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x1MRDpm9pbZp3thkneiggNwAGSwuPrmkiXsiMWGvpttYAKdYDX1pcdXhKM7lPTwN3tkevnek+RtGRPa/rX6BYA==" workbookSaltValue="rqeWyq7lvcW33fHeJUFgZ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LE76" i="4"/>
  <c r="FX51" i="4"/>
  <c r="FX30" i="4"/>
  <c r="AV76" i="4"/>
  <c r="KO51" i="4"/>
  <c r="KO30" i="4"/>
  <c r="HP76" i="4"/>
  <c r="KP76" i="4"/>
  <c r="HA76" i="4"/>
  <c r="AN51" i="4"/>
  <c r="FE30" i="4"/>
  <c r="AN30" i="4"/>
  <c r="AG76" i="4"/>
  <c r="JV51" i="4"/>
  <c r="FE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<sst xmlns="http://schemas.openxmlformats.org/spreadsheetml/2006/main" count="287" uniqueCount="137">
  <si>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</si>
  <si>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</si>
  <si>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</si>
  <si>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</si>
  <si>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</si>
  <si>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</si>
  <si>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</si>
  <si>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</si>
  <si>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</si>
  <si>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</si>
  <si>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</si>
  <si>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</si>
  <si>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</si>
  <si>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</si>
  <si>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</si>
  <si>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</si>
  <si>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</si>
  <si>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</si>
  <si>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</si>
  <si>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</si>
  <si>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</si>
  <si>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</si>
  <si>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</si>
  <si>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</si>
  <si>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</si>
  <si>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</si>
  <si>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</si>
  <si>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</si>
  <si>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</si>
  <si>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</si>
  <si>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</si>
  <si>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</si>
  <si>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</si>
  <si>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</si>
  <si>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</si>
  <si>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</si>
  <si>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</si>
  <si>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</si>
  <si>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</si>
  <si>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</si>
  <si>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</si>
  <si>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</si>
  <si>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</si>
  <si>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</si>
  <si>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</si>
  <si>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</si>
  <si>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</si>
  <si>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</si>
  <si>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</si>
  <si>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</si>
  <si>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</si>
  <si>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</si>
  <si>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</si>
  <si>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</si>
  <si>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</si>
  <si>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</si>
  <si>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</si>
  <si>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</si>
  <si>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</si>
  <si>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</si>
  <si>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</si>
  <si>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</si>
  <si>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</si>
  <si>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</si>
  <si>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</si>
  <si>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</si>
  <si>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</si>
  <si>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</si>
  <si>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</si>
  <si>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</si>
  <si>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</si>
  <si>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</si>
  <si>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</si>
  <si>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</si>
  <si>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</si>
  <si>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</si>
  <si>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</si>
  <si>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</si>
  <si>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</si>
  <si>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</si>
  <si>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</si>
  <si>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</si>
  <si>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</si>
  <si>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</si>
  <si>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</si>
  <si>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</si>
  <si>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</si>
  <si>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</si>
  <si>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</si>
  <si>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</si>
  <si>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</si>
  <si>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</si>
  <si>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</si>
  <si>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</si>
  <si>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</si>
  <si>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</si>
  <si>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</si>
  <si>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</si>
  <si>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</si>
  <si>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</si>
  <si>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</si>
  <si>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</si>
  <si>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</si>
  <si>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</si>
  <si>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</si>
  <si>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</si>
  <si>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</si>
  <si>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</si>
  <si>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</si>
  <si>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</si>
  <si>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</si>
  <si>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</si>
  <si>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</si>
  <si>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</si>
  <si>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</si>
  <si>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</si>
  <si>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</si>
  <si>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</si>
  <si>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</si>
  <si>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</si>
  <si>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</si>
  <si>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</si>
  <si>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</si>
  <si>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</si>
  <si>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</si>
  <si>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</si>
  <si>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</si>
  <si>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</si>
  <si>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</si>
  <si>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</si>
  <si>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</si>
  <si>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</si>
  <si>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</si>
  <si>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類似施設平均値を下回っているものの３４０％を超えており、黒字で推移しています。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32" eb="33">
      <t>コ</t>
    </rPh>
    <rPh sb="38" eb="40">
      <t>クロジ</t>
    </rPh>
    <rPh sb="41" eb="43">
      <t>スイイ</t>
    </rPh>
    <rPh sb="51" eb="52">
      <t>タ</t>
    </rPh>
    <rPh sb="52" eb="54">
      <t>カイケイ</t>
    </rPh>
    <rPh sb="54" eb="57">
      <t>ホジョキン</t>
    </rPh>
    <rPh sb="57" eb="59">
      <t>ヒリツ</t>
    </rPh>
    <rPh sb="61" eb="62">
      <t>ホカ</t>
    </rPh>
    <rPh sb="62" eb="64">
      <t>カイケイ</t>
    </rPh>
    <rPh sb="67" eb="70">
      <t>ホジョキン</t>
    </rPh>
    <rPh sb="79" eb="81">
      <t>チュウシャ</t>
    </rPh>
    <rPh sb="81" eb="83">
      <t>ダイスウ</t>
    </rPh>
    <rPh sb="83" eb="85">
      <t>イチダイ</t>
    </rPh>
    <rPh sb="85" eb="86">
      <t>ア</t>
    </rPh>
    <rPh sb="89" eb="90">
      <t>ホカ</t>
    </rPh>
    <rPh sb="90" eb="92">
      <t>カイケイ</t>
    </rPh>
    <rPh sb="92" eb="95">
      <t>ホジョキン</t>
    </rPh>
    <rPh sb="95" eb="96">
      <t>ガク</t>
    </rPh>
    <rPh sb="98" eb="99">
      <t>ホカ</t>
    </rPh>
    <rPh sb="99" eb="101">
      <t>カイケイ</t>
    </rPh>
    <rPh sb="104" eb="107">
      <t>ホジョキン</t>
    </rPh>
    <rPh sb="116" eb="118">
      <t>ウリアゲ</t>
    </rPh>
    <rPh sb="118" eb="119">
      <t>タカ</t>
    </rPh>
    <rPh sb="122" eb="124">
      <t>ヒリツ</t>
    </rPh>
    <rPh sb="126" eb="128">
      <t>ルイジ</t>
    </rPh>
    <rPh sb="128" eb="130">
      <t>シセツ</t>
    </rPh>
    <rPh sb="130" eb="133">
      <t>ヘイキンチ</t>
    </rPh>
    <rPh sb="134" eb="136">
      <t>オオハバ</t>
    </rPh>
    <rPh sb="137" eb="139">
      <t>ウワマワ</t>
    </rPh>
    <rPh sb="144" eb="146">
      <t>エイギョウ</t>
    </rPh>
    <rPh sb="146" eb="149">
      <t>ソウリエキ</t>
    </rPh>
    <rPh sb="150" eb="152">
      <t>カクホ</t>
    </rPh>
    <rPh sb="168" eb="170">
      <t>ルイジ</t>
    </rPh>
    <rPh sb="170" eb="172">
      <t>シセツ</t>
    </rPh>
    <rPh sb="172" eb="175">
      <t>ヘイキンチ</t>
    </rPh>
    <rPh sb="176" eb="178">
      <t>オオハバ</t>
    </rPh>
    <rPh sb="179" eb="181">
      <t>ウワマワ</t>
    </rPh>
    <rPh sb="186" eb="188">
      <t>アンテイ</t>
    </rPh>
    <rPh sb="190" eb="193">
      <t>シュウエキセイ</t>
    </rPh>
    <rPh sb="194" eb="196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</si>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</sst>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288.3</c:v>
                </c:pt>
                <c:pt idx="1">
                  <c:v>284.7</c:v>
                </c:pt>
                <c:pt idx="2">
                  <c:v>360.8</c:v>
                </c:pt>
                <c:pt idx="3">
                  <c:v>348.8</c:v>
                </c:pt>
                <c:pt idx="4">
                  <c:v>344.6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7A-4535-A694-4E5776FA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124072"/>
        <c:axId val="26736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7A-4535-A694-4E5776FA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124072"/>
        <c:axId val="267366976"/>
      </c:lineChart>
      <c:dateAx>
        <c:axId val="551124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366976"/>
        <c:crosses val="autoZero"/>
        <c:auto val="1"/>
        <c:lblOffset val="100"/>
        <c:baseTimeUnit val="years"/>
      </c:dateAx>
      <c:valAx>
        <c:axId val="26736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124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56-4747-8B34-A49A7D62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670296"/>
        <c:axId val="6156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56-4747-8B34-A49A7D62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670296"/>
        <c:axId val="615670688"/>
      </c:lineChart>
      <c:dateAx>
        <c:axId val="61567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670688"/>
        <c:crosses val="autoZero"/>
        <c:auto val="1"/>
        <c:lblOffset val="100"/>
        <c:baseTimeUnit val="years"/>
      </c:dateAx>
      <c:valAx>
        <c:axId val="6156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5670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2-4DD0-BA61-FE283C56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671472"/>
        <c:axId val="615671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32-4DD0-BA61-FE283C56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671472"/>
        <c:axId val="615671864"/>
      </c:lineChart>
      <c:dateAx>
        <c:axId val="61567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671864"/>
        <c:crosses val="autoZero"/>
        <c:auto val="1"/>
        <c:lblOffset val="100"/>
        <c:baseTimeUnit val="years"/>
      </c:dateAx>
      <c:valAx>
        <c:axId val="615671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5671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88-4C61-A322-B8FCDA6D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53976"/>
        <c:axId val="26655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8-4C61-A322-B8FCDA6D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53976"/>
        <c:axId val="266554368"/>
      </c:lineChart>
      <c:dateAx>
        <c:axId val="26655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554368"/>
        <c:crosses val="autoZero"/>
        <c:auto val="1"/>
        <c:lblOffset val="100"/>
        <c:baseTimeUnit val="years"/>
      </c:dateAx>
      <c:valAx>
        <c:axId val="26655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6553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A2-44FA-8792-4EEE34C3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55152"/>
        <c:axId val="55875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A2-44FA-8792-4EEE34C3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55152"/>
        <c:axId val="558755120"/>
      </c:lineChart>
      <c:dateAx>
        <c:axId val="26655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755120"/>
        <c:crosses val="autoZero"/>
        <c:auto val="1"/>
        <c:lblOffset val="100"/>
        <c:baseTimeUnit val="years"/>
      </c:dateAx>
      <c:valAx>
        <c:axId val="55875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655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D-45C0-AF81-1ABF8CAC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5904"/>
        <c:axId val="55875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8D-45C0-AF81-1ABF8CAC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55904"/>
        <c:axId val="558756296"/>
      </c:lineChart>
      <c:dateAx>
        <c:axId val="55875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756296"/>
        <c:crosses val="autoZero"/>
        <c:auto val="1"/>
        <c:lblOffset val="100"/>
        <c:baseTimeUnit val="years"/>
      </c:dateAx>
      <c:valAx>
        <c:axId val="55875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875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273.8</c:v>
                </c:pt>
                <c:pt idx="1">
                  <c:v>277.7</c:v>
                </c:pt>
                <c:pt idx="2">
                  <c:v>283</c:v>
                </c:pt>
                <c:pt idx="3">
                  <c:v>281.89999999999998</c:v>
                </c:pt>
                <c:pt idx="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6-4973-8BB6-F5FA3562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65152"/>
        <c:axId val="30016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56-4973-8BB6-F5FA3562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65152"/>
        <c:axId val="300165544"/>
      </c:lineChart>
      <c:dateAx>
        <c:axId val="30016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65544"/>
        <c:crosses val="autoZero"/>
        <c:auto val="1"/>
        <c:lblOffset val="100"/>
        <c:baseTimeUnit val="years"/>
      </c:dateAx>
      <c:valAx>
        <c:axId val="30016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16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64.8</c:v>
                </c:pt>
                <c:pt idx="2">
                  <c:v>72.3</c:v>
                </c:pt>
                <c:pt idx="3">
                  <c:v>71.3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51-43A0-95D5-D12D055C3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66328"/>
        <c:axId val="30016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51-43A0-95D5-D12D055C3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66328"/>
        <c:axId val="300166720"/>
      </c:lineChart>
      <c:dateAx>
        <c:axId val="30016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66720"/>
        <c:crosses val="autoZero"/>
        <c:auto val="1"/>
        <c:lblOffset val="100"/>
        <c:baseTimeUnit val="years"/>
      </c:dateAx>
      <c:valAx>
        <c:axId val="30016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166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42725</c:v>
                </c:pt>
                <c:pt idx="1">
                  <c:v>32041</c:v>
                </c:pt>
                <c:pt idx="2">
                  <c:v>37114</c:v>
                </c:pt>
                <c:pt idx="3">
                  <c:v>37094</c:v>
                </c:pt>
                <c:pt idx="4">
                  <c:v>35492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C-46CE-A185-3F92BCFB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57656"/>
        <c:axId val="14085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8C-46CE-A185-3F92BCFB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57656"/>
        <c:axId val="140858048"/>
      </c:lineChart>
      <c:dateAx>
        <c:axId val="140857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58048"/>
        <c:crosses val="autoZero"/>
        <c:auto val="1"/>
        <c:lblOffset val="100"/>
        <c:baseTimeUnit val="years"/>
      </c:dateAx>
      <c:valAx>
        <c:axId val="14085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857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49" sqref="ND49:NR64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富士見町駐車場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885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288.3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284.7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360.8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348.8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344.6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273.8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277.7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283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281.89999999999998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266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65.3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64.8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72.3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71.3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42725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32041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37114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37094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35492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63224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l2UCfXzstnp4PfGoj7lhuU5Z3gF97f4Kd05Hzj3r5RNVbAOb+9yDUaQR3A4AYe6EWKV5vNT2bFp17SbmIQVfA==" saltValue="WLuUcRjGfu5W4VGKfjqcQ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109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広島県広島市</v>
      </c>
      <c r="I6" s="60" t="str">
        <f t="shared" si="1"/>
        <v>富士見町駐車場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公共施設</v>
      </c>
      <c r="T6" s="62" t="str">
        <f t="shared" si="1"/>
        <v>無</v>
      </c>
      <c r="U6" s="63">
        <f t="shared" si="1"/>
        <v>885</v>
      </c>
      <c r="V6" s="63">
        <f t="shared" si="1"/>
        <v>94</v>
      </c>
      <c r="W6" s="63">
        <f t="shared" si="1"/>
        <v>200</v>
      </c>
      <c r="X6" s="62" t="str">
        <f t="shared" si="1"/>
        <v>利用料金制</v>
      </c>
      <c r="Y6" s="64">
        <f>IF(Y8="-",NA(),Y8)</f>
        <v>288.3</v>
      </c>
      <c r="Z6" s="64">
        <f t="shared" ref="Z6:AH6" si="2">IF(Z8="-",NA(),Z8)</f>
        <v>284.7</v>
      </c>
      <c r="AA6" s="64">
        <f t="shared" si="2"/>
        <v>360.8</v>
      </c>
      <c r="AB6" s="64">
        <f t="shared" si="2"/>
        <v>348.8</v>
      </c>
      <c r="AC6" s="64">
        <f t="shared" si="2"/>
        <v>344.6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65.3</v>
      </c>
      <c r="BG6" s="64">
        <f t="shared" ref="BG6:BO6" si="5">IF(BG8="-",NA(),BG8)</f>
        <v>64.8</v>
      </c>
      <c r="BH6" s="64">
        <f t="shared" si="5"/>
        <v>72.3</v>
      </c>
      <c r="BI6" s="64">
        <f t="shared" si="5"/>
        <v>71.3</v>
      </c>
      <c r="BJ6" s="64">
        <f t="shared" si="5"/>
        <v>71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42725</v>
      </c>
      <c r="BR6" s="65">
        <f t="shared" ref="BR6:BZ6" si="6">IF(BR8="-",NA(),BR8)</f>
        <v>32041</v>
      </c>
      <c r="BS6" s="65">
        <f t="shared" si="6"/>
        <v>37114</v>
      </c>
      <c r="BT6" s="65">
        <f t="shared" si="6"/>
        <v>37094</v>
      </c>
      <c r="BU6" s="65">
        <f t="shared" si="6"/>
        <v>35492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63224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273.8</v>
      </c>
      <c r="DL6" s="64">
        <f t="shared" ref="DL6:DT6" si="9">IF(DL8="-",NA(),DL8)</f>
        <v>277.7</v>
      </c>
      <c r="DM6" s="64">
        <f t="shared" si="9"/>
        <v>283</v>
      </c>
      <c r="DN6" s="64">
        <f t="shared" si="9"/>
        <v>281.89999999999998</v>
      </c>
      <c r="DO6" s="64">
        <f t="shared" si="9"/>
        <v>266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112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広島県　広島市</v>
      </c>
      <c r="I7" s="60" t="str">
        <f t="shared" si="10"/>
        <v>富士見町駐車場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885</v>
      </c>
      <c r="V7" s="63">
        <f t="shared" si="10"/>
        <v>94</v>
      </c>
      <c r="W7" s="63">
        <f t="shared" si="10"/>
        <v>200</v>
      </c>
      <c r="X7" s="62" t="str">
        <f t="shared" si="10"/>
        <v>利用料金制</v>
      </c>
      <c r="Y7" s="64">
        <f>Y8</f>
        <v>288.3</v>
      </c>
      <c r="Z7" s="64">
        <f t="shared" ref="Z7:AH7" si="11">Z8</f>
        <v>284.7</v>
      </c>
      <c r="AA7" s="64">
        <f t="shared" si="11"/>
        <v>360.8</v>
      </c>
      <c r="AB7" s="64">
        <f t="shared" si="11"/>
        <v>348.8</v>
      </c>
      <c r="AC7" s="64">
        <f t="shared" si="11"/>
        <v>344.6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65.3</v>
      </c>
      <c r="BG7" s="64">
        <f t="shared" ref="BG7:BO7" si="14">BG8</f>
        <v>64.8</v>
      </c>
      <c r="BH7" s="64">
        <f t="shared" si="14"/>
        <v>72.3</v>
      </c>
      <c r="BI7" s="64">
        <f t="shared" si="14"/>
        <v>71.3</v>
      </c>
      <c r="BJ7" s="64">
        <f t="shared" si="14"/>
        <v>71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42725</v>
      </c>
      <c r="BR7" s="65">
        <f t="shared" ref="BR7:BZ7" si="15">BR8</f>
        <v>32041</v>
      </c>
      <c r="BS7" s="65">
        <f t="shared" si="15"/>
        <v>37114</v>
      </c>
      <c r="BT7" s="65">
        <f t="shared" si="15"/>
        <v>37094</v>
      </c>
      <c r="BU7" s="65">
        <f t="shared" si="15"/>
        <v>35492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63224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273.8</v>
      </c>
      <c r="DL7" s="64">
        <f t="shared" ref="DL7:DT7" si="17">DL8</f>
        <v>277.7</v>
      </c>
      <c r="DM7" s="64">
        <f t="shared" si="17"/>
        <v>283</v>
      </c>
      <c r="DN7" s="64">
        <f t="shared" si="17"/>
        <v>281.89999999999998</v>
      </c>
      <c r="DO7" s="64">
        <f t="shared" si="17"/>
        <v>266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7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47</v>
      </c>
      <c r="S8" s="69" t="s">
        <v>125</v>
      </c>
      <c r="T8" s="69" t="s">
        <v>126</v>
      </c>
      <c r="U8" s="70">
        <v>885</v>
      </c>
      <c r="V8" s="70">
        <v>94</v>
      </c>
      <c r="W8" s="70">
        <v>200</v>
      </c>
      <c r="X8" s="69" t="s">
        <v>127</v>
      </c>
      <c r="Y8" s="71">
        <v>288.3</v>
      </c>
      <c r="Z8" s="71">
        <v>284.7</v>
      </c>
      <c r="AA8" s="71">
        <v>360.8</v>
      </c>
      <c r="AB8" s="71">
        <v>348.8</v>
      </c>
      <c r="AC8" s="71">
        <v>344.6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65.3</v>
      </c>
      <c r="BG8" s="71">
        <v>64.8</v>
      </c>
      <c r="BH8" s="71">
        <v>72.3</v>
      </c>
      <c r="BI8" s="71">
        <v>71.3</v>
      </c>
      <c r="BJ8" s="71">
        <v>71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42725</v>
      </c>
      <c r="BR8" s="72">
        <v>32041</v>
      </c>
      <c r="BS8" s="72">
        <v>37114</v>
      </c>
      <c r="BT8" s="73">
        <v>37094</v>
      </c>
      <c r="BU8" s="73">
        <v>35492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63224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273.8</v>
      </c>
      <c r="DL8" s="71">
        <v>277.7</v>
      </c>
      <c r="DM8" s="71">
        <v>283</v>
      </c>
      <c r="DN8" s="71">
        <v>281.89999999999998</v>
      </c>
      <c r="DO8" s="71">
        <v>266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2019-01-30T06:38:34Z</cp:lastPrinted>
  <dcterms:created xsi:type="dcterms:W3CDTF">2018-12-07T10:34:37Z</dcterms:created>
  <dcterms:modified xsi:type="dcterms:W3CDTF">2019-02-05T02:37:35Z</dcterms:modified>
  <cp:category/>
</cp:coreProperties>
</file>