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z0wzo0LaSawWHcwfm+qxGn6maT0FO3ryvXQVWqbjztu7RDtuh7L9BH2iTG+/WXzbBdZ8GEuFyT/C8oO81dYxgQ==" workbookSaltValue="TaY+SN1EvEy/Qi0jZ2JSBw==" workbookSpinCount="100000" lockStructure="1"/>
  <bookViews>
    <workbookView xWindow="0" yWindow="0" windowWidth="20496" windowHeight="7776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GQ30" i="4"/>
  <c r="LT76" i="4"/>
  <c r="GQ51" i="4"/>
  <c r="LH30" i="4"/>
  <c r="IE76" i="4"/>
  <c r="BZ51" i="4"/>
  <c r="BG30" i="4"/>
  <c r="KO30" i="4"/>
  <c r="BG51" i="4"/>
  <c r="AV76" i="4"/>
  <c r="KO51" i="4"/>
  <c r="FX51" i="4"/>
  <c r="LE76" i="4"/>
  <c r="HP76" i="4"/>
  <c r="FX30" i="4"/>
  <c r="HA76" i="4"/>
  <c r="AN51" i="4"/>
  <c r="FE30" i="4"/>
  <c r="JV51" i="4"/>
  <c r="AN30" i="4"/>
  <c r="FE51" i="4"/>
  <c r="JV30" i="4"/>
  <c r="AG76" i="4"/>
  <c r="KP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<sst xmlns="http://schemas.openxmlformats.org/spreadsheetml/2006/main" count="287" uniqueCount="152">
  <si>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</si>
  <si>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</si>
  <si>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</si>
  <si>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</si>
  <si>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</si>
  <si>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</si>
  <si>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</si>
  <si>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</si>
  <si>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</si>
  <si>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</si>
  <si>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</si>
  <si>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</si>
  <si>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</si>
  <si>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</si>
  <si>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</si>
  <si>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</si>
  <si>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</si>
  <si>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</si>
  <si>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</si>
  <si>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</si>
  <si>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</si>
  <si>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</si>
  <si>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</si>
  <si>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</si>
  <si>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</si>
  <si>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</si>
  <si>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</si>
  <si>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</si>
  <si>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</si>
  <si>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</si>
  <si>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</si>
  <si>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</si>
  <si>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</si>
  <si>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</si>
  <si>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</si>
  <si>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</si>
  <si>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</si>
  <si>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</si>
  <si>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</si>
  <si>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</si>
  <si>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</si>
  <si>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</si>
  <si>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</si>
  <si>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</si>
  <si>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</si>
  <si>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</si>
  <si>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</si>
  <si>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</si>
  <si>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</si>
  <si>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</si>
  <si>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</si>
  <si>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</si>
  <si>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</si>
  <si>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</si>
  <si>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</si>
  <si>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</si>
  <si>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</si>
  <si>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</si>
  <si>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</si>
  <si>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</si>
  <si>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</si>
  <si>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</si>
  <si>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</si>
  <si>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</si>
  <si>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</si>
  <si>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</si>
  <si>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</si>
  <si>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</si>
  <si>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</si>
  <si>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</si>
  <si>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</si>
  <si>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</si>
  <si>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</si>
  <si>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</si>
  <si>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</si>
  <si>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</si>
  <si>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</si>
  <si>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</si>
  <si>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</si>
  <si>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</si>
  <si>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</si>
  <si>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</si>
  <si>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</si>
  <si>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</si>
  <si>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</si>
  <si>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</si>
  <si>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</si>
  <si>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</si>
  <si>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</si>
  <si>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</si>
  <si>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</si>
  <si>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</si>
  <si>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</si>
  <si>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</si>
  <si>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</si>
  <si>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</si>
  <si>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</si>
  <si>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</si>
  <si>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</si>
  <si>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</si>
  <si>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</si>
  <si>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</si>
  <si>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</si>
  <si>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</si>
  <si>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</si>
  <si>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</si>
  <si>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</si>
  <si>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</si>
  <si>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</si>
  <si>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</si>
  <si>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</si>
  <si>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</si>
  <si>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</si>
  <si>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</si>
  <si>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</si>
  <si>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</si>
  <si>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</si>
  <si>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</si>
  <si>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</si>
  <si>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</si>
  <si>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</si>
  <si>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</si>
  <si>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</si>
  <si>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</si>
  <si>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</si>
  <si>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</si>
  <si>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</si>
  <si>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</si>
  <si>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</si>
  <si>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</si>
  <si>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</si>
  <si>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中央駐車場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</si>
  <si>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</si>
  <si>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</si>
  <si>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</si>
  <si>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</si>
  <si>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</si>
  <si>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</si>
  <si>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</si>
  <si>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</si>
  <si>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</si>
  <si>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</si>
  <si>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</si>
  <si>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</si>
  <si>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</si>
  <si>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</si>
  <si>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</si>
  <si>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</si>
  <si>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駐車場取得時に起債した公債費の償還中であり、類似施設平均値を大幅に下回っています。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チュウシャ</t>
    </rPh>
    <rPh sb="12" eb="13">
      <t>ジョウ</t>
    </rPh>
    <rPh sb="13" eb="15">
      <t>シュトク</t>
    </rPh>
    <rPh sb="15" eb="16">
      <t>ジ</t>
    </rPh>
    <rPh sb="17" eb="19">
      <t>キサイ</t>
    </rPh>
    <rPh sb="21" eb="24">
      <t>コウサイヒ</t>
    </rPh>
    <rPh sb="25" eb="27">
      <t>ショウカン</t>
    </rPh>
    <rPh sb="32" eb="34">
      <t>ルイジ</t>
    </rPh>
    <rPh sb="34" eb="36">
      <t>シセツ</t>
    </rPh>
    <rPh sb="36" eb="39">
      <t>ヘイキンチ</t>
    </rPh>
    <rPh sb="40" eb="42">
      <t>オオハバ</t>
    </rPh>
    <rPh sb="43" eb="45">
      <t>シタマワ</t>
    </rPh>
    <rPh sb="53" eb="54">
      <t>タ</t>
    </rPh>
    <rPh sb="54" eb="56">
      <t>カイケイ</t>
    </rPh>
    <rPh sb="56" eb="59">
      <t>ホジョキン</t>
    </rPh>
    <rPh sb="59" eb="61">
      <t>ヒリツ</t>
    </rPh>
    <rPh sb="63" eb="64">
      <t>ホカ</t>
    </rPh>
    <rPh sb="64" eb="66">
      <t>カイケイ</t>
    </rPh>
    <rPh sb="69" eb="72">
      <t>ホジョキン</t>
    </rPh>
    <rPh sb="81" eb="83">
      <t>チュウシャ</t>
    </rPh>
    <rPh sb="83" eb="85">
      <t>ダイスウ</t>
    </rPh>
    <rPh sb="85" eb="87">
      <t>イチダイ</t>
    </rPh>
    <rPh sb="87" eb="88">
      <t>ア</t>
    </rPh>
    <rPh sb="91" eb="92">
      <t>ホカ</t>
    </rPh>
    <rPh sb="92" eb="94">
      <t>カイケイ</t>
    </rPh>
    <rPh sb="94" eb="97">
      <t>ホジョキン</t>
    </rPh>
    <rPh sb="97" eb="98">
      <t>ガク</t>
    </rPh>
    <rPh sb="100" eb="101">
      <t>ホカ</t>
    </rPh>
    <rPh sb="101" eb="103">
      <t>カイケイ</t>
    </rPh>
    <rPh sb="106" eb="109">
      <t>ホジョキン</t>
    </rPh>
    <rPh sb="118" eb="120">
      <t>ウリアゲ</t>
    </rPh>
    <rPh sb="120" eb="121">
      <t>タカ</t>
    </rPh>
    <rPh sb="124" eb="126">
      <t>ヒリツ</t>
    </rPh>
    <rPh sb="128" eb="130">
      <t>ルイジ</t>
    </rPh>
    <rPh sb="130" eb="132">
      <t>シセツ</t>
    </rPh>
    <rPh sb="132" eb="135">
      <t>ヘイキンチ</t>
    </rPh>
    <rPh sb="136" eb="138">
      <t>オオハバ</t>
    </rPh>
    <rPh sb="146" eb="148">
      <t>エイギョウ</t>
    </rPh>
    <rPh sb="148" eb="151">
      <t>ソウリエキ</t>
    </rPh>
    <rPh sb="152" eb="154">
      <t>カクホ</t>
    </rPh>
    <rPh sb="170" eb="172">
      <t>ルイジ</t>
    </rPh>
    <rPh sb="172" eb="174">
      <t>シセツ</t>
    </rPh>
    <rPh sb="174" eb="177">
      <t>ヘイキンチ</t>
    </rPh>
    <rPh sb="178" eb="180">
      <t>オオハバ</t>
    </rPh>
    <rPh sb="181" eb="183">
      <t>ウワマワ</t>
    </rPh>
    <rPh sb="188" eb="190">
      <t>アンテイ</t>
    </rPh>
    <rPh sb="192" eb="195">
      <t>シュウエキセイ</t>
    </rPh>
    <rPh sb="196" eb="198">
      <t>カクホ</t>
    </rPh>
    <phoneticPr fontId="16"/>
  </si>
  <si>
    <t>　営業総利益、稼働率共に非常に安定した駐車場です。公債の償還が完了すれば、さらに高い収益が見込まれます。引き続き、利用者の声を反映させながら運営を推進していきます。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ヒジョウ</t>
    </rPh>
    <rPh sb="15" eb="17">
      <t>アンテイ</t>
    </rPh>
    <rPh sb="19" eb="21">
      <t>チュウシャ</t>
    </rPh>
    <rPh sb="21" eb="22">
      <t>ジョウ</t>
    </rPh>
    <rPh sb="25" eb="27">
      <t>コウサイ</t>
    </rPh>
    <rPh sb="28" eb="30">
      <t>ショウカン</t>
    </rPh>
    <rPh sb="31" eb="33">
      <t>カンリョウ</t>
    </rPh>
    <rPh sb="40" eb="41">
      <t>タカ</t>
    </rPh>
    <rPh sb="42" eb="44">
      <t>シュウエキ</t>
    </rPh>
    <rPh sb="45" eb="47">
      <t>ミコ</t>
    </rPh>
    <rPh sb="52" eb="53">
      <t>ヒ</t>
    </rPh>
    <rPh sb="54" eb="55">
      <t>ツヅ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16"/>
  </si>
  <si>
    <t>⑦敷地の地価
　国の土地を借り上げています。
⑧設備投資見込額
　今後、老朽化した機器の改修工事のため設備投資を行う見込みです。
⑩企業債残高対料金収入比率
　平成２９年度に公債費の償還が完了しました。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phoneticPr fontId="16"/>
  </si>
  <si>
    <t>　類似施設平均値を下回っているものの、利用促進策等営業努力が功を奏し稼働率が上昇傾向にあります。</t>
    <rPh sb="1" eb="3">
      <t>ルイジ</t>
    </rPh>
    <rPh sb="3" eb="5">
      <t>シセツ</t>
    </rPh>
    <rPh sb="5" eb="8">
      <t>ヘイキンチ</t>
    </rPh>
    <rPh sb="9" eb="11">
      <t>シタマワ</t>
    </rPh>
    <rPh sb="19" eb="21">
      <t>リヨウ</t>
    </rPh>
    <rPh sb="21" eb="23">
      <t>ソクシン</t>
    </rPh>
    <rPh sb="23" eb="24">
      <t>サク</t>
    </rPh>
    <rPh sb="24" eb="25">
      <t>トウ</t>
    </rPh>
    <rPh sb="25" eb="27">
      <t>エイギョウ</t>
    </rPh>
    <rPh sb="27" eb="29">
      <t>ドリョク</t>
    </rPh>
    <rPh sb="30" eb="31">
      <t>コウ</t>
    </rPh>
    <rPh sb="32" eb="33">
      <t>ソウ</t>
    </rPh>
    <rPh sb="34" eb="36">
      <t>カドウ</t>
    </rPh>
    <rPh sb="36" eb="37">
      <t>リツ</t>
    </rPh>
    <rPh sb="38" eb="40">
      <t>ジョウショウ</t>
    </rPh>
    <rPh sb="40" eb="42">
      <t>ケイコウ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</si>
</sst>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5" fillId="0" borderId="0">
      <alignment vertical="center"/>
    </xf>
    <xf numFmtId="0" fontId="1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5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2" xfId="3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0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55.3</c:v>
                </c:pt>
                <c:pt idx="1">
                  <c:v>58</c:v>
                </c:pt>
                <c:pt idx="2">
                  <c:v>66</c:v>
                </c:pt>
                <c:pt idx="3">
                  <c:v>66.900000000000006</c:v>
                </c:pt>
                <c:pt idx="4">
                  <c:v>68.2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4D-4A78-BCF9-3F08F326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59528"/>
        <c:axId val="38025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D-4A78-BCF9-3F08F326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59528"/>
        <c:axId val="380259136"/>
      </c:lineChart>
      <c:dateAx>
        <c:axId val="38025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59136"/>
        <c:crosses val="autoZero"/>
        <c:auto val="1"/>
        <c:lblOffset val="100"/>
        <c:baseTimeUnit val="years"/>
      </c:dateAx>
      <c:valAx>
        <c:axId val="38025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5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567.70000000000005</c:v>
                </c:pt>
                <c:pt idx="1">
                  <c:v>423.6</c:v>
                </c:pt>
                <c:pt idx="2">
                  <c:v>240.8</c:v>
                </c:pt>
                <c:pt idx="3">
                  <c:v>118.7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07-40F5-A72F-572B9EF2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60312"/>
        <c:axId val="38026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07-40F5-A72F-572B9EF2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0312"/>
        <c:axId val="380262664"/>
      </c:lineChart>
      <c:dateAx>
        <c:axId val="38026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62664"/>
        <c:crosses val="autoZero"/>
        <c:auto val="1"/>
        <c:lblOffset val="100"/>
        <c:baseTimeUnit val="years"/>
      </c:dateAx>
      <c:valAx>
        <c:axId val="38026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60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D-493E-ABAB-FF7422A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76440"/>
        <c:axId val="14736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1D-493E-ABAB-FF7422A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76440"/>
        <c:axId val="147368992"/>
      </c:lineChart>
      <c:dateAx>
        <c:axId val="14737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68992"/>
        <c:crosses val="autoZero"/>
        <c:auto val="1"/>
        <c:lblOffset val="100"/>
        <c:baseTimeUnit val="years"/>
      </c:dateAx>
      <c:valAx>
        <c:axId val="14736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76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D-44C3-A19D-6DD8EB57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69384"/>
        <c:axId val="147370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D-44C3-A19D-6DD8EB57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9384"/>
        <c:axId val="147370168"/>
      </c:lineChart>
      <c:dateAx>
        <c:axId val="147369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70168"/>
        <c:crosses val="autoZero"/>
        <c:auto val="1"/>
        <c:lblOffset val="100"/>
        <c:baseTimeUnit val="years"/>
      </c:dateAx>
      <c:valAx>
        <c:axId val="147370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69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8-45CB-BB2F-07B8246F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5464"/>
        <c:axId val="38167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18-45CB-BB2F-07B8246F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5464"/>
        <c:axId val="381675072"/>
      </c:lineChart>
      <c:dateAx>
        <c:axId val="38167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5072"/>
        <c:crosses val="autoZero"/>
        <c:auto val="1"/>
        <c:lblOffset val="100"/>
        <c:baseTimeUnit val="years"/>
      </c:dateAx>
      <c:valAx>
        <c:axId val="38167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D0-4AE9-8B82-61F1CBD01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4288"/>
        <c:axId val="38167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D0-4AE9-8B82-61F1CBD01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4288"/>
        <c:axId val="381674680"/>
      </c:lineChart>
      <c:dateAx>
        <c:axId val="38167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4680"/>
        <c:crosses val="autoZero"/>
        <c:auto val="1"/>
        <c:lblOffset val="100"/>
        <c:baseTimeUnit val="years"/>
      </c:dateAx>
      <c:valAx>
        <c:axId val="38167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157.4</c:v>
                </c:pt>
                <c:pt idx="1">
                  <c:v>160.80000000000001</c:v>
                </c:pt>
                <c:pt idx="2">
                  <c:v>198.5</c:v>
                </c:pt>
                <c:pt idx="3">
                  <c:v>199.3</c:v>
                </c:pt>
                <c:pt idx="4">
                  <c:v>203.2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A-4DD3-9ACF-278F8253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65040"/>
        <c:axId val="37956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A-4DD3-9ACF-278F8253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65040"/>
        <c:axId val="379566216"/>
      </c:lineChart>
      <c:dateAx>
        <c:axId val="37956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566216"/>
        <c:crosses val="autoZero"/>
        <c:auto val="1"/>
        <c:lblOffset val="100"/>
        <c:baseTimeUnit val="years"/>
      </c:dateAx>
      <c:valAx>
        <c:axId val="37956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56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68.099999999999994</c:v>
                </c:pt>
                <c:pt idx="1">
                  <c:v>71.8</c:v>
                </c:pt>
                <c:pt idx="2">
                  <c:v>72.2</c:v>
                </c:pt>
                <c:pt idx="3">
                  <c:v>71</c:v>
                </c:pt>
                <c:pt idx="4">
                  <c:v>76.400000000000006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9-4DE3-9A87-7D100840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64256"/>
        <c:axId val="870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9-4DE3-9A87-7D100840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64256"/>
        <c:axId val="8705800"/>
      </c:lineChart>
      <c:dateAx>
        <c:axId val="3795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5800"/>
        <c:crosses val="autoZero"/>
        <c:auto val="1"/>
        <c:lblOffset val="100"/>
        <c:baseTimeUnit val="years"/>
      </c:dateAx>
      <c:valAx>
        <c:axId val="870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56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131231</c:v>
                </c:pt>
                <c:pt idx="1">
                  <c:v>140547</c:v>
                </c:pt>
                <c:pt idx="2">
                  <c:v>167490</c:v>
                </c:pt>
                <c:pt idx="3">
                  <c:v>169074</c:v>
                </c:pt>
                <c:pt idx="4">
                  <c:v>182019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0B-434A-BF54-6357674B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6192"/>
        <c:axId val="87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0B-434A-BF54-6357674B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192"/>
        <c:axId val="8703056"/>
      </c:lineChart>
      <c:dateAx>
        <c:axId val="870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056"/>
        <c:crosses val="autoZero"/>
        <c:auto val="1"/>
        <c:lblOffset val="100"/>
        <c:baseTimeUnit val="years"/>
      </c:dateAx>
      <c:valAx>
        <c:axId val="87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0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13278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406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148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41275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41640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42005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42370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42736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41275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41640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42005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42370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42736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41275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41640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42005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42370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42736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55.3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66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66.900000000000006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68.2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157.4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160.80000000000001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198.5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199.3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203.2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120.7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135.30000000000001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133.5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136.30000000000001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130.9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10.4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7.1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167.7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169.3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166.6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227.1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150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151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41275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41640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42005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42370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42736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41275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41640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42005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42370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42736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41275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41640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42005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42370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42736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68.099999999999994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71.8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72.2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76.400000000000006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131231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140547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167490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169074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182019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143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79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56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42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44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7.5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19003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19615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21116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20714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16622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149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50507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567.70000000000005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423.6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240.8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118.7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192.7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141.9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181.6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148.9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135.30000000000001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tkF+cg2jzv1nqy5WDSs4ZBmogONJtrTaqrO0zKZsfoWdQOgIZA1DAlbgQ+9NMxZGugDop3NBVu6zUOT1lfPkQ==" saltValue="x4R5UD8LGmAdcGhzy9LPM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ND66:NR82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ND49:NR64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LH32:LZ32"/>
    <mergeCell ref="MA32:MS32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112</v>
      </c>
      <c r="AN5" s="59" t="s">
        <v>113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114</v>
      </c>
      <c r="AW5" s="59" t="s">
        <v>115</v>
      </c>
      <c r="AX5" s="59" t="s">
        <v>112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116</v>
      </c>
      <c r="BH5" s="59" t="s">
        <v>117</v>
      </c>
      <c r="BI5" s="59" t="s">
        <v>118</v>
      </c>
      <c r="BJ5" s="59" t="s">
        <v>119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109</v>
      </c>
      <c r="BR5" s="59" t="s">
        <v>120</v>
      </c>
      <c r="BS5" s="59" t="s">
        <v>115</v>
      </c>
      <c r="BT5" s="59" t="s">
        <v>121</v>
      </c>
      <c r="BU5" s="59" t="s">
        <v>122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109</v>
      </c>
      <c r="CC5" s="59" t="s">
        <v>114</v>
      </c>
      <c r="CD5" s="59" t="s">
        <v>117</v>
      </c>
      <c r="CE5" s="59" t="s">
        <v>121</v>
      </c>
      <c r="CF5" s="59" t="s">
        <v>119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123</v>
      </c>
      <c r="CP5" s="59" t="s">
        <v>99</v>
      </c>
      <c r="CQ5" s="59" t="s">
        <v>111</v>
      </c>
      <c r="CR5" s="59" t="s">
        <v>121</v>
      </c>
      <c r="CS5" s="59" t="s">
        <v>113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109</v>
      </c>
      <c r="DA5" s="59" t="s">
        <v>114</v>
      </c>
      <c r="DB5" s="59" t="s">
        <v>111</v>
      </c>
      <c r="DC5" s="59" t="s">
        <v>121</v>
      </c>
      <c r="DD5" s="59" t="s">
        <v>113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124</v>
      </c>
      <c r="DL5" s="59" t="s">
        <v>114</v>
      </c>
      <c r="DM5" s="59" t="s">
        <v>117</v>
      </c>
      <c r="DN5" s="59" t="s">
        <v>121</v>
      </c>
      <c r="DO5" s="59" t="s">
        <v>122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>
      <c r="A6" s="49" t="s">
        <v>125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広島県広島市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21</v>
      </c>
      <c r="S6" s="62" t="str">
        <f t="shared" si="1"/>
        <v>公共施設</v>
      </c>
      <c r="T6" s="62" t="str">
        <f t="shared" si="1"/>
        <v>無</v>
      </c>
      <c r="U6" s="63">
        <f t="shared" si="1"/>
        <v>13278</v>
      </c>
      <c r="V6" s="63">
        <f t="shared" si="1"/>
        <v>406</v>
      </c>
      <c r="W6" s="63">
        <f t="shared" si="1"/>
        <v>360</v>
      </c>
      <c r="X6" s="62" t="str">
        <f t="shared" si="1"/>
        <v>利用料金制</v>
      </c>
      <c r="Y6" s="64">
        <f>IF(Y8="-",NA(),Y8)</f>
        <v>55.3</v>
      </c>
      <c r="Z6" s="64">
        <f t="shared" ref="Z6:AH6" si="2">IF(Z8="-",NA(),Z8)</f>
        <v>58</v>
      </c>
      <c r="AA6" s="64">
        <f t="shared" si="2"/>
        <v>66</v>
      </c>
      <c r="AB6" s="64">
        <f t="shared" si="2"/>
        <v>66.900000000000006</v>
      </c>
      <c r="AC6" s="64">
        <f t="shared" si="2"/>
        <v>68.2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68.099999999999994</v>
      </c>
      <c r="BG6" s="64">
        <f t="shared" ref="BG6:BO6" si="5">IF(BG8="-",NA(),BG8)</f>
        <v>71.8</v>
      </c>
      <c r="BH6" s="64">
        <f t="shared" si="5"/>
        <v>72.2</v>
      </c>
      <c r="BI6" s="64">
        <f t="shared" si="5"/>
        <v>71</v>
      </c>
      <c r="BJ6" s="64">
        <f t="shared" si="5"/>
        <v>76.400000000000006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131231</v>
      </c>
      <c r="BR6" s="65">
        <f t="shared" ref="BR6:BZ6" si="6">IF(BR8="-",NA(),BR8)</f>
        <v>140547</v>
      </c>
      <c r="BS6" s="65">
        <f t="shared" si="6"/>
        <v>167490</v>
      </c>
      <c r="BT6" s="65">
        <f t="shared" si="6"/>
        <v>169074</v>
      </c>
      <c r="BU6" s="65">
        <f t="shared" si="6"/>
        <v>182019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126</v>
      </c>
      <c r="CM6" s="63">
        <f t="shared" ref="CM6:CN6" si="7">CM8</f>
        <v>0</v>
      </c>
      <c r="CN6" s="63">
        <f t="shared" si="7"/>
        <v>50507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126</v>
      </c>
      <c r="CZ6" s="64">
        <f>IF(CZ8="-",NA(),CZ8)</f>
        <v>567.70000000000005</v>
      </c>
      <c r="DA6" s="64">
        <f t="shared" ref="DA6:DI6" si="8">IF(DA8="-",NA(),DA8)</f>
        <v>423.6</v>
      </c>
      <c r="DB6" s="64">
        <f t="shared" si="8"/>
        <v>240.8</v>
      </c>
      <c r="DC6" s="64">
        <f t="shared" si="8"/>
        <v>118.7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157.4</v>
      </c>
      <c r="DL6" s="64">
        <f t="shared" ref="DL6:DT6" si="9">IF(DL8="-",NA(),DL8)</f>
        <v>160.80000000000001</v>
      </c>
      <c r="DM6" s="64">
        <f t="shared" si="9"/>
        <v>198.5</v>
      </c>
      <c r="DN6" s="64">
        <f t="shared" si="9"/>
        <v>199.3</v>
      </c>
      <c r="DO6" s="64">
        <f t="shared" si="9"/>
        <v>203.2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127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広島県　広島市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21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13278</v>
      </c>
      <c r="V7" s="63">
        <f t="shared" si="10"/>
        <v>406</v>
      </c>
      <c r="W7" s="63">
        <f t="shared" si="10"/>
        <v>360</v>
      </c>
      <c r="X7" s="62" t="str">
        <f t="shared" si="10"/>
        <v>利用料金制</v>
      </c>
      <c r="Y7" s="64">
        <f>Y8</f>
        <v>55.3</v>
      </c>
      <c r="Z7" s="64">
        <f t="shared" ref="Z7:AH7" si="11">Z8</f>
        <v>58</v>
      </c>
      <c r="AA7" s="64">
        <f t="shared" si="11"/>
        <v>66</v>
      </c>
      <c r="AB7" s="64">
        <f t="shared" si="11"/>
        <v>66.900000000000006</v>
      </c>
      <c r="AC7" s="64">
        <f t="shared" si="11"/>
        <v>68.2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68.099999999999994</v>
      </c>
      <c r="BG7" s="64">
        <f t="shared" ref="BG7:BO7" si="14">BG8</f>
        <v>71.8</v>
      </c>
      <c r="BH7" s="64">
        <f t="shared" si="14"/>
        <v>72.2</v>
      </c>
      <c r="BI7" s="64">
        <f t="shared" si="14"/>
        <v>71</v>
      </c>
      <c r="BJ7" s="64">
        <f t="shared" si="14"/>
        <v>76.400000000000006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131231</v>
      </c>
      <c r="BR7" s="65">
        <f t="shared" ref="BR7:BZ7" si="15">BR8</f>
        <v>140547</v>
      </c>
      <c r="BS7" s="65">
        <f t="shared" si="15"/>
        <v>167490</v>
      </c>
      <c r="BT7" s="65">
        <f t="shared" si="15"/>
        <v>169074</v>
      </c>
      <c r="BU7" s="65">
        <f t="shared" si="15"/>
        <v>182019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128</v>
      </c>
      <c r="CC7" s="64" t="s">
        <v>128</v>
      </c>
      <c r="CD7" s="64" t="s">
        <v>128</v>
      </c>
      <c r="CE7" s="64" t="s">
        <v>128</v>
      </c>
      <c r="CF7" s="64" t="s">
        <v>128</v>
      </c>
      <c r="CG7" s="64" t="s">
        <v>128</v>
      </c>
      <c r="CH7" s="64" t="s">
        <v>128</v>
      </c>
      <c r="CI7" s="64" t="s">
        <v>128</v>
      </c>
      <c r="CJ7" s="64" t="s">
        <v>128</v>
      </c>
      <c r="CK7" s="64" t="s">
        <v>129</v>
      </c>
      <c r="CL7" s="61"/>
      <c r="CM7" s="63">
        <f>CM8</f>
        <v>0</v>
      </c>
      <c r="CN7" s="63">
        <f>CN8</f>
        <v>50507</v>
      </c>
      <c r="CO7" s="64" t="s">
        <v>128</v>
      </c>
      <c r="CP7" s="64" t="s">
        <v>128</v>
      </c>
      <c r="CQ7" s="64" t="s">
        <v>128</v>
      </c>
      <c r="CR7" s="64" t="s">
        <v>128</v>
      </c>
      <c r="CS7" s="64" t="s">
        <v>128</v>
      </c>
      <c r="CT7" s="64" t="s">
        <v>128</v>
      </c>
      <c r="CU7" s="64" t="s">
        <v>128</v>
      </c>
      <c r="CV7" s="64" t="s">
        <v>128</v>
      </c>
      <c r="CW7" s="64" t="s">
        <v>128</v>
      </c>
      <c r="CX7" s="64" t="s">
        <v>126</v>
      </c>
      <c r="CY7" s="61"/>
      <c r="CZ7" s="64">
        <f>CZ8</f>
        <v>567.70000000000005</v>
      </c>
      <c r="DA7" s="64">
        <f t="shared" ref="DA7:DI7" si="16">DA8</f>
        <v>423.6</v>
      </c>
      <c r="DB7" s="64">
        <f t="shared" si="16"/>
        <v>240.8</v>
      </c>
      <c r="DC7" s="64">
        <f t="shared" si="16"/>
        <v>118.7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157.4</v>
      </c>
      <c r="DL7" s="64">
        <f t="shared" ref="DL7:DT7" si="17">DL8</f>
        <v>160.80000000000001</v>
      </c>
      <c r="DM7" s="64">
        <f t="shared" si="17"/>
        <v>198.5</v>
      </c>
      <c r="DN7" s="64">
        <f t="shared" si="17"/>
        <v>199.3</v>
      </c>
      <c r="DO7" s="64">
        <f t="shared" si="17"/>
        <v>203.2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9</v>
      </c>
      <c r="H8" s="67" t="s">
        <v>130</v>
      </c>
      <c r="I8" s="67" t="s">
        <v>131</v>
      </c>
      <c r="J8" s="67" t="s">
        <v>132</v>
      </c>
      <c r="K8" s="67" t="s">
        <v>133</v>
      </c>
      <c r="L8" s="67" t="s">
        <v>134</v>
      </c>
      <c r="M8" s="67" t="s">
        <v>135</v>
      </c>
      <c r="N8" s="67" t="s">
        <v>136</v>
      </c>
      <c r="O8" s="68" t="s">
        <v>137</v>
      </c>
      <c r="P8" s="69" t="s">
        <v>138</v>
      </c>
      <c r="Q8" s="69" t="s">
        <v>139</v>
      </c>
      <c r="R8" s="70">
        <v>21</v>
      </c>
      <c r="S8" s="69" t="s">
        <v>140</v>
      </c>
      <c r="T8" s="69" t="s">
        <v>141</v>
      </c>
      <c r="U8" s="70">
        <v>13278</v>
      </c>
      <c r="V8" s="70">
        <v>406</v>
      </c>
      <c r="W8" s="70">
        <v>360</v>
      </c>
      <c r="X8" s="69" t="s">
        <v>142</v>
      </c>
      <c r="Y8" s="71">
        <v>55.3</v>
      </c>
      <c r="Z8" s="71">
        <v>58</v>
      </c>
      <c r="AA8" s="71">
        <v>66</v>
      </c>
      <c r="AB8" s="71">
        <v>66.900000000000006</v>
      </c>
      <c r="AC8" s="71">
        <v>68.2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68.099999999999994</v>
      </c>
      <c r="BG8" s="71">
        <v>71.8</v>
      </c>
      <c r="BH8" s="71">
        <v>72.2</v>
      </c>
      <c r="BI8" s="71">
        <v>71</v>
      </c>
      <c r="BJ8" s="71">
        <v>76.400000000000006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131231</v>
      </c>
      <c r="BR8" s="72">
        <v>140547</v>
      </c>
      <c r="BS8" s="72">
        <v>167490</v>
      </c>
      <c r="BT8" s="73">
        <v>169074</v>
      </c>
      <c r="BU8" s="73">
        <v>182019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134</v>
      </c>
      <c r="CC8" s="71" t="s">
        <v>134</v>
      </c>
      <c r="CD8" s="71" t="s">
        <v>134</v>
      </c>
      <c r="CE8" s="71" t="s">
        <v>134</v>
      </c>
      <c r="CF8" s="71" t="s">
        <v>134</v>
      </c>
      <c r="CG8" s="71" t="s">
        <v>134</v>
      </c>
      <c r="CH8" s="71" t="s">
        <v>134</v>
      </c>
      <c r="CI8" s="71" t="s">
        <v>134</v>
      </c>
      <c r="CJ8" s="71" t="s">
        <v>134</v>
      </c>
      <c r="CK8" s="71" t="s">
        <v>134</v>
      </c>
      <c r="CL8" s="68" t="s">
        <v>134</v>
      </c>
      <c r="CM8" s="70">
        <v>0</v>
      </c>
      <c r="CN8" s="70">
        <v>50507</v>
      </c>
      <c r="CO8" s="71" t="s">
        <v>134</v>
      </c>
      <c r="CP8" s="71" t="s">
        <v>134</v>
      </c>
      <c r="CQ8" s="71" t="s">
        <v>134</v>
      </c>
      <c r="CR8" s="71" t="s">
        <v>134</v>
      </c>
      <c r="CS8" s="71" t="s">
        <v>134</v>
      </c>
      <c r="CT8" s="71" t="s">
        <v>134</v>
      </c>
      <c r="CU8" s="71" t="s">
        <v>134</v>
      </c>
      <c r="CV8" s="71" t="s">
        <v>134</v>
      </c>
      <c r="CW8" s="71" t="s">
        <v>134</v>
      </c>
      <c r="CX8" s="71" t="s">
        <v>134</v>
      </c>
      <c r="CY8" s="68" t="s">
        <v>134</v>
      </c>
      <c r="CZ8" s="71">
        <v>567.70000000000005</v>
      </c>
      <c r="DA8" s="71">
        <v>423.6</v>
      </c>
      <c r="DB8" s="71">
        <v>240.8</v>
      </c>
      <c r="DC8" s="71">
        <v>118.7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157.4</v>
      </c>
      <c r="DL8" s="71">
        <v>160.80000000000001</v>
      </c>
      <c r="DM8" s="71">
        <v>198.5</v>
      </c>
      <c r="DN8" s="71">
        <v>199.3</v>
      </c>
      <c r="DO8" s="71">
        <v>203.2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143</v>
      </c>
      <c r="C10" s="78" t="s">
        <v>144</v>
      </c>
      <c r="D10" s="78" t="s">
        <v>145</v>
      </c>
      <c r="E10" s="78" t="s">
        <v>146</v>
      </c>
      <c r="F10" s="78" t="s">
        <v>147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2019-02-05T05:11:36Z</cp:lastPrinted>
  <dcterms:created xsi:type="dcterms:W3CDTF">2018-12-07T10:34:39Z</dcterms:created>
  <dcterms:modified xsi:type="dcterms:W3CDTF">2019-02-05T08:54:49Z</dcterms:modified>
  <cp:category/>
</cp:coreProperties>
</file>