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UoxmsVnjG72FZabpKeeDmB2RFjvYMdXafDc10vyFvEB0OyDVFKcwPQNVUUMHILWYWEMsuT7gOYE3Ma6w6sJiiQ==" workbookSaltValue="0SknSSgMNtXiWOuGEKBCO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BZ76" i="4"/>
  <c r="MA51" i="4"/>
  <c r="CS51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30" i="4"/>
  <c r="KO51" i="4"/>
  <c r="FX30" i="4"/>
  <c r="AV76" i="4"/>
  <c r="HP76" i="4"/>
  <c r="BG51" i="4"/>
  <c r="LE76" i="4"/>
  <c r="FX51" i="4"/>
  <c r="KO30" i="4"/>
  <c r="JV30" i="4"/>
  <c r="HA76" i="4"/>
  <c r="AN51" i="4"/>
  <c r="FE30" i="4"/>
  <c r="AN30" i="4"/>
  <c r="KP76" i="4"/>
  <c r="FE51" i="4"/>
  <c r="AG76" i="4"/>
  <c r="JV51" i="4"/>
  <c r="KA76" i="4"/>
  <c r="EL51" i="4"/>
  <c r="JC30" i="4"/>
  <c r="GL76" i="4"/>
  <c r="U51" i="4"/>
  <c r="U30" i="4"/>
  <c r="EL30" i="4"/>
  <c r="R76" i="4"/>
  <c r="JC51" i="4"/>
</calcChain>
</file>

<file path=xl/sharedStrings.xml><?xml version="1.0" encoding="utf-8"?>
<sst xmlns="http://schemas.openxmlformats.org/spreadsheetml/2006/main" count="287" uniqueCount="141">
  <si>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</si>
  <si>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</si>
  <si>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</si>
  <si>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</si>
  <si>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</si>
  <si>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</si>
  <si>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</si>
  <si>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</si>
  <si>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</si>
  <si>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</si>
  <si>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</si>
  <si>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</si>
  <si>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</si>
  <si>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</si>
  <si>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</si>
  <si>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</si>
  <si>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</si>
  <si>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</si>
  <si>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</si>
  <si>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</si>
  <si>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</si>
  <si>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</si>
  <si>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</si>
  <si>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</si>
  <si>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</si>
  <si>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</si>
  <si>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</si>
  <si>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</si>
  <si>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</si>
  <si>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</si>
  <si>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</si>
  <si>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</si>
  <si>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</si>
  <si>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</si>
  <si>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</si>
  <si>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</si>
  <si>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</si>
  <si>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</si>
  <si>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</si>
  <si>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</si>
  <si>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</si>
  <si>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</si>
  <si>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</si>
  <si>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</si>
  <si>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</si>
  <si>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</si>
  <si>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</si>
  <si>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</si>
  <si>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</si>
  <si>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</si>
  <si>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</si>
  <si>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</si>
  <si>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</si>
  <si>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</si>
  <si>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</si>
  <si>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</si>
  <si>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</si>
  <si>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</si>
  <si>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</si>
  <si>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</si>
  <si>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</si>
  <si>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</si>
  <si>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</si>
  <si>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</si>
  <si>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</si>
  <si>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</si>
  <si>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</si>
  <si>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</si>
  <si>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</si>
  <si>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</si>
  <si>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</si>
  <si>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</si>
  <si>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</si>
  <si>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</si>
  <si>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</si>
  <si>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</si>
  <si>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</si>
  <si>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</si>
  <si>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</si>
  <si>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</si>
  <si>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</si>
  <si>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</si>
  <si>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</si>
  <si>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</si>
  <si>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</si>
  <si>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</si>
  <si>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</si>
  <si>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</si>
  <si>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</si>
  <si>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</si>
  <si>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</si>
  <si>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</si>
  <si>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</si>
  <si>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</si>
  <si>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</si>
  <si>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</si>
  <si>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</si>
  <si>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</si>
  <si>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</si>
  <si>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</si>
  <si>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</si>
  <si>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</si>
  <si>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</si>
  <si>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</si>
  <si>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</si>
  <si>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</si>
  <si>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</si>
  <si>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</si>
  <si>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</si>
  <si>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</si>
  <si>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</si>
  <si>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</si>
  <si>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</si>
  <si>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</si>
  <si>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</si>
  <si>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</si>
  <si>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</si>
  <si>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</si>
  <si>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</si>
  <si>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</si>
  <si>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</si>
  <si>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</si>
  <si>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</si>
  <si>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</si>
  <si>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</si>
  <si>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</si>
  <si>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</si>
  <si>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</si>
  <si>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</si>
  <si>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</si>
  <si>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</si>
  <si>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</si>
  <si>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</si>
  <si>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</si>
  <si>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</si>
  <si>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</si>
  <si>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</si>
  <si>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16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</si>
  <si>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6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</si>
  <si>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6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</si>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</sst>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5" fillId="0" borderId="0">
      <alignment vertical="center"/>
    </xf>
    <xf numFmtId="0" fontId="1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5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2" xfId="3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0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4" xfId="11"/>
    <cellStyle name="標準 2_【重要】（県）指数表_書式まとめ" xfId="12"/>
    <cellStyle name="標準 3" xfId="13"/>
    <cellStyle name="標準 3 2" xfId="14"/>
    <cellStyle name="標準 3 3" xfId="15"/>
    <cellStyle name="標準 4" xfId="16"/>
    <cellStyle name="標準 5" xfId="17"/>
    <cellStyle name="標準 6" xfId="18"/>
    <cellStyle name="標準 7" xfId="19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524.4</c:v>
                </c:pt>
                <c:pt idx="1">
                  <c:v>500.2</c:v>
                </c:pt>
                <c:pt idx="2">
                  <c:v>620.29999999999995</c:v>
                </c:pt>
                <c:pt idx="3">
                  <c:v>618.79999999999995</c:v>
                </c:pt>
                <c:pt idx="4">
                  <c:v>642.70000000000005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9A-474D-BA85-776D3A414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078848"/>
        <c:axId val="56007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9A-474D-BA85-776D3A414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078848"/>
        <c:axId val="560079240"/>
      </c:lineChart>
      <c:dateAx>
        <c:axId val="5600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079240"/>
        <c:crosses val="autoZero"/>
        <c:auto val="1"/>
        <c:lblOffset val="100"/>
        <c:baseTimeUnit val="years"/>
      </c:dateAx>
      <c:valAx>
        <c:axId val="56007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007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47-44E2-A802-76DC5AA6A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080024"/>
        <c:axId val="56008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47-44E2-A802-76DC5AA6A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080024"/>
        <c:axId val="560080416"/>
      </c:lineChart>
      <c:dateAx>
        <c:axId val="56008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080416"/>
        <c:crosses val="autoZero"/>
        <c:auto val="1"/>
        <c:lblOffset val="100"/>
        <c:baseTimeUnit val="years"/>
      </c:dateAx>
      <c:valAx>
        <c:axId val="56008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0080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A8-45DF-B732-E3F93F4FA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15432"/>
        <c:axId val="30281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A8-45DF-B732-E3F93F4FA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15432"/>
        <c:axId val="302815824"/>
      </c:lineChart>
      <c:dateAx>
        <c:axId val="302815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815824"/>
        <c:crosses val="autoZero"/>
        <c:auto val="1"/>
        <c:lblOffset val="100"/>
        <c:baseTimeUnit val="years"/>
      </c:dateAx>
      <c:valAx>
        <c:axId val="30281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815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5-4B9E-AB5C-9EB20B768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16608"/>
        <c:axId val="62372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5-4B9E-AB5C-9EB20B768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16608"/>
        <c:axId val="623722480"/>
      </c:lineChart>
      <c:dateAx>
        <c:axId val="30281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722480"/>
        <c:crosses val="autoZero"/>
        <c:auto val="1"/>
        <c:lblOffset val="100"/>
        <c:baseTimeUnit val="years"/>
      </c:dateAx>
      <c:valAx>
        <c:axId val="62372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816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D-4D04-84BD-F9D18BD5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723264"/>
        <c:axId val="62372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1D-4D04-84BD-F9D18BD5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723264"/>
        <c:axId val="623723656"/>
      </c:lineChart>
      <c:dateAx>
        <c:axId val="62372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723656"/>
        <c:crosses val="autoZero"/>
        <c:auto val="1"/>
        <c:lblOffset val="100"/>
        <c:baseTimeUnit val="years"/>
      </c:dateAx>
      <c:valAx>
        <c:axId val="62372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372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6A-469D-BD7A-3FB723990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812632"/>
        <c:axId val="62381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6A-469D-BD7A-3FB723990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812632"/>
        <c:axId val="623813024"/>
      </c:lineChart>
      <c:dateAx>
        <c:axId val="623812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813024"/>
        <c:crosses val="autoZero"/>
        <c:auto val="1"/>
        <c:lblOffset val="100"/>
        <c:baseTimeUnit val="years"/>
      </c:dateAx>
      <c:valAx>
        <c:axId val="62381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3812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495.2</c:v>
                </c:pt>
                <c:pt idx="1">
                  <c:v>485.7</c:v>
                </c:pt>
                <c:pt idx="2">
                  <c:v>504.8</c:v>
                </c:pt>
                <c:pt idx="3">
                  <c:v>519</c:v>
                </c:pt>
                <c:pt idx="4">
                  <c:v>523.79999999999995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5C-4ADD-BF0E-B1146701B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813808"/>
        <c:axId val="623814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5C-4ADD-BF0E-B1146701B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813808"/>
        <c:axId val="623814200"/>
      </c:lineChart>
      <c:dateAx>
        <c:axId val="62381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814200"/>
        <c:crosses val="autoZero"/>
        <c:auto val="1"/>
        <c:lblOffset val="100"/>
        <c:baseTimeUnit val="years"/>
      </c:dateAx>
      <c:valAx>
        <c:axId val="623814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3813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80.900000000000006</c:v>
                </c:pt>
                <c:pt idx="1">
                  <c:v>80</c:v>
                </c:pt>
                <c:pt idx="2">
                  <c:v>83.9</c:v>
                </c:pt>
                <c:pt idx="3">
                  <c:v>83.8</c:v>
                </c:pt>
                <c:pt idx="4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AE-4485-8AF3-06CE0C19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464760"/>
        <c:axId val="61946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AE-4485-8AF3-06CE0C19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64760"/>
        <c:axId val="619465152"/>
      </c:lineChart>
      <c:dateAx>
        <c:axId val="619464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9465152"/>
        <c:crosses val="autoZero"/>
        <c:auto val="1"/>
        <c:lblOffset val="100"/>
        <c:baseTimeUnit val="years"/>
      </c:dateAx>
      <c:valAx>
        <c:axId val="61946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9464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31697</c:v>
                </c:pt>
                <c:pt idx="1">
                  <c:v>31119</c:v>
                </c:pt>
                <c:pt idx="2">
                  <c:v>33091</c:v>
                </c:pt>
                <c:pt idx="3">
                  <c:v>34560</c:v>
                </c:pt>
                <c:pt idx="4">
                  <c:v>35191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65-43F9-AFC1-C8D9E463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465936"/>
        <c:axId val="69323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65-43F9-AFC1-C8D9E463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65936"/>
        <c:axId val="693233704"/>
      </c:lineChart>
      <c:dateAx>
        <c:axId val="61946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3233704"/>
        <c:crosses val="autoZero"/>
        <c:auto val="1"/>
        <c:lblOffset val="100"/>
        <c:baseTimeUnit val="years"/>
      </c:dateAx>
      <c:valAx>
        <c:axId val="69323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1946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34" zoomScale="70" zoomScaleNormal="70" zoomScaleSheetLayoutView="70" workbookViewId="0">
      <selection activeCell="ND66" sqref="ND66:NR82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中島町駐車場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530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137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41275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41640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42005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42370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42736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41275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41640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42005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42370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42736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41275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41640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42005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42370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42736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524.4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500.2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620.29999999999995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618.79999999999995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642.70000000000005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495.2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485.7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504.8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519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523.79999999999995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138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139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41275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41640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42005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42370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42736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41275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41640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42005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42370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42736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41275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41640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42005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42370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42736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80.900000000000006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83.9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83.8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84.4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31697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31119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33091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34560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35191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140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Am7w33Q7RnXIcFNSJ/1bEPgkuRBjtXuiLzmCS2h37bpgdYSDblaES7U7B5iUW/RUg0GZefdm4W2qnsuDPHKLw==" saltValue="BW1KBg6S7xFdZnTPPZQwp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ND66:NR82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ND49:NR64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LH32:LZ32"/>
    <mergeCell ref="MA32:MS32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110</v>
      </c>
      <c r="AL5" s="59" t="s">
        <v>111</v>
      </c>
      <c r="AM5" s="59" t="s">
        <v>112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100</v>
      </c>
      <c r="AW5" s="59" t="s">
        <v>101</v>
      </c>
      <c r="AX5" s="59" t="s">
        <v>102</v>
      </c>
      <c r="AY5" s="59" t="s">
        <v>103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113</v>
      </c>
      <c r="BG5" s="59" t="s">
        <v>110</v>
      </c>
      <c r="BH5" s="59" t="s">
        <v>101</v>
      </c>
      <c r="BI5" s="59" t="s">
        <v>112</v>
      </c>
      <c r="BJ5" s="59" t="s">
        <v>114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113</v>
      </c>
      <c r="BR5" s="59" t="s">
        <v>100</v>
      </c>
      <c r="BS5" s="59" t="s">
        <v>111</v>
      </c>
      <c r="BT5" s="59" t="s">
        <v>112</v>
      </c>
      <c r="BU5" s="59" t="s">
        <v>114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99</v>
      </c>
      <c r="CC5" s="59" t="s">
        <v>110</v>
      </c>
      <c r="CD5" s="59" t="s">
        <v>101</v>
      </c>
      <c r="CE5" s="59" t="s">
        <v>112</v>
      </c>
      <c r="CF5" s="59" t="s">
        <v>103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99</v>
      </c>
      <c r="CP5" s="59" t="s">
        <v>110</v>
      </c>
      <c r="CQ5" s="59" t="s">
        <v>101</v>
      </c>
      <c r="CR5" s="59" t="s">
        <v>112</v>
      </c>
      <c r="CS5" s="59" t="s">
        <v>114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110</v>
      </c>
      <c r="DB5" s="59" t="s">
        <v>101</v>
      </c>
      <c r="DC5" s="59" t="s">
        <v>112</v>
      </c>
      <c r="DD5" s="59" t="s">
        <v>114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113</v>
      </c>
      <c r="DL5" s="59" t="s">
        <v>100</v>
      </c>
      <c r="DM5" s="59" t="s">
        <v>101</v>
      </c>
      <c r="DN5" s="59" t="s">
        <v>112</v>
      </c>
      <c r="DO5" s="59" t="s">
        <v>103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>
      <c r="A6" s="49" t="s">
        <v>115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広島県広島市</v>
      </c>
      <c r="I6" s="60" t="str">
        <f t="shared" si="1"/>
        <v>中島町駐車場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公共施設</v>
      </c>
      <c r="T6" s="62" t="str">
        <f t="shared" si="1"/>
        <v>無</v>
      </c>
      <c r="U6" s="63">
        <f t="shared" si="1"/>
        <v>530</v>
      </c>
      <c r="V6" s="63">
        <f t="shared" si="1"/>
        <v>42</v>
      </c>
      <c r="W6" s="63">
        <f t="shared" si="1"/>
        <v>300</v>
      </c>
      <c r="X6" s="62" t="str">
        <f t="shared" si="1"/>
        <v>利用料金制</v>
      </c>
      <c r="Y6" s="64">
        <f>IF(Y8="-",NA(),Y8)</f>
        <v>524.4</v>
      </c>
      <c r="Z6" s="64">
        <f t="shared" ref="Z6:AH6" si="2">IF(Z8="-",NA(),Z8)</f>
        <v>500.2</v>
      </c>
      <c r="AA6" s="64">
        <f t="shared" si="2"/>
        <v>620.29999999999995</v>
      </c>
      <c r="AB6" s="64">
        <f t="shared" si="2"/>
        <v>618.79999999999995</v>
      </c>
      <c r="AC6" s="64">
        <f t="shared" si="2"/>
        <v>642.70000000000005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80.900000000000006</v>
      </c>
      <c r="BG6" s="64">
        <f t="shared" ref="BG6:BO6" si="5">IF(BG8="-",NA(),BG8)</f>
        <v>80</v>
      </c>
      <c r="BH6" s="64">
        <f t="shared" si="5"/>
        <v>83.9</v>
      </c>
      <c r="BI6" s="64">
        <f t="shared" si="5"/>
        <v>83.8</v>
      </c>
      <c r="BJ6" s="64">
        <f t="shared" si="5"/>
        <v>84.4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31697</v>
      </c>
      <c r="BR6" s="65">
        <f t="shared" ref="BR6:BZ6" si="6">IF(BR8="-",NA(),BR8)</f>
        <v>31119</v>
      </c>
      <c r="BS6" s="65">
        <f t="shared" si="6"/>
        <v>33091</v>
      </c>
      <c r="BT6" s="65">
        <f t="shared" si="6"/>
        <v>34560</v>
      </c>
      <c r="BU6" s="65">
        <f t="shared" si="6"/>
        <v>35191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495.2</v>
      </c>
      <c r="DL6" s="64">
        <f t="shared" ref="DL6:DT6" si="9">IF(DL8="-",NA(),DL8)</f>
        <v>485.7</v>
      </c>
      <c r="DM6" s="64">
        <f t="shared" si="9"/>
        <v>504.8</v>
      </c>
      <c r="DN6" s="64">
        <f t="shared" si="9"/>
        <v>519</v>
      </c>
      <c r="DO6" s="64">
        <f t="shared" si="9"/>
        <v>523.79999999999995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117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広島県　広島市</v>
      </c>
      <c r="I7" s="60" t="str">
        <f t="shared" si="10"/>
        <v>中島町駐車場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530</v>
      </c>
      <c r="V7" s="63">
        <f t="shared" si="10"/>
        <v>42</v>
      </c>
      <c r="W7" s="63">
        <f t="shared" si="10"/>
        <v>300</v>
      </c>
      <c r="X7" s="62" t="str">
        <f t="shared" si="10"/>
        <v>利用料金制</v>
      </c>
      <c r="Y7" s="64">
        <f>Y8</f>
        <v>524.4</v>
      </c>
      <c r="Z7" s="64">
        <f t="shared" ref="Z7:AH7" si="11">Z8</f>
        <v>500.2</v>
      </c>
      <c r="AA7" s="64">
        <f t="shared" si="11"/>
        <v>620.29999999999995</v>
      </c>
      <c r="AB7" s="64">
        <f t="shared" si="11"/>
        <v>618.79999999999995</v>
      </c>
      <c r="AC7" s="64">
        <f t="shared" si="11"/>
        <v>642.70000000000005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80.900000000000006</v>
      </c>
      <c r="BG7" s="64">
        <f t="shared" ref="BG7:BO7" si="14">BG8</f>
        <v>80</v>
      </c>
      <c r="BH7" s="64">
        <f t="shared" si="14"/>
        <v>83.9</v>
      </c>
      <c r="BI7" s="64">
        <f t="shared" si="14"/>
        <v>83.8</v>
      </c>
      <c r="BJ7" s="64">
        <f t="shared" si="14"/>
        <v>84.4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31697</v>
      </c>
      <c r="BR7" s="65">
        <f t="shared" ref="BR7:BZ7" si="15">BR8</f>
        <v>31119</v>
      </c>
      <c r="BS7" s="65">
        <f t="shared" si="15"/>
        <v>33091</v>
      </c>
      <c r="BT7" s="65">
        <f t="shared" si="15"/>
        <v>34560</v>
      </c>
      <c r="BU7" s="65">
        <f t="shared" si="15"/>
        <v>35191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0</v>
      </c>
      <c r="CN7" s="63">
        <f>CN8</f>
        <v>0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495.2</v>
      </c>
      <c r="DL7" s="64">
        <f t="shared" ref="DL7:DT7" si="17">DL8</f>
        <v>485.7</v>
      </c>
      <c r="DM7" s="64">
        <f t="shared" si="17"/>
        <v>504.8</v>
      </c>
      <c r="DN7" s="64">
        <f t="shared" si="17"/>
        <v>519</v>
      </c>
      <c r="DO7" s="64">
        <f t="shared" si="17"/>
        <v>523.79999999999995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11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44</v>
      </c>
      <c r="S8" s="69" t="s">
        <v>129</v>
      </c>
      <c r="T8" s="69" t="s">
        <v>130</v>
      </c>
      <c r="U8" s="70">
        <v>530</v>
      </c>
      <c r="V8" s="70">
        <v>42</v>
      </c>
      <c r="W8" s="70">
        <v>300</v>
      </c>
      <c r="X8" s="69" t="s">
        <v>131</v>
      </c>
      <c r="Y8" s="71">
        <v>524.4</v>
      </c>
      <c r="Z8" s="71">
        <v>500.2</v>
      </c>
      <c r="AA8" s="71">
        <v>620.29999999999995</v>
      </c>
      <c r="AB8" s="71">
        <v>618.79999999999995</v>
      </c>
      <c r="AC8" s="71">
        <v>642.70000000000005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80.900000000000006</v>
      </c>
      <c r="BG8" s="71">
        <v>80</v>
      </c>
      <c r="BH8" s="71">
        <v>83.9</v>
      </c>
      <c r="BI8" s="71">
        <v>83.8</v>
      </c>
      <c r="BJ8" s="71">
        <v>84.4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31697</v>
      </c>
      <c r="BR8" s="72">
        <v>31119</v>
      </c>
      <c r="BS8" s="72">
        <v>33091</v>
      </c>
      <c r="BT8" s="73">
        <v>34560</v>
      </c>
      <c r="BU8" s="73">
        <v>35191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0</v>
      </c>
      <c r="CN8" s="70">
        <v>0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495.2</v>
      </c>
      <c r="DL8" s="71">
        <v>485.7</v>
      </c>
      <c r="DM8" s="71">
        <v>504.8</v>
      </c>
      <c r="DN8" s="71">
        <v>519</v>
      </c>
      <c r="DO8" s="71">
        <v>523.79999999999995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2019-01-30T06:43:01Z</cp:lastPrinted>
  <dcterms:created xsi:type="dcterms:W3CDTF">2018-12-07T10:34:40Z</dcterms:created>
  <dcterms:modified xsi:type="dcterms:W3CDTF">2019-02-05T02:50:24Z</dcterms:modified>
  <cp:category/>
</cp:coreProperties>
</file>