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3 準公営企業室\03 地域開発事業係\02 決算統計\29年決算（H30作業）\99 経営比較分析表\06 団体への分析依頼\05団体回答\02駐車場事業\064広島市\"/>
    </mc:Choice>
  </mc:AlternateContent>
  <workbookProtection workbookAlgorithmName="SHA-512" workbookHashValue="UoxmsVnjG72FZabpKeeDmB2RFjvYMdXafDc10vyFvEB0OyDVFKcwPQNVUUMHILWYWEMsuT7gOYE3Ma6w6sJiiQ==" workbookSaltValue="0SknSSgMNtXiWOuGEKBCOg==" workbookSpinCount="100000" lockStructure="1"/>
  <bookViews>
    <workbookView xWindow="0" yWindow="0" windowWidth="15360" windowHeight="7632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HJ52" i="4" s="1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HJ30" i="4"/>
  <c r="BZ76" i="4"/>
  <c r="MA51" i="4"/>
  <c r="CS51" i="4"/>
  <c r="CS30" i="4"/>
  <c r="C11" i="5"/>
  <c r="D11" i="5"/>
  <c r="E11" i="5"/>
  <c r="B11" i="5"/>
  <c r="BK76" i="4" l="1"/>
  <c r="LH51" i="4"/>
  <c r="LT76" i="4"/>
  <c r="GQ51" i="4"/>
  <c r="LH30" i="4"/>
  <c r="BZ30" i="4"/>
  <c r="IE76" i="4"/>
  <c r="BZ51" i="4"/>
  <c r="GQ30" i="4"/>
  <c r="BG30" i="4"/>
  <c r="KO51" i="4"/>
  <c r="FX30" i="4"/>
  <c r="AV76" i="4"/>
  <c r="HP76" i="4"/>
  <c r="BG51" i="4"/>
  <c r="LE76" i="4"/>
  <c r="FX51" i="4"/>
  <c r="KO30" i="4"/>
  <c r="JV30" i="4"/>
  <c r="HA76" i="4"/>
  <c r="AN51" i="4"/>
  <c r="FE30" i="4"/>
  <c r="AN30" i="4"/>
  <c r="KP76" i="4"/>
  <c r="FE51" i="4"/>
  <c r="AG76" i="4"/>
  <c r="JV51" i="4"/>
  <c r="KA76" i="4"/>
  <c r="EL51" i="4"/>
  <c r="JC30" i="4"/>
  <c r="GL76" i="4"/>
  <c r="U51" i="4"/>
  <c r="U30" i="4"/>
  <c r="EL30" i="4"/>
  <c r="R76" i="4"/>
  <c r="JC51" i="4"/>
</calcChain>
</file>

<file path=xl/sharedStrings.xml><?xml version="1.0" encoding="utf-8"?>
<sst xmlns="http://schemas.openxmlformats.org/spreadsheetml/2006/main" count="287" uniqueCount="141">
  <si>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</si>
  <si>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</si>
  <si>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</si>
  <si>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</si>
  <si>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</si>
  <si>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</si>
  <si>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</si>
  <si>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</si>
  <si>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</si>
  <si>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</si>
  <si>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</si>
  <si>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</si>
  <si>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</si>
  <si>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</si>
  <si>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</si>
  <si>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</si>
  <si>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</si>
  <si>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</si>
  <si>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</si>
  <si>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</si>
  <si>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</si>
  <si>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</si>
  <si>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</si>
  <si>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</si>
  <si>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</si>
  <si>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</si>
  <si>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</si>
  <si>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</si>
  <si>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</si>
  <si>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</si>
  <si>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</si>
  <si>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</si>
  <si>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</si>
  <si>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</si>
  <si>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</si>
  <si>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</si>
  <si>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</si>
  <si>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</si>
  <si>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</si>
  <si>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</si>
  <si>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</si>
  <si>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</si>
  <si>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</si>
  <si>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</si>
  <si>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</si>
  <si>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</si>
  <si>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</si>
  <si>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</si>
  <si>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</si>
  <si>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</si>
  <si>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</si>
  <si>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</si>
  <si>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</si>
  <si>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</si>
  <si>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</si>
  <si>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</si>
  <si>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</si>
  <si>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</si>
  <si>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</si>
  <si>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</si>
  <si>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</si>
  <si>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</si>
  <si>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</si>
  <si>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</si>
  <si>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</si>
  <si>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</si>
  <si>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</si>
  <si>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</si>
  <si>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</si>
  <si>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</si>
  <si>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</si>
  <si>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</si>
  <si>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</si>
  <si>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</si>
  <si>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</si>
  <si>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</si>
  <si>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</si>
  <si>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</si>
  <si>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</si>
  <si>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</si>
  <si>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</si>
  <si>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</si>
  <si>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</si>
  <si>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</si>
  <si>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</si>
  <si>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</si>
  <si>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</si>
  <si>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</si>
  <si>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</si>
  <si>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</si>
  <si>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</si>
  <si>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</si>
  <si>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</si>
  <si>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</si>
  <si>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</si>
  <si>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</si>
  <si>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</si>
  <si>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</si>
  <si>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</si>
  <si>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</si>
  <si>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</si>
  <si>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</si>
  <si>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</si>
  <si>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</si>
  <si>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</si>
  <si>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</si>
  <si>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</si>
  <si>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</si>
  <si>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</si>
  <si>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</si>
  <si>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</si>
  <si>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</si>
  <si>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当該値(N-1)</t>
    <phoneticPr fontId="5"/>
  </si>
  <si>
    <t>当該値(N-4)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</si>
  <si>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</si>
  <si>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</si>
  <si>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</si>
  <si>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</si>
  <si>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</si>
  <si>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広島県　広島市</t>
  </si>
  <si>
    <t>中島町駐車場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</si>
  <si>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</si>
  <si>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</si>
  <si>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</si>
  <si>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</si>
  <si>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</si>
  <si>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</si>
  <si>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</si>
  <si>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</si>
  <si>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</si>
  <si>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</si>
  <si>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</si>
  <si>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</si>
  <si>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</si>
  <si>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</si>
  <si>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</si>
  <si>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</si>
  <si>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
　類似施設平均値を大幅に上回っており、黒字で推移しています。
②他会計補助金比率
　他会計からの補助金はありません。
③駐車台数一台当たりの他会計補助金額
　他会計からの補助金はありません。
④売上高GOP比率
　類似施設平均値を大幅に上回っており、高い営業総利益を確保しています。
⑤EBITDA
　類似施設平均値を大幅に上回っており、安定した収益性を確保しています。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オオハバ</t>
    </rPh>
    <rPh sb="21" eb="23">
      <t>ウワマワ</t>
    </rPh>
    <rPh sb="28" eb="30">
      <t>クロジ</t>
    </rPh>
    <rPh sb="31" eb="33">
      <t>スイイ</t>
    </rPh>
    <rPh sb="41" eb="42">
      <t>タ</t>
    </rPh>
    <rPh sb="42" eb="44">
      <t>カイケイ</t>
    </rPh>
    <rPh sb="44" eb="47">
      <t>ホジョキン</t>
    </rPh>
    <rPh sb="47" eb="49">
      <t>ヒリツ</t>
    </rPh>
    <rPh sb="51" eb="52">
      <t>ホカ</t>
    </rPh>
    <rPh sb="52" eb="54">
      <t>カイケイ</t>
    </rPh>
    <rPh sb="57" eb="60">
      <t>ホジョキン</t>
    </rPh>
    <rPh sb="69" eb="71">
      <t>チュウシャ</t>
    </rPh>
    <rPh sb="71" eb="73">
      <t>ダイスウ</t>
    </rPh>
    <rPh sb="73" eb="75">
      <t>イチダイ</t>
    </rPh>
    <rPh sb="75" eb="76">
      <t>ア</t>
    </rPh>
    <rPh sb="79" eb="80">
      <t>ホカ</t>
    </rPh>
    <rPh sb="80" eb="82">
      <t>カイケイ</t>
    </rPh>
    <rPh sb="82" eb="85">
      <t>ホジョキン</t>
    </rPh>
    <rPh sb="85" eb="86">
      <t>ガク</t>
    </rPh>
    <rPh sb="88" eb="89">
      <t>ホカ</t>
    </rPh>
    <rPh sb="89" eb="91">
      <t>カイケイ</t>
    </rPh>
    <rPh sb="94" eb="97">
      <t>ホジョキン</t>
    </rPh>
    <rPh sb="106" eb="108">
      <t>ウリアゲ</t>
    </rPh>
    <rPh sb="108" eb="109">
      <t>タカ</t>
    </rPh>
    <rPh sb="112" eb="114">
      <t>ヒリツ</t>
    </rPh>
    <rPh sb="116" eb="118">
      <t>ルイジ</t>
    </rPh>
    <rPh sb="118" eb="120">
      <t>シセツ</t>
    </rPh>
    <rPh sb="120" eb="123">
      <t>ヘイキンチ</t>
    </rPh>
    <rPh sb="124" eb="126">
      <t>オオハバ</t>
    </rPh>
    <rPh sb="127" eb="129">
      <t>ウワマワ</t>
    </rPh>
    <rPh sb="134" eb="135">
      <t>タカ</t>
    </rPh>
    <rPh sb="136" eb="138">
      <t>エイギョウ</t>
    </rPh>
    <rPh sb="138" eb="141">
      <t>ソウリエキ</t>
    </rPh>
    <rPh sb="142" eb="144">
      <t>カクホ</t>
    </rPh>
    <rPh sb="160" eb="162">
      <t>ルイジ</t>
    </rPh>
    <rPh sb="162" eb="164">
      <t>シセツ</t>
    </rPh>
    <rPh sb="164" eb="167">
      <t>ヘイキンチ</t>
    </rPh>
    <rPh sb="168" eb="170">
      <t>オオハバ</t>
    </rPh>
    <rPh sb="171" eb="173">
      <t>ウワマワ</t>
    </rPh>
    <rPh sb="178" eb="180">
      <t>アンテイ</t>
    </rPh>
    <rPh sb="182" eb="185">
      <t>シュウエキセイ</t>
    </rPh>
    <rPh sb="186" eb="188">
      <t>カクホ</t>
    </rPh>
    <phoneticPr fontId="16"/>
  </si>
  <si>
    <t>⑦敷地の地価
　道路上に設置しています。
⑧設備投資見込額
  ありません。
⑩企業債残高対料金収入比率
　企業債残高はありません。</t>
    <rPh sb="1" eb="3">
      <t>シキチ</t>
    </rPh>
    <rPh sb="4" eb="6">
      <t>チカ</t>
    </rPh>
    <rPh sb="8" eb="11">
      <t>ドウロジョウ</t>
    </rPh>
    <rPh sb="12" eb="14">
      <t>セッチ</t>
    </rPh>
    <phoneticPr fontId="16"/>
  </si>
  <si>
    <t>⑪稼働率
　類似施設平均値を大きく上回っています。
　平和大通り沿いの利便性の良い位置に設置されており、今後も高い稼働率が見込まれます。
　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5">
      <t>オオ</t>
    </rPh>
    <rPh sb="17" eb="19">
      <t>ウワマワ</t>
    </rPh>
    <rPh sb="27" eb="29">
      <t>ヘイワ</t>
    </rPh>
    <rPh sb="29" eb="31">
      <t>オオドオ</t>
    </rPh>
    <rPh sb="32" eb="33">
      <t>ゾ</t>
    </rPh>
    <rPh sb="35" eb="38">
      <t>リベンセイ</t>
    </rPh>
    <rPh sb="39" eb="40">
      <t>ヨ</t>
    </rPh>
    <rPh sb="41" eb="43">
      <t>イチ</t>
    </rPh>
    <rPh sb="44" eb="46">
      <t>セッチ</t>
    </rPh>
    <rPh sb="52" eb="54">
      <t>コンゴ</t>
    </rPh>
    <rPh sb="55" eb="56">
      <t>タカ</t>
    </rPh>
    <rPh sb="57" eb="59">
      <t>カドウ</t>
    </rPh>
    <rPh sb="59" eb="60">
      <t>リツ</t>
    </rPh>
    <rPh sb="61" eb="63">
      <t>ミコ</t>
    </rPh>
    <phoneticPr fontId="16"/>
  </si>
  <si>
    <t>　収益性、稼働率共に非常に安定した駐車場です。引き続き、利用者の声を反映させながら運営を推進していきます。</t>
    <rPh sb="1" eb="4">
      <t>シュウエキセイ</t>
    </rPh>
    <rPh sb="5" eb="7">
      <t>カドウ</t>
    </rPh>
    <rPh sb="7" eb="8">
      <t>リツ</t>
    </rPh>
    <rPh sb="8" eb="9">
      <t>トモ</t>
    </rPh>
    <rPh sb="10" eb="12">
      <t>ヒジョウ</t>
    </rPh>
    <rPh sb="13" eb="15">
      <t>アンテイ</t>
    </rPh>
    <rPh sb="17" eb="19">
      <t>チュウシャ</t>
    </rPh>
    <rPh sb="19" eb="20">
      <t>ジョウ</t>
    </rPh>
    <rPh sb="23" eb="24">
      <t>ヒ</t>
    </rPh>
    <rPh sb="25" eb="26">
      <t>ツヅ</t>
    </rPh>
    <rPh sb="28" eb="31">
      <t>リヨウシャ</t>
    </rPh>
    <rPh sb="32" eb="33">
      <t>コエ</t>
    </rPh>
    <rPh sb="34" eb="36">
      <t>ハンエイ</t>
    </rPh>
    <rPh sb="41" eb="43">
      <t>ウンエイ</t>
    </rPh>
    <rPh sb="44" eb="46">
      <t>スイシン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</si>
</sst>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5" fillId="0" borderId="0">
      <alignment vertical="center"/>
    </xf>
    <xf numFmtId="0" fontId="1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5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9" xfId="3" applyFont="1" applyBorder="1" applyAlignment="1" applyProtection="1">
      <alignment horizontal="left" vertical="top" wrapText="1"/>
      <protection locked="0"/>
    </xf>
    <xf numFmtId="0" fontId="6" fillId="0" borderId="0" xfId="3" applyFont="1" applyBorder="1" applyAlignment="1" applyProtection="1">
      <alignment horizontal="left" vertical="top" wrapText="1"/>
      <protection locked="0"/>
    </xf>
    <xf numFmtId="0" fontId="6" fillId="0" borderId="10" xfId="3" applyFont="1" applyBorder="1" applyAlignment="1" applyProtection="1">
      <alignment horizontal="left" vertical="top" wrapTex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6" fillId="0" borderId="11" xfId="3" applyFont="1" applyBorder="1" applyAlignment="1" applyProtection="1">
      <alignment horizontal="left" vertical="top" wrapText="1"/>
      <protection locked="0"/>
    </xf>
    <xf numFmtId="0" fontId="6" fillId="0" borderId="1" xfId="3" applyFont="1" applyBorder="1" applyAlignment="1" applyProtection="1">
      <alignment horizontal="left" vertical="top" wrapText="1"/>
      <protection locked="0"/>
    </xf>
    <xf numFmtId="0" fontId="6" fillId="0" borderId="12" xfId="3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0">
    <cellStyle name="桁区切り" xfId="1" builtinId="6"/>
    <cellStyle name="桁区切り 2" xfId="4"/>
    <cellStyle name="桁区切り 3" xfId="5"/>
    <cellStyle name="桁区切り 3 2" xfId="6"/>
    <cellStyle name="通貨 2" xfId="7"/>
    <cellStyle name="標準" xfId="0" builtinId="0"/>
    <cellStyle name="標準 2" xfId="3"/>
    <cellStyle name="標準 2 2" xfId="8"/>
    <cellStyle name="標準 2 3" xfId="9"/>
    <cellStyle name="標準 2 3 2" xfId="10"/>
    <cellStyle name="標準 2 4" xfId="11"/>
    <cellStyle name="標準 2_【重要】（県）指数表_書式まとめ" xfId="12"/>
    <cellStyle name="標準 3" xfId="13"/>
    <cellStyle name="標準 3 2" xfId="14"/>
    <cellStyle name="標準 3 3" xfId="15"/>
    <cellStyle name="標準 4" xfId="16"/>
    <cellStyle name="標準 5" xfId="17"/>
    <cellStyle name="標準 6" xfId="18"/>
    <cellStyle name="標準 7" xfId="19"/>
    <cellStyle name="標準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524.4</c:v>
                </c:pt>
                <c:pt idx="1">
                  <c:v>500.2</c:v>
                </c:pt>
                <c:pt idx="2">
                  <c:v>620.29999999999995</c:v>
                </c:pt>
                <c:pt idx="3">
                  <c:v>618.79999999999995</c:v>
                </c:pt>
                <c:pt idx="4">
                  <c:v>642.70000000000005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9A-474D-BA85-776D3A414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0078848"/>
        <c:axId val="560079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335.9</c:v>
                </c:pt>
                <c:pt idx="1">
                  <c:v>277.8</c:v>
                </c:pt>
                <c:pt idx="2">
                  <c:v>443.6</c:v>
                </c:pt>
                <c:pt idx="3">
                  <c:v>355.6</c:v>
                </c:pt>
                <c:pt idx="4">
                  <c:v>358.6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F9A-474D-BA85-776D3A414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078848"/>
        <c:axId val="560079240"/>
      </c:lineChart>
      <c:dateAx>
        <c:axId val="560078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60079240"/>
        <c:crosses val="autoZero"/>
        <c:auto val="1"/>
        <c:lblOffset val="100"/>
        <c:baseTimeUnit val="years"/>
      </c:dateAx>
      <c:valAx>
        <c:axId val="560079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600788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47-44E2-A802-76DC5AA6A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0080024"/>
        <c:axId val="560080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56.7</c:v>
                </c:pt>
                <c:pt idx="1">
                  <c:v>45.6</c:v>
                </c:pt>
                <c:pt idx="2">
                  <c:v>85.4</c:v>
                </c:pt>
                <c:pt idx="3">
                  <c:v>69.900000000000006</c:v>
                </c:pt>
                <c:pt idx="4">
                  <c:v>59.6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B47-44E2-A802-76DC5AA6A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080024"/>
        <c:axId val="560080416"/>
      </c:lineChart>
      <c:dateAx>
        <c:axId val="560080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60080416"/>
        <c:crosses val="autoZero"/>
        <c:auto val="1"/>
        <c:lblOffset val="100"/>
        <c:baseTimeUnit val="years"/>
      </c:dateAx>
      <c:valAx>
        <c:axId val="560080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600800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A8-45DF-B732-E3F93F4FA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815432"/>
        <c:axId val="302815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FA8-45DF-B732-E3F93F4FA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815432"/>
        <c:axId val="302815824"/>
      </c:lineChart>
      <c:dateAx>
        <c:axId val="302815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2815824"/>
        <c:crosses val="autoZero"/>
        <c:auto val="1"/>
        <c:lblOffset val="100"/>
        <c:baseTimeUnit val="years"/>
      </c:dateAx>
      <c:valAx>
        <c:axId val="302815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028154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F5-4B9E-AB5C-9EB20B768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816608"/>
        <c:axId val="623722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F5-4B9E-AB5C-9EB20B768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816608"/>
        <c:axId val="623722480"/>
      </c:lineChart>
      <c:dateAx>
        <c:axId val="302816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23722480"/>
        <c:crosses val="autoZero"/>
        <c:auto val="1"/>
        <c:lblOffset val="100"/>
        <c:baseTimeUnit val="years"/>
      </c:dateAx>
      <c:valAx>
        <c:axId val="623722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028166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1D-4D04-84BD-F9D18BD5C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3723264"/>
        <c:axId val="623723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2.8</c:v>
                </c:pt>
                <c:pt idx="1">
                  <c:v>2.1</c:v>
                </c:pt>
                <c:pt idx="2">
                  <c:v>2.2999999999999998</c:v>
                </c:pt>
                <c:pt idx="3">
                  <c:v>2.7</c:v>
                </c:pt>
                <c:pt idx="4">
                  <c:v>2.2999999999999998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F1D-4D04-84BD-F9D18BD5C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3723264"/>
        <c:axId val="623723656"/>
      </c:lineChart>
      <c:dateAx>
        <c:axId val="623723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23723656"/>
        <c:crosses val="autoZero"/>
        <c:auto val="1"/>
        <c:lblOffset val="100"/>
        <c:baseTimeUnit val="years"/>
      </c:dateAx>
      <c:valAx>
        <c:axId val="623723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23723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6A-469D-BD7A-3FB723990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3812632"/>
        <c:axId val="623813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49</c:v>
                </c:pt>
                <c:pt idx="1">
                  <c:v>48</c:v>
                </c:pt>
                <c:pt idx="2">
                  <c:v>48</c:v>
                </c:pt>
                <c:pt idx="3">
                  <c:v>54</c:v>
                </c:pt>
                <c:pt idx="4">
                  <c:v>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06A-469D-BD7A-3FB723990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3812632"/>
        <c:axId val="623813024"/>
      </c:lineChart>
      <c:dateAx>
        <c:axId val="623812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23813024"/>
        <c:crosses val="autoZero"/>
        <c:auto val="1"/>
        <c:lblOffset val="100"/>
        <c:baseTimeUnit val="years"/>
      </c:dateAx>
      <c:valAx>
        <c:axId val="623813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6238126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495.2</c:v>
                </c:pt>
                <c:pt idx="1">
                  <c:v>485.7</c:v>
                </c:pt>
                <c:pt idx="2">
                  <c:v>504.8</c:v>
                </c:pt>
                <c:pt idx="3">
                  <c:v>519</c:v>
                </c:pt>
                <c:pt idx="4">
                  <c:v>523.79999999999995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5C-4ADD-BF0E-B1146701B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3813808"/>
        <c:axId val="623814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147.5</c:v>
                </c:pt>
                <c:pt idx="1">
                  <c:v>149.5</c:v>
                </c:pt>
                <c:pt idx="2">
                  <c:v>154.1</c:v>
                </c:pt>
                <c:pt idx="3">
                  <c:v>151.6</c:v>
                </c:pt>
                <c:pt idx="4">
                  <c:v>151.19999999999999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B5C-4ADD-BF0E-B1146701B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3813808"/>
        <c:axId val="623814200"/>
      </c:lineChart>
      <c:dateAx>
        <c:axId val="623813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23814200"/>
        <c:crosses val="autoZero"/>
        <c:auto val="1"/>
        <c:lblOffset val="100"/>
        <c:baseTimeUnit val="years"/>
      </c:dateAx>
      <c:valAx>
        <c:axId val="623814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238138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80.900000000000006</c:v>
                </c:pt>
                <c:pt idx="1">
                  <c:v>80</c:v>
                </c:pt>
                <c:pt idx="2">
                  <c:v>83.9</c:v>
                </c:pt>
                <c:pt idx="3">
                  <c:v>83.8</c:v>
                </c:pt>
                <c:pt idx="4">
                  <c:v>84.4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AE-4485-8AF3-06CE0C19B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464760"/>
        <c:axId val="619465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32.1</c:v>
                </c:pt>
                <c:pt idx="1">
                  <c:v>32.299999999999997</c:v>
                </c:pt>
                <c:pt idx="2">
                  <c:v>33.4</c:v>
                </c:pt>
                <c:pt idx="3">
                  <c:v>32.299999999999997</c:v>
                </c:pt>
                <c:pt idx="4">
                  <c:v>22.3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EAE-4485-8AF3-06CE0C19B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464760"/>
        <c:axId val="619465152"/>
      </c:lineChart>
      <c:dateAx>
        <c:axId val="619464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19465152"/>
        <c:crosses val="autoZero"/>
        <c:auto val="1"/>
        <c:lblOffset val="100"/>
        <c:baseTimeUnit val="years"/>
      </c:dateAx>
      <c:valAx>
        <c:axId val="619465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194647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31697</c:v>
                </c:pt>
                <c:pt idx="1">
                  <c:v>31119</c:v>
                </c:pt>
                <c:pt idx="2">
                  <c:v>33091</c:v>
                </c:pt>
                <c:pt idx="3">
                  <c:v>34560</c:v>
                </c:pt>
                <c:pt idx="4">
                  <c:v>35191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65-43F9-AFC1-C8D9E463D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465936"/>
        <c:axId val="693233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7652</c:v>
                </c:pt>
                <c:pt idx="1">
                  <c:v>7497</c:v>
                </c:pt>
                <c:pt idx="2">
                  <c:v>9663</c:v>
                </c:pt>
                <c:pt idx="3">
                  <c:v>9019</c:v>
                </c:pt>
                <c:pt idx="4">
                  <c:v>8406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565-43F9-AFC1-C8D9E463D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465936"/>
        <c:axId val="693233704"/>
      </c:lineChart>
      <c:dateAx>
        <c:axId val="619465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93233704"/>
        <c:crosses val="autoZero"/>
        <c:auto val="1"/>
        <c:lblOffset val="100"/>
        <c:baseTimeUnit val="years"/>
      </c:dateAx>
      <c:valAx>
        <c:axId val="693233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6194659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A34" zoomScale="70" zoomScaleNormal="70" zoomScaleSheetLayoutView="70" workbookViewId="0">
      <selection activeCell="ND66" sqref="ND66:NR82"/>
    </sheetView>
  </sheetViews>
  <sheetFormatPr defaultColWidth="2.6640625" defaultRowHeight="13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>
      <c r="A6" s="2"/>
      <c r="B6" s="81" t="str">
        <f>データ!H6&amp;"　"&amp;データ!I6</f>
        <v>広島県広島市　中島町駐車場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公共施設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530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127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44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42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300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利用料金制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2" t="s">
        <v>137</v>
      </c>
      <c r="NE15" s="113"/>
      <c r="NF15" s="113"/>
      <c r="NG15" s="113"/>
      <c r="NH15" s="113"/>
      <c r="NI15" s="113"/>
      <c r="NJ15" s="113"/>
      <c r="NK15" s="113"/>
      <c r="NL15" s="113"/>
      <c r="NM15" s="113"/>
      <c r="NN15" s="113"/>
      <c r="NO15" s="113"/>
      <c r="NP15" s="113"/>
      <c r="NQ15" s="113"/>
      <c r="NR15" s="114"/>
    </row>
    <row r="16" spans="1:382" ht="13.5" customHeight="1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2"/>
      <c r="NE16" s="113"/>
      <c r="NF16" s="113"/>
      <c r="NG16" s="113"/>
      <c r="NH16" s="113"/>
      <c r="NI16" s="113"/>
      <c r="NJ16" s="113"/>
      <c r="NK16" s="113"/>
      <c r="NL16" s="113"/>
      <c r="NM16" s="113"/>
      <c r="NN16" s="113"/>
      <c r="NO16" s="113"/>
      <c r="NP16" s="113"/>
      <c r="NQ16" s="113"/>
      <c r="NR16" s="114"/>
    </row>
    <row r="17" spans="1:382" ht="13.5" customHeight="1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2"/>
      <c r="NE17" s="113"/>
      <c r="NF17" s="113"/>
      <c r="NG17" s="113"/>
      <c r="NH17" s="113"/>
      <c r="NI17" s="113"/>
      <c r="NJ17" s="113"/>
      <c r="NK17" s="113"/>
      <c r="NL17" s="113"/>
      <c r="NM17" s="113"/>
      <c r="NN17" s="113"/>
      <c r="NO17" s="113"/>
      <c r="NP17" s="113"/>
      <c r="NQ17" s="113"/>
      <c r="NR17" s="114"/>
    </row>
    <row r="18" spans="1:382" ht="13.5" customHeight="1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2"/>
      <c r="NE18" s="113"/>
      <c r="NF18" s="113"/>
      <c r="NG18" s="113"/>
      <c r="NH18" s="113"/>
      <c r="NI18" s="113"/>
      <c r="NJ18" s="113"/>
      <c r="NK18" s="113"/>
      <c r="NL18" s="113"/>
      <c r="NM18" s="113"/>
      <c r="NN18" s="113"/>
      <c r="NO18" s="113"/>
      <c r="NP18" s="113"/>
      <c r="NQ18" s="113"/>
      <c r="NR18" s="114"/>
    </row>
    <row r="19" spans="1:382" ht="13.5" customHeight="1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2"/>
      <c r="NE19" s="113"/>
      <c r="NF19" s="113"/>
      <c r="NG19" s="113"/>
      <c r="NH19" s="113"/>
      <c r="NI19" s="113"/>
      <c r="NJ19" s="113"/>
      <c r="NK19" s="113"/>
      <c r="NL19" s="113"/>
      <c r="NM19" s="113"/>
      <c r="NN19" s="113"/>
      <c r="NO19" s="113"/>
      <c r="NP19" s="113"/>
      <c r="NQ19" s="113"/>
      <c r="NR19" s="114"/>
    </row>
    <row r="20" spans="1:382" ht="13.5" customHeight="1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2"/>
      <c r="NE20" s="113"/>
      <c r="NF20" s="113"/>
      <c r="NG20" s="113"/>
      <c r="NH20" s="113"/>
      <c r="NI20" s="113"/>
      <c r="NJ20" s="113"/>
      <c r="NK20" s="113"/>
      <c r="NL20" s="113"/>
      <c r="NM20" s="113"/>
      <c r="NN20" s="113"/>
      <c r="NO20" s="113"/>
      <c r="NP20" s="113"/>
      <c r="NQ20" s="113"/>
      <c r="NR20" s="114"/>
    </row>
    <row r="21" spans="1:382" ht="13.5" customHeight="1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2"/>
      <c r="NE21" s="113"/>
      <c r="NF21" s="113"/>
      <c r="NG21" s="113"/>
      <c r="NH21" s="113"/>
      <c r="NI21" s="113"/>
      <c r="NJ21" s="113"/>
      <c r="NK21" s="113"/>
      <c r="NL21" s="113"/>
      <c r="NM21" s="113"/>
      <c r="NN21" s="113"/>
      <c r="NO21" s="113"/>
      <c r="NP21" s="113"/>
      <c r="NQ21" s="113"/>
      <c r="NR21" s="114"/>
    </row>
    <row r="22" spans="1:382" ht="13.5" customHeight="1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2"/>
      <c r="NE22" s="113"/>
      <c r="NF22" s="113"/>
      <c r="NG22" s="113"/>
      <c r="NH22" s="113"/>
      <c r="NI22" s="113"/>
      <c r="NJ22" s="113"/>
      <c r="NK22" s="113"/>
      <c r="NL22" s="113"/>
      <c r="NM22" s="113"/>
      <c r="NN22" s="113"/>
      <c r="NO22" s="113"/>
      <c r="NP22" s="113"/>
      <c r="NQ22" s="113"/>
      <c r="NR22" s="114"/>
    </row>
    <row r="23" spans="1:382" ht="13.5" customHeight="1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2"/>
      <c r="NE23" s="113"/>
      <c r="NF23" s="113"/>
      <c r="NG23" s="113"/>
      <c r="NH23" s="113"/>
      <c r="NI23" s="113"/>
      <c r="NJ23" s="113"/>
      <c r="NK23" s="113"/>
      <c r="NL23" s="113"/>
      <c r="NM23" s="113"/>
      <c r="NN23" s="113"/>
      <c r="NO23" s="113"/>
      <c r="NP23" s="113"/>
      <c r="NQ23" s="113"/>
      <c r="NR23" s="114"/>
    </row>
    <row r="24" spans="1:382" ht="13.5" customHeight="1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2"/>
      <c r="NE24" s="113"/>
      <c r="NF24" s="113"/>
      <c r="NG24" s="113"/>
      <c r="NH24" s="113"/>
      <c r="NI24" s="113"/>
      <c r="NJ24" s="113"/>
      <c r="NK24" s="113"/>
      <c r="NL24" s="113"/>
      <c r="NM24" s="113"/>
      <c r="NN24" s="113"/>
      <c r="NO24" s="113"/>
      <c r="NP24" s="113"/>
      <c r="NQ24" s="113"/>
      <c r="NR24" s="114"/>
    </row>
    <row r="25" spans="1:382" ht="13.5" customHeight="1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2"/>
      <c r="NE25" s="113"/>
      <c r="NF25" s="113"/>
      <c r="NG25" s="113"/>
      <c r="NH25" s="113"/>
      <c r="NI25" s="113"/>
      <c r="NJ25" s="113"/>
      <c r="NK25" s="113"/>
      <c r="NL25" s="113"/>
      <c r="NM25" s="113"/>
      <c r="NN25" s="113"/>
      <c r="NO25" s="113"/>
      <c r="NP25" s="113"/>
      <c r="NQ25" s="113"/>
      <c r="NR25" s="114"/>
    </row>
    <row r="26" spans="1:382" ht="13.5" customHeight="1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2"/>
      <c r="NE26" s="113"/>
      <c r="NF26" s="113"/>
      <c r="NG26" s="113"/>
      <c r="NH26" s="113"/>
      <c r="NI26" s="113"/>
      <c r="NJ26" s="113"/>
      <c r="NK26" s="113"/>
      <c r="NL26" s="113"/>
      <c r="NM26" s="113"/>
      <c r="NN26" s="113"/>
      <c r="NO26" s="113"/>
      <c r="NP26" s="113"/>
      <c r="NQ26" s="113"/>
      <c r="NR26" s="114"/>
    </row>
    <row r="27" spans="1:382" ht="13.5" customHeight="1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2"/>
      <c r="NE27" s="113"/>
      <c r="NF27" s="113"/>
      <c r="NG27" s="113"/>
      <c r="NH27" s="113"/>
      <c r="NI27" s="113"/>
      <c r="NJ27" s="113"/>
      <c r="NK27" s="113"/>
      <c r="NL27" s="113"/>
      <c r="NM27" s="113"/>
      <c r="NN27" s="113"/>
      <c r="NO27" s="113"/>
      <c r="NP27" s="113"/>
      <c r="NQ27" s="113"/>
      <c r="NR27" s="114"/>
    </row>
    <row r="28" spans="1:382" ht="13.5" customHeight="1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2"/>
      <c r="NE28" s="113"/>
      <c r="NF28" s="113"/>
      <c r="NG28" s="113"/>
      <c r="NH28" s="113"/>
      <c r="NI28" s="113"/>
      <c r="NJ28" s="113"/>
      <c r="NK28" s="113"/>
      <c r="NL28" s="113"/>
      <c r="NM28" s="113"/>
      <c r="NN28" s="113"/>
      <c r="NO28" s="113"/>
      <c r="NP28" s="113"/>
      <c r="NQ28" s="113"/>
      <c r="NR28" s="114"/>
    </row>
    <row r="29" spans="1:382" ht="13.5" customHeight="1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2"/>
      <c r="NE29" s="113"/>
      <c r="NF29" s="113"/>
      <c r="NG29" s="113"/>
      <c r="NH29" s="113"/>
      <c r="NI29" s="113"/>
      <c r="NJ29" s="113"/>
      <c r="NK29" s="113"/>
      <c r="NL29" s="113"/>
      <c r="NM29" s="113"/>
      <c r="NN29" s="113"/>
      <c r="NO29" s="113"/>
      <c r="NP29" s="113"/>
      <c r="NQ29" s="113"/>
      <c r="NR29" s="114"/>
    </row>
    <row r="30" spans="1:382" ht="13.5" customHeight="1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>
        <f>データ!$B$11</f>
        <v>41275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>
        <f>データ!$C$11</f>
        <v>41640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>
        <f>データ!$D$11</f>
        <v>42005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>
        <f>データ!$E$11</f>
        <v>42370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>
        <f>データ!$F$11</f>
        <v>42736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>
        <f>データ!$B$11</f>
        <v>41275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>
        <f>データ!$C$11</f>
        <v>41640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>
        <f>データ!$D$11</f>
        <v>42005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>
        <f>データ!$E$11</f>
        <v>42370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>
        <f>データ!$F$11</f>
        <v>42736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>
        <f>データ!$B$11</f>
        <v>41275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>
        <f>データ!$C$11</f>
        <v>41640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>
        <f>データ!$D$11</f>
        <v>42005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>
        <f>データ!$E$11</f>
        <v>42370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>
        <f>データ!$F$11</f>
        <v>42736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2"/>
      <c r="NE30" s="113"/>
      <c r="NF30" s="113"/>
      <c r="NG30" s="113"/>
      <c r="NH30" s="113"/>
      <c r="NI30" s="113"/>
      <c r="NJ30" s="113"/>
      <c r="NK30" s="113"/>
      <c r="NL30" s="113"/>
      <c r="NM30" s="113"/>
      <c r="NN30" s="113"/>
      <c r="NO30" s="113"/>
      <c r="NP30" s="113"/>
      <c r="NQ30" s="113"/>
      <c r="NR30" s="114"/>
    </row>
    <row r="31" spans="1:382" ht="13.5" customHeight="1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524.4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500.2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620.29999999999995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618.79999999999995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642.70000000000005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495.2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485.7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504.8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519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523.79999999999995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335.9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277.8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443.6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355.6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358.6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2.8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2.1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2.2999999999999998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2.7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2.2999999999999998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147.5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149.5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154.1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151.6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151.19999999999999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2" t="s">
        <v>138</v>
      </c>
      <c r="NE32" s="113"/>
      <c r="NF32" s="113"/>
      <c r="NG32" s="113"/>
      <c r="NH32" s="113"/>
      <c r="NI32" s="113"/>
      <c r="NJ32" s="113"/>
      <c r="NK32" s="113"/>
      <c r="NL32" s="113"/>
      <c r="NM32" s="113"/>
      <c r="NN32" s="113"/>
      <c r="NO32" s="113"/>
      <c r="NP32" s="113"/>
      <c r="NQ32" s="113"/>
      <c r="NR32" s="114"/>
    </row>
    <row r="33" spans="1:382" ht="13.5" customHeight="1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2"/>
      <c r="NE33" s="113"/>
      <c r="NF33" s="113"/>
      <c r="NG33" s="113"/>
      <c r="NH33" s="113"/>
      <c r="NI33" s="113"/>
      <c r="NJ33" s="113"/>
      <c r="NK33" s="113"/>
      <c r="NL33" s="113"/>
      <c r="NM33" s="113"/>
      <c r="NN33" s="113"/>
      <c r="NO33" s="113"/>
      <c r="NP33" s="113"/>
      <c r="NQ33" s="113"/>
      <c r="NR33" s="114"/>
    </row>
    <row r="34" spans="1:382" ht="13.5" customHeight="1">
      <c r="A34" s="2"/>
      <c r="B34" s="22"/>
      <c r="C34" s="24"/>
      <c r="D34" s="4"/>
      <c r="E34" s="4"/>
      <c r="F34" s="4"/>
      <c r="G34" s="4"/>
      <c r="H34" s="122" t="s">
        <v>30</v>
      </c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24"/>
      <c r="DQ34" s="24"/>
      <c r="DR34" s="24"/>
      <c r="DS34" s="24"/>
      <c r="DT34" s="24"/>
      <c r="DU34" s="24"/>
      <c r="DV34" s="24"/>
      <c r="DW34" s="24"/>
      <c r="DX34" s="24"/>
      <c r="DY34" s="122" t="s">
        <v>31</v>
      </c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2"/>
      <c r="EL34" s="122"/>
      <c r="EM34" s="122"/>
      <c r="EN34" s="122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22"/>
      <c r="FH34" s="122"/>
      <c r="FI34" s="122"/>
      <c r="FJ34" s="122"/>
      <c r="FK34" s="122"/>
      <c r="FL34" s="122"/>
      <c r="FM34" s="122"/>
      <c r="FN34" s="122"/>
      <c r="FO34" s="122"/>
      <c r="FP34" s="122"/>
      <c r="FQ34" s="122"/>
      <c r="FR34" s="122"/>
      <c r="FS34" s="122"/>
      <c r="FT34" s="122"/>
      <c r="FU34" s="122"/>
      <c r="FV34" s="122"/>
      <c r="FW34" s="122"/>
      <c r="FX34" s="122"/>
      <c r="FY34" s="122"/>
      <c r="FZ34" s="122"/>
      <c r="GA34" s="122"/>
      <c r="GB34" s="122"/>
      <c r="GC34" s="122"/>
      <c r="GD34" s="122"/>
      <c r="GE34" s="122"/>
      <c r="GF34" s="122"/>
      <c r="GG34" s="122"/>
      <c r="GH34" s="122"/>
      <c r="GI34" s="122"/>
      <c r="GJ34" s="122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22"/>
      <c r="HD34" s="122"/>
      <c r="HE34" s="122"/>
      <c r="HF34" s="122"/>
      <c r="HG34" s="122"/>
      <c r="HH34" s="122"/>
      <c r="HI34" s="122"/>
      <c r="HJ34" s="122"/>
      <c r="HK34" s="122"/>
      <c r="HL34" s="122"/>
      <c r="HM34" s="122"/>
      <c r="HN34" s="122"/>
      <c r="HO34" s="122"/>
      <c r="HP34" s="122"/>
      <c r="HQ34" s="122"/>
      <c r="HR34" s="122"/>
      <c r="HS34" s="122"/>
      <c r="HT34" s="122"/>
      <c r="HU34" s="122"/>
      <c r="HV34" s="122"/>
      <c r="HW34" s="122"/>
      <c r="HX34" s="122"/>
      <c r="HY34" s="122"/>
      <c r="HZ34" s="122"/>
      <c r="IA34" s="122"/>
      <c r="IB34" s="122"/>
      <c r="IC34" s="122"/>
      <c r="ID34" s="122"/>
      <c r="IE34" s="122"/>
      <c r="IF34" s="122"/>
      <c r="IG34" s="24"/>
      <c r="IH34" s="24"/>
      <c r="II34" s="24"/>
      <c r="IJ34" s="25"/>
      <c r="IK34" s="32"/>
      <c r="IL34" s="24"/>
      <c r="IM34" s="24"/>
      <c r="IN34" s="24"/>
      <c r="IO34" s="24"/>
      <c r="IP34" s="122" t="s">
        <v>32</v>
      </c>
      <c r="IQ34" s="122"/>
      <c r="IR34" s="122"/>
      <c r="IS34" s="122"/>
      <c r="IT34" s="122"/>
      <c r="IU34" s="122"/>
      <c r="IV34" s="122"/>
      <c r="IW34" s="122"/>
      <c r="IX34" s="122"/>
      <c r="IY34" s="122"/>
      <c r="IZ34" s="122"/>
      <c r="JA34" s="122"/>
      <c r="JB34" s="122"/>
      <c r="JC34" s="122"/>
      <c r="JD34" s="122"/>
      <c r="JE34" s="122"/>
      <c r="JF34" s="122"/>
      <c r="JG34" s="122"/>
      <c r="JH34" s="122"/>
      <c r="JI34" s="122"/>
      <c r="JJ34" s="122"/>
      <c r="JK34" s="122"/>
      <c r="JL34" s="122"/>
      <c r="JM34" s="122"/>
      <c r="JN34" s="122"/>
      <c r="JO34" s="122"/>
      <c r="JP34" s="122"/>
      <c r="JQ34" s="122"/>
      <c r="JR34" s="122"/>
      <c r="JS34" s="122"/>
      <c r="JT34" s="122"/>
      <c r="JU34" s="122"/>
      <c r="JV34" s="122"/>
      <c r="JW34" s="122"/>
      <c r="JX34" s="122"/>
      <c r="JY34" s="122"/>
      <c r="JZ34" s="122"/>
      <c r="KA34" s="122"/>
      <c r="KB34" s="122"/>
      <c r="KC34" s="122"/>
      <c r="KD34" s="122"/>
      <c r="KE34" s="122"/>
      <c r="KF34" s="122"/>
      <c r="KG34" s="122"/>
      <c r="KH34" s="122"/>
      <c r="KI34" s="122"/>
      <c r="KJ34" s="122"/>
      <c r="KK34" s="122"/>
      <c r="KL34" s="122"/>
      <c r="KM34" s="122"/>
      <c r="KN34" s="122"/>
      <c r="KO34" s="122"/>
      <c r="KP34" s="122"/>
      <c r="KQ34" s="122"/>
      <c r="KR34" s="122"/>
      <c r="KS34" s="122"/>
      <c r="KT34" s="122"/>
      <c r="KU34" s="122"/>
      <c r="KV34" s="122"/>
      <c r="KW34" s="122"/>
      <c r="KX34" s="122"/>
      <c r="KY34" s="122"/>
      <c r="KZ34" s="122"/>
      <c r="LA34" s="122"/>
      <c r="LB34" s="122"/>
      <c r="LC34" s="122"/>
      <c r="LD34" s="122"/>
      <c r="LE34" s="122"/>
      <c r="LF34" s="122"/>
      <c r="LG34" s="122"/>
      <c r="LH34" s="122"/>
      <c r="LI34" s="122"/>
      <c r="LJ34" s="122"/>
      <c r="LK34" s="122"/>
      <c r="LL34" s="122"/>
      <c r="LM34" s="122"/>
      <c r="LN34" s="122"/>
      <c r="LO34" s="122"/>
      <c r="LP34" s="122"/>
      <c r="LQ34" s="122"/>
      <c r="LR34" s="122"/>
      <c r="LS34" s="122"/>
      <c r="LT34" s="122"/>
      <c r="LU34" s="122"/>
      <c r="LV34" s="122"/>
      <c r="LW34" s="122"/>
      <c r="LX34" s="122"/>
      <c r="LY34" s="122"/>
      <c r="LZ34" s="122"/>
      <c r="MA34" s="122"/>
      <c r="MB34" s="122"/>
      <c r="MC34" s="122"/>
      <c r="MD34" s="122"/>
      <c r="ME34" s="122"/>
      <c r="MF34" s="122"/>
      <c r="MG34" s="122"/>
      <c r="MH34" s="122"/>
      <c r="MI34" s="122"/>
      <c r="MJ34" s="122"/>
      <c r="MK34" s="122"/>
      <c r="ML34" s="122"/>
      <c r="MM34" s="122"/>
      <c r="MN34" s="122"/>
      <c r="MO34" s="122"/>
      <c r="MP34" s="122"/>
      <c r="MQ34" s="122"/>
      <c r="MR34" s="122"/>
      <c r="MS34" s="122"/>
      <c r="MT34" s="122"/>
      <c r="MU34" s="122"/>
      <c r="MV34" s="122"/>
      <c r="MW34" s="24"/>
      <c r="MX34" s="24"/>
      <c r="MY34" s="24"/>
      <c r="MZ34" s="24"/>
      <c r="NA34" s="24"/>
      <c r="NB34" s="25"/>
      <c r="NC34" s="2"/>
      <c r="ND34" s="112"/>
      <c r="NE34" s="113"/>
      <c r="NF34" s="113"/>
      <c r="NG34" s="113"/>
      <c r="NH34" s="113"/>
      <c r="NI34" s="113"/>
      <c r="NJ34" s="113"/>
      <c r="NK34" s="113"/>
      <c r="NL34" s="113"/>
      <c r="NM34" s="113"/>
      <c r="NN34" s="113"/>
      <c r="NO34" s="113"/>
      <c r="NP34" s="113"/>
      <c r="NQ34" s="113"/>
      <c r="NR34" s="114"/>
    </row>
    <row r="35" spans="1:382" ht="13.5" customHeight="1">
      <c r="A35" s="2"/>
      <c r="B35" s="22"/>
      <c r="C35" s="24"/>
      <c r="D35" s="4"/>
      <c r="E35" s="4"/>
      <c r="F35" s="4"/>
      <c r="G35" s="4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24"/>
      <c r="DQ35" s="24"/>
      <c r="DR35" s="24"/>
      <c r="DS35" s="24"/>
      <c r="DT35" s="24"/>
      <c r="DU35" s="24"/>
      <c r="DV35" s="24"/>
      <c r="DW35" s="24"/>
      <c r="DX35" s="24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2"/>
      <c r="EL35" s="122"/>
      <c r="EM35" s="122"/>
      <c r="EN35" s="122"/>
      <c r="EO35" s="122"/>
      <c r="EP35" s="122"/>
      <c r="EQ35" s="122"/>
      <c r="ER35" s="122"/>
      <c r="ES35" s="122"/>
      <c r="ET35" s="122"/>
      <c r="EU35" s="122"/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122"/>
      <c r="FG35" s="122"/>
      <c r="FH35" s="122"/>
      <c r="FI35" s="122"/>
      <c r="FJ35" s="122"/>
      <c r="FK35" s="122"/>
      <c r="FL35" s="122"/>
      <c r="FM35" s="122"/>
      <c r="FN35" s="122"/>
      <c r="FO35" s="122"/>
      <c r="FP35" s="122"/>
      <c r="FQ35" s="122"/>
      <c r="FR35" s="122"/>
      <c r="FS35" s="122"/>
      <c r="FT35" s="122"/>
      <c r="FU35" s="122"/>
      <c r="FV35" s="122"/>
      <c r="FW35" s="122"/>
      <c r="FX35" s="122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22"/>
      <c r="HD35" s="122"/>
      <c r="HE35" s="122"/>
      <c r="HF35" s="122"/>
      <c r="HG35" s="122"/>
      <c r="HH35" s="122"/>
      <c r="HI35" s="122"/>
      <c r="HJ35" s="122"/>
      <c r="HK35" s="122"/>
      <c r="HL35" s="122"/>
      <c r="HM35" s="122"/>
      <c r="HN35" s="122"/>
      <c r="HO35" s="122"/>
      <c r="HP35" s="122"/>
      <c r="HQ35" s="122"/>
      <c r="HR35" s="122"/>
      <c r="HS35" s="122"/>
      <c r="HT35" s="122"/>
      <c r="HU35" s="122"/>
      <c r="HV35" s="122"/>
      <c r="HW35" s="122"/>
      <c r="HX35" s="122"/>
      <c r="HY35" s="122"/>
      <c r="HZ35" s="122"/>
      <c r="IA35" s="122"/>
      <c r="IB35" s="122"/>
      <c r="IC35" s="122"/>
      <c r="ID35" s="122"/>
      <c r="IE35" s="122"/>
      <c r="IF35" s="122"/>
      <c r="IG35" s="24"/>
      <c r="IH35" s="24"/>
      <c r="II35" s="24"/>
      <c r="IJ35" s="25"/>
      <c r="IK35" s="33"/>
      <c r="IL35" s="16"/>
      <c r="IM35" s="16"/>
      <c r="IN35" s="16"/>
      <c r="IO35" s="16"/>
      <c r="IP35" s="103"/>
      <c r="IQ35" s="103"/>
      <c r="IR35" s="103"/>
      <c r="IS35" s="103"/>
      <c r="IT35" s="103"/>
      <c r="IU35" s="103"/>
      <c r="IV35" s="103"/>
      <c r="IW35" s="103"/>
      <c r="IX35" s="103"/>
      <c r="IY35" s="103"/>
      <c r="IZ35" s="103"/>
      <c r="JA35" s="103"/>
      <c r="JB35" s="103"/>
      <c r="JC35" s="103"/>
      <c r="JD35" s="103"/>
      <c r="JE35" s="103"/>
      <c r="JF35" s="103"/>
      <c r="JG35" s="103"/>
      <c r="JH35" s="103"/>
      <c r="JI35" s="103"/>
      <c r="JJ35" s="103"/>
      <c r="JK35" s="103"/>
      <c r="JL35" s="103"/>
      <c r="JM35" s="103"/>
      <c r="JN35" s="103"/>
      <c r="JO35" s="103"/>
      <c r="JP35" s="103"/>
      <c r="JQ35" s="103"/>
      <c r="JR35" s="103"/>
      <c r="JS35" s="103"/>
      <c r="JT35" s="103"/>
      <c r="JU35" s="103"/>
      <c r="JV35" s="103"/>
      <c r="JW35" s="103"/>
      <c r="JX35" s="103"/>
      <c r="JY35" s="103"/>
      <c r="JZ35" s="103"/>
      <c r="KA35" s="103"/>
      <c r="KB35" s="103"/>
      <c r="KC35" s="103"/>
      <c r="KD35" s="103"/>
      <c r="KE35" s="103"/>
      <c r="KF35" s="103"/>
      <c r="KG35" s="103"/>
      <c r="KH35" s="103"/>
      <c r="KI35" s="103"/>
      <c r="KJ35" s="103"/>
      <c r="KK35" s="103"/>
      <c r="KL35" s="103"/>
      <c r="KM35" s="103"/>
      <c r="KN35" s="103"/>
      <c r="KO35" s="103"/>
      <c r="KP35" s="103"/>
      <c r="KQ35" s="103"/>
      <c r="KR35" s="103"/>
      <c r="KS35" s="103"/>
      <c r="KT35" s="103"/>
      <c r="KU35" s="103"/>
      <c r="KV35" s="103"/>
      <c r="KW35" s="103"/>
      <c r="KX35" s="103"/>
      <c r="KY35" s="103"/>
      <c r="KZ35" s="103"/>
      <c r="LA35" s="103"/>
      <c r="LB35" s="103"/>
      <c r="LC35" s="103"/>
      <c r="LD35" s="103"/>
      <c r="LE35" s="103"/>
      <c r="LF35" s="103"/>
      <c r="LG35" s="103"/>
      <c r="LH35" s="103"/>
      <c r="LI35" s="103"/>
      <c r="LJ35" s="103"/>
      <c r="LK35" s="103"/>
      <c r="LL35" s="103"/>
      <c r="LM35" s="103"/>
      <c r="LN35" s="103"/>
      <c r="LO35" s="103"/>
      <c r="LP35" s="103"/>
      <c r="LQ35" s="103"/>
      <c r="LR35" s="103"/>
      <c r="LS35" s="103"/>
      <c r="LT35" s="103"/>
      <c r="LU35" s="103"/>
      <c r="LV35" s="103"/>
      <c r="LW35" s="103"/>
      <c r="LX35" s="103"/>
      <c r="LY35" s="103"/>
      <c r="LZ35" s="103"/>
      <c r="MA35" s="103"/>
      <c r="MB35" s="103"/>
      <c r="MC35" s="103"/>
      <c r="MD35" s="103"/>
      <c r="ME35" s="103"/>
      <c r="MF35" s="103"/>
      <c r="MG35" s="103"/>
      <c r="MH35" s="103"/>
      <c r="MI35" s="103"/>
      <c r="MJ35" s="103"/>
      <c r="MK35" s="103"/>
      <c r="ML35" s="103"/>
      <c r="MM35" s="103"/>
      <c r="MN35" s="103"/>
      <c r="MO35" s="103"/>
      <c r="MP35" s="103"/>
      <c r="MQ35" s="103"/>
      <c r="MR35" s="103"/>
      <c r="MS35" s="103"/>
      <c r="MT35" s="103"/>
      <c r="MU35" s="103"/>
      <c r="MV35" s="103"/>
      <c r="MW35" s="16"/>
      <c r="MX35" s="16"/>
      <c r="MY35" s="16"/>
      <c r="MZ35" s="16"/>
      <c r="NA35" s="16"/>
      <c r="NB35" s="17"/>
      <c r="NC35" s="2"/>
      <c r="ND35" s="112"/>
      <c r="NE35" s="113"/>
      <c r="NF35" s="113"/>
      <c r="NG35" s="113"/>
      <c r="NH35" s="113"/>
      <c r="NI35" s="113"/>
      <c r="NJ35" s="113"/>
      <c r="NK35" s="113"/>
      <c r="NL35" s="113"/>
      <c r="NM35" s="113"/>
      <c r="NN35" s="113"/>
      <c r="NO35" s="113"/>
      <c r="NP35" s="113"/>
      <c r="NQ35" s="113"/>
      <c r="NR35" s="114"/>
    </row>
    <row r="36" spans="1:382" ht="13.5" customHeight="1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2"/>
      <c r="NE36" s="113"/>
      <c r="NF36" s="113"/>
      <c r="NG36" s="113"/>
      <c r="NH36" s="113"/>
      <c r="NI36" s="113"/>
      <c r="NJ36" s="113"/>
      <c r="NK36" s="113"/>
      <c r="NL36" s="113"/>
      <c r="NM36" s="113"/>
      <c r="NN36" s="113"/>
      <c r="NO36" s="113"/>
      <c r="NP36" s="113"/>
      <c r="NQ36" s="113"/>
      <c r="NR36" s="114"/>
    </row>
    <row r="37" spans="1:382" ht="13.5" customHeight="1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2"/>
      <c r="NE37" s="113"/>
      <c r="NF37" s="113"/>
      <c r="NG37" s="113"/>
      <c r="NH37" s="113"/>
      <c r="NI37" s="113"/>
      <c r="NJ37" s="113"/>
      <c r="NK37" s="113"/>
      <c r="NL37" s="113"/>
      <c r="NM37" s="113"/>
      <c r="NN37" s="113"/>
      <c r="NO37" s="113"/>
      <c r="NP37" s="113"/>
      <c r="NQ37" s="113"/>
      <c r="NR37" s="114"/>
    </row>
    <row r="38" spans="1:382" ht="13.5" customHeight="1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2"/>
      <c r="NE38" s="113"/>
      <c r="NF38" s="113"/>
      <c r="NG38" s="113"/>
      <c r="NH38" s="113"/>
      <c r="NI38" s="113"/>
      <c r="NJ38" s="113"/>
      <c r="NK38" s="113"/>
      <c r="NL38" s="113"/>
      <c r="NM38" s="113"/>
      <c r="NN38" s="113"/>
      <c r="NO38" s="113"/>
      <c r="NP38" s="113"/>
      <c r="NQ38" s="113"/>
      <c r="NR38" s="114"/>
    </row>
    <row r="39" spans="1:382" ht="13.5" customHeight="1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2"/>
      <c r="NE39" s="113"/>
      <c r="NF39" s="113"/>
      <c r="NG39" s="113"/>
      <c r="NH39" s="113"/>
      <c r="NI39" s="113"/>
      <c r="NJ39" s="113"/>
      <c r="NK39" s="113"/>
      <c r="NL39" s="113"/>
      <c r="NM39" s="113"/>
      <c r="NN39" s="113"/>
      <c r="NO39" s="113"/>
      <c r="NP39" s="113"/>
      <c r="NQ39" s="113"/>
      <c r="NR39" s="114"/>
    </row>
    <row r="40" spans="1:382" ht="13.5" customHeight="1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2"/>
      <c r="NE40" s="113"/>
      <c r="NF40" s="113"/>
      <c r="NG40" s="113"/>
      <c r="NH40" s="113"/>
      <c r="NI40" s="113"/>
      <c r="NJ40" s="113"/>
      <c r="NK40" s="113"/>
      <c r="NL40" s="113"/>
      <c r="NM40" s="113"/>
      <c r="NN40" s="113"/>
      <c r="NO40" s="113"/>
      <c r="NP40" s="113"/>
      <c r="NQ40" s="113"/>
      <c r="NR40" s="114"/>
    </row>
    <row r="41" spans="1:382" ht="13.5" customHeight="1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2"/>
      <c r="NE41" s="113"/>
      <c r="NF41" s="113"/>
      <c r="NG41" s="113"/>
      <c r="NH41" s="113"/>
      <c r="NI41" s="113"/>
      <c r="NJ41" s="113"/>
      <c r="NK41" s="113"/>
      <c r="NL41" s="113"/>
      <c r="NM41" s="113"/>
      <c r="NN41" s="113"/>
      <c r="NO41" s="113"/>
      <c r="NP41" s="113"/>
      <c r="NQ41" s="113"/>
      <c r="NR41" s="114"/>
    </row>
    <row r="42" spans="1:382" ht="13.5" customHeight="1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2"/>
      <c r="NE42" s="113"/>
      <c r="NF42" s="113"/>
      <c r="NG42" s="113"/>
      <c r="NH42" s="113"/>
      <c r="NI42" s="113"/>
      <c r="NJ42" s="113"/>
      <c r="NK42" s="113"/>
      <c r="NL42" s="113"/>
      <c r="NM42" s="113"/>
      <c r="NN42" s="113"/>
      <c r="NO42" s="113"/>
      <c r="NP42" s="113"/>
      <c r="NQ42" s="113"/>
      <c r="NR42" s="114"/>
    </row>
    <row r="43" spans="1:382" ht="13.5" customHeight="1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2"/>
      <c r="NE43" s="113"/>
      <c r="NF43" s="113"/>
      <c r="NG43" s="113"/>
      <c r="NH43" s="113"/>
      <c r="NI43" s="113"/>
      <c r="NJ43" s="113"/>
      <c r="NK43" s="113"/>
      <c r="NL43" s="113"/>
      <c r="NM43" s="113"/>
      <c r="NN43" s="113"/>
      <c r="NO43" s="113"/>
      <c r="NP43" s="113"/>
      <c r="NQ43" s="113"/>
      <c r="NR43" s="114"/>
    </row>
    <row r="44" spans="1:382" ht="13.5" customHeight="1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2"/>
      <c r="NE44" s="113"/>
      <c r="NF44" s="113"/>
      <c r="NG44" s="113"/>
      <c r="NH44" s="113"/>
      <c r="NI44" s="113"/>
      <c r="NJ44" s="113"/>
      <c r="NK44" s="113"/>
      <c r="NL44" s="113"/>
      <c r="NM44" s="113"/>
      <c r="NN44" s="113"/>
      <c r="NO44" s="113"/>
      <c r="NP44" s="113"/>
      <c r="NQ44" s="113"/>
      <c r="NR44" s="114"/>
    </row>
    <row r="45" spans="1:382" ht="13.5" customHeight="1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2"/>
      <c r="NE45" s="113"/>
      <c r="NF45" s="113"/>
      <c r="NG45" s="113"/>
      <c r="NH45" s="113"/>
      <c r="NI45" s="113"/>
      <c r="NJ45" s="113"/>
      <c r="NK45" s="113"/>
      <c r="NL45" s="113"/>
      <c r="NM45" s="113"/>
      <c r="NN45" s="113"/>
      <c r="NO45" s="113"/>
      <c r="NP45" s="113"/>
      <c r="NQ45" s="113"/>
      <c r="NR45" s="114"/>
    </row>
    <row r="46" spans="1:382" ht="13.5" customHeight="1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2"/>
      <c r="NE46" s="113"/>
      <c r="NF46" s="113"/>
      <c r="NG46" s="113"/>
      <c r="NH46" s="113"/>
      <c r="NI46" s="113"/>
      <c r="NJ46" s="113"/>
      <c r="NK46" s="113"/>
      <c r="NL46" s="113"/>
      <c r="NM46" s="113"/>
      <c r="NN46" s="113"/>
      <c r="NO46" s="113"/>
      <c r="NP46" s="113"/>
      <c r="NQ46" s="113"/>
      <c r="NR46" s="114"/>
    </row>
    <row r="47" spans="1:382" ht="13.5" customHeight="1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2"/>
      <c r="NE47" s="113"/>
      <c r="NF47" s="113"/>
      <c r="NG47" s="113"/>
      <c r="NH47" s="113"/>
      <c r="NI47" s="113"/>
      <c r="NJ47" s="113"/>
      <c r="NK47" s="113"/>
      <c r="NL47" s="113"/>
      <c r="NM47" s="113"/>
      <c r="NN47" s="113"/>
      <c r="NO47" s="113"/>
      <c r="NP47" s="113"/>
      <c r="NQ47" s="113"/>
      <c r="NR47" s="114"/>
    </row>
    <row r="48" spans="1:382" ht="13.5" customHeight="1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33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2" t="s">
        <v>139</v>
      </c>
      <c r="NE49" s="113"/>
      <c r="NF49" s="113"/>
      <c r="NG49" s="113"/>
      <c r="NH49" s="113"/>
      <c r="NI49" s="113"/>
      <c r="NJ49" s="113"/>
      <c r="NK49" s="113"/>
      <c r="NL49" s="113"/>
      <c r="NM49" s="113"/>
      <c r="NN49" s="113"/>
      <c r="NO49" s="113"/>
      <c r="NP49" s="113"/>
      <c r="NQ49" s="113"/>
      <c r="NR49" s="114"/>
    </row>
    <row r="50" spans="1:382" ht="13.5" customHeight="1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2"/>
      <c r="NE50" s="113"/>
      <c r="NF50" s="113"/>
      <c r="NG50" s="113"/>
      <c r="NH50" s="113"/>
      <c r="NI50" s="113"/>
      <c r="NJ50" s="113"/>
      <c r="NK50" s="113"/>
      <c r="NL50" s="113"/>
      <c r="NM50" s="113"/>
      <c r="NN50" s="113"/>
      <c r="NO50" s="113"/>
      <c r="NP50" s="113"/>
      <c r="NQ50" s="113"/>
      <c r="NR50" s="114"/>
    </row>
    <row r="51" spans="1:382" ht="13.5" customHeight="1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>
        <f>データ!$B$11</f>
        <v>41275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>
        <f>データ!$C$11</f>
        <v>41640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>
        <f>データ!$D$11</f>
        <v>42005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>
        <f>データ!$E$11</f>
        <v>42370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>
        <f>データ!$F$11</f>
        <v>42736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>
        <f>データ!$B$11</f>
        <v>41275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>
        <f>データ!$C$11</f>
        <v>41640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>
        <f>データ!$D$11</f>
        <v>42005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>
        <f>データ!$E$11</f>
        <v>42370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>
        <f>データ!$F$11</f>
        <v>42736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>
        <f>データ!$B$11</f>
        <v>41275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>
        <f>データ!$C$11</f>
        <v>41640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>
        <f>データ!$D$11</f>
        <v>42005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>
        <f>データ!$E$11</f>
        <v>42370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>
        <f>データ!$F$11</f>
        <v>42736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2"/>
      <c r="NE51" s="113"/>
      <c r="NF51" s="113"/>
      <c r="NG51" s="113"/>
      <c r="NH51" s="113"/>
      <c r="NI51" s="113"/>
      <c r="NJ51" s="113"/>
      <c r="NK51" s="113"/>
      <c r="NL51" s="113"/>
      <c r="NM51" s="113"/>
      <c r="NN51" s="113"/>
      <c r="NO51" s="113"/>
      <c r="NP51" s="113"/>
      <c r="NQ51" s="113"/>
      <c r="NR51" s="114"/>
    </row>
    <row r="52" spans="1:382" ht="13.5" customHeight="1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6">
        <f>データ!AU7</f>
        <v>0</v>
      </c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>
        <f>データ!AV7</f>
        <v>0</v>
      </c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>
        <f>データ!AW7</f>
        <v>0</v>
      </c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>
        <f>データ!AX7</f>
        <v>0</v>
      </c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>
        <f>データ!AY7</f>
        <v>0</v>
      </c>
      <c r="CT52" s="126"/>
      <c r="CU52" s="126"/>
      <c r="CV52" s="126"/>
      <c r="CW52" s="126"/>
      <c r="CX52" s="126"/>
      <c r="CY52" s="126"/>
      <c r="CZ52" s="126"/>
      <c r="DA52" s="126"/>
      <c r="DB52" s="126"/>
      <c r="DC52" s="126"/>
      <c r="DD52" s="126"/>
      <c r="DE52" s="126"/>
      <c r="DF52" s="126"/>
      <c r="DG52" s="126"/>
      <c r="DH52" s="126"/>
      <c r="DI52" s="126"/>
      <c r="DJ52" s="126"/>
      <c r="DK52" s="12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80.900000000000006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80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83.9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83.8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84.4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6">
        <f>データ!BQ7</f>
        <v>31697</v>
      </c>
      <c r="JD52" s="126"/>
      <c r="JE52" s="126"/>
      <c r="JF52" s="126"/>
      <c r="JG52" s="126"/>
      <c r="JH52" s="126"/>
      <c r="JI52" s="126"/>
      <c r="JJ52" s="126"/>
      <c r="JK52" s="126"/>
      <c r="JL52" s="126"/>
      <c r="JM52" s="126"/>
      <c r="JN52" s="126"/>
      <c r="JO52" s="126"/>
      <c r="JP52" s="126"/>
      <c r="JQ52" s="126"/>
      <c r="JR52" s="126"/>
      <c r="JS52" s="126"/>
      <c r="JT52" s="126"/>
      <c r="JU52" s="126"/>
      <c r="JV52" s="126">
        <f>データ!BR7</f>
        <v>31119</v>
      </c>
      <c r="JW52" s="126"/>
      <c r="JX52" s="126"/>
      <c r="JY52" s="126"/>
      <c r="JZ52" s="126"/>
      <c r="KA52" s="126"/>
      <c r="KB52" s="126"/>
      <c r="KC52" s="126"/>
      <c r="KD52" s="126"/>
      <c r="KE52" s="126"/>
      <c r="KF52" s="126"/>
      <c r="KG52" s="126"/>
      <c r="KH52" s="126"/>
      <c r="KI52" s="126"/>
      <c r="KJ52" s="126"/>
      <c r="KK52" s="126"/>
      <c r="KL52" s="126"/>
      <c r="KM52" s="126"/>
      <c r="KN52" s="126"/>
      <c r="KO52" s="126">
        <f>データ!BS7</f>
        <v>33091</v>
      </c>
      <c r="KP52" s="126"/>
      <c r="KQ52" s="126"/>
      <c r="KR52" s="126"/>
      <c r="KS52" s="126"/>
      <c r="KT52" s="126"/>
      <c r="KU52" s="126"/>
      <c r="KV52" s="126"/>
      <c r="KW52" s="126"/>
      <c r="KX52" s="126"/>
      <c r="KY52" s="126"/>
      <c r="KZ52" s="126"/>
      <c r="LA52" s="126"/>
      <c r="LB52" s="126"/>
      <c r="LC52" s="126"/>
      <c r="LD52" s="126"/>
      <c r="LE52" s="126"/>
      <c r="LF52" s="126"/>
      <c r="LG52" s="126"/>
      <c r="LH52" s="126">
        <f>データ!BT7</f>
        <v>34560</v>
      </c>
      <c r="LI52" s="126"/>
      <c r="LJ52" s="126"/>
      <c r="LK52" s="126"/>
      <c r="LL52" s="126"/>
      <c r="LM52" s="126"/>
      <c r="LN52" s="126"/>
      <c r="LO52" s="126"/>
      <c r="LP52" s="126"/>
      <c r="LQ52" s="126"/>
      <c r="LR52" s="126"/>
      <c r="LS52" s="126"/>
      <c r="LT52" s="126"/>
      <c r="LU52" s="126"/>
      <c r="LV52" s="126"/>
      <c r="LW52" s="126"/>
      <c r="LX52" s="126"/>
      <c r="LY52" s="126"/>
      <c r="LZ52" s="126"/>
      <c r="MA52" s="126">
        <f>データ!BU7</f>
        <v>35191</v>
      </c>
      <c r="MB52" s="126"/>
      <c r="MC52" s="126"/>
      <c r="MD52" s="126"/>
      <c r="ME52" s="126"/>
      <c r="MF52" s="126"/>
      <c r="MG52" s="126"/>
      <c r="MH52" s="126"/>
      <c r="MI52" s="126"/>
      <c r="MJ52" s="126"/>
      <c r="MK52" s="126"/>
      <c r="ML52" s="126"/>
      <c r="MM52" s="126"/>
      <c r="MN52" s="126"/>
      <c r="MO52" s="126"/>
      <c r="MP52" s="126"/>
      <c r="MQ52" s="126"/>
      <c r="MR52" s="126"/>
      <c r="MS52" s="12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2"/>
      <c r="NE52" s="113"/>
      <c r="NF52" s="113"/>
      <c r="NG52" s="113"/>
      <c r="NH52" s="113"/>
      <c r="NI52" s="113"/>
      <c r="NJ52" s="113"/>
      <c r="NK52" s="113"/>
      <c r="NL52" s="113"/>
      <c r="NM52" s="113"/>
      <c r="NN52" s="113"/>
      <c r="NO52" s="113"/>
      <c r="NP52" s="113"/>
      <c r="NQ52" s="113"/>
      <c r="NR52" s="114"/>
    </row>
    <row r="53" spans="1:382" ht="13.5" customHeight="1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6">
        <f>データ!AZ7</f>
        <v>49</v>
      </c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>
        <f>データ!BA7</f>
        <v>48</v>
      </c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>
        <f>データ!BB7</f>
        <v>48</v>
      </c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>
        <f>データ!BC7</f>
        <v>54</v>
      </c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>
        <f>データ!BD7</f>
        <v>33</v>
      </c>
      <c r="CT53" s="126"/>
      <c r="CU53" s="126"/>
      <c r="CV53" s="126"/>
      <c r="CW53" s="126"/>
      <c r="CX53" s="126"/>
      <c r="CY53" s="126"/>
      <c r="CZ53" s="126"/>
      <c r="DA53" s="126"/>
      <c r="DB53" s="126"/>
      <c r="DC53" s="126"/>
      <c r="DD53" s="126"/>
      <c r="DE53" s="126"/>
      <c r="DF53" s="126"/>
      <c r="DG53" s="126"/>
      <c r="DH53" s="126"/>
      <c r="DI53" s="126"/>
      <c r="DJ53" s="126"/>
      <c r="DK53" s="12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32.1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32.299999999999997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33.4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32.299999999999997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22.3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6">
        <f>データ!BV7</f>
        <v>7652</v>
      </c>
      <c r="JD53" s="126"/>
      <c r="JE53" s="126"/>
      <c r="JF53" s="126"/>
      <c r="JG53" s="126"/>
      <c r="JH53" s="126"/>
      <c r="JI53" s="126"/>
      <c r="JJ53" s="126"/>
      <c r="JK53" s="126"/>
      <c r="JL53" s="126"/>
      <c r="JM53" s="126"/>
      <c r="JN53" s="126"/>
      <c r="JO53" s="126"/>
      <c r="JP53" s="126"/>
      <c r="JQ53" s="126"/>
      <c r="JR53" s="126"/>
      <c r="JS53" s="126"/>
      <c r="JT53" s="126"/>
      <c r="JU53" s="126"/>
      <c r="JV53" s="126">
        <f>データ!BW7</f>
        <v>7497</v>
      </c>
      <c r="JW53" s="126"/>
      <c r="JX53" s="126"/>
      <c r="JY53" s="126"/>
      <c r="JZ53" s="126"/>
      <c r="KA53" s="126"/>
      <c r="KB53" s="126"/>
      <c r="KC53" s="126"/>
      <c r="KD53" s="126"/>
      <c r="KE53" s="126"/>
      <c r="KF53" s="126"/>
      <c r="KG53" s="126"/>
      <c r="KH53" s="126"/>
      <c r="KI53" s="126"/>
      <c r="KJ53" s="126"/>
      <c r="KK53" s="126"/>
      <c r="KL53" s="126"/>
      <c r="KM53" s="126"/>
      <c r="KN53" s="126"/>
      <c r="KO53" s="126">
        <f>データ!BX7</f>
        <v>9663</v>
      </c>
      <c r="KP53" s="126"/>
      <c r="KQ53" s="126"/>
      <c r="KR53" s="126"/>
      <c r="KS53" s="126"/>
      <c r="KT53" s="126"/>
      <c r="KU53" s="126"/>
      <c r="KV53" s="126"/>
      <c r="KW53" s="126"/>
      <c r="KX53" s="126"/>
      <c r="KY53" s="126"/>
      <c r="KZ53" s="126"/>
      <c r="LA53" s="126"/>
      <c r="LB53" s="126"/>
      <c r="LC53" s="126"/>
      <c r="LD53" s="126"/>
      <c r="LE53" s="126"/>
      <c r="LF53" s="126"/>
      <c r="LG53" s="126"/>
      <c r="LH53" s="126">
        <f>データ!BY7</f>
        <v>9019</v>
      </c>
      <c r="LI53" s="126"/>
      <c r="LJ53" s="126"/>
      <c r="LK53" s="126"/>
      <c r="LL53" s="126"/>
      <c r="LM53" s="126"/>
      <c r="LN53" s="126"/>
      <c r="LO53" s="126"/>
      <c r="LP53" s="126"/>
      <c r="LQ53" s="126"/>
      <c r="LR53" s="126"/>
      <c r="LS53" s="126"/>
      <c r="LT53" s="126"/>
      <c r="LU53" s="126"/>
      <c r="LV53" s="126"/>
      <c r="LW53" s="126"/>
      <c r="LX53" s="126"/>
      <c r="LY53" s="126"/>
      <c r="LZ53" s="126"/>
      <c r="MA53" s="126">
        <f>データ!BZ7</f>
        <v>8406</v>
      </c>
      <c r="MB53" s="126"/>
      <c r="MC53" s="126"/>
      <c r="MD53" s="126"/>
      <c r="ME53" s="126"/>
      <c r="MF53" s="126"/>
      <c r="MG53" s="126"/>
      <c r="MH53" s="126"/>
      <c r="MI53" s="126"/>
      <c r="MJ53" s="126"/>
      <c r="MK53" s="126"/>
      <c r="ML53" s="126"/>
      <c r="MM53" s="126"/>
      <c r="MN53" s="126"/>
      <c r="MO53" s="126"/>
      <c r="MP53" s="126"/>
      <c r="MQ53" s="126"/>
      <c r="MR53" s="126"/>
      <c r="MS53" s="12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2"/>
      <c r="NE53" s="113"/>
      <c r="NF53" s="113"/>
      <c r="NG53" s="113"/>
      <c r="NH53" s="113"/>
      <c r="NI53" s="113"/>
      <c r="NJ53" s="113"/>
      <c r="NK53" s="113"/>
      <c r="NL53" s="113"/>
      <c r="NM53" s="113"/>
      <c r="NN53" s="113"/>
      <c r="NO53" s="113"/>
      <c r="NP53" s="113"/>
      <c r="NQ53" s="113"/>
      <c r="NR53" s="114"/>
    </row>
    <row r="54" spans="1:382" ht="13.5" customHeight="1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2"/>
      <c r="NE54" s="113"/>
      <c r="NF54" s="113"/>
      <c r="NG54" s="113"/>
      <c r="NH54" s="113"/>
      <c r="NI54" s="113"/>
      <c r="NJ54" s="113"/>
      <c r="NK54" s="113"/>
      <c r="NL54" s="113"/>
      <c r="NM54" s="113"/>
      <c r="NN54" s="113"/>
      <c r="NO54" s="113"/>
      <c r="NP54" s="113"/>
      <c r="NQ54" s="113"/>
      <c r="NR54" s="114"/>
    </row>
    <row r="55" spans="1:382" ht="13.5" customHeight="1">
      <c r="A55" s="2"/>
      <c r="B55" s="22"/>
      <c r="C55" s="24"/>
      <c r="D55" s="4"/>
      <c r="E55" s="4"/>
      <c r="F55" s="4"/>
      <c r="G55" s="4"/>
      <c r="H55" s="122" t="s">
        <v>34</v>
      </c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24"/>
      <c r="DQ55" s="24"/>
      <c r="DR55" s="24"/>
      <c r="DS55" s="24"/>
      <c r="DT55" s="24"/>
      <c r="DU55" s="24"/>
      <c r="DV55" s="24"/>
      <c r="DW55" s="24"/>
      <c r="DX55" s="24"/>
      <c r="DY55" s="122" t="s">
        <v>35</v>
      </c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2"/>
      <c r="EL55" s="122"/>
      <c r="EM55" s="122"/>
      <c r="EN55" s="122"/>
      <c r="EO55" s="122"/>
      <c r="EP55" s="122"/>
      <c r="EQ55" s="122"/>
      <c r="ER55" s="122"/>
      <c r="ES55" s="122"/>
      <c r="ET55" s="122"/>
      <c r="EU55" s="122"/>
      <c r="EV55" s="122"/>
      <c r="EW55" s="122"/>
      <c r="EX55" s="122"/>
      <c r="EY55" s="122"/>
      <c r="EZ55" s="122"/>
      <c r="FA55" s="122"/>
      <c r="FB55" s="122"/>
      <c r="FC55" s="122"/>
      <c r="FD55" s="122"/>
      <c r="FE55" s="122"/>
      <c r="FF55" s="122"/>
      <c r="FG55" s="122"/>
      <c r="FH55" s="122"/>
      <c r="FI55" s="122"/>
      <c r="FJ55" s="122"/>
      <c r="FK55" s="122"/>
      <c r="FL55" s="122"/>
      <c r="FM55" s="122"/>
      <c r="FN55" s="122"/>
      <c r="FO55" s="122"/>
      <c r="FP55" s="122"/>
      <c r="FQ55" s="122"/>
      <c r="FR55" s="122"/>
      <c r="FS55" s="122"/>
      <c r="FT55" s="122"/>
      <c r="FU55" s="122"/>
      <c r="FV55" s="122"/>
      <c r="FW55" s="122"/>
      <c r="FX55" s="122"/>
      <c r="FY55" s="122"/>
      <c r="FZ55" s="122"/>
      <c r="GA55" s="122"/>
      <c r="GB55" s="122"/>
      <c r="GC55" s="122"/>
      <c r="GD55" s="122"/>
      <c r="GE55" s="122"/>
      <c r="GF55" s="122"/>
      <c r="GG55" s="122"/>
      <c r="GH55" s="122"/>
      <c r="GI55" s="122"/>
      <c r="GJ55" s="122"/>
      <c r="GK55" s="122"/>
      <c r="GL55" s="122"/>
      <c r="GM55" s="122"/>
      <c r="GN55" s="122"/>
      <c r="GO55" s="122"/>
      <c r="GP55" s="122"/>
      <c r="GQ55" s="122"/>
      <c r="GR55" s="122"/>
      <c r="GS55" s="122"/>
      <c r="GT55" s="122"/>
      <c r="GU55" s="122"/>
      <c r="GV55" s="122"/>
      <c r="GW55" s="122"/>
      <c r="GX55" s="122"/>
      <c r="GY55" s="122"/>
      <c r="GZ55" s="122"/>
      <c r="HA55" s="122"/>
      <c r="HB55" s="122"/>
      <c r="HC55" s="122"/>
      <c r="HD55" s="122"/>
      <c r="HE55" s="122"/>
      <c r="HF55" s="122"/>
      <c r="HG55" s="122"/>
      <c r="HH55" s="122"/>
      <c r="HI55" s="122"/>
      <c r="HJ55" s="122"/>
      <c r="HK55" s="122"/>
      <c r="HL55" s="122"/>
      <c r="HM55" s="122"/>
      <c r="HN55" s="122"/>
      <c r="HO55" s="122"/>
      <c r="HP55" s="122"/>
      <c r="HQ55" s="122"/>
      <c r="HR55" s="122"/>
      <c r="HS55" s="122"/>
      <c r="HT55" s="122"/>
      <c r="HU55" s="122"/>
      <c r="HV55" s="122"/>
      <c r="HW55" s="122"/>
      <c r="HX55" s="122"/>
      <c r="HY55" s="122"/>
      <c r="HZ55" s="122"/>
      <c r="IA55" s="122"/>
      <c r="IB55" s="122"/>
      <c r="IC55" s="122"/>
      <c r="ID55" s="122"/>
      <c r="IE55" s="122"/>
      <c r="IF55" s="122"/>
      <c r="IG55" s="24"/>
      <c r="IH55" s="24"/>
      <c r="II55" s="24"/>
      <c r="IJ55" s="24"/>
      <c r="IK55" s="24"/>
      <c r="IL55" s="24"/>
      <c r="IM55" s="24"/>
      <c r="IN55" s="24"/>
      <c r="IO55" s="24"/>
      <c r="IP55" s="122" t="s">
        <v>36</v>
      </c>
      <c r="IQ55" s="122"/>
      <c r="IR55" s="122"/>
      <c r="IS55" s="122"/>
      <c r="IT55" s="122"/>
      <c r="IU55" s="122"/>
      <c r="IV55" s="122"/>
      <c r="IW55" s="122"/>
      <c r="IX55" s="122"/>
      <c r="IY55" s="122"/>
      <c r="IZ55" s="122"/>
      <c r="JA55" s="122"/>
      <c r="JB55" s="122"/>
      <c r="JC55" s="122"/>
      <c r="JD55" s="122"/>
      <c r="JE55" s="122"/>
      <c r="JF55" s="122"/>
      <c r="JG55" s="122"/>
      <c r="JH55" s="122"/>
      <c r="JI55" s="122"/>
      <c r="JJ55" s="122"/>
      <c r="JK55" s="122"/>
      <c r="JL55" s="122"/>
      <c r="JM55" s="122"/>
      <c r="JN55" s="122"/>
      <c r="JO55" s="122"/>
      <c r="JP55" s="122"/>
      <c r="JQ55" s="122"/>
      <c r="JR55" s="122"/>
      <c r="JS55" s="122"/>
      <c r="JT55" s="122"/>
      <c r="JU55" s="122"/>
      <c r="JV55" s="122"/>
      <c r="JW55" s="122"/>
      <c r="JX55" s="122"/>
      <c r="JY55" s="122"/>
      <c r="JZ55" s="122"/>
      <c r="KA55" s="122"/>
      <c r="KB55" s="122"/>
      <c r="KC55" s="122"/>
      <c r="KD55" s="122"/>
      <c r="KE55" s="122"/>
      <c r="KF55" s="122"/>
      <c r="KG55" s="122"/>
      <c r="KH55" s="122"/>
      <c r="KI55" s="122"/>
      <c r="KJ55" s="122"/>
      <c r="KK55" s="122"/>
      <c r="KL55" s="122"/>
      <c r="KM55" s="122"/>
      <c r="KN55" s="122"/>
      <c r="KO55" s="122"/>
      <c r="KP55" s="122"/>
      <c r="KQ55" s="122"/>
      <c r="KR55" s="122"/>
      <c r="KS55" s="122"/>
      <c r="KT55" s="122"/>
      <c r="KU55" s="122"/>
      <c r="KV55" s="122"/>
      <c r="KW55" s="122"/>
      <c r="KX55" s="122"/>
      <c r="KY55" s="122"/>
      <c r="KZ55" s="122"/>
      <c r="LA55" s="122"/>
      <c r="LB55" s="122"/>
      <c r="LC55" s="122"/>
      <c r="LD55" s="122"/>
      <c r="LE55" s="122"/>
      <c r="LF55" s="122"/>
      <c r="LG55" s="122"/>
      <c r="LH55" s="122"/>
      <c r="LI55" s="122"/>
      <c r="LJ55" s="122"/>
      <c r="LK55" s="122"/>
      <c r="LL55" s="122"/>
      <c r="LM55" s="122"/>
      <c r="LN55" s="122"/>
      <c r="LO55" s="122"/>
      <c r="LP55" s="122"/>
      <c r="LQ55" s="122"/>
      <c r="LR55" s="122"/>
      <c r="LS55" s="122"/>
      <c r="LT55" s="122"/>
      <c r="LU55" s="122"/>
      <c r="LV55" s="122"/>
      <c r="LW55" s="122"/>
      <c r="LX55" s="122"/>
      <c r="LY55" s="122"/>
      <c r="LZ55" s="122"/>
      <c r="MA55" s="122"/>
      <c r="MB55" s="122"/>
      <c r="MC55" s="122"/>
      <c r="MD55" s="122"/>
      <c r="ME55" s="122"/>
      <c r="MF55" s="122"/>
      <c r="MG55" s="122"/>
      <c r="MH55" s="122"/>
      <c r="MI55" s="122"/>
      <c r="MJ55" s="122"/>
      <c r="MK55" s="122"/>
      <c r="ML55" s="122"/>
      <c r="MM55" s="122"/>
      <c r="MN55" s="122"/>
      <c r="MO55" s="122"/>
      <c r="MP55" s="122"/>
      <c r="MQ55" s="122"/>
      <c r="MR55" s="122"/>
      <c r="MS55" s="122"/>
      <c r="MT55" s="122"/>
      <c r="MU55" s="122"/>
      <c r="MV55" s="122"/>
      <c r="MW55" s="4"/>
      <c r="MX55" s="4"/>
      <c r="MY55" s="4"/>
      <c r="MZ55" s="24"/>
      <c r="NA55" s="24"/>
      <c r="NB55" s="23"/>
      <c r="NC55" s="2"/>
      <c r="ND55" s="112"/>
      <c r="NE55" s="113"/>
      <c r="NF55" s="113"/>
      <c r="NG55" s="113"/>
      <c r="NH55" s="113"/>
      <c r="NI55" s="113"/>
      <c r="NJ55" s="113"/>
      <c r="NK55" s="113"/>
      <c r="NL55" s="113"/>
      <c r="NM55" s="113"/>
      <c r="NN55" s="113"/>
      <c r="NO55" s="113"/>
      <c r="NP55" s="113"/>
      <c r="NQ55" s="113"/>
      <c r="NR55" s="114"/>
    </row>
    <row r="56" spans="1:382" ht="13.5" customHeight="1">
      <c r="A56" s="2"/>
      <c r="B56" s="22"/>
      <c r="C56" s="24"/>
      <c r="D56" s="4"/>
      <c r="E56" s="4"/>
      <c r="F56" s="4"/>
      <c r="G56" s="4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24"/>
      <c r="DQ56" s="24"/>
      <c r="DR56" s="24"/>
      <c r="DS56" s="24"/>
      <c r="DT56" s="24"/>
      <c r="DU56" s="24"/>
      <c r="DV56" s="24"/>
      <c r="DW56" s="24"/>
      <c r="DX56" s="24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2"/>
      <c r="EL56" s="122"/>
      <c r="EM56" s="122"/>
      <c r="EN56" s="122"/>
      <c r="EO56" s="122"/>
      <c r="EP56" s="122"/>
      <c r="EQ56" s="122"/>
      <c r="ER56" s="122"/>
      <c r="ES56" s="122"/>
      <c r="ET56" s="122"/>
      <c r="EU56" s="122"/>
      <c r="EV56" s="122"/>
      <c r="EW56" s="122"/>
      <c r="EX56" s="122"/>
      <c r="EY56" s="122"/>
      <c r="EZ56" s="122"/>
      <c r="FA56" s="122"/>
      <c r="FB56" s="122"/>
      <c r="FC56" s="122"/>
      <c r="FD56" s="122"/>
      <c r="FE56" s="122"/>
      <c r="FF56" s="122"/>
      <c r="FG56" s="122"/>
      <c r="FH56" s="122"/>
      <c r="FI56" s="122"/>
      <c r="FJ56" s="122"/>
      <c r="FK56" s="122"/>
      <c r="FL56" s="122"/>
      <c r="FM56" s="122"/>
      <c r="FN56" s="122"/>
      <c r="FO56" s="122"/>
      <c r="FP56" s="122"/>
      <c r="FQ56" s="122"/>
      <c r="FR56" s="122"/>
      <c r="FS56" s="122"/>
      <c r="FT56" s="122"/>
      <c r="FU56" s="122"/>
      <c r="FV56" s="122"/>
      <c r="FW56" s="122"/>
      <c r="FX56" s="122"/>
      <c r="FY56" s="122"/>
      <c r="FZ56" s="122"/>
      <c r="GA56" s="122"/>
      <c r="GB56" s="122"/>
      <c r="GC56" s="122"/>
      <c r="GD56" s="122"/>
      <c r="GE56" s="122"/>
      <c r="GF56" s="122"/>
      <c r="GG56" s="122"/>
      <c r="GH56" s="122"/>
      <c r="GI56" s="122"/>
      <c r="GJ56" s="122"/>
      <c r="GK56" s="122"/>
      <c r="GL56" s="122"/>
      <c r="GM56" s="122"/>
      <c r="GN56" s="122"/>
      <c r="GO56" s="122"/>
      <c r="GP56" s="122"/>
      <c r="GQ56" s="122"/>
      <c r="GR56" s="122"/>
      <c r="GS56" s="122"/>
      <c r="GT56" s="122"/>
      <c r="GU56" s="122"/>
      <c r="GV56" s="122"/>
      <c r="GW56" s="122"/>
      <c r="GX56" s="122"/>
      <c r="GY56" s="122"/>
      <c r="GZ56" s="122"/>
      <c r="HA56" s="122"/>
      <c r="HB56" s="122"/>
      <c r="HC56" s="122"/>
      <c r="HD56" s="122"/>
      <c r="HE56" s="122"/>
      <c r="HF56" s="122"/>
      <c r="HG56" s="122"/>
      <c r="HH56" s="122"/>
      <c r="HI56" s="122"/>
      <c r="HJ56" s="122"/>
      <c r="HK56" s="122"/>
      <c r="HL56" s="122"/>
      <c r="HM56" s="122"/>
      <c r="HN56" s="122"/>
      <c r="HO56" s="122"/>
      <c r="HP56" s="122"/>
      <c r="HQ56" s="122"/>
      <c r="HR56" s="122"/>
      <c r="HS56" s="122"/>
      <c r="HT56" s="122"/>
      <c r="HU56" s="122"/>
      <c r="HV56" s="122"/>
      <c r="HW56" s="122"/>
      <c r="HX56" s="122"/>
      <c r="HY56" s="122"/>
      <c r="HZ56" s="122"/>
      <c r="IA56" s="122"/>
      <c r="IB56" s="122"/>
      <c r="IC56" s="122"/>
      <c r="ID56" s="122"/>
      <c r="IE56" s="122"/>
      <c r="IF56" s="122"/>
      <c r="IG56" s="24"/>
      <c r="IH56" s="24"/>
      <c r="II56" s="24"/>
      <c r="IJ56" s="24"/>
      <c r="IK56" s="24"/>
      <c r="IL56" s="24"/>
      <c r="IM56" s="24"/>
      <c r="IN56" s="24"/>
      <c r="IO56" s="24"/>
      <c r="IP56" s="122"/>
      <c r="IQ56" s="122"/>
      <c r="IR56" s="122"/>
      <c r="IS56" s="122"/>
      <c r="IT56" s="122"/>
      <c r="IU56" s="122"/>
      <c r="IV56" s="122"/>
      <c r="IW56" s="122"/>
      <c r="IX56" s="122"/>
      <c r="IY56" s="122"/>
      <c r="IZ56" s="122"/>
      <c r="JA56" s="122"/>
      <c r="JB56" s="122"/>
      <c r="JC56" s="122"/>
      <c r="JD56" s="122"/>
      <c r="JE56" s="122"/>
      <c r="JF56" s="122"/>
      <c r="JG56" s="122"/>
      <c r="JH56" s="122"/>
      <c r="JI56" s="122"/>
      <c r="JJ56" s="122"/>
      <c r="JK56" s="122"/>
      <c r="JL56" s="122"/>
      <c r="JM56" s="122"/>
      <c r="JN56" s="122"/>
      <c r="JO56" s="122"/>
      <c r="JP56" s="122"/>
      <c r="JQ56" s="122"/>
      <c r="JR56" s="122"/>
      <c r="JS56" s="122"/>
      <c r="JT56" s="122"/>
      <c r="JU56" s="122"/>
      <c r="JV56" s="122"/>
      <c r="JW56" s="122"/>
      <c r="JX56" s="122"/>
      <c r="JY56" s="122"/>
      <c r="JZ56" s="122"/>
      <c r="KA56" s="122"/>
      <c r="KB56" s="122"/>
      <c r="KC56" s="122"/>
      <c r="KD56" s="122"/>
      <c r="KE56" s="122"/>
      <c r="KF56" s="122"/>
      <c r="KG56" s="122"/>
      <c r="KH56" s="122"/>
      <c r="KI56" s="122"/>
      <c r="KJ56" s="122"/>
      <c r="KK56" s="122"/>
      <c r="KL56" s="122"/>
      <c r="KM56" s="122"/>
      <c r="KN56" s="122"/>
      <c r="KO56" s="122"/>
      <c r="KP56" s="122"/>
      <c r="KQ56" s="122"/>
      <c r="KR56" s="122"/>
      <c r="KS56" s="122"/>
      <c r="KT56" s="122"/>
      <c r="KU56" s="122"/>
      <c r="KV56" s="122"/>
      <c r="KW56" s="122"/>
      <c r="KX56" s="122"/>
      <c r="KY56" s="122"/>
      <c r="KZ56" s="122"/>
      <c r="LA56" s="122"/>
      <c r="LB56" s="122"/>
      <c r="LC56" s="122"/>
      <c r="LD56" s="122"/>
      <c r="LE56" s="122"/>
      <c r="LF56" s="122"/>
      <c r="LG56" s="122"/>
      <c r="LH56" s="122"/>
      <c r="LI56" s="122"/>
      <c r="LJ56" s="122"/>
      <c r="LK56" s="122"/>
      <c r="LL56" s="122"/>
      <c r="LM56" s="122"/>
      <c r="LN56" s="122"/>
      <c r="LO56" s="122"/>
      <c r="LP56" s="122"/>
      <c r="LQ56" s="122"/>
      <c r="LR56" s="122"/>
      <c r="LS56" s="122"/>
      <c r="LT56" s="122"/>
      <c r="LU56" s="122"/>
      <c r="LV56" s="122"/>
      <c r="LW56" s="122"/>
      <c r="LX56" s="122"/>
      <c r="LY56" s="122"/>
      <c r="LZ56" s="122"/>
      <c r="MA56" s="122"/>
      <c r="MB56" s="122"/>
      <c r="MC56" s="122"/>
      <c r="MD56" s="122"/>
      <c r="ME56" s="122"/>
      <c r="MF56" s="122"/>
      <c r="MG56" s="122"/>
      <c r="MH56" s="122"/>
      <c r="MI56" s="122"/>
      <c r="MJ56" s="122"/>
      <c r="MK56" s="122"/>
      <c r="ML56" s="122"/>
      <c r="MM56" s="122"/>
      <c r="MN56" s="122"/>
      <c r="MO56" s="122"/>
      <c r="MP56" s="122"/>
      <c r="MQ56" s="122"/>
      <c r="MR56" s="122"/>
      <c r="MS56" s="122"/>
      <c r="MT56" s="122"/>
      <c r="MU56" s="122"/>
      <c r="MV56" s="122"/>
      <c r="MW56" s="4"/>
      <c r="MX56" s="4"/>
      <c r="MY56" s="4"/>
      <c r="MZ56" s="24"/>
      <c r="NA56" s="24"/>
      <c r="NB56" s="23"/>
      <c r="NC56" s="2"/>
      <c r="ND56" s="112"/>
      <c r="NE56" s="113"/>
      <c r="NF56" s="113"/>
      <c r="NG56" s="113"/>
      <c r="NH56" s="113"/>
      <c r="NI56" s="113"/>
      <c r="NJ56" s="113"/>
      <c r="NK56" s="113"/>
      <c r="NL56" s="113"/>
      <c r="NM56" s="113"/>
      <c r="NN56" s="113"/>
      <c r="NO56" s="113"/>
      <c r="NP56" s="113"/>
      <c r="NQ56" s="113"/>
      <c r="NR56" s="114"/>
    </row>
    <row r="57" spans="1:382" ht="13.5" customHeight="1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2"/>
      <c r="NE57" s="113"/>
      <c r="NF57" s="113"/>
      <c r="NG57" s="113"/>
      <c r="NH57" s="113"/>
      <c r="NI57" s="113"/>
      <c r="NJ57" s="113"/>
      <c r="NK57" s="113"/>
      <c r="NL57" s="113"/>
      <c r="NM57" s="113"/>
      <c r="NN57" s="113"/>
      <c r="NO57" s="113"/>
      <c r="NP57" s="113"/>
      <c r="NQ57" s="113"/>
      <c r="NR57" s="114"/>
    </row>
    <row r="58" spans="1:382" ht="13.5" customHeight="1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2"/>
      <c r="NE58" s="113"/>
      <c r="NF58" s="113"/>
      <c r="NG58" s="113"/>
      <c r="NH58" s="113"/>
      <c r="NI58" s="113"/>
      <c r="NJ58" s="113"/>
      <c r="NK58" s="113"/>
      <c r="NL58" s="113"/>
      <c r="NM58" s="113"/>
      <c r="NN58" s="113"/>
      <c r="NO58" s="113"/>
      <c r="NP58" s="113"/>
      <c r="NQ58" s="113"/>
      <c r="NR58" s="114"/>
    </row>
    <row r="59" spans="1:382" ht="13.5" customHeight="1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2"/>
      <c r="NE59" s="113"/>
      <c r="NF59" s="113"/>
      <c r="NG59" s="113"/>
      <c r="NH59" s="113"/>
      <c r="NI59" s="113"/>
      <c r="NJ59" s="113"/>
      <c r="NK59" s="113"/>
      <c r="NL59" s="113"/>
      <c r="NM59" s="113"/>
      <c r="NN59" s="113"/>
      <c r="NO59" s="113"/>
      <c r="NP59" s="113"/>
      <c r="NQ59" s="113"/>
      <c r="NR59" s="114"/>
    </row>
    <row r="60" spans="1:382" ht="13.5" customHeight="1">
      <c r="A60" s="23"/>
      <c r="B60" s="19"/>
      <c r="C60" s="20"/>
      <c r="D60" s="20"/>
      <c r="E60" s="20"/>
      <c r="F60" s="20"/>
      <c r="G60" s="20"/>
      <c r="H60" s="106" t="s">
        <v>37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2"/>
      <c r="NE60" s="113"/>
      <c r="NF60" s="113"/>
      <c r="NG60" s="113"/>
      <c r="NH60" s="113"/>
      <c r="NI60" s="113"/>
      <c r="NJ60" s="113"/>
      <c r="NK60" s="113"/>
      <c r="NL60" s="113"/>
      <c r="NM60" s="113"/>
      <c r="NN60" s="113"/>
      <c r="NO60" s="113"/>
      <c r="NP60" s="113"/>
      <c r="NQ60" s="113"/>
      <c r="NR60" s="114"/>
    </row>
    <row r="61" spans="1:382" ht="13.5" customHeight="1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2"/>
      <c r="NE61" s="113"/>
      <c r="NF61" s="113"/>
      <c r="NG61" s="113"/>
      <c r="NH61" s="113"/>
      <c r="NI61" s="113"/>
      <c r="NJ61" s="113"/>
      <c r="NK61" s="113"/>
      <c r="NL61" s="113"/>
      <c r="NM61" s="113"/>
      <c r="NN61" s="113"/>
      <c r="NO61" s="113"/>
      <c r="NP61" s="113"/>
      <c r="NQ61" s="113"/>
      <c r="NR61" s="114"/>
    </row>
    <row r="62" spans="1:382" ht="13.5" customHeight="1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2"/>
      <c r="NE62" s="113"/>
      <c r="NF62" s="113"/>
      <c r="NG62" s="113"/>
      <c r="NH62" s="113"/>
      <c r="NI62" s="113"/>
      <c r="NJ62" s="113"/>
      <c r="NK62" s="113"/>
      <c r="NL62" s="113"/>
      <c r="NM62" s="113"/>
      <c r="NN62" s="113"/>
      <c r="NO62" s="113"/>
      <c r="NP62" s="113"/>
      <c r="NQ62" s="113"/>
      <c r="NR62" s="114"/>
    </row>
    <row r="63" spans="1:382" ht="13.5" customHeight="1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7" t="s">
        <v>38</v>
      </c>
      <c r="CW63" s="127"/>
      <c r="CX63" s="127"/>
      <c r="CY63" s="127"/>
      <c r="CZ63" s="127"/>
      <c r="DA63" s="127"/>
      <c r="DB63" s="127"/>
      <c r="DC63" s="127"/>
      <c r="DD63" s="127"/>
      <c r="DE63" s="127"/>
      <c r="DF63" s="127"/>
      <c r="DG63" s="127"/>
      <c r="DH63" s="127"/>
      <c r="DI63" s="127"/>
      <c r="DJ63" s="127"/>
      <c r="DK63" s="127"/>
      <c r="DL63" s="127"/>
      <c r="DM63" s="127"/>
      <c r="DN63" s="127"/>
      <c r="DO63" s="127"/>
      <c r="DP63" s="127"/>
      <c r="DQ63" s="127"/>
      <c r="DR63" s="127"/>
      <c r="DS63" s="127"/>
      <c r="DT63" s="127"/>
      <c r="DU63" s="127"/>
      <c r="DV63" s="127"/>
      <c r="DW63" s="127"/>
      <c r="DX63" s="127"/>
      <c r="DY63" s="127"/>
      <c r="DZ63" s="127"/>
      <c r="EA63" s="127"/>
      <c r="EB63" s="127"/>
      <c r="EC63" s="127"/>
      <c r="ED63" s="127"/>
      <c r="EE63" s="127"/>
      <c r="EF63" s="127"/>
      <c r="EG63" s="127"/>
      <c r="EH63" s="127"/>
      <c r="EI63" s="127"/>
      <c r="EJ63" s="127"/>
      <c r="EK63" s="127"/>
      <c r="EL63" s="127"/>
      <c r="EM63" s="127"/>
      <c r="EN63" s="127"/>
      <c r="EO63" s="127"/>
      <c r="EP63" s="127"/>
      <c r="EQ63" s="127"/>
      <c r="ER63" s="127"/>
      <c r="ES63" s="127"/>
      <c r="ET63" s="127"/>
      <c r="EU63" s="127"/>
      <c r="EV63" s="127"/>
      <c r="EW63" s="127"/>
      <c r="EX63" s="127"/>
      <c r="EY63" s="127"/>
      <c r="EZ63" s="127"/>
      <c r="FA63" s="127"/>
      <c r="FB63" s="127"/>
      <c r="FC63" s="127"/>
      <c r="FD63" s="127"/>
      <c r="FE63" s="127"/>
      <c r="FF63" s="127"/>
      <c r="FG63" s="127"/>
      <c r="FH63" s="127"/>
      <c r="FI63" s="127"/>
      <c r="FJ63" s="127"/>
      <c r="FK63" s="127"/>
      <c r="FL63" s="127"/>
      <c r="FM63" s="127"/>
      <c r="FN63" s="127"/>
      <c r="FO63" s="127"/>
      <c r="FP63" s="127"/>
      <c r="FQ63" s="127"/>
      <c r="FR63" s="127"/>
      <c r="FS63" s="127"/>
      <c r="FT63" s="127"/>
      <c r="FU63" s="127"/>
      <c r="FV63" s="127"/>
      <c r="FW63" s="12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2"/>
      <c r="NE63" s="113"/>
      <c r="NF63" s="113"/>
      <c r="NG63" s="113"/>
      <c r="NH63" s="113"/>
      <c r="NI63" s="113"/>
      <c r="NJ63" s="113"/>
      <c r="NK63" s="113"/>
      <c r="NL63" s="113"/>
      <c r="NM63" s="113"/>
      <c r="NN63" s="113"/>
      <c r="NO63" s="113"/>
      <c r="NP63" s="113"/>
      <c r="NQ63" s="113"/>
      <c r="NR63" s="114"/>
    </row>
    <row r="64" spans="1:382" ht="13.5" customHeight="1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7"/>
      <c r="CW64" s="127"/>
      <c r="CX64" s="127"/>
      <c r="CY64" s="127"/>
      <c r="CZ64" s="127"/>
      <c r="DA64" s="127"/>
      <c r="DB64" s="127"/>
      <c r="DC64" s="127"/>
      <c r="DD64" s="127"/>
      <c r="DE64" s="127"/>
      <c r="DF64" s="127"/>
      <c r="DG64" s="127"/>
      <c r="DH64" s="127"/>
      <c r="DI64" s="127"/>
      <c r="DJ64" s="127"/>
      <c r="DK64" s="127"/>
      <c r="DL64" s="127"/>
      <c r="DM64" s="127"/>
      <c r="DN64" s="127"/>
      <c r="DO64" s="127"/>
      <c r="DP64" s="127"/>
      <c r="DQ64" s="127"/>
      <c r="DR64" s="127"/>
      <c r="DS64" s="127"/>
      <c r="DT64" s="127"/>
      <c r="DU64" s="127"/>
      <c r="DV64" s="127"/>
      <c r="DW64" s="127"/>
      <c r="DX64" s="127"/>
      <c r="DY64" s="127"/>
      <c r="DZ64" s="127"/>
      <c r="EA64" s="127"/>
      <c r="EB64" s="127"/>
      <c r="EC64" s="127"/>
      <c r="ED64" s="127"/>
      <c r="EE64" s="127"/>
      <c r="EF64" s="127"/>
      <c r="EG64" s="127"/>
      <c r="EH64" s="127"/>
      <c r="EI64" s="127"/>
      <c r="EJ64" s="127"/>
      <c r="EK64" s="127"/>
      <c r="EL64" s="127"/>
      <c r="EM64" s="127"/>
      <c r="EN64" s="127"/>
      <c r="EO64" s="127"/>
      <c r="EP64" s="127"/>
      <c r="EQ64" s="127"/>
      <c r="ER64" s="127"/>
      <c r="ES64" s="127"/>
      <c r="ET64" s="127"/>
      <c r="EU64" s="127"/>
      <c r="EV64" s="127"/>
      <c r="EW64" s="127"/>
      <c r="EX64" s="127"/>
      <c r="EY64" s="127"/>
      <c r="EZ64" s="127"/>
      <c r="FA64" s="127"/>
      <c r="FB64" s="127"/>
      <c r="FC64" s="127"/>
      <c r="FD64" s="127"/>
      <c r="FE64" s="127"/>
      <c r="FF64" s="127"/>
      <c r="FG64" s="127"/>
      <c r="FH64" s="127"/>
      <c r="FI64" s="127"/>
      <c r="FJ64" s="127"/>
      <c r="FK64" s="127"/>
      <c r="FL64" s="127"/>
      <c r="FM64" s="127"/>
      <c r="FN64" s="127"/>
      <c r="FO64" s="127"/>
      <c r="FP64" s="127"/>
      <c r="FQ64" s="127"/>
      <c r="FR64" s="127"/>
      <c r="FS64" s="127"/>
      <c r="FT64" s="127"/>
      <c r="FU64" s="127"/>
      <c r="FV64" s="127"/>
      <c r="FW64" s="12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3"/>
      <c r="NE64" s="124"/>
      <c r="NF64" s="124"/>
      <c r="NG64" s="124"/>
      <c r="NH64" s="124"/>
      <c r="NI64" s="124"/>
      <c r="NJ64" s="124"/>
      <c r="NK64" s="124"/>
      <c r="NL64" s="124"/>
      <c r="NM64" s="124"/>
      <c r="NN64" s="124"/>
      <c r="NO64" s="124"/>
      <c r="NP64" s="124"/>
      <c r="NQ64" s="124"/>
      <c r="NR64" s="125"/>
    </row>
    <row r="65" spans="1:382" ht="13.5" customHeight="1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  <c r="EE65" s="127"/>
      <c r="EF65" s="127"/>
      <c r="EG65" s="127"/>
      <c r="EH65" s="127"/>
      <c r="EI65" s="127"/>
      <c r="EJ65" s="127"/>
      <c r="EK65" s="127"/>
      <c r="EL65" s="127"/>
      <c r="EM65" s="127"/>
      <c r="EN65" s="127"/>
      <c r="EO65" s="127"/>
      <c r="EP65" s="127"/>
      <c r="EQ65" s="127"/>
      <c r="ER65" s="127"/>
      <c r="ES65" s="127"/>
      <c r="ET65" s="127"/>
      <c r="EU65" s="127"/>
      <c r="EV65" s="127"/>
      <c r="EW65" s="127"/>
      <c r="EX65" s="127"/>
      <c r="EY65" s="127"/>
      <c r="EZ65" s="127"/>
      <c r="FA65" s="127"/>
      <c r="FB65" s="127"/>
      <c r="FC65" s="127"/>
      <c r="FD65" s="127"/>
      <c r="FE65" s="127"/>
      <c r="FF65" s="127"/>
      <c r="FG65" s="127"/>
      <c r="FH65" s="127"/>
      <c r="FI65" s="127"/>
      <c r="FJ65" s="127"/>
      <c r="FK65" s="127"/>
      <c r="FL65" s="127"/>
      <c r="FM65" s="127"/>
      <c r="FN65" s="127"/>
      <c r="FO65" s="127"/>
      <c r="FP65" s="127"/>
      <c r="FQ65" s="127"/>
      <c r="FR65" s="127"/>
      <c r="FS65" s="127"/>
      <c r="FT65" s="127"/>
      <c r="FU65" s="127"/>
      <c r="FV65" s="127"/>
      <c r="FW65" s="12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39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  <c r="EE66" s="127"/>
      <c r="EF66" s="127"/>
      <c r="EG66" s="127"/>
      <c r="EH66" s="127"/>
      <c r="EI66" s="127"/>
      <c r="EJ66" s="127"/>
      <c r="EK66" s="127"/>
      <c r="EL66" s="127"/>
      <c r="EM66" s="127"/>
      <c r="EN66" s="127"/>
      <c r="EO66" s="127"/>
      <c r="EP66" s="127"/>
      <c r="EQ66" s="127"/>
      <c r="ER66" s="127"/>
      <c r="ES66" s="127"/>
      <c r="ET66" s="127"/>
      <c r="EU66" s="127"/>
      <c r="EV66" s="127"/>
      <c r="EW66" s="127"/>
      <c r="EX66" s="127"/>
      <c r="EY66" s="127"/>
      <c r="EZ66" s="127"/>
      <c r="FA66" s="127"/>
      <c r="FB66" s="127"/>
      <c r="FC66" s="127"/>
      <c r="FD66" s="127"/>
      <c r="FE66" s="127"/>
      <c r="FF66" s="127"/>
      <c r="FG66" s="127"/>
      <c r="FH66" s="127"/>
      <c r="FI66" s="127"/>
      <c r="FJ66" s="127"/>
      <c r="FK66" s="127"/>
      <c r="FL66" s="127"/>
      <c r="FM66" s="127"/>
      <c r="FN66" s="127"/>
      <c r="FO66" s="127"/>
      <c r="FP66" s="127"/>
      <c r="FQ66" s="127"/>
      <c r="FR66" s="127"/>
      <c r="FS66" s="127"/>
      <c r="FT66" s="127"/>
      <c r="FU66" s="127"/>
      <c r="FV66" s="127"/>
      <c r="FW66" s="12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2" t="s">
        <v>140</v>
      </c>
      <c r="NE66" s="113"/>
      <c r="NF66" s="113"/>
      <c r="NG66" s="113"/>
      <c r="NH66" s="113"/>
      <c r="NI66" s="113"/>
      <c r="NJ66" s="113"/>
      <c r="NK66" s="113"/>
      <c r="NL66" s="113"/>
      <c r="NM66" s="113"/>
      <c r="NN66" s="113"/>
      <c r="NO66" s="113"/>
      <c r="NP66" s="113"/>
      <c r="NQ66" s="113"/>
      <c r="NR66" s="114"/>
    </row>
    <row r="67" spans="1:382" ht="13.5" customHeight="1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8">
        <f>データ!CM7</f>
        <v>0</v>
      </c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9"/>
      <c r="FU67" s="129"/>
      <c r="FV67" s="129"/>
      <c r="FW67" s="130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2"/>
      <c r="NE67" s="113"/>
      <c r="NF67" s="113"/>
      <c r="NG67" s="113"/>
      <c r="NH67" s="113"/>
      <c r="NI67" s="113"/>
      <c r="NJ67" s="113"/>
      <c r="NK67" s="113"/>
      <c r="NL67" s="113"/>
      <c r="NM67" s="113"/>
      <c r="NN67" s="113"/>
      <c r="NO67" s="113"/>
      <c r="NP67" s="113"/>
      <c r="NQ67" s="113"/>
      <c r="NR67" s="114"/>
    </row>
    <row r="68" spans="1:382" ht="13.5" customHeight="1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1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3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2"/>
      <c r="NE68" s="113"/>
      <c r="NF68" s="113"/>
      <c r="NG68" s="113"/>
      <c r="NH68" s="113"/>
      <c r="NI68" s="113"/>
      <c r="NJ68" s="113"/>
      <c r="NK68" s="113"/>
      <c r="NL68" s="113"/>
      <c r="NM68" s="113"/>
      <c r="NN68" s="113"/>
      <c r="NO68" s="113"/>
      <c r="NP68" s="113"/>
      <c r="NQ68" s="113"/>
      <c r="NR68" s="114"/>
    </row>
    <row r="69" spans="1:382" ht="13.5" customHeight="1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1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3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2"/>
      <c r="NE69" s="113"/>
      <c r="NF69" s="113"/>
      <c r="NG69" s="113"/>
      <c r="NH69" s="113"/>
      <c r="NI69" s="113"/>
      <c r="NJ69" s="113"/>
      <c r="NK69" s="113"/>
      <c r="NL69" s="113"/>
      <c r="NM69" s="113"/>
      <c r="NN69" s="113"/>
      <c r="NO69" s="113"/>
      <c r="NP69" s="113"/>
      <c r="NQ69" s="113"/>
      <c r="NR69" s="114"/>
    </row>
    <row r="70" spans="1:382" ht="13.5" customHeight="1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4"/>
      <c r="CW70" s="135"/>
      <c r="CX70" s="135"/>
      <c r="CY70" s="135"/>
      <c r="CZ70" s="135"/>
      <c r="DA70" s="135"/>
      <c r="DB70" s="135"/>
      <c r="DC70" s="135"/>
      <c r="DD70" s="135"/>
      <c r="DE70" s="135"/>
      <c r="DF70" s="135"/>
      <c r="DG70" s="135"/>
      <c r="DH70" s="135"/>
      <c r="DI70" s="135"/>
      <c r="DJ70" s="135"/>
      <c r="DK70" s="135"/>
      <c r="DL70" s="135"/>
      <c r="DM70" s="135"/>
      <c r="DN70" s="135"/>
      <c r="DO70" s="135"/>
      <c r="DP70" s="135"/>
      <c r="DQ70" s="135"/>
      <c r="DR70" s="135"/>
      <c r="DS70" s="135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  <c r="ED70" s="135"/>
      <c r="EE70" s="135"/>
      <c r="EF70" s="135"/>
      <c r="EG70" s="135"/>
      <c r="EH70" s="135"/>
      <c r="EI70" s="135"/>
      <c r="EJ70" s="135"/>
      <c r="EK70" s="135"/>
      <c r="EL70" s="135"/>
      <c r="EM70" s="135"/>
      <c r="EN70" s="135"/>
      <c r="EO70" s="135"/>
      <c r="EP70" s="135"/>
      <c r="EQ70" s="135"/>
      <c r="ER70" s="135"/>
      <c r="ES70" s="135"/>
      <c r="ET70" s="135"/>
      <c r="EU70" s="135"/>
      <c r="EV70" s="135"/>
      <c r="EW70" s="135"/>
      <c r="EX70" s="135"/>
      <c r="EY70" s="135"/>
      <c r="EZ70" s="135"/>
      <c r="FA70" s="135"/>
      <c r="FB70" s="135"/>
      <c r="FC70" s="135"/>
      <c r="FD70" s="135"/>
      <c r="FE70" s="135"/>
      <c r="FF70" s="135"/>
      <c r="FG70" s="135"/>
      <c r="FH70" s="135"/>
      <c r="FI70" s="135"/>
      <c r="FJ70" s="135"/>
      <c r="FK70" s="135"/>
      <c r="FL70" s="135"/>
      <c r="FM70" s="135"/>
      <c r="FN70" s="135"/>
      <c r="FO70" s="135"/>
      <c r="FP70" s="135"/>
      <c r="FQ70" s="135"/>
      <c r="FR70" s="135"/>
      <c r="FS70" s="135"/>
      <c r="FT70" s="135"/>
      <c r="FU70" s="135"/>
      <c r="FV70" s="135"/>
      <c r="FW70" s="136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2"/>
      <c r="NE70" s="113"/>
      <c r="NF70" s="113"/>
      <c r="NG70" s="113"/>
      <c r="NH70" s="113"/>
      <c r="NI70" s="113"/>
      <c r="NJ70" s="113"/>
      <c r="NK70" s="113"/>
      <c r="NL70" s="113"/>
      <c r="NM70" s="113"/>
      <c r="NN70" s="113"/>
      <c r="NO70" s="113"/>
      <c r="NP70" s="113"/>
      <c r="NQ70" s="113"/>
      <c r="NR70" s="114"/>
    </row>
    <row r="71" spans="1:382" ht="13.5" customHeight="1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2"/>
      <c r="NE71" s="113"/>
      <c r="NF71" s="113"/>
      <c r="NG71" s="113"/>
      <c r="NH71" s="113"/>
      <c r="NI71" s="113"/>
      <c r="NJ71" s="113"/>
      <c r="NK71" s="113"/>
      <c r="NL71" s="113"/>
      <c r="NM71" s="113"/>
      <c r="NN71" s="113"/>
      <c r="NO71" s="113"/>
      <c r="NP71" s="113"/>
      <c r="NQ71" s="113"/>
      <c r="NR71" s="114"/>
    </row>
    <row r="72" spans="1:382" ht="13.5" customHeight="1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7" t="s">
        <v>40</v>
      </c>
      <c r="CW72" s="127"/>
      <c r="CX72" s="127"/>
      <c r="CY72" s="127"/>
      <c r="CZ72" s="127"/>
      <c r="DA72" s="127"/>
      <c r="DB72" s="127"/>
      <c r="DC72" s="127"/>
      <c r="DD72" s="127"/>
      <c r="DE72" s="127"/>
      <c r="DF72" s="127"/>
      <c r="DG72" s="127"/>
      <c r="DH72" s="127"/>
      <c r="DI72" s="127"/>
      <c r="DJ72" s="127"/>
      <c r="DK72" s="127"/>
      <c r="DL72" s="127"/>
      <c r="DM72" s="127"/>
      <c r="DN72" s="127"/>
      <c r="DO72" s="127"/>
      <c r="DP72" s="127"/>
      <c r="DQ72" s="127"/>
      <c r="DR72" s="127"/>
      <c r="DS72" s="127"/>
      <c r="DT72" s="127"/>
      <c r="DU72" s="127"/>
      <c r="DV72" s="127"/>
      <c r="DW72" s="127"/>
      <c r="DX72" s="127"/>
      <c r="DY72" s="127"/>
      <c r="DZ72" s="127"/>
      <c r="EA72" s="127"/>
      <c r="EB72" s="127"/>
      <c r="EC72" s="127"/>
      <c r="ED72" s="127"/>
      <c r="EE72" s="127"/>
      <c r="EF72" s="127"/>
      <c r="EG72" s="127"/>
      <c r="EH72" s="127"/>
      <c r="EI72" s="127"/>
      <c r="EJ72" s="127"/>
      <c r="EK72" s="127"/>
      <c r="EL72" s="127"/>
      <c r="EM72" s="127"/>
      <c r="EN72" s="127"/>
      <c r="EO72" s="127"/>
      <c r="EP72" s="127"/>
      <c r="EQ72" s="127"/>
      <c r="ER72" s="127"/>
      <c r="ES72" s="127"/>
      <c r="ET72" s="127"/>
      <c r="EU72" s="127"/>
      <c r="EV72" s="127"/>
      <c r="EW72" s="127"/>
      <c r="EX72" s="127"/>
      <c r="EY72" s="127"/>
      <c r="EZ72" s="127"/>
      <c r="FA72" s="127"/>
      <c r="FB72" s="127"/>
      <c r="FC72" s="127"/>
      <c r="FD72" s="127"/>
      <c r="FE72" s="127"/>
      <c r="FF72" s="127"/>
      <c r="FG72" s="127"/>
      <c r="FH72" s="127"/>
      <c r="FI72" s="127"/>
      <c r="FJ72" s="127"/>
      <c r="FK72" s="127"/>
      <c r="FL72" s="127"/>
      <c r="FM72" s="127"/>
      <c r="FN72" s="127"/>
      <c r="FO72" s="127"/>
      <c r="FP72" s="127"/>
      <c r="FQ72" s="127"/>
      <c r="FR72" s="127"/>
      <c r="FS72" s="127"/>
      <c r="FT72" s="127"/>
      <c r="FU72" s="127"/>
      <c r="FV72" s="127"/>
      <c r="FW72" s="12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2"/>
      <c r="NE72" s="113"/>
      <c r="NF72" s="113"/>
      <c r="NG72" s="113"/>
      <c r="NH72" s="113"/>
      <c r="NI72" s="113"/>
      <c r="NJ72" s="113"/>
      <c r="NK72" s="113"/>
      <c r="NL72" s="113"/>
      <c r="NM72" s="113"/>
      <c r="NN72" s="113"/>
      <c r="NO72" s="113"/>
      <c r="NP72" s="113"/>
      <c r="NQ72" s="113"/>
      <c r="NR72" s="114"/>
    </row>
    <row r="73" spans="1:382" ht="13.5" customHeight="1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7"/>
      <c r="CW73" s="127"/>
      <c r="CX73" s="127"/>
      <c r="CY73" s="127"/>
      <c r="CZ73" s="127"/>
      <c r="DA73" s="127"/>
      <c r="DB73" s="127"/>
      <c r="DC73" s="127"/>
      <c r="DD73" s="127"/>
      <c r="DE73" s="127"/>
      <c r="DF73" s="127"/>
      <c r="DG73" s="127"/>
      <c r="DH73" s="127"/>
      <c r="DI73" s="127"/>
      <c r="DJ73" s="127"/>
      <c r="DK73" s="127"/>
      <c r="DL73" s="127"/>
      <c r="DM73" s="127"/>
      <c r="DN73" s="127"/>
      <c r="DO73" s="127"/>
      <c r="DP73" s="127"/>
      <c r="DQ73" s="127"/>
      <c r="DR73" s="127"/>
      <c r="DS73" s="127"/>
      <c r="DT73" s="127"/>
      <c r="DU73" s="127"/>
      <c r="DV73" s="127"/>
      <c r="DW73" s="127"/>
      <c r="DX73" s="127"/>
      <c r="DY73" s="127"/>
      <c r="DZ73" s="127"/>
      <c r="EA73" s="127"/>
      <c r="EB73" s="127"/>
      <c r="EC73" s="127"/>
      <c r="ED73" s="127"/>
      <c r="EE73" s="127"/>
      <c r="EF73" s="127"/>
      <c r="EG73" s="127"/>
      <c r="EH73" s="127"/>
      <c r="EI73" s="127"/>
      <c r="EJ73" s="127"/>
      <c r="EK73" s="127"/>
      <c r="EL73" s="127"/>
      <c r="EM73" s="127"/>
      <c r="EN73" s="127"/>
      <c r="EO73" s="127"/>
      <c r="EP73" s="127"/>
      <c r="EQ73" s="127"/>
      <c r="ER73" s="127"/>
      <c r="ES73" s="127"/>
      <c r="ET73" s="127"/>
      <c r="EU73" s="127"/>
      <c r="EV73" s="127"/>
      <c r="EW73" s="127"/>
      <c r="EX73" s="127"/>
      <c r="EY73" s="127"/>
      <c r="EZ73" s="127"/>
      <c r="FA73" s="127"/>
      <c r="FB73" s="127"/>
      <c r="FC73" s="127"/>
      <c r="FD73" s="127"/>
      <c r="FE73" s="127"/>
      <c r="FF73" s="127"/>
      <c r="FG73" s="127"/>
      <c r="FH73" s="127"/>
      <c r="FI73" s="127"/>
      <c r="FJ73" s="127"/>
      <c r="FK73" s="127"/>
      <c r="FL73" s="127"/>
      <c r="FM73" s="127"/>
      <c r="FN73" s="127"/>
      <c r="FO73" s="127"/>
      <c r="FP73" s="127"/>
      <c r="FQ73" s="127"/>
      <c r="FR73" s="127"/>
      <c r="FS73" s="127"/>
      <c r="FT73" s="127"/>
      <c r="FU73" s="127"/>
      <c r="FV73" s="127"/>
      <c r="FW73" s="12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2"/>
      <c r="NE73" s="113"/>
      <c r="NF73" s="113"/>
      <c r="NG73" s="113"/>
      <c r="NH73" s="113"/>
      <c r="NI73" s="113"/>
      <c r="NJ73" s="113"/>
      <c r="NK73" s="113"/>
      <c r="NL73" s="113"/>
      <c r="NM73" s="113"/>
      <c r="NN73" s="113"/>
      <c r="NO73" s="113"/>
      <c r="NP73" s="113"/>
      <c r="NQ73" s="113"/>
      <c r="NR73" s="114"/>
    </row>
    <row r="74" spans="1:382" ht="13.5" customHeight="1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7"/>
      <c r="CW74" s="127"/>
      <c r="CX74" s="127"/>
      <c r="CY74" s="127"/>
      <c r="CZ74" s="127"/>
      <c r="DA74" s="127"/>
      <c r="DB74" s="127"/>
      <c r="DC74" s="127"/>
      <c r="DD74" s="127"/>
      <c r="DE74" s="127"/>
      <c r="DF74" s="127"/>
      <c r="DG74" s="127"/>
      <c r="DH74" s="127"/>
      <c r="DI74" s="127"/>
      <c r="DJ74" s="127"/>
      <c r="DK74" s="127"/>
      <c r="DL74" s="127"/>
      <c r="DM74" s="127"/>
      <c r="DN74" s="127"/>
      <c r="DO74" s="127"/>
      <c r="DP74" s="127"/>
      <c r="DQ74" s="127"/>
      <c r="DR74" s="127"/>
      <c r="DS74" s="127"/>
      <c r="DT74" s="127"/>
      <c r="DU74" s="127"/>
      <c r="DV74" s="127"/>
      <c r="DW74" s="127"/>
      <c r="DX74" s="127"/>
      <c r="DY74" s="127"/>
      <c r="DZ74" s="127"/>
      <c r="EA74" s="127"/>
      <c r="EB74" s="127"/>
      <c r="EC74" s="127"/>
      <c r="ED74" s="127"/>
      <c r="EE74" s="127"/>
      <c r="EF74" s="127"/>
      <c r="EG74" s="127"/>
      <c r="EH74" s="127"/>
      <c r="EI74" s="127"/>
      <c r="EJ74" s="127"/>
      <c r="EK74" s="127"/>
      <c r="EL74" s="127"/>
      <c r="EM74" s="127"/>
      <c r="EN74" s="127"/>
      <c r="EO74" s="127"/>
      <c r="EP74" s="127"/>
      <c r="EQ74" s="127"/>
      <c r="ER74" s="127"/>
      <c r="ES74" s="127"/>
      <c r="ET74" s="127"/>
      <c r="EU74" s="127"/>
      <c r="EV74" s="127"/>
      <c r="EW74" s="127"/>
      <c r="EX74" s="127"/>
      <c r="EY74" s="127"/>
      <c r="EZ74" s="127"/>
      <c r="FA74" s="127"/>
      <c r="FB74" s="127"/>
      <c r="FC74" s="127"/>
      <c r="FD74" s="127"/>
      <c r="FE74" s="127"/>
      <c r="FF74" s="127"/>
      <c r="FG74" s="127"/>
      <c r="FH74" s="127"/>
      <c r="FI74" s="127"/>
      <c r="FJ74" s="127"/>
      <c r="FK74" s="127"/>
      <c r="FL74" s="127"/>
      <c r="FM74" s="127"/>
      <c r="FN74" s="127"/>
      <c r="FO74" s="127"/>
      <c r="FP74" s="127"/>
      <c r="FQ74" s="127"/>
      <c r="FR74" s="127"/>
      <c r="FS74" s="127"/>
      <c r="FT74" s="127"/>
      <c r="FU74" s="127"/>
      <c r="FV74" s="127"/>
      <c r="FW74" s="12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2"/>
      <c r="NE74" s="113"/>
      <c r="NF74" s="113"/>
      <c r="NG74" s="113"/>
      <c r="NH74" s="113"/>
      <c r="NI74" s="113"/>
      <c r="NJ74" s="113"/>
      <c r="NK74" s="113"/>
      <c r="NL74" s="113"/>
      <c r="NM74" s="113"/>
      <c r="NN74" s="113"/>
      <c r="NO74" s="113"/>
      <c r="NP74" s="113"/>
      <c r="NQ74" s="113"/>
      <c r="NR74" s="114"/>
    </row>
    <row r="75" spans="1:382" ht="13.5" customHeight="1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  <c r="EJ75" s="127"/>
      <c r="EK75" s="127"/>
      <c r="EL75" s="127"/>
      <c r="EM75" s="127"/>
      <c r="EN75" s="127"/>
      <c r="EO75" s="127"/>
      <c r="EP75" s="127"/>
      <c r="EQ75" s="127"/>
      <c r="ER75" s="127"/>
      <c r="ES75" s="127"/>
      <c r="ET75" s="127"/>
      <c r="EU75" s="127"/>
      <c r="EV75" s="127"/>
      <c r="EW75" s="127"/>
      <c r="EX75" s="127"/>
      <c r="EY75" s="127"/>
      <c r="EZ75" s="127"/>
      <c r="FA75" s="127"/>
      <c r="FB75" s="127"/>
      <c r="FC75" s="127"/>
      <c r="FD75" s="127"/>
      <c r="FE75" s="127"/>
      <c r="FF75" s="127"/>
      <c r="FG75" s="127"/>
      <c r="FH75" s="127"/>
      <c r="FI75" s="127"/>
      <c r="FJ75" s="127"/>
      <c r="FK75" s="127"/>
      <c r="FL75" s="127"/>
      <c r="FM75" s="127"/>
      <c r="FN75" s="127"/>
      <c r="FO75" s="127"/>
      <c r="FP75" s="127"/>
      <c r="FQ75" s="127"/>
      <c r="FR75" s="127"/>
      <c r="FS75" s="127"/>
      <c r="FT75" s="127"/>
      <c r="FU75" s="127"/>
      <c r="FV75" s="127"/>
      <c r="FW75" s="12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2"/>
      <c r="NE75" s="113"/>
      <c r="NF75" s="113"/>
      <c r="NG75" s="113"/>
      <c r="NH75" s="113"/>
      <c r="NI75" s="113"/>
      <c r="NJ75" s="113"/>
      <c r="NK75" s="113"/>
      <c r="NL75" s="113"/>
      <c r="NM75" s="113"/>
      <c r="NN75" s="113"/>
      <c r="NO75" s="113"/>
      <c r="NP75" s="113"/>
      <c r="NQ75" s="113"/>
      <c r="NR75" s="114"/>
    </row>
    <row r="76" spans="1:382" ht="13.5" customHeight="1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7">
        <f>データ!$B$11</f>
        <v>41275</v>
      </c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9"/>
      <c r="AG76" s="137">
        <f>データ!$C$11</f>
        <v>41640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9"/>
      <c r="AV76" s="137">
        <f>データ!$D$11</f>
        <v>42005</v>
      </c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9"/>
      <c r="BK76" s="137">
        <f>データ!$E$11</f>
        <v>42370</v>
      </c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9"/>
      <c r="BZ76" s="137">
        <f>データ!$F$11</f>
        <v>42736</v>
      </c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9"/>
      <c r="CO76" s="4"/>
      <c r="CP76" s="4"/>
      <c r="CQ76" s="4"/>
      <c r="CR76" s="4"/>
      <c r="CS76" s="4"/>
      <c r="CT76" s="4"/>
      <c r="CU76" s="4"/>
      <c r="CV76" s="128">
        <f>データ!CN7</f>
        <v>0</v>
      </c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  <c r="EX76" s="129"/>
      <c r="EY76" s="129"/>
      <c r="EZ76" s="129"/>
      <c r="FA76" s="129"/>
      <c r="FB76" s="129"/>
      <c r="FC76" s="129"/>
      <c r="FD76" s="129"/>
      <c r="FE76" s="129"/>
      <c r="FF76" s="129"/>
      <c r="FG76" s="129"/>
      <c r="FH76" s="129"/>
      <c r="FI76" s="129"/>
      <c r="FJ76" s="129"/>
      <c r="FK76" s="129"/>
      <c r="FL76" s="129"/>
      <c r="FM76" s="129"/>
      <c r="FN76" s="129"/>
      <c r="FO76" s="129"/>
      <c r="FP76" s="129"/>
      <c r="FQ76" s="129"/>
      <c r="FR76" s="129"/>
      <c r="FS76" s="129"/>
      <c r="FT76" s="129"/>
      <c r="FU76" s="129"/>
      <c r="FV76" s="129"/>
      <c r="FW76" s="130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7">
        <f>データ!$B$11</f>
        <v>41275</v>
      </c>
      <c r="GM76" s="138"/>
      <c r="GN76" s="138"/>
      <c r="GO76" s="138"/>
      <c r="GP76" s="138"/>
      <c r="GQ76" s="138"/>
      <c r="GR76" s="138"/>
      <c r="GS76" s="138"/>
      <c r="GT76" s="138"/>
      <c r="GU76" s="138"/>
      <c r="GV76" s="138"/>
      <c r="GW76" s="138"/>
      <c r="GX76" s="138"/>
      <c r="GY76" s="138"/>
      <c r="GZ76" s="139"/>
      <c r="HA76" s="137">
        <f>データ!$C$11</f>
        <v>41640</v>
      </c>
      <c r="HB76" s="138"/>
      <c r="HC76" s="138"/>
      <c r="HD76" s="138"/>
      <c r="HE76" s="138"/>
      <c r="HF76" s="138"/>
      <c r="HG76" s="138"/>
      <c r="HH76" s="138"/>
      <c r="HI76" s="138"/>
      <c r="HJ76" s="138"/>
      <c r="HK76" s="138"/>
      <c r="HL76" s="138"/>
      <c r="HM76" s="138"/>
      <c r="HN76" s="138"/>
      <c r="HO76" s="139"/>
      <c r="HP76" s="137">
        <f>データ!$D$11</f>
        <v>42005</v>
      </c>
      <c r="HQ76" s="138"/>
      <c r="HR76" s="138"/>
      <c r="HS76" s="138"/>
      <c r="HT76" s="138"/>
      <c r="HU76" s="138"/>
      <c r="HV76" s="138"/>
      <c r="HW76" s="138"/>
      <c r="HX76" s="138"/>
      <c r="HY76" s="138"/>
      <c r="HZ76" s="138"/>
      <c r="IA76" s="138"/>
      <c r="IB76" s="138"/>
      <c r="IC76" s="138"/>
      <c r="ID76" s="139"/>
      <c r="IE76" s="137">
        <f>データ!$E$11</f>
        <v>42370</v>
      </c>
      <c r="IF76" s="138"/>
      <c r="IG76" s="138"/>
      <c r="IH76" s="138"/>
      <c r="II76" s="138"/>
      <c r="IJ76" s="138"/>
      <c r="IK76" s="138"/>
      <c r="IL76" s="138"/>
      <c r="IM76" s="138"/>
      <c r="IN76" s="138"/>
      <c r="IO76" s="138"/>
      <c r="IP76" s="138"/>
      <c r="IQ76" s="138"/>
      <c r="IR76" s="138"/>
      <c r="IS76" s="139"/>
      <c r="IT76" s="137">
        <f>データ!$F$11</f>
        <v>42736</v>
      </c>
      <c r="IU76" s="138"/>
      <c r="IV76" s="138"/>
      <c r="IW76" s="138"/>
      <c r="IX76" s="138"/>
      <c r="IY76" s="138"/>
      <c r="IZ76" s="138"/>
      <c r="JA76" s="138"/>
      <c r="JB76" s="138"/>
      <c r="JC76" s="138"/>
      <c r="JD76" s="138"/>
      <c r="JE76" s="138"/>
      <c r="JF76" s="138"/>
      <c r="JG76" s="138"/>
      <c r="JH76" s="139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7">
        <f>データ!$B$11</f>
        <v>41275</v>
      </c>
      <c r="KB76" s="138"/>
      <c r="KC76" s="138"/>
      <c r="KD76" s="138"/>
      <c r="KE76" s="138"/>
      <c r="KF76" s="138"/>
      <c r="KG76" s="138"/>
      <c r="KH76" s="138"/>
      <c r="KI76" s="138"/>
      <c r="KJ76" s="138"/>
      <c r="KK76" s="138"/>
      <c r="KL76" s="138"/>
      <c r="KM76" s="138"/>
      <c r="KN76" s="138"/>
      <c r="KO76" s="139"/>
      <c r="KP76" s="137">
        <f>データ!$C$11</f>
        <v>41640</v>
      </c>
      <c r="KQ76" s="138"/>
      <c r="KR76" s="138"/>
      <c r="KS76" s="138"/>
      <c r="KT76" s="138"/>
      <c r="KU76" s="138"/>
      <c r="KV76" s="138"/>
      <c r="KW76" s="138"/>
      <c r="KX76" s="138"/>
      <c r="KY76" s="138"/>
      <c r="KZ76" s="138"/>
      <c r="LA76" s="138"/>
      <c r="LB76" s="138"/>
      <c r="LC76" s="138"/>
      <c r="LD76" s="139"/>
      <c r="LE76" s="137">
        <f>データ!$D$11</f>
        <v>42005</v>
      </c>
      <c r="LF76" s="138"/>
      <c r="LG76" s="138"/>
      <c r="LH76" s="138"/>
      <c r="LI76" s="138"/>
      <c r="LJ76" s="138"/>
      <c r="LK76" s="138"/>
      <c r="LL76" s="138"/>
      <c r="LM76" s="138"/>
      <c r="LN76" s="138"/>
      <c r="LO76" s="138"/>
      <c r="LP76" s="138"/>
      <c r="LQ76" s="138"/>
      <c r="LR76" s="138"/>
      <c r="LS76" s="139"/>
      <c r="LT76" s="137">
        <f>データ!$E$11</f>
        <v>42370</v>
      </c>
      <c r="LU76" s="138"/>
      <c r="LV76" s="138"/>
      <c r="LW76" s="138"/>
      <c r="LX76" s="138"/>
      <c r="LY76" s="138"/>
      <c r="LZ76" s="138"/>
      <c r="MA76" s="138"/>
      <c r="MB76" s="138"/>
      <c r="MC76" s="138"/>
      <c r="MD76" s="138"/>
      <c r="ME76" s="138"/>
      <c r="MF76" s="138"/>
      <c r="MG76" s="138"/>
      <c r="MH76" s="139"/>
      <c r="MI76" s="137">
        <f>データ!$F$11</f>
        <v>42736</v>
      </c>
      <c r="MJ76" s="138"/>
      <c r="MK76" s="138"/>
      <c r="ML76" s="138"/>
      <c r="MM76" s="138"/>
      <c r="MN76" s="138"/>
      <c r="MO76" s="138"/>
      <c r="MP76" s="138"/>
      <c r="MQ76" s="138"/>
      <c r="MR76" s="138"/>
      <c r="MS76" s="138"/>
      <c r="MT76" s="138"/>
      <c r="MU76" s="138"/>
      <c r="MV76" s="138"/>
      <c r="MW76" s="139"/>
      <c r="MX76" s="4"/>
      <c r="MY76" s="4"/>
      <c r="MZ76" s="4"/>
      <c r="NA76" s="4"/>
      <c r="NB76" s="4"/>
      <c r="NC76" s="44"/>
      <c r="ND76" s="112"/>
      <c r="NE76" s="113"/>
      <c r="NF76" s="113"/>
      <c r="NG76" s="113"/>
      <c r="NH76" s="113"/>
      <c r="NI76" s="113"/>
      <c r="NJ76" s="113"/>
      <c r="NK76" s="113"/>
      <c r="NL76" s="113"/>
      <c r="NM76" s="113"/>
      <c r="NN76" s="113"/>
      <c r="NO76" s="113"/>
      <c r="NP76" s="113"/>
      <c r="NQ76" s="113"/>
      <c r="NR76" s="114"/>
    </row>
    <row r="77" spans="1:382" ht="13.5" customHeight="1">
      <c r="A77" s="2"/>
      <c r="B77" s="22"/>
      <c r="C77" s="4"/>
      <c r="D77" s="4"/>
      <c r="E77" s="4"/>
      <c r="F77" s="4"/>
      <c r="I77" s="140" t="s">
        <v>27</v>
      </c>
      <c r="J77" s="140"/>
      <c r="K77" s="140"/>
      <c r="L77" s="140"/>
      <c r="M77" s="140"/>
      <c r="N77" s="140"/>
      <c r="O77" s="140"/>
      <c r="P77" s="140"/>
      <c r="Q77" s="140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1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3"/>
      <c r="FY77" s="4"/>
      <c r="FZ77" s="4"/>
      <c r="GA77" s="4"/>
      <c r="GB77" s="4"/>
      <c r="GC77" s="140" t="s">
        <v>27</v>
      </c>
      <c r="GD77" s="140"/>
      <c r="GE77" s="140"/>
      <c r="GF77" s="140"/>
      <c r="GG77" s="140"/>
      <c r="GH77" s="140"/>
      <c r="GI77" s="140"/>
      <c r="GJ77" s="140"/>
      <c r="GK77" s="140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40" t="s">
        <v>27</v>
      </c>
      <c r="JS77" s="140"/>
      <c r="JT77" s="140"/>
      <c r="JU77" s="140"/>
      <c r="JV77" s="140"/>
      <c r="JW77" s="140"/>
      <c r="JX77" s="140"/>
      <c r="JY77" s="140"/>
      <c r="JZ77" s="140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2"/>
      <c r="NE77" s="113"/>
      <c r="NF77" s="113"/>
      <c r="NG77" s="113"/>
      <c r="NH77" s="113"/>
      <c r="NI77" s="113"/>
      <c r="NJ77" s="113"/>
      <c r="NK77" s="113"/>
      <c r="NL77" s="113"/>
      <c r="NM77" s="113"/>
      <c r="NN77" s="113"/>
      <c r="NO77" s="113"/>
      <c r="NP77" s="113"/>
      <c r="NQ77" s="113"/>
      <c r="NR77" s="114"/>
    </row>
    <row r="78" spans="1:382" ht="13.5" customHeight="1">
      <c r="A78" s="2"/>
      <c r="B78" s="22"/>
      <c r="C78" s="4"/>
      <c r="D78" s="4"/>
      <c r="E78" s="4"/>
      <c r="F78" s="4"/>
      <c r="I78" s="140" t="s">
        <v>29</v>
      </c>
      <c r="J78" s="140"/>
      <c r="K78" s="140"/>
      <c r="L78" s="140"/>
      <c r="M78" s="140"/>
      <c r="N78" s="140"/>
      <c r="O78" s="140"/>
      <c r="P78" s="140"/>
      <c r="Q78" s="140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1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3"/>
      <c r="FY78" s="4"/>
      <c r="FZ78" s="4"/>
      <c r="GA78" s="4"/>
      <c r="GB78" s="4"/>
      <c r="GC78" s="140" t="s">
        <v>29</v>
      </c>
      <c r="GD78" s="140"/>
      <c r="GE78" s="140"/>
      <c r="GF78" s="140"/>
      <c r="GG78" s="140"/>
      <c r="GH78" s="140"/>
      <c r="GI78" s="140"/>
      <c r="GJ78" s="140"/>
      <c r="GK78" s="140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40" t="s">
        <v>29</v>
      </c>
      <c r="JS78" s="140"/>
      <c r="JT78" s="140"/>
      <c r="JU78" s="140"/>
      <c r="JV78" s="140"/>
      <c r="JW78" s="140"/>
      <c r="JX78" s="140"/>
      <c r="JY78" s="140"/>
      <c r="JZ78" s="140"/>
      <c r="KA78" s="119">
        <f>データ!DE7</f>
        <v>56.7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45.6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85.4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69.900000000000006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59.6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2"/>
      <c r="NE78" s="113"/>
      <c r="NF78" s="113"/>
      <c r="NG78" s="113"/>
      <c r="NH78" s="113"/>
      <c r="NI78" s="113"/>
      <c r="NJ78" s="113"/>
      <c r="NK78" s="113"/>
      <c r="NL78" s="113"/>
      <c r="NM78" s="113"/>
      <c r="NN78" s="113"/>
      <c r="NO78" s="113"/>
      <c r="NP78" s="113"/>
      <c r="NQ78" s="113"/>
      <c r="NR78" s="114"/>
    </row>
    <row r="79" spans="1:382" ht="13.5" customHeight="1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4"/>
      <c r="CW79" s="135"/>
      <c r="CX79" s="135"/>
      <c r="CY79" s="135"/>
      <c r="CZ79" s="135"/>
      <c r="DA79" s="135"/>
      <c r="DB79" s="135"/>
      <c r="DC79" s="135"/>
      <c r="DD79" s="135"/>
      <c r="DE79" s="135"/>
      <c r="DF79" s="135"/>
      <c r="DG79" s="135"/>
      <c r="DH79" s="135"/>
      <c r="DI79" s="135"/>
      <c r="DJ79" s="135"/>
      <c r="DK79" s="135"/>
      <c r="DL79" s="135"/>
      <c r="DM79" s="135"/>
      <c r="DN79" s="135"/>
      <c r="DO79" s="135"/>
      <c r="DP79" s="135"/>
      <c r="DQ79" s="135"/>
      <c r="DR79" s="135"/>
      <c r="DS79" s="135"/>
      <c r="DT79" s="135"/>
      <c r="DU79" s="135"/>
      <c r="DV79" s="135"/>
      <c r="DW79" s="135"/>
      <c r="DX79" s="135"/>
      <c r="DY79" s="135"/>
      <c r="DZ79" s="135"/>
      <c r="EA79" s="135"/>
      <c r="EB79" s="135"/>
      <c r="EC79" s="135"/>
      <c r="ED79" s="135"/>
      <c r="EE79" s="135"/>
      <c r="EF79" s="135"/>
      <c r="EG79" s="135"/>
      <c r="EH79" s="135"/>
      <c r="EI79" s="135"/>
      <c r="EJ79" s="135"/>
      <c r="EK79" s="135"/>
      <c r="EL79" s="135"/>
      <c r="EM79" s="135"/>
      <c r="EN79" s="135"/>
      <c r="EO79" s="135"/>
      <c r="EP79" s="135"/>
      <c r="EQ79" s="135"/>
      <c r="ER79" s="135"/>
      <c r="ES79" s="135"/>
      <c r="ET79" s="135"/>
      <c r="EU79" s="135"/>
      <c r="EV79" s="135"/>
      <c r="EW79" s="135"/>
      <c r="EX79" s="135"/>
      <c r="EY79" s="135"/>
      <c r="EZ79" s="135"/>
      <c r="FA79" s="135"/>
      <c r="FB79" s="135"/>
      <c r="FC79" s="135"/>
      <c r="FD79" s="135"/>
      <c r="FE79" s="135"/>
      <c r="FF79" s="135"/>
      <c r="FG79" s="135"/>
      <c r="FH79" s="135"/>
      <c r="FI79" s="135"/>
      <c r="FJ79" s="135"/>
      <c r="FK79" s="135"/>
      <c r="FL79" s="135"/>
      <c r="FM79" s="135"/>
      <c r="FN79" s="135"/>
      <c r="FO79" s="135"/>
      <c r="FP79" s="135"/>
      <c r="FQ79" s="135"/>
      <c r="FR79" s="135"/>
      <c r="FS79" s="135"/>
      <c r="FT79" s="135"/>
      <c r="FU79" s="135"/>
      <c r="FV79" s="135"/>
      <c r="FW79" s="136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2"/>
      <c r="NE79" s="113"/>
      <c r="NF79" s="113"/>
      <c r="NG79" s="113"/>
      <c r="NH79" s="113"/>
      <c r="NI79" s="113"/>
      <c r="NJ79" s="113"/>
      <c r="NK79" s="113"/>
      <c r="NL79" s="113"/>
      <c r="NM79" s="113"/>
      <c r="NN79" s="113"/>
      <c r="NO79" s="113"/>
      <c r="NP79" s="113"/>
      <c r="NQ79" s="113"/>
      <c r="NR79" s="114"/>
    </row>
    <row r="80" spans="1:382" ht="13.5" customHeight="1">
      <c r="A80" s="2"/>
      <c r="B80" s="22"/>
      <c r="C80" s="24"/>
      <c r="D80" s="4"/>
      <c r="E80" s="4"/>
      <c r="F80" s="4"/>
      <c r="G80" s="4"/>
      <c r="H80" s="122" t="s">
        <v>41</v>
      </c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122" t="s">
        <v>42</v>
      </c>
      <c r="GC80" s="122"/>
      <c r="GD80" s="122"/>
      <c r="GE80" s="122"/>
      <c r="GF80" s="122"/>
      <c r="GG80" s="122"/>
      <c r="GH80" s="122"/>
      <c r="GI80" s="122"/>
      <c r="GJ80" s="122"/>
      <c r="GK80" s="122"/>
      <c r="GL80" s="122"/>
      <c r="GM80" s="122"/>
      <c r="GN80" s="122"/>
      <c r="GO80" s="122"/>
      <c r="GP80" s="122"/>
      <c r="GQ80" s="122"/>
      <c r="GR80" s="122"/>
      <c r="GS80" s="122"/>
      <c r="GT80" s="122"/>
      <c r="GU80" s="122"/>
      <c r="GV80" s="122"/>
      <c r="GW80" s="122"/>
      <c r="GX80" s="122"/>
      <c r="GY80" s="122"/>
      <c r="GZ80" s="122"/>
      <c r="HA80" s="122"/>
      <c r="HB80" s="122"/>
      <c r="HC80" s="122"/>
      <c r="HD80" s="122"/>
      <c r="HE80" s="122"/>
      <c r="HF80" s="122"/>
      <c r="HG80" s="122"/>
      <c r="HH80" s="122"/>
      <c r="HI80" s="122"/>
      <c r="HJ80" s="122"/>
      <c r="HK80" s="122"/>
      <c r="HL80" s="122"/>
      <c r="HM80" s="122"/>
      <c r="HN80" s="122"/>
      <c r="HO80" s="122"/>
      <c r="HP80" s="122"/>
      <c r="HQ80" s="122"/>
      <c r="HR80" s="122"/>
      <c r="HS80" s="122"/>
      <c r="HT80" s="122"/>
      <c r="HU80" s="122"/>
      <c r="HV80" s="122"/>
      <c r="HW80" s="122"/>
      <c r="HX80" s="122"/>
      <c r="HY80" s="122"/>
      <c r="HZ80" s="122"/>
      <c r="IA80" s="122"/>
      <c r="IB80" s="122"/>
      <c r="IC80" s="122"/>
      <c r="ID80" s="122"/>
      <c r="IE80" s="122"/>
      <c r="IF80" s="122"/>
      <c r="IG80" s="122"/>
      <c r="IH80" s="122"/>
      <c r="II80" s="122"/>
      <c r="IJ80" s="122"/>
      <c r="IK80" s="122"/>
      <c r="IL80" s="122"/>
      <c r="IM80" s="122"/>
      <c r="IN80" s="122"/>
      <c r="IO80" s="122"/>
      <c r="IP80" s="122"/>
      <c r="IQ80" s="122"/>
      <c r="IR80" s="122"/>
      <c r="IS80" s="122"/>
      <c r="IT80" s="122"/>
      <c r="IU80" s="122"/>
      <c r="IV80" s="122"/>
      <c r="IW80" s="122"/>
      <c r="IX80" s="122"/>
      <c r="IY80" s="122"/>
      <c r="IZ80" s="122"/>
      <c r="JA80" s="122"/>
      <c r="JB80" s="122"/>
      <c r="JC80" s="122"/>
      <c r="JD80" s="122"/>
      <c r="JE80" s="122"/>
      <c r="JF80" s="122"/>
      <c r="JG80" s="122"/>
      <c r="JH80" s="122"/>
      <c r="JI80" s="122"/>
      <c r="JJ80" s="122"/>
      <c r="JK80" s="122"/>
      <c r="JL80" s="122"/>
      <c r="JM80" s="4"/>
      <c r="JN80" s="4"/>
      <c r="JO80" s="4"/>
      <c r="JP80" s="122" t="s">
        <v>43</v>
      </c>
      <c r="JQ80" s="122"/>
      <c r="JR80" s="122"/>
      <c r="JS80" s="122"/>
      <c r="JT80" s="122"/>
      <c r="JU80" s="122"/>
      <c r="JV80" s="122"/>
      <c r="JW80" s="122"/>
      <c r="JX80" s="122"/>
      <c r="JY80" s="122"/>
      <c r="JZ80" s="122"/>
      <c r="KA80" s="122"/>
      <c r="KB80" s="122"/>
      <c r="KC80" s="122"/>
      <c r="KD80" s="122"/>
      <c r="KE80" s="122"/>
      <c r="KF80" s="122"/>
      <c r="KG80" s="122"/>
      <c r="KH80" s="122"/>
      <c r="KI80" s="122"/>
      <c r="KJ80" s="122"/>
      <c r="KK80" s="122"/>
      <c r="KL80" s="122"/>
      <c r="KM80" s="122"/>
      <c r="KN80" s="122"/>
      <c r="KO80" s="122"/>
      <c r="KP80" s="122"/>
      <c r="KQ80" s="122"/>
      <c r="KR80" s="122"/>
      <c r="KS80" s="122"/>
      <c r="KT80" s="122"/>
      <c r="KU80" s="122"/>
      <c r="KV80" s="122"/>
      <c r="KW80" s="122"/>
      <c r="KX80" s="122"/>
      <c r="KY80" s="122"/>
      <c r="KZ80" s="122"/>
      <c r="LA80" s="122"/>
      <c r="LB80" s="122"/>
      <c r="LC80" s="122"/>
      <c r="LD80" s="122"/>
      <c r="LE80" s="122"/>
      <c r="LF80" s="122"/>
      <c r="LG80" s="122"/>
      <c r="LH80" s="122"/>
      <c r="LI80" s="122"/>
      <c r="LJ80" s="122"/>
      <c r="LK80" s="122"/>
      <c r="LL80" s="122"/>
      <c r="LM80" s="122"/>
      <c r="LN80" s="122"/>
      <c r="LO80" s="122"/>
      <c r="LP80" s="122"/>
      <c r="LQ80" s="122"/>
      <c r="LR80" s="122"/>
      <c r="LS80" s="122"/>
      <c r="LT80" s="122"/>
      <c r="LU80" s="122"/>
      <c r="LV80" s="122"/>
      <c r="LW80" s="122"/>
      <c r="LX80" s="122"/>
      <c r="LY80" s="122"/>
      <c r="LZ80" s="122"/>
      <c r="MA80" s="122"/>
      <c r="MB80" s="122"/>
      <c r="MC80" s="122"/>
      <c r="MD80" s="122"/>
      <c r="ME80" s="122"/>
      <c r="MF80" s="122"/>
      <c r="MG80" s="122"/>
      <c r="MH80" s="122"/>
      <c r="MI80" s="122"/>
      <c r="MJ80" s="122"/>
      <c r="MK80" s="122"/>
      <c r="ML80" s="122"/>
      <c r="MM80" s="122"/>
      <c r="MN80" s="122"/>
      <c r="MO80" s="122"/>
      <c r="MP80" s="122"/>
      <c r="MQ80" s="122"/>
      <c r="MR80" s="122"/>
      <c r="MS80" s="122"/>
      <c r="MT80" s="122"/>
      <c r="MU80" s="122"/>
      <c r="MV80" s="122"/>
      <c r="MW80" s="122"/>
      <c r="MX80" s="122"/>
      <c r="MY80" s="122"/>
      <c r="MZ80" s="24"/>
      <c r="NA80" s="24"/>
      <c r="NB80" s="23"/>
      <c r="NC80" s="2"/>
      <c r="ND80" s="112"/>
      <c r="NE80" s="113"/>
      <c r="NF80" s="113"/>
      <c r="NG80" s="113"/>
      <c r="NH80" s="113"/>
      <c r="NI80" s="113"/>
      <c r="NJ80" s="113"/>
      <c r="NK80" s="113"/>
      <c r="NL80" s="113"/>
      <c r="NM80" s="113"/>
      <c r="NN80" s="113"/>
      <c r="NO80" s="113"/>
      <c r="NP80" s="113"/>
      <c r="NQ80" s="113"/>
      <c r="NR80" s="114"/>
    </row>
    <row r="81" spans="1:382" ht="13.5" customHeight="1">
      <c r="A81" s="2"/>
      <c r="B81" s="22"/>
      <c r="C81" s="24"/>
      <c r="D81" s="4"/>
      <c r="E81" s="4"/>
      <c r="F81" s="4"/>
      <c r="G81" s="4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2"/>
      <c r="CI81" s="122"/>
      <c r="CJ81" s="122"/>
      <c r="CK81" s="122"/>
      <c r="CL81" s="122"/>
      <c r="CM81" s="122"/>
      <c r="CN81" s="122"/>
      <c r="CO81" s="122"/>
      <c r="CP81" s="122"/>
      <c r="CQ81" s="122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122"/>
      <c r="GC81" s="122"/>
      <c r="GD81" s="122"/>
      <c r="GE81" s="122"/>
      <c r="GF81" s="122"/>
      <c r="GG81" s="122"/>
      <c r="GH81" s="122"/>
      <c r="GI81" s="122"/>
      <c r="GJ81" s="122"/>
      <c r="GK81" s="122"/>
      <c r="GL81" s="122"/>
      <c r="GM81" s="122"/>
      <c r="GN81" s="122"/>
      <c r="GO81" s="122"/>
      <c r="GP81" s="122"/>
      <c r="GQ81" s="122"/>
      <c r="GR81" s="122"/>
      <c r="GS81" s="122"/>
      <c r="GT81" s="122"/>
      <c r="GU81" s="122"/>
      <c r="GV81" s="122"/>
      <c r="GW81" s="122"/>
      <c r="GX81" s="122"/>
      <c r="GY81" s="122"/>
      <c r="GZ81" s="122"/>
      <c r="HA81" s="122"/>
      <c r="HB81" s="122"/>
      <c r="HC81" s="122"/>
      <c r="HD81" s="122"/>
      <c r="HE81" s="122"/>
      <c r="HF81" s="122"/>
      <c r="HG81" s="122"/>
      <c r="HH81" s="122"/>
      <c r="HI81" s="122"/>
      <c r="HJ81" s="122"/>
      <c r="HK81" s="122"/>
      <c r="HL81" s="122"/>
      <c r="HM81" s="122"/>
      <c r="HN81" s="122"/>
      <c r="HO81" s="122"/>
      <c r="HP81" s="122"/>
      <c r="HQ81" s="122"/>
      <c r="HR81" s="122"/>
      <c r="HS81" s="122"/>
      <c r="HT81" s="122"/>
      <c r="HU81" s="122"/>
      <c r="HV81" s="122"/>
      <c r="HW81" s="122"/>
      <c r="HX81" s="122"/>
      <c r="HY81" s="122"/>
      <c r="HZ81" s="122"/>
      <c r="IA81" s="122"/>
      <c r="IB81" s="122"/>
      <c r="IC81" s="122"/>
      <c r="ID81" s="122"/>
      <c r="IE81" s="122"/>
      <c r="IF81" s="122"/>
      <c r="IG81" s="122"/>
      <c r="IH81" s="122"/>
      <c r="II81" s="122"/>
      <c r="IJ81" s="122"/>
      <c r="IK81" s="122"/>
      <c r="IL81" s="122"/>
      <c r="IM81" s="122"/>
      <c r="IN81" s="122"/>
      <c r="IO81" s="122"/>
      <c r="IP81" s="122"/>
      <c r="IQ81" s="122"/>
      <c r="IR81" s="122"/>
      <c r="IS81" s="122"/>
      <c r="IT81" s="122"/>
      <c r="IU81" s="122"/>
      <c r="IV81" s="122"/>
      <c r="IW81" s="122"/>
      <c r="IX81" s="122"/>
      <c r="IY81" s="122"/>
      <c r="IZ81" s="122"/>
      <c r="JA81" s="122"/>
      <c r="JB81" s="122"/>
      <c r="JC81" s="122"/>
      <c r="JD81" s="122"/>
      <c r="JE81" s="122"/>
      <c r="JF81" s="122"/>
      <c r="JG81" s="122"/>
      <c r="JH81" s="122"/>
      <c r="JI81" s="122"/>
      <c r="JJ81" s="122"/>
      <c r="JK81" s="122"/>
      <c r="JL81" s="122"/>
      <c r="JM81" s="4"/>
      <c r="JN81" s="4"/>
      <c r="JO81" s="4"/>
      <c r="JP81" s="122"/>
      <c r="JQ81" s="122"/>
      <c r="JR81" s="122"/>
      <c r="JS81" s="122"/>
      <c r="JT81" s="122"/>
      <c r="JU81" s="122"/>
      <c r="JV81" s="122"/>
      <c r="JW81" s="122"/>
      <c r="JX81" s="122"/>
      <c r="JY81" s="122"/>
      <c r="JZ81" s="122"/>
      <c r="KA81" s="122"/>
      <c r="KB81" s="122"/>
      <c r="KC81" s="122"/>
      <c r="KD81" s="122"/>
      <c r="KE81" s="122"/>
      <c r="KF81" s="122"/>
      <c r="KG81" s="122"/>
      <c r="KH81" s="122"/>
      <c r="KI81" s="122"/>
      <c r="KJ81" s="122"/>
      <c r="KK81" s="122"/>
      <c r="KL81" s="122"/>
      <c r="KM81" s="122"/>
      <c r="KN81" s="122"/>
      <c r="KO81" s="122"/>
      <c r="KP81" s="122"/>
      <c r="KQ81" s="122"/>
      <c r="KR81" s="122"/>
      <c r="KS81" s="122"/>
      <c r="KT81" s="122"/>
      <c r="KU81" s="122"/>
      <c r="KV81" s="122"/>
      <c r="KW81" s="122"/>
      <c r="KX81" s="122"/>
      <c r="KY81" s="122"/>
      <c r="KZ81" s="122"/>
      <c r="LA81" s="122"/>
      <c r="LB81" s="122"/>
      <c r="LC81" s="122"/>
      <c r="LD81" s="122"/>
      <c r="LE81" s="122"/>
      <c r="LF81" s="122"/>
      <c r="LG81" s="122"/>
      <c r="LH81" s="122"/>
      <c r="LI81" s="122"/>
      <c r="LJ81" s="122"/>
      <c r="LK81" s="122"/>
      <c r="LL81" s="122"/>
      <c r="LM81" s="122"/>
      <c r="LN81" s="122"/>
      <c r="LO81" s="122"/>
      <c r="LP81" s="122"/>
      <c r="LQ81" s="122"/>
      <c r="LR81" s="122"/>
      <c r="LS81" s="122"/>
      <c r="LT81" s="122"/>
      <c r="LU81" s="122"/>
      <c r="LV81" s="122"/>
      <c r="LW81" s="122"/>
      <c r="LX81" s="122"/>
      <c r="LY81" s="122"/>
      <c r="LZ81" s="122"/>
      <c r="MA81" s="122"/>
      <c r="MB81" s="122"/>
      <c r="MC81" s="122"/>
      <c r="MD81" s="122"/>
      <c r="ME81" s="122"/>
      <c r="MF81" s="122"/>
      <c r="MG81" s="122"/>
      <c r="MH81" s="122"/>
      <c r="MI81" s="122"/>
      <c r="MJ81" s="122"/>
      <c r="MK81" s="122"/>
      <c r="ML81" s="122"/>
      <c r="MM81" s="122"/>
      <c r="MN81" s="122"/>
      <c r="MO81" s="122"/>
      <c r="MP81" s="122"/>
      <c r="MQ81" s="122"/>
      <c r="MR81" s="122"/>
      <c r="MS81" s="122"/>
      <c r="MT81" s="122"/>
      <c r="MU81" s="122"/>
      <c r="MV81" s="122"/>
      <c r="MW81" s="122"/>
      <c r="MX81" s="122"/>
      <c r="MY81" s="122"/>
      <c r="MZ81" s="24"/>
      <c r="NA81" s="24"/>
      <c r="NB81" s="23"/>
      <c r="NC81" s="2"/>
      <c r="ND81" s="112"/>
      <c r="NE81" s="113"/>
      <c r="NF81" s="113"/>
      <c r="NG81" s="113"/>
      <c r="NH81" s="113"/>
      <c r="NI81" s="113"/>
      <c r="NJ81" s="113"/>
      <c r="NK81" s="113"/>
      <c r="NL81" s="113"/>
      <c r="NM81" s="113"/>
      <c r="NN81" s="113"/>
      <c r="NO81" s="113"/>
      <c r="NP81" s="113"/>
      <c r="NQ81" s="113"/>
      <c r="NR81" s="114"/>
    </row>
    <row r="82" spans="1:382" ht="13.5" customHeight="1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3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5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58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UAm7w33Q7RnXIcFNSJ/1bEPgkuRBjtXuiLzmCS2h37bpgdYSDblaES7U7B5iUW/RUg0GZefdm4W2qnsuDPHKLw==" saltValue="BW1KBg6S7xFdZnTPPZQwpA==" spinCount="100000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CV67:FW70"/>
    <mergeCell ref="CV72:FW75"/>
    <mergeCell ref="R76:AF76"/>
    <mergeCell ref="AG76:AU76"/>
    <mergeCell ref="AV76:BJ76"/>
    <mergeCell ref="BK76:BY76"/>
    <mergeCell ref="ND66:NR82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ND49:NR64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LH32:LZ32"/>
    <mergeCell ref="MA32:MS32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ND32:NR47"/>
    <mergeCell ref="KO32:LG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U30:AM30"/>
    <mergeCell ref="AN30:BF30"/>
    <mergeCell ref="BG30:BY30"/>
    <mergeCell ref="BZ30:CR30"/>
    <mergeCell ref="CS30:DK30"/>
    <mergeCell ref="ND15:NR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>
      <selection activeCell="A13" sqref="A13"/>
    </sheetView>
  </sheetViews>
  <sheetFormatPr defaultRowHeight="13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>
      <c r="A1" t="s">
        <v>59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>
      <c r="A2" s="49" t="s">
        <v>60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2" customHeight="1">
      <c r="A3" s="49" t="s">
        <v>61</v>
      </c>
      <c r="B3" s="50" t="s">
        <v>62</v>
      </c>
      <c r="C3" s="50" t="s">
        <v>63</v>
      </c>
      <c r="D3" s="50" t="s">
        <v>64</v>
      </c>
      <c r="E3" s="50" t="s">
        <v>65</v>
      </c>
      <c r="F3" s="50" t="s">
        <v>66</v>
      </c>
      <c r="G3" s="50" t="s">
        <v>67</v>
      </c>
      <c r="H3" s="144" t="s">
        <v>68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70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71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>
      <c r="A4" s="49" t="s">
        <v>72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73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74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75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76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77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78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79</v>
      </c>
      <c r="CN4" s="150" t="s">
        <v>80</v>
      </c>
      <c r="CO4" s="141" t="s">
        <v>81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82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83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>
      <c r="A5" s="49" t="s">
        <v>84</v>
      </c>
      <c r="B5" s="58"/>
      <c r="C5" s="58"/>
      <c r="D5" s="58"/>
      <c r="E5" s="58"/>
      <c r="F5" s="58"/>
      <c r="G5" s="58"/>
      <c r="H5" s="59" t="s">
        <v>85</v>
      </c>
      <c r="I5" s="59" t="s">
        <v>86</v>
      </c>
      <c r="J5" s="59" t="s">
        <v>87</v>
      </c>
      <c r="K5" s="59" t="s">
        <v>88</v>
      </c>
      <c r="L5" s="59" t="s">
        <v>89</v>
      </c>
      <c r="M5" s="59" t="s">
        <v>4</v>
      </c>
      <c r="N5" s="59" t="s">
        <v>5</v>
      </c>
      <c r="O5" s="59" t="s">
        <v>90</v>
      </c>
      <c r="P5" s="59" t="s">
        <v>13</v>
      </c>
      <c r="Q5" s="59" t="s">
        <v>91</v>
      </c>
      <c r="R5" s="59" t="s">
        <v>92</v>
      </c>
      <c r="S5" s="59" t="s">
        <v>93</v>
      </c>
      <c r="T5" s="59" t="s">
        <v>94</v>
      </c>
      <c r="U5" s="59" t="s">
        <v>95</v>
      </c>
      <c r="V5" s="59" t="s">
        <v>96</v>
      </c>
      <c r="W5" s="59" t="s">
        <v>97</v>
      </c>
      <c r="X5" s="59" t="s">
        <v>98</v>
      </c>
      <c r="Y5" s="59" t="s">
        <v>99</v>
      </c>
      <c r="Z5" s="59" t="s">
        <v>100</v>
      </c>
      <c r="AA5" s="59" t="s">
        <v>101</v>
      </c>
      <c r="AB5" s="59" t="s">
        <v>102</v>
      </c>
      <c r="AC5" s="59" t="s">
        <v>103</v>
      </c>
      <c r="AD5" s="59" t="s">
        <v>104</v>
      </c>
      <c r="AE5" s="59" t="s">
        <v>105</v>
      </c>
      <c r="AF5" s="59" t="s">
        <v>106</v>
      </c>
      <c r="AG5" s="59" t="s">
        <v>107</v>
      </c>
      <c r="AH5" s="59" t="s">
        <v>108</v>
      </c>
      <c r="AI5" s="59" t="s">
        <v>109</v>
      </c>
      <c r="AJ5" s="59" t="s">
        <v>99</v>
      </c>
      <c r="AK5" s="59" t="s">
        <v>110</v>
      </c>
      <c r="AL5" s="59" t="s">
        <v>111</v>
      </c>
      <c r="AM5" s="59" t="s">
        <v>112</v>
      </c>
      <c r="AN5" s="59" t="s">
        <v>103</v>
      </c>
      <c r="AO5" s="59" t="s">
        <v>104</v>
      </c>
      <c r="AP5" s="59" t="s">
        <v>105</v>
      </c>
      <c r="AQ5" s="59" t="s">
        <v>106</v>
      </c>
      <c r="AR5" s="59" t="s">
        <v>107</v>
      </c>
      <c r="AS5" s="59" t="s">
        <v>108</v>
      </c>
      <c r="AT5" s="59" t="s">
        <v>109</v>
      </c>
      <c r="AU5" s="59" t="s">
        <v>99</v>
      </c>
      <c r="AV5" s="59" t="s">
        <v>100</v>
      </c>
      <c r="AW5" s="59" t="s">
        <v>101</v>
      </c>
      <c r="AX5" s="59" t="s">
        <v>102</v>
      </c>
      <c r="AY5" s="59" t="s">
        <v>103</v>
      </c>
      <c r="AZ5" s="59" t="s">
        <v>104</v>
      </c>
      <c r="BA5" s="59" t="s">
        <v>105</v>
      </c>
      <c r="BB5" s="59" t="s">
        <v>106</v>
      </c>
      <c r="BC5" s="59" t="s">
        <v>107</v>
      </c>
      <c r="BD5" s="59" t="s">
        <v>108</v>
      </c>
      <c r="BE5" s="59" t="s">
        <v>109</v>
      </c>
      <c r="BF5" s="59" t="s">
        <v>113</v>
      </c>
      <c r="BG5" s="59" t="s">
        <v>110</v>
      </c>
      <c r="BH5" s="59" t="s">
        <v>101</v>
      </c>
      <c r="BI5" s="59" t="s">
        <v>112</v>
      </c>
      <c r="BJ5" s="59" t="s">
        <v>114</v>
      </c>
      <c r="BK5" s="59" t="s">
        <v>104</v>
      </c>
      <c r="BL5" s="59" t="s">
        <v>105</v>
      </c>
      <c r="BM5" s="59" t="s">
        <v>106</v>
      </c>
      <c r="BN5" s="59" t="s">
        <v>107</v>
      </c>
      <c r="BO5" s="59" t="s">
        <v>108</v>
      </c>
      <c r="BP5" s="59" t="s">
        <v>109</v>
      </c>
      <c r="BQ5" s="59" t="s">
        <v>113</v>
      </c>
      <c r="BR5" s="59" t="s">
        <v>100</v>
      </c>
      <c r="BS5" s="59" t="s">
        <v>111</v>
      </c>
      <c r="BT5" s="59" t="s">
        <v>112</v>
      </c>
      <c r="BU5" s="59" t="s">
        <v>114</v>
      </c>
      <c r="BV5" s="59" t="s">
        <v>104</v>
      </c>
      <c r="BW5" s="59" t="s">
        <v>105</v>
      </c>
      <c r="BX5" s="59" t="s">
        <v>106</v>
      </c>
      <c r="BY5" s="59" t="s">
        <v>107</v>
      </c>
      <c r="BZ5" s="59" t="s">
        <v>108</v>
      </c>
      <c r="CA5" s="59" t="s">
        <v>109</v>
      </c>
      <c r="CB5" s="59" t="s">
        <v>99</v>
      </c>
      <c r="CC5" s="59" t="s">
        <v>110</v>
      </c>
      <c r="CD5" s="59" t="s">
        <v>101</v>
      </c>
      <c r="CE5" s="59" t="s">
        <v>112</v>
      </c>
      <c r="CF5" s="59" t="s">
        <v>103</v>
      </c>
      <c r="CG5" s="59" t="s">
        <v>104</v>
      </c>
      <c r="CH5" s="59" t="s">
        <v>105</v>
      </c>
      <c r="CI5" s="59" t="s">
        <v>106</v>
      </c>
      <c r="CJ5" s="59" t="s">
        <v>107</v>
      </c>
      <c r="CK5" s="59" t="s">
        <v>108</v>
      </c>
      <c r="CL5" s="59" t="s">
        <v>109</v>
      </c>
      <c r="CM5" s="151"/>
      <c r="CN5" s="151"/>
      <c r="CO5" s="59" t="s">
        <v>99</v>
      </c>
      <c r="CP5" s="59" t="s">
        <v>110</v>
      </c>
      <c r="CQ5" s="59" t="s">
        <v>101</v>
      </c>
      <c r="CR5" s="59" t="s">
        <v>112</v>
      </c>
      <c r="CS5" s="59" t="s">
        <v>114</v>
      </c>
      <c r="CT5" s="59" t="s">
        <v>104</v>
      </c>
      <c r="CU5" s="59" t="s">
        <v>105</v>
      </c>
      <c r="CV5" s="59" t="s">
        <v>106</v>
      </c>
      <c r="CW5" s="59" t="s">
        <v>107</v>
      </c>
      <c r="CX5" s="59" t="s">
        <v>108</v>
      </c>
      <c r="CY5" s="59" t="s">
        <v>109</v>
      </c>
      <c r="CZ5" s="59" t="s">
        <v>99</v>
      </c>
      <c r="DA5" s="59" t="s">
        <v>110</v>
      </c>
      <c r="DB5" s="59" t="s">
        <v>101</v>
      </c>
      <c r="DC5" s="59" t="s">
        <v>112</v>
      </c>
      <c r="DD5" s="59" t="s">
        <v>114</v>
      </c>
      <c r="DE5" s="59" t="s">
        <v>104</v>
      </c>
      <c r="DF5" s="59" t="s">
        <v>105</v>
      </c>
      <c r="DG5" s="59" t="s">
        <v>106</v>
      </c>
      <c r="DH5" s="59" t="s">
        <v>107</v>
      </c>
      <c r="DI5" s="59" t="s">
        <v>108</v>
      </c>
      <c r="DJ5" s="59" t="s">
        <v>44</v>
      </c>
      <c r="DK5" s="59" t="s">
        <v>113</v>
      </c>
      <c r="DL5" s="59" t="s">
        <v>100</v>
      </c>
      <c r="DM5" s="59" t="s">
        <v>101</v>
      </c>
      <c r="DN5" s="59" t="s">
        <v>112</v>
      </c>
      <c r="DO5" s="59" t="s">
        <v>103</v>
      </c>
      <c r="DP5" s="59" t="s">
        <v>104</v>
      </c>
      <c r="DQ5" s="59" t="s">
        <v>105</v>
      </c>
      <c r="DR5" s="59" t="s">
        <v>106</v>
      </c>
      <c r="DS5" s="59" t="s">
        <v>107</v>
      </c>
      <c r="DT5" s="59" t="s">
        <v>108</v>
      </c>
      <c r="DU5" s="59" t="s">
        <v>109</v>
      </c>
    </row>
    <row r="6" spans="1:125" s="66" customFormat="1">
      <c r="A6" s="49" t="s">
        <v>115</v>
      </c>
      <c r="B6" s="60">
        <f>B8</f>
        <v>2017</v>
      </c>
      <c r="C6" s="60">
        <f t="shared" ref="C6:X6" si="1">C8</f>
        <v>341002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11</v>
      </c>
      <c r="H6" s="60" t="str">
        <f>SUBSTITUTE(H8,"　","")</f>
        <v>広島県広島市</v>
      </c>
      <c r="I6" s="60" t="str">
        <f t="shared" si="1"/>
        <v>中島町駐車場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44</v>
      </c>
      <c r="S6" s="62" t="str">
        <f t="shared" si="1"/>
        <v>公共施設</v>
      </c>
      <c r="T6" s="62" t="str">
        <f t="shared" si="1"/>
        <v>無</v>
      </c>
      <c r="U6" s="63">
        <f t="shared" si="1"/>
        <v>530</v>
      </c>
      <c r="V6" s="63">
        <f t="shared" si="1"/>
        <v>42</v>
      </c>
      <c r="W6" s="63">
        <f t="shared" si="1"/>
        <v>300</v>
      </c>
      <c r="X6" s="62" t="str">
        <f t="shared" si="1"/>
        <v>利用料金制</v>
      </c>
      <c r="Y6" s="64">
        <f>IF(Y8="-",NA(),Y8)</f>
        <v>524.4</v>
      </c>
      <c r="Z6" s="64">
        <f t="shared" ref="Z6:AH6" si="2">IF(Z8="-",NA(),Z8)</f>
        <v>500.2</v>
      </c>
      <c r="AA6" s="64">
        <f t="shared" si="2"/>
        <v>620.29999999999995</v>
      </c>
      <c r="AB6" s="64">
        <f t="shared" si="2"/>
        <v>618.79999999999995</v>
      </c>
      <c r="AC6" s="64">
        <f t="shared" si="2"/>
        <v>642.70000000000005</v>
      </c>
      <c r="AD6" s="64">
        <f t="shared" si="2"/>
        <v>335.9</v>
      </c>
      <c r="AE6" s="64">
        <f t="shared" si="2"/>
        <v>277.8</v>
      </c>
      <c r="AF6" s="64">
        <f t="shared" si="2"/>
        <v>443.6</v>
      </c>
      <c r="AG6" s="64">
        <f t="shared" si="2"/>
        <v>355.6</v>
      </c>
      <c r="AH6" s="64">
        <f t="shared" si="2"/>
        <v>358.6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2.8</v>
      </c>
      <c r="AP6" s="64">
        <f t="shared" si="3"/>
        <v>2.1</v>
      </c>
      <c r="AQ6" s="64">
        <f t="shared" si="3"/>
        <v>2.2999999999999998</v>
      </c>
      <c r="AR6" s="64">
        <f t="shared" si="3"/>
        <v>2.7</v>
      </c>
      <c r="AS6" s="64">
        <f t="shared" si="3"/>
        <v>2.2999999999999998</v>
      </c>
      <c r="AT6" s="61" t="str">
        <f>IF(AT8="-","",IF(AT8="-","【-】","【"&amp;SUBSTITUTE(TEXT(AT8,"#,##0.0"),"-","△")&amp;"】"))</f>
        <v>【5.6】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49</v>
      </c>
      <c r="BA6" s="65">
        <f t="shared" si="4"/>
        <v>48</v>
      </c>
      <c r="BB6" s="65">
        <f t="shared" si="4"/>
        <v>48</v>
      </c>
      <c r="BC6" s="65">
        <f t="shared" si="4"/>
        <v>54</v>
      </c>
      <c r="BD6" s="65">
        <f t="shared" si="4"/>
        <v>33</v>
      </c>
      <c r="BE6" s="63" t="str">
        <f>IF(BE8="-","",IF(BE8="-","【-】","【"&amp;SUBSTITUTE(TEXT(BE8,"#,##0"),"-","△")&amp;"】"))</f>
        <v>【37】</v>
      </c>
      <c r="BF6" s="64">
        <f>IF(BF8="-",NA(),BF8)</f>
        <v>80.900000000000006</v>
      </c>
      <c r="BG6" s="64">
        <f t="shared" ref="BG6:BO6" si="5">IF(BG8="-",NA(),BG8)</f>
        <v>80</v>
      </c>
      <c r="BH6" s="64">
        <f t="shared" si="5"/>
        <v>83.9</v>
      </c>
      <c r="BI6" s="64">
        <f t="shared" si="5"/>
        <v>83.8</v>
      </c>
      <c r="BJ6" s="64">
        <f t="shared" si="5"/>
        <v>84.4</v>
      </c>
      <c r="BK6" s="64">
        <f t="shared" si="5"/>
        <v>32.1</v>
      </c>
      <c r="BL6" s="64">
        <f t="shared" si="5"/>
        <v>32.299999999999997</v>
      </c>
      <c r="BM6" s="64">
        <f t="shared" si="5"/>
        <v>33.4</v>
      </c>
      <c r="BN6" s="64">
        <f t="shared" si="5"/>
        <v>32.299999999999997</v>
      </c>
      <c r="BO6" s="64">
        <f t="shared" si="5"/>
        <v>22.3</v>
      </c>
      <c r="BP6" s="61" t="str">
        <f>IF(BP8="-","",IF(BP8="-","【-】","【"&amp;SUBSTITUTE(TEXT(BP8,"#,##0.0"),"-","△")&amp;"】"))</f>
        <v>【26.4】</v>
      </c>
      <c r="BQ6" s="65">
        <f>IF(BQ8="-",NA(),BQ8)</f>
        <v>31697</v>
      </c>
      <c r="BR6" s="65">
        <f t="shared" ref="BR6:BZ6" si="6">IF(BR8="-",NA(),BR8)</f>
        <v>31119</v>
      </c>
      <c r="BS6" s="65">
        <f t="shared" si="6"/>
        <v>33091</v>
      </c>
      <c r="BT6" s="65">
        <f t="shared" si="6"/>
        <v>34560</v>
      </c>
      <c r="BU6" s="65">
        <f t="shared" si="6"/>
        <v>35191</v>
      </c>
      <c r="BV6" s="65">
        <f t="shared" si="6"/>
        <v>7652</v>
      </c>
      <c r="BW6" s="65">
        <f t="shared" si="6"/>
        <v>7497</v>
      </c>
      <c r="BX6" s="65">
        <f t="shared" si="6"/>
        <v>9663</v>
      </c>
      <c r="BY6" s="65">
        <f t="shared" si="6"/>
        <v>9019</v>
      </c>
      <c r="BZ6" s="65">
        <f t="shared" si="6"/>
        <v>8406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116</v>
      </c>
      <c r="CM6" s="63">
        <f t="shared" ref="CM6:CN6" si="7">CM8</f>
        <v>0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116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56.7</v>
      </c>
      <c r="DF6" s="64">
        <f t="shared" si="8"/>
        <v>45.6</v>
      </c>
      <c r="DG6" s="64">
        <f t="shared" si="8"/>
        <v>85.4</v>
      </c>
      <c r="DH6" s="64">
        <f t="shared" si="8"/>
        <v>69.900000000000006</v>
      </c>
      <c r="DI6" s="64">
        <f t="shared" si="8"/>
        <v>59.6</v>
      </c>
      <c r="DJ6" s="61" t="str">
        <f>IF(DJ8="-","",IF(DJ8="-","【-】","【"&amp;SUBSTITUTE(TEXT(DJ8,"#,##0.0"),"-","△")&amp;"】"))</f>
        <v>【120.3】</v>
      </c>
      <c r="DK6" s="64">
        <f>IF(DK8="-",NA(),DK8)</f>
        <v>495.2</v>
      </c>
      <c r="DL6" s="64">
        <f t="shared" ref="DL6:DT6" si="9">IF(DL8="-",NA(),DL8)</f>
        <v>485.7</v>
      </c>
      <c r="DM6" s="64">
        <f t="shared" si="9"/>
        <v>504.8</v>
      </c>
      <c r="DN6" s="64">
        <f t="shared" si="9"/>
        <v>519</v>
      </c>
      <c r="DO6" s="64">
        <f t="shared" si="9"/>
        <v>523.79999999999995</v>
      </c>
      <c r="DP6" s="64">
        <f t="shared" si="9"/>
        <v>147.5</v>
      </c>
      <c r="DQ6" s="64">
        <f t="shared" si="9"/>
        <v>149.5</v>
      </c>
      <c r="DR6" s="64">
        <f t="shared" si="9"/>
        <v>154.1</v>
      </c>
      <c r="DS6" s="64">
        <f t="shared" si="9"/>
        <v>151.6</v>
      </c>
      <c r="DT6" s="64">
        <f t="shared" si="9"/>
        <v>151.19999999999999</v>
      </c>
      <c r="DU6" s="61" t="str">
        <f>IF(DU8="-","",IF(DU8="-","【-】","【"&amp;SUBSTITUTE(TEXT(DU8,"#,##0.0"),"-","△")&amp;"】"))</f>
        <v>【198.4】</v>
      </c>
    </row>
    <row r="7" spans="1:125" s="66" customFormat="1">
      <c r="A7" s="49" t="s">
        <v>117</v>
      </c>
      <c r="B7" s="60">
        <f t="shared" ref="B7:X7" si="10">B8</f>
        <v>2017</v>
      </c>
      <c r="C7" s="60">
        <f t="shared" si="10"/>
        <v>341002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11</v>
      </c>
      <c r="H7" s="60" t="str">
        <f t="shared" si="10"/>
        <v>広島県　広島市</v>
      </c>
      <c r="I7" s="60" t="str">
        <f t="shared" si="10"/>
        <v>中島町駐車場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44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530</v>
      </c>
      <c r="V7" s="63">
        <f t="shared" si="10"/>
        <v>42</v>
      </c>
      <c r="W7" s="63">
        <f t="shared" si="10"/>
        <v>300</v>
      </c>
      <c r="X7" s="62" t="str">
        <f t="shared" si="10"/>
        <v>利用料金制</v>
      </c>
      <c r="Y7" s="64">
        <f>Y8</f>
        <v>524.4</v>
      </c>
      <c r="Z7" s="64">
        <f t="shared" ref="Z7:AH7" si="11">Z8</f>
        <v>500.2</v>
      </c>
      <c r="AA7" s="64">
        <f t="shared" si="11"/>
        <v>620.29999999999995</v>
      </c>
      <c r="AB7" s="64">
        <f t="shared" si="11"/>
        <v>618.79999999999995</v>
      </c>
      <c r="AC7" s="64">
        <f t="shared" si="11"/>
        <v>642.70000000000005</v>
      </c>
      <c r="AD7" s="64">
        <f t="shared" si="11"/>
        <v>335.9</v>
      </c>
      <c r="AE7" s="64">
        <f t="shared" si="11"/>
        <v>277.8</v>
      </c>
      <c r="AF7" s="64">
        <f t="shared" si="11"/>
        <v>443.6</v>
      </c>
      <c r="AG7" s="64">
        <f t="shared" si="11"/>
        <v>355.6</v>
      </c>
      <c r="AH7" s="64">
        <f t="shared" si="11"/>
        <v>358.6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2.8</v>
      </c>
      <c r="AP7" s="64">
        <f t="shared" si="12"/>
        <v>2.1</v>
      </c>
      <c r="AQ7" s="64">
        <f t="shared" si="12"/>
        <v>2.2999999999999998</v>
      </c>
      <c r="AR7" s="64">
        <f t="shared" si="12"/>
        <v>2.7</v>
      </c>
      <c r="AS7" s="64">
        <f t="shared" si="12"/>
        <v>2.2999999999999998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49</v>
      </c>
      <c r="BA7" s="65">
        <f t="shared" si="13"/>
        <v>48</v>
      </c>
      <c r="BB7" s="65">
        <f t="shared" si="13"/>
        <v>48</v>
      </c>
      <c r="BC7" s="65">
        <f t="shared" si="13"/>
        <v>54</v>
      </c>
      <c r="BD7" s="65">
        <f t="shared" si="13"/>
        <v>33</v>
      </c>
      <c r="BE7" s="63"/>
      <c r="BF7" s="64">
        <f>BF8</f>
        <v>80.900000000000006</v>
      </c>
      <c r="BG7" s="64">
        <f t="shared" ref="BG7:BO7" si="14">BG8</f>
        <v>80</v>
      </c>
      <c r="BH7" s="64">
        <f t="shared" si="14"/>
        <v>83.9</v>
      </c>
      <c r="BI7" s="64">
        <f t="shared" si="14"/>
        <v>83.8</v>
      </c>
      <c r="BJ7" s="64">
        <f t="shared" si="14"/>
        <v>84.4</v>
      </c>
      <c r="BK7" s="64">
        <f t="shared" si="14"/>
        <v>32.1</v>
      </c>
      <c r="BL7" s="64">
        <f t="shared" si="14"/>
        <v>32.299999999999997</v>
      </c>
      <c r="BM7" s="64">
        <f t="shared" si="14"/>
        <v>33.4</v>
      </c>
      <c r="BN7" s="64">
        <f t="shared" si="14"/>
        <v>32.299999999999997</v>
      </c>
      <c r="BO7" s="64">
        <f t="shared" si="14"/>
        <v>22.3</v>
      </c>
      <c r="BP7" s="61"/>
      <c r="BQ7" s="65">
        <f>BQ8</f>
        <v>31697</v>
      </c>
      <c r="BR7" s="65">
        <f t="shared" ref="BR7:BZ7" si="15">BR8</f>
        <v>31119</v>
      </c>
      <c r="BS7" s="65">
        <f t="shared" si="15"/>
        <v>33091</v>
      </c>
      <c r="BT7" s="65">
        <f t="shared" si="15"/>
        <v>34560</v>
      </c>
      <c r="BU7" s="65">
        <f t="shared" si="15"/>
        <v>35191</v>
      </c>
      <c r="BV7" s="65">
        <f t="shared" si="15"/>
        <v>7652</v>
      </c>
      <c r="BW7" s="65">
        <f t="shared" si="15"/>
        <v>7497</v>
      </c>
      <c r="BX7" s="65">
        <f t="shared" si="15"/>
        <v>9663</v>
      </c>
      <c r="BY7" s="65">
        <f t="shared" si="15"/>
        <v>9019</v>
      </c>
      <c r="BZ7" s="65">
        <f t="shared" si="15"/>
        <v>8406</v>
      </c>
      <c r="CA7" s="63"/>
      <c r="CB7" s="64" t="s">
        <v>118</v>
      </c>
      <c r="CC7" s="64" t="s">
        <v>118</v>
      </c>
      <c r="CD7" s="64" t="s">
        <v>118</v>
      </c>
      <c r="CE7" s="64" t="s">
        <v>118</v>
      </c>
      <c r="CF7" s="64" t="s">
        <v>118</v>
      </c>
      <c r="CG7" s="64" t="s">
        <v>118</v>
      </c>
      <c r="CH7" s="64" t="s">
        <v>118</v>
      </c>
      <c r="CI7" s="64" t="s">
        <v>118</v>
      </c>
      <c r="CJ7" s="64" t="s">
        <v>118</v>
      </c>
      <c r="CK7" s="64" t="s">
        <v>116</v>
      </c>
      <c r="CL7" s="61"/>
      <c r="CM7" s="63">
        <f>CM8</f>
        <v>0</v>
      </c>
      <c r="CN7" s="63">
        <f>CN8</f>
        <v>0</v>
      </c>
      <c r="CO7" s="64" t="s">
        <v>118</v>
      </c>
      <c r="CP7" s="64" t="s">
        <v>118</v>
      </c>
      <c r="CQ7" s="64" t="s">
        <v>118</v>
      </c>
      <c r="CR7" s="64" t="s">
        <v>118</v>
      </c>
      <c r="CS7" s="64" t="s">
        <v>118</v>
      </c>
      <c r="CT7" s="64" t="s">
        <v>118</v>
      </c>
      <c r="CU7" s="64" t="s">
        <v>118</v>
      </c>
      <c r="CV7" s="64" t="s">
        <v>118</v>
      </c>
      <c r="CW7" s="64" t="s">
        <v>118</v>
      </c>
      <c r="CX7" s="64" t="s">
        <v>116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56.7</v>
      </c>
      <c r="DF7" s="64">
        <f t="shared" si="16"/>
        <v>45.6</v>
      </c>
      <c r="DG7" s="64">
        <f t="shared" si="16"/>
        <v>85.4</v>
      </c>
      <c r="DH7" s="64">
        <f t="shared" si="16"/>
        <v>69.900000000000006</v>
      </c>
      <c r="DI7" s="64">
        <f t="shared" si="16"/>
        <v>59.6</v>
      </c>
      <c r="DJ7" s="61"/>
      <c r="DK7" s="64">
        <f>DK8</f>
        <v>495.2</v>
      </c>
      <c r="DL7" s="64">
        <f t="shared" ref="DL7:DT7" si="17">DL8</f>
        <v>485.7</v>
      </c>
      <c r="DM7" s="64">
        <f t="shared" si="17"/>
        <v>504.8</v>
      </c>
      <c r="DN7" s="64">
        <f t="shared" si="17"/>
        <v>519</v>
      </c>
      <c r="DO7" s="64">
        <f t="shared" si="17"/>
        <v>523.79999999999995</v>
      </c>
      <c r="DP7" s="64">
        <f t="shared" si="17"/>
        <v>147.5</v>
      </c>
      <c r="DQ7" s="64">
        <f t="shared" si="17"/>
        <v>149.5</v>
      </c>
      <c r="DR7" s="64">
        <f t="shared" si="17"/>
        <v>154.1</v>
      </c>
      <c r="DS7" s="64">
        <f t="shared" si="17"/>
        <v>151.6</v>
      </c>
      <c r="DT7" s="64">
        <f t="shared" si="17"/>
        <v>151.19999999999999</v>
      </c>
      <c r="DU7" s="61"/>
    </row>
    <row r="8" spans="1:125" s="66" customFormat="1">
      <c r="A8" s="49"/>
      <c r="B8" s="67">
        <v>2017</v>
      </c>
      <c r="C8" s="67">
        <v>341002</v>
      </c>
      <c r="D8" s="67">
        <v>47</v>
      </c>
      <c r="E8" s="67">
        <v>14</v>
      </c>
      <c r="F8" s="67">
        <v>0</v>
      </c>
      <c r="G8" s="67">
        <v>11</v>
      </c>
      <c r="H8" s="67" t="s">
        <v>119</v>
      </c>
      <c r="I8" s="67" t="s">
        <v>120</v>
      </c>
      <c r="J8" s="67" t="s">
        <v>121</v>
      </c>
      <c r="K8" s="67" t="s">
        <v>122</v>
      </c>
      <c r="L8" s="67" t="s">
        <v>123</v>
      </c>
      <c r="M8" s="67" t="s">
        <v>124</v>
      </c>
      <c r="N8" s="67" t="s">
        <v>125</v>
      </c>
      <c r="O8" s="68" t="s">
        <v>126</v>
      </c>
      <c r="P8" s="69" t="s">
        <v>127</v>
      </c>
      <c r="Q8" s="69" t="s">
        <v>128</v>
      </c>
      <c r="R8" s="70">
        <v>44</v>
      </c>
      <c r="S8" s="69" t="s">
        <v>129</v>
      </c>
      <c r="T8" s="69" t="s">
        <v>130</v>
      </c>
      <c r="U8" s="70">
        <v>530</v>
      </c>
      <c r="V8" s="70">
        <v>42</v>
      </c>
      <c r="W8" s="70">
        <v>300</v>
      </c>
      <c r="X8" s="69" t="s">
        <v>131</v>
      </c>
      <c r="Y8" s="71">
        <v>524.4</v>
      </c>
      <c r="Z8" s="71">
        <v>500.2</v>
      </c>
      <c r="AA8" s="71">
        <v>620.29999999999995</v>
      </c>
      <c r="AB8" s="71">
        <v>618.79999999999995</v>
      </c>
      <c r="AC8" s="71">
        <v>642.70000000000005</v>
      </c>
      <c r="AD8" s="71">
        <v>335.9</v>
      </c>
      <c r="AE8" s="71">
        <v>277.8</v>
      </c>
      <c r="AF8" s="71">
        <v>443.6</v>
      </c>
      <c r="AG8" s="71">
        <v>355.6</v>
      </c>
      <c r="AH8" s="71">
        <v>358.6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2.8</v>
      </c>
      <c r="AP8" s="71">
        <v>2.1</v>
      </c>
      <c r="AQ8" s="71">
        <v>2.2999999999999998</v>
      </c>
      <c r="AR8" s="71">
        <v>2.7</v>
      </c>
      <c r="AS8" s="71">
        <v>2.2999999999999998</v>
      </c>
      <c r="AT8" s="68">
        <v>5.6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49</v>
      </c>
      <c r="BA8" s="72">
        <v>48</v>
      </c>
      <c r="BB8" s="72">
        <v>48</v>
      </c>
      <c r="BC8" s="72">
        <v>54</v>
      </c>
      <c r="BD8" s="72">
        <v>33</v>
      </c>
      <c r="BE8" s="72">
        <v>37</v>
      </c>
      <c r="BF8" s="71">
        <v>80.900000000000006</v>
      </c>
      <c r="BG8" s="71">
        <v>80</v>
      </c>
      <c r="BH8" s="71">
        <v>83.9</v>
      </c>
      <c r="BI8" s="71">
        <v>83.8</v>
      </c>
      <c r="BJ8" s="71">
        <v>84.4</v>
      </c>
      <c r="BK8" s="71">
        <v>32.1</v>
      </c>
      <c r="BL8" s="71">
        <v>32.299999999999997</v>
      </c>
      <c r="BM8" s="71">
        <v>33.4</v>
      </c>
      <c r="BN8" s="71">
        <v>32.299999999999997</v>
      </c>
      <c r="BO8" s="71">
        <v>22.3</v>
      </c>
      <c r="BP8" s="68">
        <v>26.4</v>
      </c>
      <c r="BQ8" s="72">
        <v>31697</v>
      </c>
      <c r="BR8" s="72">
        <v>31119</v>
      </c>
      <c r="BS8" s="72">
        <v>33091</v>
      </c>
      <c r="BT8" s="73">
        <v>34560</v>
      </c>
      <c r="BU8" s="73">
        <v>35191</v>
      </c>
      <c r="BV8" s="72">
        <v>7652</v>
      </c>
      <c r="BW8" s="72">
        <v>7497</v>
      </c>
      <c r="BX8" s="72">
        <v>9663</v>
      </c>
      <c r="BY8" s="72">
        <v>9019</v>
      </c>
      <c r="BZ8" s="72">
        <v>8406</v>
      </c>
      <c r="CA8" s="70">
        <v>15069</v>
      </c>
      <c r="CB8" s="71" t="s">
        <v>123</v>
      </c>
      <c r="CC8" s="71" t="s">
        <v>123</v>
      </c>
      <c r="CD8" s="71" t="s">
        <v>123</v>
      </c>
      <c r="CE8" s="71" t="s">
        <v>123</v>
      </c>
      <c r="CF8" s="71" t="s">
        <v>123</v>
      </c>
      <c r="CG8" s="71" t="s">
        <v>123</v>
      </c>
      <c r="CH8" s="71" t="s">
        <v>123</v>
      </c>
      <c r="CI8" s="71" t="s">
        <v>123</v>
      </c>
      <c r="CJ8" s="71" t="s">
        <v>123</v>
      </c>
      <c r="CK8" s="71" t="s">
        <v>123</v>
      </c>
      <c r="CL8" s="68" t="s">
        <v>123</v>
      </c>
      <c r="CM8" s="70">
        <v>0</v>
      </c>
      <c r="CN8" s="70">
        <v>0</v>
      </c>
      <c r="CO8" s="71" t="s">
        <v>123</v>
      </c>
      <c r="CP8" s="71" t="s">
        <v>123</v>
      </c>
      <c r="CQ8" s="71" t="s">
        <v>123</v>
      </c>
      <c r="CR8" s="71" t="s">
        <v>123</v>
      </c>
      <c r="CS8" s="71" t="s">
        <v>123</v>
      </c>
      <c r="CT8" s="71" t="s">
        <v>123</v>
      </c>
      <c r="CU8" s="71" t="s">
        <v>123</v>
      </c>
      <c r="CV8" s="71" t="s">
        <v>123</v>
      </c>
      <c r="CW8" s="71" t="s">
        <v>123</v>
      </c>
      <c r="CX8" s="71" t="s">
        <v>123</v>
      </c>
      <c r="CY8" s="68" t="s">
        <v>123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56.7</v>
      </c>
      <c r="DF8" s="71">
        <v>45.6</v>
      </c>
      <c r="DG8" s="71">
        <v>85.4</v>
      </c>
      <c r="DH8" s="71">
        <v>69.900000000000006</v>
      </c>
      <c r="DI8" s="71">
        <v>59.6</v>
      </c>
      <c r="DJ8" s="68">
        <v>120.3</v>
      </c>
      <c r="DK8" s="71">
        <v>495.2</v>
      </c>
      <c r="DL8" s="71">
        <v>485.7</v>
      </c>
      <c r="DM8" s="71">
        <v>504.8</v>
      </c>
      <c r="DN8" s="71">
        <v>519</v>
      </c>
      <c r="DO8" s="71">
        <v>523.79999999999995</v>
      </c>
      <c r="DP8" s="71">
        <v>147.5</v>
      </c>
      <c r="DQ8" s="71">
        <v>149.5</v>
      </c>
      <c r="DR8" s="71">
        <v>154.1</v>
      </c>
      <c r="DS8" s="71">
        <v>151.6</v>
      </c>
      <c r="DT8" s="71">
        <v>151.19999999999999</v>
      </c>
      <c r="DU8" s="68">
        <v>198.4</v>
      </c>
    </row>
    <row r="9" spans="1:12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>
      <c r="A10" s="78"/>
      <c r="B10" s="78" t="s">
        <v>132</v>
      </c>
      <c r="C10" s="78" t="s">
        <v>133</v>
      </c>
      <c r="D10" s="78" t="s">
        <v>134</v>
      </c>
      <c r="E10" s="78" t="s">
        <v>135</v>
      </c>
      <c r="F10" s="78" t="s">
        <v>136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>
      <c r="A11" s="78" t="s">
        <v>62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2019-01-30T06:43:01Z</cp:lastPrinted>
  <dcterms:created xsi:type="dcterms:W3CDTF">2018-12-07T10:34:40Z</dcterms:created>
  <dcterms:modified xsi:type="dcterms:W3CDTF">2019-02-05T02:50:24Z</dcterms:modified>
  <cp:category/>
</cp:coreProperties>
</file>