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5団体回答\02駐車場事業\064広島市\"/>
    </mc:Choice>
  </mc:AlternateContent>
  <workbookProtection workbookAlgorithmName="SHA-512" workbookHashValue="UoxmsVnjG72FZabpKeeDmB2RFjvYMdXafDc10vyFvEB0OyDVFKcwPQNVUUMHILWYWEMsuT7gOYE3Ma6w6sJiiQ==" workbookSaltValue="0SknSSgMNtXiWOuGEKBCOg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HJ52" i="4" s="1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HJ30" i="4"/>
  <c r="BZ76" i="4"/>
  <c r="MA51" i="4"/>
  <c r="CS51" i="4"/>
  <c r="CS30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BG30" i="4"/>
  <c r="KO51" i="4"/>
  <c r="FX30" i="4"/>
  <c r="AV76" i="4"/>
  <c r="HP76" i="4"/>
  <c r="BG51" i="4"/>
  <c r="LE76" i="4"/>
  <c r="FX51" i="4"/>
  <c r="KO30" i="4"/>
  <c r="JV30" i="4"/>
  <c r="HA76" i="4"/>
  <c r="AN51" i="4"/>
  <c r="FE30" i="4"/>
  <c r="AN30" i="4"/>
  <c r="KP76" i="4"/>
  <c r="FE51" i="4"/>
  <c r="AG76" i="4"/>
  <c r="JV51" i="4"/>
  <c r="KA76" i="4"/>
  <c r="EL51" i="4"/>
  <c r="JC30" i="4"/>
  <c r="GL76" i="4"/>
  <c r="U51" i="4"/>
  <c r="U30" i="4"/>
  <c r="EL30" i="4"/>
  <c r="R76" i="4"/>
  <c r="JC51" i="4"/>
</calcChain>
</file>

<file path=xl/sharedStrings.xml><?xml version="1.0" encoding="utf-8"?>
<sst xmlns="http://schemas.openxmlformats.org/spreadsheetml/2006/main" count="287" uniqueCount="141">
  <si>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</si>
  <si>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</si>
  <si>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</si>
  <si>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</si>
  <si>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</si>
  <si>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</si>
  <si>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</si>
  <si>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</si>
  <si>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</si>
  <si>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</si>
  <si>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</si>
  <si>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</si>
  <si>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</si>
  <si>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</si>
  <si>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</si>
  <si>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</si>
  <si>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</si>
  <si>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</si>
  <si>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</si>
  <si>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</si>
  <si>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</si>
  <si>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</si>
  <si>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</si>
  <si>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</si>
  <si>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</si>
  <si>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</si>
  <si>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</si>
  <si>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</si>
  <si>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</si>
  <si>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</si>
  <si>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</si>
  <si>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</si>
  <si>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</si>
  <si>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</si>
  <si>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</si>
  <si>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</si>
  <si>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</si>
  <si>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</si>
  <si>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</si>
  <si>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</si>
  <si>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</si>
  <si>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</si>
  <si>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</si>
  <si>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</si>
  <si>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</si>
  <si>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</si>
  <si>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</si>
  <si>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</si>
  <si>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</si>
  <si>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</si>
  <si>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</si>
  <si>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</si>
  <si>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</si>
  <si>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</si>
  <si>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</si>
  <si>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</si>
  <si>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</si>
  <si>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</si>
  <si>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</si>
  <si>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</si>
  <si>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</si>
  <si>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</si>
  <si>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</si>
  <si>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</si>
  <si>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</si>
  <si>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</si>
  <si>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</si>
  <si>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</si>
  <si>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</si>
  <si>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</si>
  <si>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</si>
  <si>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</si>
  <si>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</si>
  <si>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</si>
  <si>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</si>
  <si>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</si>
  <si>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</si>
  <si>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</si>
  <si>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</si>
  <si>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</si>
  <si>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</si>
  <si>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</si>
  <si>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</si>
  <si>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</si>
  <si>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</si>
  <si>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</si>
  <si>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</si>
  <si>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</si>
  <si>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</si>
  <si>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</si>
  <si>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</si>
  <si>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</si>
  <si>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</si>
  <si>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</si>
  <si>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</si>
  <si>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</si>
  <si>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</si>
  <si>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</si>
  <si>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</si>
  <si>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</si>
  <si>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</si>
  <si>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</si>
  <si>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</si>
  <si>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</si>
  <si>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</si>
  <si>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</si>
  <si>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</si>
  <si>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</si>
  <si>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</si>
  <si>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</si>
  <si>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</si>
  <si>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</si>
  <si>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</si>
  <si>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</si>
  <si>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</si>
  <si>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</si>
  <si>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</si>
  <si>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</si>
  <si>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</si>
  <si>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</si>
  <si>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中島町駐車場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</si>
  <si>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</si>
  <si>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</si>
  <si>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</si>
  <si>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</si>
  <si>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</si>
  <si>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</si>
  <si>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</si>
  <si>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</si>
  <si>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</si>
  <si>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</si>
  <si>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</si>
  <si>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</si>
  <si>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</si>
  <si>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</si>
  <si>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</si>
  <si>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</si>
  <si>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類似施設平均値を大幅に上回っており、黒字で推移しています。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ウワマワ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27" eb="129">
      <t>ウワマワ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1" eb="173">
      <t>ウワマワ</t>
    </rPh>
    <rPh sb="178" eb="180">
      <t>アンテイ</t>
    </rPh>
    <rPh sb="182" eb="185">
      <t>シュウエキセイ</t>
    </rPh>
    <rPh sb="186" eb="188">
      <t>カクホ</t>
    </rPh>
    <phoneticPr fontId="16"/>
  </si>
  <si>
    <t>⑦敷地の地価
　道路上に設置しています。
⑧設備投資見込額
  ありません。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6"/>
  </si>
  <si>
    <t>⑪稼働率
　類似施設平均値を大きく上回っています。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5">
      <t>オオ</t>
    </rPh>
    <rPh sb="17" eb="19">
      <t>ウワマワ</t>
    </rPh>
    <rPh sb="27" eb="29">
      <t>ヘイワ</t>
    </rPh>
    <rPh sb="29" eb="31">
      <t>オオドオ</t>
    </rPh>
    <rPh sb="32" eb="33">
      <t>ゾ</t>
    </rPh>
    <rPh sb="35" eb="38">
      <t>リベンセイ</t>
    </rPh>
    <rPh sb="39" eb="40">
      <t>ヨ</t>
    </rPh>
    <rPh sb="41" eb="43">
      <t>イチ</t>
    </rPh>
    <rPh sb="44" eb="46">
      <t>セッチ</t>
    </rPh>
    <rPh sb="52" eb="54">
      <t>コンゴ</t>
    </rPh>
    <rPh sb="55" eb="56">
      <t>タカ</t>
    </rPh>
    <rPh sb="57" eb="59">
      <t>カドウ</t>
    </rPh>
    <rPh sb="59" eb="60">
      <t>リツ</t>
    </rPh>
    <rPh sb="61" eb="63">
      <t>ミコ</t>
    </rPh>
    <phoneticPr fontId="16"/>
  </si>
  <si>
    <t>　収益性、稼働率共に非常に安定した駐車場です。引き続き、利用者の声を反映させながら運営を推進していきます。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ヒジョウ</t>
    </rPh>
    <rPh sb="13" eb="15">
      <t>アンテイ</t>
    </rPh>
    <rPh sb="17" eb="19">
      <t>チュウシャ</t>
    </rPh>
    <rPh sb="19" eb="20">
      <t>ジョウ</t>
    </rPh>
    <rPh sb="23" eb="24">
      <t>ヒ</t>
    </rPh>
    <rPh sb="25" eb="26">
      <t>ツヅ</t>
    </rPh>
    <rPh sb="28" eb="31">
      <t>リヨウシャ</t>
    </rPh>
    <rPh sb="32" eb="33">
      <t>コエ</t>
    </rPh>
    <rPh sb="34" eb="36">
      <t>ハンエイ</t>
    </rPh>
    <rPh sb="41" eb="43">
      <t>ウンエイ</t>
    </rPh>
    <rPh sb="44" eb="46">
      <t>スイシン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</si>
</sst>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5" fillId="0" borderId="0">
      <alignment vertical="center"/>
    </xf>
    <xf numFmtId="0" fontId="1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5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3" applyFont="1" applyBorder="1" applyAlignment="1" applyProtection="1">
      <alignment horizontal="left" vertical="top" wrapText="1"/>
      <protection locked="0"/>
    </xf>
    <xf numFmtId="0" fontId="6" fillId="0" borderId="0" xfId="3" applyFont="1" applyBorder="1" applyAlignment="1" applyProtection="1">
      <alignment horizontal="left" vertical="top" wrapText="1"/>
      <protection locked="0"/>
    </xf>
    <xf numFmtId="0" fontId="6" fillId="0" borderId="10" xfId="3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3" applyFont="1" applyBorder="1" applyAlignment="1" applyProtection="1">
      <alignment horizontal="left" vertical="top" wrapText="1"/>
      <protection locked="0"/>
    </xf>
    <xf numFmtId="0" fontId="6" fillId="0" borderId="1" xfId="3" applyFont="1" applyBorder="1" applyAlignment="1" applyProtection="1">
      <alignment horizontal="left" vertical="top" wrapText="1"/>
      <protection locked="0"/>
    </xf>
    <xf numFmtId="0" fontId="6" fillId="0" borderId="12" xfId="3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0">
    <cellStyle name="桁区切り" xfId="1" builtinId="6"/>
    <cellStyle name="桁区切り 2" xfId="4"/>
    <cellStyle name="桁区切り 3" xfId="5"/>
    <cellStyle name="桁区切り 3 2" xfId="6"/>
    <cellStyle name="通貨 2" xfId="7"/>
    <cellStyle name="標準" xfId="0" builtinId="0"/>
    <cellStyle name="標準 2" xfId="3"/>
    <cellStyle name="標準 2 2" xfId="8"/>
    <cellStyle name="標準 2 3" xfId="9"/>
    <cellStyle name="標準 2 3 2" xfId="10"/>
    <cellStyle name="標準 2 4" xfId="11"/>
    <cellStyle name="標準 2_【重要】（県）指数表_書式まとめ" xfId="12"/>
    <cellStyle name="標準 3" xfId="13"/>
    <cellStyle name="標準 3 2" xfId="14"/>
    <cellStyle name="標準 3 3" xfId="15"/>
    <cellStyle name="標準 4" xfId="16"/>
    <cellStyle name="標準 5" xfId="17"/>
    <cellStyle name="標準 6" xfId="18"/>
    <cellStyle name="標準 7" xfId="19"/>
    <cellStyle name="標準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524.4</c:v>
                </c:pt>
                <c:pt idx="1">
                  <c:v>500.2</c:v>
                </c:pt>
                <c:pt idx="2">
                  <c:v>620.29999999999995</c:v>
                </c:pt>
                <c:pt idx="3">
                  <c:v>618.79999999999995</c:v>
                </c:pt>
                <c:pt idx="4">
                  <c:v>642.70000000000005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9A-474D-BA85-776D3A414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078848"/>
        <c:axId val="560079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9A-474D-BA85-776D3A414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078848"/>
        <c:axId val="560079240"/>
      </c:lineChart>
      <c:dateAx>
        <c:axId val="56007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0079240"/>
        <c:crosses val="autoZero"/>
        <c:auto val="1"/>
        <c:lblOffset val="100"/>
        <c:baseTimeUnit val="years"/>
      </c:dateAx>
      <c:valAx>
        <c:axId val="560079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60078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47-44E2-A802-76DC5AA6A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080024"/>
        <c:axId val="56008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47-44E2-A802-76DC5AA6A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080024"/>
        <c:axId val="560080416"/>
      </c:lineChart>
      <c:dateAx>
        <c:axId val="560080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0080416"/>
        <c:crosses val="autoZero"/>
        <c:auto val="1"/>
        <c:lblOffset val="100"/>
        <c:baseTimeUnit val="years"/>
      </c:dateAx>
      <c:valAx>
        <c:axId val="56008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60080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A8-45DF-B732-E3F93F4FA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815432"/>
        <c:axId val="30281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A8-45DF-B732-E3F93F4FA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815432"/>
        <c:axId val="302815824"/>
      </c:lineChart>
      <c:dateAx>
        <c:axId val="302815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815824"/>
        <c:crosses val="autoZero"/>
        <c:auto val="1"/>
        <c:lblOffset val="100"/>
        <c:baseTimeUnit val="years"/>
      </c:dateAx>
      <c:valAx>
        <c:axId val="30281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2815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F5-4B9E-AB5C-9EB20B768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816608"/>
        <c:axId val="62372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F5-4B9E-AB5C-9EB20B768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816608"/>
        <c:axId val="623722480"/>
      </c:lineChart>
      <c:dateAx>
        <c:axId val="30281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3722480"/>
        <c:crosses val="autoZero"/>
        <c:auto val="1"/>
        <c:lblOffset val="100"/>
        <c:baseTimeUnit val="years"/>
      </c:dateAx>
      <c:valAx>
        <c:axId val="62372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2816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1D-4D04-84BD-F9D18BD5C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723264"/>
        <c:axId val="623723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1D-4D04-84BD-F9D18BD5C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723264"/>
        <c:axId val="623723656"/>
      </c:lineChart>
      <c:dateAx>
        <c:axId val="62372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3723656"/>
        <c:crosses val="autoZero"/>
        <c:auto val="1"/>
        <c:lblOffset val="100"/>
        <c:baseTimeUnit val="years"/>
      </c:dateAx>
      <c:valAx>
        <c:axId val="623723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23723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6A-469D-BD7A-3FB723990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812632"/>
        <c:axId val="62381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6A-469D-BD7A-3FB723990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812632"/>
        <c:axId val="623813024"/>
      </c:lineChart>
      <c:dateAx>
        <c:axId val="623812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3813024"/>
        <c:crosses val="autoZero"/>
        <c:auto val="1"/>
        <c:lblOffset val="100"/>
        <c:baseTimeUnit val="years"/>
      </c:dateAx>
      <c:valAx>
        <c:axId val="62381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23812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495.2</c:v>
                </c:pt>
                <c:pt idx="1">
                  <c:v>485.7</c:v>
                </c:pt>
                <c:pt idx="2">
                  <c:v>504.8</c:v>
                </c:pt>
                <c:pt idx="3">
                  <c:v>519</c:v>
                </c:pt>
                <c:pt idx="4">
                  <c:v>523.79999999999995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5C-4ADD-BF0E-B1146701B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813808"/>
        <c:axId val="623814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5C-4ADD-BF0E-B1146701B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813808"/>
        <c:axId val="623814200"/>
      </c:lineChart>
      <c:dateAx>
        <c:axId val="62381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3814200"/>
        <c:crosses val="autoZero"/>
        <c:auto val="1"/>
        <c:lblOffset val="100"/>
        <c:baseTimeUnit val="years"/>
      </c:dateAx>
      <c:valAx>
        <c:axId val="623814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23813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80.900000000000006</c:v>
                </c:pt>
                <c:pt idx="1">
                  <c:v>80</c:v>
                </c:pt>
                <c:pt idx="2">
                  <c:v>83.9</c:v>
                </c:pt>
                <c:pt idx="3">
                  <c:v>83.8</c:v>
                </c:pt>
                <c:pt idx="4">
                  <c:v>84.4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AE-4485-8AF3-06CE0C19B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464760"/>
        <c:axId val="61946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AE-4485-8AF3-06CE0C19B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64760"/>
        <c:axId val="619465152"/>
      </c:lineChart>
      <c:dateAx>
        <c:axId val="619464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9465152"/>
        <c:crosses val="autoZero"/>
        <c:auto val="1"/>
        <c:lblOffset val="100"/>
        <c:baseTimeUnit val="years"/>
      </c:dateAx>
      <c:valAx>
        <c:axId val="61946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19464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31697</c:v>
                </c:pt>
                <c:pt idx="1">
                  <c:v>31119</c:v>
                </c:pt>
                <c:pt idx="2">
                  <c:v>33091</c:v>
                </c:pt>
                <c:pt idx="3">
                  <c:v>34560</c:v>
                </c:pt>
                <c:pt idx="4">
                  <c:v>35191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65-43F9-AFC1-C8D9E463D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465936"/>
        <c:axId val="693233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65-43F9-AFC1-C8D9E463D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65936"/>
        <c:axId val="693233704"/>
      </c:lineChart>
      <c:dateAx>
        <c:axId val="619465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3233704"/>
        <c:crosses val="autoZero"/>
        <c:auto val="1"/>
        <c:lblOffset val="100"/>
        <c:baseTimeUnit val="years"/>
      </c:dateAx>
      <c:valAx>
        <c:axId val="693233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19465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34" zoomScale="70" zoomScaleNormal="70" zoomScaleSheetLayoutView="70" workbookViewId="0">
      <selection activeCell="ND66" sqref="ND66:NR82"/>
    </sheetView>
  </sheetViews>
  <sheetFormatPr defaultColWidth="2.6640625" defaultRowHeight="13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81" t="str">
        <f>データ!H6&amp;"　"&amp;データ!I6</f>
        <v>広島県広島市　中島町駐車場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530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42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2" t="s">
        <v>137</v>
      </c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4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2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4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2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4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2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4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2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4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2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4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2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4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2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4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2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4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2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4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2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4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2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4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2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4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2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4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2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4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41275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41640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42005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42370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42736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41275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41640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42005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42370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42736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41275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41640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42005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42370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42736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2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4"/>
    </row>
    <row r="31" spans="1:382" ht="13.5" customHeight="1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524.4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500.2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620.29999999999995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618.79999999999995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642.70000000000005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495.2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485.7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504.8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519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523.79999999999995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2" t="s">
        <v>138</v>
      </c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4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2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4"/>
    </row>
    <row r="34" spans="1:382" ht="13.5" customHeight="1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2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4"/>
    </row>
    <row r="35" spans="1:382" ht="13.5" customHeight="1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2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4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2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4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2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4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2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4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2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4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2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4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2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4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2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4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2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4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2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4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2"/>
      <c r="NE45" s="113"/>
      <c r="NF45" s="113"/>
      <c r="NG45" s="113"/>
      <c r="NH45" s="113"/>
      <c r="NI45" s="113"/>
      <c r="NJ45" s="113"/>
      <c r="NK45" s="113"/>
      <c r="NL45" s="113"/>
      <c r="NM45" s="113"/>
      <c r="NN45" s="113"/>
      <c r="NO45" s="113"/>
      <c r="NP45" s="113"/>
      <c r="NQ45" s="113"/>
      <c r="NR45" s="114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2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4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2"/>
      <c r="NE47" s="113"/>
      <c r="NF47" s="113"/>
      <c r="NG47" s="113"/>
      <c r="NH47" s="113"/>
      <c r="NI47" s="113"/>
      <c r="NJ47" s="113"/>
      <c r="NK47" s="113"/>
      <c r="NL47" s="113"/>
      <c r="NM47" s="113"/>
      <c r="NN47" s="113"/>
      <c r="NO47" s="113"/>
      <c r="NP47" s="113"/>
      <c r="NQ47" s="113"/>
      <c r="NR47" s="114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2" t="s">
        <v>139</v>
      </c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4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2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4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41275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41640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42005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42370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42736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41275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41640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42005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42370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42736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41275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41640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42005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42370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42736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2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4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80.900000000000006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80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83.9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83.8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84.4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31697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31119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33091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34560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35191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2"/>
      <c r="NE52" s="113"/>
      <c r="NF52" s="113"/>
      <c r="NG52" s="113"/>
      <c r="NH52" s="113"/>
      <c r="NI52" s="113"/>
      <c r="NJ52" s="113"/>
      <c r="NK52" s="113"/>
      <c r="NL52" s="113"/>
      <c r="NM52" s="113"/>
      <c r="NN52" s="113"/>
      <c r="NO52" s="113"/>
      <c r="NP52" s="113"/>
      <c r="NQ52" s="113"/>
      <c r="NR52" s="114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2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4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2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4"/>
    </row>
    <row r="55" spans="1:382" ht="13.5" customHeight="1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2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4"/>
    </row>
    <row r="56" spans="1:382" ht="13.5" customHeight="1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2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4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2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4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2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4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2"/>
      <c r="NE59" s="113"/>
      <c r="NF59" s="113"/>
      <c r="NG59" s="113"/>
      <c r="NH59" s="113"/>
      <c r="NI59" s="113"/>
      <c r="NJ59" s="113"/>
      <c r="NK59" s="113"/>
      <c r="NL59" s="113"/>
      <c r="NM59" s="113"/>
      <c r="NN59" s="113"/>
      <c r="NO59" s="113"/>
      <c r="NP59" s="113"/>
      <c r="NQ59" s="113"/>
      <c r="NR59" s="114"/>
    </row>
    <row r="60" spans="1:382" ht="13.5" customHeight="1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2"/>
      <c r="NE60" s="113"/>
      <c r="NF60" s="113"/>
      <c r="NG60" s="113"/>
      <c r="NH60" s="113"/>
      <c r="NI60" s="113"/>
      <c r="NJ60" s="113"/>
      <c r="NK60" s="113"/>
      <c r="NL60" s="113"/>
      <c r="NM60" s="113"/>
      <c r="NN60" s="113"/>
      <c r="NO60" s="113"/>
      <c r="NP60" s="113"/>
      <c r="NQ60" s="113"/>
      <c r="NR60" s="114"/>
    </row>
    <row r="61" spans="1:382" ht="13.5" customHeight="1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2"/>
      <c r="NE61" s="113"/>
      <c r="NF61" s="113"/>
      <c r="NG61" s="113"/>
      <c r="NH61" s="113"/>
      <c r="NI61" s="113"/>
      <c r="NJ61" s="113"/>
      <c r="NK61" s="113"/>
      <c r="NL61" s="113"/>
      <c r="NM61" s="113"/>
      <c r="NN61" s="113"/>
      <c r="NO61" s="113"/>
      <c r="NP61" s="113"/>
      <c r="NQ61" s="113"/>
      <c r="NR61" s="114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2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4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2"/>
      <c r="NE63" s="113"/>
      <c r="NF63" s="113"/>
      <c r="NG63" s="113"/>
      <c r="NH63" s="113"/>
      <c r="NI63" s="113"/>
      <c r="NJ63" s="113"/>
      <c r="NK63" s="113"/>
      <c r="NL63" s="113"/>
      <c r="NM63" s="113"/>
      <c r="NN63" s="113"/>
      <c r="NO63" s="113"/>
      <c r="NP63" s="113"/>
      <c r="NQ63" s="113"/>
      <c r="NR63" s="114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2" t="s">
        <v>140</v>
      </c>
      <c r="NE66" s="113"/>
      <c r="NF66" s="113"/>
      <c r="NG66" s="113"/>
      <c r="NH66" s="113"/>
      <c r="NI66" s="113"/>
      <c r="NJ66" s="113"/>
      <c r="NK66" s="113"/>
      <c r="NL66" s="113"/>
      <c r="NM66" s="113"/>
      <c r="NN66" s="113"/>
      <c r="NO66" s="113"/>
      <c r="NP66" s="113"/>
      <c r="NQ66" s="113"/>
      <c r="NR66" s="114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2"/>
      <c r="NE67" s="113"/>
      <c r="NF67" s="113"/>
      <c r="NG67" s="113"/>
      <c r="NH67" s="113"/>
      <c r="NI67" s="113"/>
      <c r="NJ67" s="113"/>
      <c r="NK67" s="113"/>
      <c r="NL67" s="113"/>
      <c r="NM67" s="113"/>
      <c r="NN67" s="113"/>
      <c r="NO67" s="113"/>
      <c r="NP67" s="113"/>
      <c r="NQ67" s="113"/>
      <c r="NR67" s="114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2"/>
      <c r="NE68" s="113"/>
      <c r="NF68" s="113"/>
      <c r="NG68" s="113"/>
      <c r="NH68" s="113"/>
      <c r="NI68" s="113"/>
      <c r="NJ68" s="113"/>
      <c r="NK68" s="113"/>
      <c r="NL68" s="113"/>
      <c r="NM68" s="113"/>
      <c r="NN68" s="113"/>
      <c r="NO68" s="113"/>
      <c r="NP68" s="113"/>
      <c r="NQ68" s="113"/>
      <c r="NR68" s="114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2"/>
      <c r="NE69" s="113"/>
      <c r="NF69" s="113"/>
      <c r="NG69" s="113"/>
      <c r="NH69" s="113"/>
      <c r="NI69" s="113"/>
      <c r="NJ69" s="113"/>
      <c r="NK69" s="113"/>
      <c r="NL69" s="113"/>
      <c r="NM69" s="113"/>
      <c r="NN69" s="113"/>
      <c r="NO69" s="113"/>
      <c r="NP69" s="113"/>
      <c r="NQ69" s="113"/>
      <c r="NR69" s="114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2"/>
      <c r="NE70" s="113"/>
      <c r="NF70" s="113"/>
      <c r="NG70" s="113"/>
      <c r="NH70" s="113"/>
      <c r="NI70" s="113"/>
      <c r="NJ70" s="113"/>
      <c r="NK70" s="113"/>
      <c r="NL70" s="113"/>
      <c r="NM70" s="113"/>
      <c r="NN70" s="113"/>
      <c r="NO70" s="113"/>
      <c r="NP70" s="113"/>
      <c r="NQ70" s="113"/>
      <c r="NR70" s="114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2"/>
      <c r="NE71" s="113"/>
      <c r="NF71" s="113"/>
      <c r="NG71" s="113"/>
      <c r="NH71" s="113"/>
      <c r="NI71" s="113"/>
      <c r="NJ71" s="113"/>
      <c r="NK71" s="113"/>
      <c r="NL71" s="113"/>
      <c r="NM71" s="113"/>
      <c r="NN71" s="113"/>
      <c r="NO71" s="113"/>
      <c r="NP71" s="113"/>
      <c r="NQ71" s="113"/>
      <c r="NR71" s="114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2"/>
      <c r="NE72" s="113"/>
      <c r="NF72" s="113"/>
      <c r="NG72" s="113"/>
      <c r="NH72" s="113"/>
      <c r="NI72" s="113"/>
      <c r="NJ72" s="113"/>
      <c r="NK72" s="113"/>
      <c r="NL72" s="113"/>
      <c r="NM72" s="113"/>
      <c r="NN72" s="113"/>
      <c r="NO72" s="113"/>
      <c r="NP72" s="113"/>
      <c r="NQ72" s="113"/>
      <c r="NR72" s="114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2"/>
      <c r="NE73" s="113"/>
      <c r="NF73" s="113"/>
      <c r="NG73" s="113"/>
      <c r="NH73" s="113"/>
      <c r="NI73" s="113"/>
      <c r="NJ73" s="113"/>
      <c r="NK73" s="113"/>
      <c r="NL73" s="113"/>
      <c r="NM73" s="113"/>
      <c r="NN73" s="113"/>
      <c r="NO73" s="113"/>
      <c r="NP73" s="113"/>
      <c r="NQ73" s="113"/>
      <c r="NR73" s="114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2"/>
      <c r="NE74" s="113"/>
      <c r="NF74" s="113"/>
      <c r="NG74" s="113"/>
      <c r="NH74" s="113"/>
      <c r="NI74" s="113"/>
      <c r="NJ74" s="113"/>
      <c r="NK74" s="113"/>
      <c r="NL74" s="113"/>
      <c r="NM74" s="113"/>
      <c r="NN74" s="113"/>
      <c r="NO74" s="113"/>
      <c r="NP74" s="113"/>
      <c r="NQ74" s="113"/>
      <c r="NR74" s="114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2"/>
      <c r="NE75" s="113"/>
      <c r="NF75" s="113"/>
      <c r="NG75" s="113"/>
      <c r="NH75" s="113"/>
      <c r="NI75" s="113"/>
      <c r="NJ75" s="113"/>
      <c r="NK75" s="113"/>
      <c r="NL75" s="113"/>
      <c r="NM75" s="113"/>
      <c r="NN75" s="113"/>
      <c r="NO75" s="113"/>
      <c r="NP75" s="113"/>
      <c r="NQ75" s="113"/>
      <c r="NR75" s="114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2"/>
      <c r="NE76" s="113"/>
      <c r="NF76" s="113"/>
      <c r="NG76" s="113"/>
      <c r="NH76" s="113"/>
      <c r="NI76" s="113"/>
      <c r="NJ76" s="113"/>
      <c r="NK76" s="113"/>
      <c r="NL76" s="113"/>
      <c r="NM76" s="113"/>
      <c r="NN76" s="113"/>
      <c r="NO76" s="113"/>
      <c r="NP76" s="113"/>
      <c r="NQ76" s="113"/>
      <c r="NR76" s="114"/>
    </row>
    <row r="77" spans="1:382" ht="13.5" customHeight="1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2"/>
      <c r="NE77" s="113"/>
      <c r="NF77" s="113"/>
      <c r="NG77" s="113"/>
      <c r="NH77" s="113"/>
      <c r="NI77" s="113"/>
      <c r="NJ77" s="113"/>
      <c r="NK77" s="113"/>
      <c r="NL77" s="113"/>
      <c r="NM77" s="113"/>
      <c r="NN77" s="113"/>
      <c r="NO77" s="113"/>
      <c r="NP77" s="113"/>
      <c r="NQ77" s="113"/>
      <c r="NR77" s="114"/>
    </row>
    <row r="78" spans="1:382" ht="13.5" customHeight="1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2"/>
      <c r="NE78" s="113"/>
      <c r="NF78" s="113"/>
      <c r="NG78" s="113"/>
      <c r="NH78" s="113"/>
      <c r="NI78" s="113"/>
      <c r="NJ78" s="113"/>
      <c r="NK78" s="113"/>
      <c r="NL78" s="113"/>
      <c r="NM78" s="113"/>
      <c r="NN78" s="113"/>
      <c r="NO78" s="113"/>
      <c r="NP78" s="113"/>
      <c r="NQ78" s="113"/>
      <c r="NR78" s="114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2"/>
      <c r="NE79" s="113"/>
      <c r="NF79" s="113"/>
      <c r="NG79" s="113"/>
      <c r="NH79" s="113"/>
      <c r="NI79" s="113"/>
      <c r="NJ79" s="113"/>
      <c r="NK79" s="113"/>
      <c r="NL79" s="113"/>
      <c r="NM79" s="113"/>
      <c r="NN79" s="113"/>
      <c r="NO79" s="113"/>
      <c r="NP79" s="113"/>
      <c r="NQ79" s="113"/>
      <c r="NR79" s="114"/>
    </row>
    <row r="80" spans="1:382" ht="13.5" customHeight="1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2"/>
      <c r="NE80" s="113"/>
      <c r="NF80" s="113"/>
      <c r="NG80" s="113"/>
      <c r="NH80" s="113"/>
      <c r="NI80" s="113"/>
      <c r="NJ80" s="113"/>
      <c r="NK80" s="113"/>
      <c r="NL80" s="113"/>
      <c r="NM80" s="113"/>
      <c r="NN80" s="113"/>
      <c r="NO80" s="113"/>
      <c r="NP80" s="113"/>
      <c r="NQ80" s="113"/>
      <c r="NR80" s="114"/>
    </row>
    <row r="81" spans="1:382" ht="13.5" customHeight="1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2"/>
      <c r="NE81" s="113"/>
      <c r="NF81" s="113"/>
      <c r="NG81" s="113"/>
      <c r="NH81" s="113"/>
      <c r="NI81" s="113"/>
      <c r="NJ81" s="113"/>
      <c r="NK81" s="113"/>
      <c r="NL81" s="113"/>
      <c r="NM81" s="113"/>
      <c r="NN81" s="113"/>
      <c r="NO81" s="113"/>
      <c r="NP81" s="113"/>
      <c r="NQ81" s="113"/>
      <c r="NR81" s="114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UAm7w33Q7RnXIcFNSJ/1bEPgkuRBjtXuiLzmCS2h37bpgdYSDblaES7U7B5iUW/RUg0GZefdm4W2qnsuDPHKLw==" saltValue="BW1KBg6S7xFdZnTPPZQwp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ND66:NR82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ND49:NR64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LH32:LZ32"/>
    <mergeCell ref="MA32:MS32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3" sqref="A13"/>
    </sheetView>
  </sheetViews>
  <sheetFormatPr defaultRowHeight="13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72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79</v>
      </c>
      <c r="CN4" s="150" t="s">
        <v>80</v>
      </c>
      <c r="CO4" s="141" t="s">
        <v>81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99</v>
      </c>
      <c r="AK5" s="59" t="s">
        <v>110</v>
      </c>
      <c r="AL5" s="59" t="s">
        <v>111</v>
      </c>
      <c r="AM5" s="59" t="s">
        <v>112</v>
      </c>
      <c r="AN5" s="59" t="s">
        <v>103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99</v>
      </c>
      <c r="AV5" s="59" t="s">
        <v>100</v>
      </c>
      <c r="AW5" s="59" t="s">
        <v>101</v>
      </c>
      <c r="AX5" s="59" t="s">
        <v>102</v>
      </c>
      <c r="AY5" s="59" t="s">
        <v>103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113</v>
      </c>
      <c r="BG5" s="59" t="s">
        <v>110</v>
      </c>
      <c r="BH5" s="59" t="s">
        <v>101</v>
      </c>
      <c r="BI5" s="59" t="s">
        <v>112</v>
      </c>
      <c r="BJ5" s="59" t="s">
        <v>114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113</v>
      </c>
      <c r="BR5" s="59" t="s">
        <v>100</v>
      </c>
      <c r="BS5" s="59" t="s">
        <v>111</v>
      </c>
      <c r="BT5" s="59" t="s">
        <v>112</v>
      </c>
      <c r="BU5" s="59" t="s">
        <v>114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99</v>
      </c>
      <c r="CC5" s="59" t="s">
        <v>110</v>
      </c>
      <c r="CD5" s="59" t="s">
        <v>101</v>
      </c>
      <c r="CE5" s="59" t="s">
        <v>112</v>
      </c>
      <c r="CF5" s="59" t="s">
        <v>103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51"/>
      <c r="CN5" s="151"/>
      <c r="CO5" s="59" t="s">
        <v>99</v>
      </c>
      <c r="CP5" s="59" t="s">
        <v>110</v>
      </c>
      <c r="CQ5" s="59" t="s">
        <v>101</v>
      </c>
      <c r="CR5" s="59" t="s">
        <v>112</v>
      </c>
      <c r="CS5" s="59" t="s">
        <v>114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99</v>
      </c>
      <c r="DA5" s="59" t="s">
        <v>110</v>
      </c>
      <c r="DB5" s="59" t="s">
        <v>101</v>
      </c>
      <c r="DC5" s="59" t="s">
        <v>112</v>
      </c>
      <c r="DD5" s="59" t="s">
        <v>114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113</v>
      </c>
      <c r="DL5" s="59" t="s">
        <v>100</v>
      </c>
      <c r="DM5" s="59" t="s">
        <v>101</v>
      </c>
      <c r="DN5" s="59" t="s">
        <v>112</v>
      </c>
      <c r="DO5" s="59" t="s">
        <v>103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>
      <c r="A6" s="49" t="s">
        <v>115</v>
      </c>
      <c r="B6" s="60">
        <f>B8</f>
        <v>2017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11</v>
      </c>
      <c r="H6" s="60" t="str">
        <f>SUBSTITUTE(H8,"　","")</f>
        <v>広島県広島市</v>
      </c>
      <c r="I6" s="60" t="str">
        <f t="shared" si="1"/>
        <v>中島町駐車場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44</v>
      </c>
      <c r="S6" s="62" t="str">
        <f t="shared" si="1"/>
        <v>公共施設</v>
      </c>
      <c r="T6" s="62" t="str">
        <f t="shared" si="1"/>
        <v>無</v>
      </c>
      <c r="U6" s="63">
        <f t="shared" si="1"/>
        <v>530</v>
      </c>
      <c r="V6" s="63">
        <f t="shared" si="1"/>
        <v>42</v>
      </c>
      <c r="W6" s="63">
        <f t="shared" si="1"/>
        <v>300</v>
      </c>
      <c r="X6" s="62" t="str">
        <f t="shared" si="1"/>
        <v>利用料金制</v>
      </c>
      <c r="Y6" s="64">
        <f>IF(Y8="-",NA(),Y8)</f>
        <v>524.4</v>
      </c>
      <c r="Z6" s="64">
        <f t="shared" ref="Z6:AH6" si="2">IF(Z8="-",NA(),Z8)</f>
        <v>500.2</v>
      </c>
      <c r="AA6" s="64">
        <f t="shared" si="2"/>
        <v>620.29999999999995</v>
      </c>
      <c r="AB6" s="64">
        <f t="shared" si="2"/>
        <v>618.79999999999995</v>
      </c>
      <c r="AC6" s="64">
        <f t="shared" si="2"/>
        <v>642.70000000000005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80.900000000000006</v>
      </c>
      <c r="BG6" s="64">
        <f t="shared" ref="BG6:BO6" si="5">IF(BG8="-",NA(),BG8)</f>
        <v>80</v>
      </c>
      <c r="BH6" s="64">
        <f t="shared" si="5"/>
        <v>83.9</v>
      </c>
      <c r="BI6" s="64">
        <f t="shared" si="5"/>
        <v>83.8</v>
      </c>
      <c r="BJ6" s="64">
        <f t="shared" si="5"/>
        <v>84.4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31697</v>
      </c>
      <c r="BR6" s="65">
        <f t="shared" ref="BR6:BZ6" si="6">IF(BR8="-",NA(),BR8)</f>
        <v>31119</v>
      </c>
      <c r="BS6" s="65">
        <f t="shared" si="6"/>
        <v>33091</v>
      </c>
      <c r="BT6" s="65">
        <f t="shared" si="6"/>
        <v>34560</v>
      </c>
      <c r="BU6" s="65">
        <f t="shared" si="6"/>
        <v>35191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116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495.2</v>
      </c>
      <c r="DL6" s="64">
        <f t="shared" ref="DL6:DT6" si="9">IF(DL8="-",NA(),DL8)</f>
        <v>485.7</v>
      </c>
      <c r="DM6" s="64">
        <f t="shared" si="9"/>
        <v>504.8</v>
      </c>
      <c r="DN6" s="64">
        <f t="shared" si="9"/>
        <v>519</v>
      </c>
      <c r="DO6" s="64">
        <f t="shared" si="9"/>
        <v>523.79999999999995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>
      <c r="A7" s="49" t="s">
        <v>117</v>
      </c>
      <c r="B7" s="60">
        <f t="shared" ref="B7:X7" si="10">B8</f>
        <v>2017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11</v>
      </c>
      <c r="H7" s="60" t="str">
        <f t="shared" si="10"/>
        <v>広島県　広島市</v>
      </c>
      <c r="I7" s="60" t="str">
        <f t="shared" si="10"/>
        <v>中島町駐車場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44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530</v>
      </c>
      <c r="V7" s="63">
        <f t="shared" si="10"/>
        <v>42</v>
      </c>
      <c r="W7" s="63">
        <f t="shared" si="10"/>
        <v>300</v>
      </c>
      <c r="X7" s="62" t="str">
        <f t="shared" si="10"/>
        <v>利用料金制</v>
      </c>
      <c r="Y7" s="64">
        <f>Y8</f>
        <v>524.4</v>
      </c>
      <c r="Z7" s="64">
        <f t="shared" ref="Z7:AH7" si="11">Z8</f>
        <v>500.2</v>
      </c>
      <c r="AA7" s="64">
        <f t="shared" si="11"/>
        <v>620.29999999999995</v>
      </c>
      <c r="AB7" s="64">
        <f t="shared" si="11"/>
        <v>618.79999999999995</v>
      </c>
      <c r="AC7" s="64">
        <f t="shared" si="11"/>
        <v>642.70000000000005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80.900000000000006</v>
      </c>
      <c r="BG7" s="64">
        <f t="shared" ref="BG7:BO7" si="14">BG8</f>
        <v>80</v>
      </c>
      <c r="BH7" s="64">
        <f t="shared" si="14"/>
        <v>83.9</v>
      </c>
      <c r="BI7" s="64">
        <f t="shared" si="14"/>
        <v>83.8</v>
      </c>
      <c r="BJ7" s="64">
        <f t="shared" si="14"/>
        <v>84.4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31697</v>
      </c>
      <c r="BR7" s="65">
        <f t="shared" ref="BR7:BZ7" si="15">BR8</f>
        <v>31119</v>
      </c>
      <c r="BS7" s="65">
        <f t="shared" si="15"/>
        <v>33091</v>
      </c>
      <c r="BT7" s="65">
        <f t="shared" si="15"/>
        <v>34560</v>
      </c>
      <c r="BU7" s="65">
        <f t="shared" si="15"/>
        <v>35191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118</v>
      </c>
      <c r="CC7" s="64" t="s">
        <v>118</v>
      </c>
      <c r="CD7" s="64" t="s">
        <v>118</v>
      </c>
      <c r="CE7" s="64" t="s">
        <v>118</v>
      </c>
      <c r="CF7" s="64" t="s">
        <v>118</v>
      </c>
      <c r="CG7" s="64" t="s">
        <v>118</v>
      </c>
      <c r="CH7" s="64" t="s">
        <v>118</v>
      </c>
      <c r="CI7" s="64" t="s">
        <v>118</v>
      </c>
      <c r="CJ7" s="64" t="s">
        <v>118</v>
      </c>
      <c r="CK7" s="64" t="s">
        <v>116</v>
      </c>
      <c r="CL7" s="61"/>
      <c r="CM7" s="63">
        <f>CM8</f>
        <v>0</v>
      </c>
      <c r="CN7" s="63">
        <f>CN8</f>
        <v>0</v>
      </c>
      <c r="CO7" s="64" t="s">
        <v>118</v>
      </c>
      <c r="CP7" s="64" t="s">
        <v>118</v>
      </c>
      <c r="CQ7" s="64" t="s">
        <v>118</v>
      </c>
      <c r="CR7" s="64" t="s">
        <v>118</v>
      </c>
      <c r="CS7" s="64" t="s">
        <v>118</v>
      </c>
      <c r="CT7" s="64" t="s">
        <v>118</v>
      </c>
      <c r="CU7" s="64" t="s">
        <v>118</v>
      </c>
      <c r="CV7" s="64" t="s">
        <v>118</v>
      </c>
      <c r="CW7" s="64" t="s">
        <v>118</v>
      </c>
      <c r="CX7" s="64" t="s">
        <v>116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495.2</v>
      </c>
      <c r="DL7" s="64">
        <f t="shared" ref="DL7:DT7" si="17">DL8</f>
        <v>485.7</v>
      </c>
      <c r="DM7" s="64">
        <f t="shared" si="17"/>
        <v>504.8</v>
      </c>
      <c r="DN7" s="64">
        <f t="shared" si="17"/>
        <v>519</v>
      </c>
      <c r="DO7" s="64">
        <f t="shared" si="17"/>
        <v>523.79999999999995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>
      <c r="A8" s="49"/>
      <c r="B8" s="67">
        <v>2017</v>
      </c>
      <c r="C8" s="67">
        <v>341002</v>
      </c>
      <c r="D8" s="67">
        <v>47</v>
      </c>
      <c r="E8" s="67">
        <v>14</v>
      </c>
      <c r="F8" s="67">
        <v>0</v>
      </c>
      <c r="G8" s="67">
        <v>11</v>
      </c>
      <c r="H8" s="67" t="s">
        <v>119</v>
      </c>
      <c r="I8" s="67" t="s">
        <v>120</v>
      </c>
      <c r="J8" s="67" t="s">
        <v>121</v>
      </c>
      <c r="K8" s="67" t="s">
        <v>122</v>
      </c>
      <c r="L8" s="67" t="s">
        <v>123</v>
      </c>
      <c r="M8" s="67" t="s">
        <v>124</v>
      </c>
      <c r="N8" s="67" t="s">
        <v>125</v>
      </c>
      <c r="O8" s="68" t="s">
        <v>126</v>
      </c>
      <c r="P8" s="69" t="s">
        <v>127</v>
      </c>
      <c r="Q8" s="69" t="s">
        <v>128</v>
      </c>
      <c r="R8" s="70">
        <v>44</v>
      </c>
      <c r="S8" s="69" t="s">
        <v>129</v>
      </c>
      <c r="T8" s="69" t="s">
        <v>130</v>
      </c>
      <c r="U8" s="70">
        <v>530</v>
      </c>
      <c r="V8" s="70">
        <v>42</v>
      </c>
      <c r="W8" s="70">
        <v>300</v>
      </c>
      <c r="X8" s="69" t="s">
        <v>131</v>
      </c>
      <c r="Y8" s="71">
        <v>524.4</v>
      </c>
      <c r="Z8" s="71">
        <v>500.2</v>
      </c>
      <c r="AA8" s="71">
        <v>620.29999999999995</v>
      </c>
      <c r="AB8" s="71">
        <v>618.79999999999995</v>
      </c>
      <c r="AC8" s="71">
        <v>642.70000000000005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80.900000000000006</v>
      </c>
      <c r="BG8" s="71">
        <v>80</v>
      </c>
      <c r="BH8" s="71">
        <v>83.9</v>
      </c>
      <c r="BI8" s="71">
        <v>83.8</v>
      </c>
      <c r="BJ8" s="71">
        <v>84.4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31697</v>
      </c>
      <c r="BR8" s="72">
        <v>31119</v>
      </c>
      <c r="BS8" s="72">
        <v>33091</v>
      </c>
      <c r="BT8" s="73">
        <v>34560</v>
      </c>
      <c r="BU8" s="73">
        <v>35191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123</v>
      </c>
      <c r="CC8" s="71" t="s">
        <v>123</v>
      </c>
      <c r="CD8" s="71" t="s">
        <v>123</v>
      </c>
      <c r="CE8" s="71" t="s">
        <v>123</v>
      </c>
      <c r="CF8" s="71" t="s">
        <v>123</v>
      </c>
      <c r="CG8" s="71" t="s">
        <v>123</v>
      </c>
      <c r="CH8" s="71" t="s">
        <v>123</v>
      </c>
      <c r="CI8" s="71" t="s">
        <v>123</v>
      </c>
      <c r="CJ8" s="71" t="s">
        <v>123</v>
      </c>
      <c r="CK8" s="71" t="s">
        <v>123</v>
      </c>
      <c r="CL8" s="68" t="s">
        <v>123</v>
      </c>
      <c r="CM8" s="70">
        <v>0</v>
      </c>
      <c r="CN8" s="70">
        <v>0</v>
      </c>
      <c r="CO8" s="71" t="s">
        <v>123</v>
      </c>
      <c r="CP8" s="71" t="s">
        <v>123</v>
      </c>
      <c r="CQ8" s="71" t="s">
        <v>123</v>
      </c>
      <c r="CR8" s="71" t="s">
        <v>123</v>
      </c>
      <c r="CS8" s="71" t="s">
        <v>123</v>
      </c>
      <c r="CT8" s="71" t="s">
        <v>123</v>
      </c>
      <c r="CU8" s="71" t="s">
        <v>123</v>
      </c>
      <c r="CV8" s="71" t="s">
        <v>123</v>
      </c>
      <c r="CW8" s="71" t="s">
        <v>123</v>
      </c>
      <c r="CX8" s="71" t="s">
        <v>123</v>
      </c>
      <c r="CY8" s="68" t="s">
        <v>123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495.2</v>
      </c>
      <c r="DL8" s="71">
        <v>485.7</v>
      </c>
      <c r="DM8" s="71">
        <v>504.8</v>
      </c>
      <c r="DN8" s="71">
        <v>519</v>
      </c>
      <c r="DO8" s="71">
        <v>523.79999999999995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132</v>
      </c>
      <c r="C10" s="78" t="s">
        <v>133</v>
      </c>
      <c r="D10" s="78" t="s">
        <v>134</v>
      </c>
      <c r="E10" s="78" t="s">
        <v>135</v>
      </c>
      <c r="F10" s="78" t="s">
        <v>136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2019-01-30T06:43:01Z</cp:lastPrinted>
  <dcterms:created xsi:type="dcterms:W3CDTF">2018-12-07T10:34:40Z</dcterms:created>
  <dcterms:modified xsi:type="dcterms:W3CDTF">2019-02-05T02:50:24Z</dcterms:modified>
  <cp:category/>
</cp:coreProperties>
</file>