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4広島市\"/>
    </mc:Choice>
  </mc:AlternateContent>
  <workbookProtection workbookAlgorithmName="SHA-512" workbookHashValue="cyj/RPibtaToeY3u9q06AGqlBgWJN50IP6ak8Te+bvd/2ZfqT8s+3vFBNgQCnIwXPvnT/pt4NnWxXzSLSaV0CA==" workbookSaltValue="eX1o2yhPgN5F7IFS7uq3W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BZ30" i="4"/>
  <c r="IE76" i="4"/>
  <c r="BZ51" i="4"/>
  <c r="HP76" i="4"/>
  <c r="BG30" i="4"/>
  <c r="BG51" i="4"/>
  <c r="FX30" i="4"/>
  <c r="AV76" i="4"/>
  <c r="KO51" i="4"/>
  <c r="LE76" i="4"/>
  <c r="FX51" i="4"/>
  <c r="KO30" i="4"/>
  <c r="HA76" i="4"/>
  <c r="AN51" i="4"/>
  <c r="FE30" i="4"/>
  <c r="JV51" i="4"/>
  <c r="AN30" i="4"/>
  <c r="AG76" i="4"/>
  <c r="KP76" i="4"/>
  <c r="FE51" i="4"/>
  <c r="JV30" i="4"/>
  <c r="R76" i="4"/>
  <c r="KA76" i="4"/>
  <c r="EL51" i="4"/>
  <c r="JC30" i="4"/>
  <c r="U30" i="4"/>
  <c r="JC51" i="4"/>
  <c r="GL76" i="4"/>
  <c r="U51" i="4"/>
  <c r="EL30" i="4"/>
</calcChain>
</file>

<file path=xl/sharedStrings.xml><?xml version="1.0" encoding="utf-8"?>
<sst xmlns="http://schemas.openxmlformats.org/spreadsheetml/2006/main" count="315" uniqueCount="144">
  <si>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</si>
  <si>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</si>
  <si>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</si>
  <si>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</si>
  <si>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</si>
  <si>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</si>
  <si>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</si>
  <si>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</si>
  <si>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</si>
  <si>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</si>
  <si>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</si>
  <si>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</si>
  <si>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</si>
  <si>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</si>
  <si>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</si>
  <si>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</si>
  <si>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</si>
  <si>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</si>
  <si>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</si>
  <si>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</si>
  <si>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</si>
  <si>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</si>
  <si>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</si>
  <si>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</si>
  <si>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</si>
  <si>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</si>
  <si>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</si>
  <si>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</si>
  <si>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</si>
  <si>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</si>
  <si>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</si>
  <si>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</si>
  <si>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</si>
  <si>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</si>
  <si>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</si>
  <si>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</si>
  <si>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</si>
  <si>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</si>
  <si>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</si>
  <si>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</si>
  <si>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</si>
  <si>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</si>
  <si>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</si>
  <si>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</si>
  <si>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</si>
  <si>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</si>
  <si>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</si>
  <si>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</si>
  <si>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</si>
  <si>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</si>
  <si>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</si>
  <si>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</si>
  <si>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</si>
  <si>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</si>
  <si>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</si>
  <si>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</si>
  <si>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</si>
  <si>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</si>
  <si>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</si>
  <si>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</si>
  <si>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</si>
  <si>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</si>
  <si>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</si>
  <si>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</si>
  <si>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</si>
  <si>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</si>
  <si>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</si>
  <si>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</si>
  <si>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</si>
  <si>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</si>
  <si>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</si>
  <si>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</si>
  <si>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</si>
  <si>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</si>
  <si>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</si>
  <si>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</si>
  <si>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</si>
  <si>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</si>
  <si>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</si>
  <si>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</si>
  <si>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</si>
  <si>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</si>
  <si>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</si>
  <si>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</si>
  <si>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</si>
  <si>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</si>
  <si>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</si>
  <si>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</si>
  <si>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</si>
  <si>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</si>
  <si>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</si>
  <si>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</si>
  <si>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</si>
  <si>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</si>
  <si>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</si>
  <si>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</si>
  <si>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</si>
  <si>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</si>
  <si>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</si>
  <si>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</si>
  <si>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</si>
  <si>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</si>
  <si>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</si>
  <si>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</si>
  <si>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</si>
  <si>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</si>
  <si>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</si>
  <si>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</si>
  <si>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</si>
  <si>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</si>
  <si>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</si>
  <si>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</si>
  <si>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当該値(N-3)</t>
    <phoneticPr fontId="5"/>
  </si>
  <si>
    <t>当該値(N-1)</t>
    <phoneticPr fontId="5"/>
  </si>
  <si>
    <t>当該値(N)</t>
    <phoneticPr fontId="5"/>
  </si>
  <si>
    <t>当該値(N-2)</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</si>
  <si>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</si>
  <si>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</si>
  <si>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</si>
  <si>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</si>
  <si>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</si>
  <si>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</si>
  <si>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</si>
  <si>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広島駅新幹線口駐車場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</si>
  <si>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</si>
  <si>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</si>
  <si>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</si>
  <si>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</si>
  <si>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</si>
  <si>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</si>
  <si>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</si>
  <si>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</si>
  <si>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</si>
  <si>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</si>
  <si>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</si>
  <si>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</si>
  <si>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</si>
  <si>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</si>
  <si>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</si>
  <si>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</si>
  <si>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</si>
  <si>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類似施設平均値を大きく上回っています。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5">
      <t>オオ</t>
    </rPh>
    <rPh sb="17" eb="19">
      <t>ウワマワ</t>
    </rPh>
    <rPh sb="27" eb="30">
      <t>サイカイハツ</t>
    </rPh>
    <rPh sb="32" eb="34">
      <t>ショウギョウ</t>
    </rPh>
    <rPh sb="34" eb="36">
      <t>シセツ</t>
    </rPh>
    <rPh sb="37" eb="38">
      <t>フ</t>
    </rPh>
    <rPh sb="40" eb="41">
      <t>ヒロ</t>
    </rPh>
    <rPh sb="41" eb="42">
      <t>シマ</t>
    </rPh>
    <rPh sb="42" eb="43">
      <t>エキ</t>
    </rPh>
    <rPh sb="43" eb="45">
      <t>シュウヘン</t>
    </rPh>
    <rPh sb="52" eb="54">
      <t>コンゴ</t>
    </rPh>
    <rPh sb="55" eb="57">
      <t>アンテイ</t>
    </rPh>
    <rPh sb="59" eb="61">
      <t>カドウ</t>
    </rPh>
    <rPh sb="61" eb="62">
      <t>リツ</t>
    </rPh>
    <rPh sb="63" eb="6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</si>
  <si>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</si>
  <si>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類似施設平均値を下回ったものの、黒字で推移しています。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類似施設平均値を大幅に上回っており、安定した収益性を確保しています。
　　</t>
    <rPh sb="1" eb="4">
      <t>シュウエキテキ</t>
    </rPh>
    <rPh sb="4" eb="6">
      <t>シュウシ</t>
    </rPh>
    <rPh sb="6" eb="8">
      <t>ヒリツ</t>
    </rPh>
    <rPh sb="10" eb="12">
      <t>ルイジ</t>
    </rPh>
    <rPh sb="12" eb="14">
      <t>シセツ</t>
    </rPh>
    <rPh sb="14" eb="17">
      <t>ヘイキンチ</t>
    </rPh>
    <rPh sb="18" eb="20">
      <t>シタマワ</t>
    </rPh>
    <rPh sb="26" eb="28">
      <t>クロジ</t>
    </rPh>
    <rPh sb="29" eb="31">
      <t>スイイ</t>
    </rPh>
    <rPh sb="39" eb="40">
      <t>タ</t>
    </rPh>
    <rPh sb="40" eb="42">
      <t>カイケイ</t>
    </rPh>
    <rPh sb="42" eb="45">
      <t>ホジョキン</t>
    </rPh>
    <rPh sb="45" eb="47">
      <t>ヒリツ</t>
    </rPh>
    <rPh sb="49" eb="50">
      <t>ホカ</t>
    </rPh>
    <rPh sb="50" eb="52">
      <t>カイケイ</t>
    </rPh>
    <rPh sb="55" eb="58">
      <t>ホジョキン</t>
    </rPh>
    <rPh sb="67" eb="69">
      <t>チュウシャ</t>
    </rPh>
    <rPh sb="69" eb="71">
      <t>ダイスウ</t>
    </rPh>
    <rPh sb="71" eb="73">
      <t>イチダイ</t>
    </rPh>
    <rPh sb="73" eb="74">
      <t>ア</t>
    </rPh>
    <rPh sb="77" eb="78">
      <t>ホカ</t>
    </rPh>
    <rPh sb="78" eb="80">
      <t>カイケイ</t>
    </rPh>
    <rPh sb="80" eb="83">
      <t>ホジョキン</t>
    </rPh>
    <rPh sb="83" eb="84">
      <t>ガク</t>
    </rPh>
    <rPh sb="86" eb="87">
      <t>ホカ</t>
    </rPh>
    <rPh sb="87" eb="89">
      <t>カイケイ</t>
    </rPh>
    <rPh sb="92" eb="95">
      <t>ホジョキン</t>
    </rPh>
    <rPh sb="104" eb="106">
      <t>ウリアゲ</t>
    </rPh>
    <rPh sb="106" eb="107">
      <t>タカ</t>
    </rPh>
    <rPh sb="110" eb="112">
      <t>ヒリツ</t>
    </rPh>
    <rPh sb="114" eb="116">
      <t>ルイジ</t>
    </rPh>
    <rPh sb="116" eb="118">
      <t>シセツ</t>
    </rPh>
    <rPh sb="118" eb="121">
      <t>ヘイキンチ</t>
    </rPh>
    <rPh sb="122" eb="124">
      <t>オオハバ</t>
    </rPh>
    <rPh sb="125" eb="127">
      <t>ウワマワ</t>
    </rPh>
    <rPh sb="132" eb="133">
      <t>タカ</t>
    </rPh>
    <rPh sb="134" eb="136">
      <t>エイギョウ</t>
    </rPh>
    <rPh sb="136" eb="139">
      <t>ソウリエキ</t>
    </rPh>
    <rPh sb="140" eb="142">
      <t>カクホ</t>
    </rPh>
    <rPh sb="158" eb="160">
      <t>ルイジ</t>
    </rPh>
    <rPh sb="160" eb="162">
      <t>シセツ</t>
    </rPh>
    <rPh sb="162" eb="165">
      <t>ヘイキンチ</t>
    </rPh>
    <rPh sb="166" eb="168">
      <t>オオハバ</t>
    </rPh>
    <rPh sb="169" eb="171">
      <t>ウワマワ</t>
    </rPh>
    <rPh sb="176" eb="178">
      <t>アンテイ</t>
    </rPh>
    <rPh sb="180" eb="183">
      <t>シュウエキセイ</t>
    </rPh>
    <rPh sb="184" eb="186">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</si>
</sst>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324.60000000000002</c:v>
                </c:pt>
              </c:numCache>
            </c:numRef>
          </c:val>
          <c:extLst xmlns:c16r2="http://schemas.microsoft.com/office/drawing/2015/06/chart">
            <c:ext xmlns:c16="http://schemas.microsoft.com/office/drawing/2014/chart" uri="{C3380CC4-5D6E-409C-BE32-E72D297353CC}">
              <c16:uniqueId val="{00000000-B88F-4BA2-A823-3CAC84CD07C8}"/>
            </c:ext>
          </c:extLst>
        </c:ser>
        <c:dLbls>
          <c:showLegendKey val="0"/>
          <c:showVal val="0"/>
          <c:showCatName val="0"/>
          <c:showSerName val="0"/>
          <c:showPercent val="0"/>
          <c:showBubbleSize val="0"/>
        </c:dLbls>
        <c:gapWidth val="150"/>
        <c:axId val="549732936"/>
        <c:axId val="54973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B88F-4BA2-A823-3CAC84CD07C8}"/>
            </c:ext>
          </c:extLst>
        </c:ser>
        <c:dLbls>
          <c:showLegendKey val="0"/>
          <c:showVal val="0"/>
          <c:showCatName val="0"/>
          <c:showSerName val="0"/>
          <c:showPercent val="0"/>
          <c:showBubbleSize val="0"/>
        </c:dLbls>
        <c:marker val="1"/>
        <c:smooth val="0"/>
        <c:axId val="549732936"/>
        <c:axId val="549733328"/>
      </c:lineChart>
      <c:dateAx>
        <c:axId val="549732936"/>
        <c:scaling>
          <c:orientation val="minMax"/>
        </c:scaling>
        <c:delete val="1"/>
        <c:axPos val="b"/>
        <c:numFmt formatCode="ge" sourceLinked="1"/>
        <c:majorTickMark val="none"/>
        <c:minorTickMark val="none"/>
        <c:tickLblPos val="none"/>
        <c:crossAx val="549733328"/>
        <c:crosses val="autoZero"/>
        <c:auto val="1"/>
        <c:lblOffset val="100"/>
        <c:baseTimeUnit val="years"/>
      </c:dateAx>
      <c:valAx>
        <c:axId val="54973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73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AC42-4339-BE22-8EAE54D65AFF}"/>
            </c:ext>
          </c:extLst>
        </c:ser>
        <c:dLbls>
          <c:showLegendKey val="0"/>
          <c:showVal val="0"/>
          <c:showCatName val="0"/>
          <c:showSerName val="0"/>
          <c:showPercent val="0"/>
          <c:showBubbleSize val="0"/>
        </c:dLbls>
        <c:gapWidth val="150"/>
        <c:axId val="549734112"/>
        <c:axId val="61867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AC42-4339-BE22-8EAE54D65AFF}"/>
            </c:ext>
          </c:extLst>
        </c:ser>
        <c:dLbls>
          <c:showLegendKey val="0"/>
          <c:showVal val="0"/>
          <c:showCatName val="0"/>
          <c:showSerName val="0"/>
          <c:showPercent val="0"/>
          <c:showBubbleSize val="0"/>
        </c:dLbls>
        <c:marker val="1"/>
        <c:smooth val="0"/>
        <c:axId val="549734112"/>
        <c:axId val="618673336"/>
      </c:lineChart>
      <c:dateAx>
        <c:axId val="549734112"/>
        <c:scaling>
          <c:orientation val="minMax"/>
        </c:scaling>
        <c:delete val="1"/>
        <c:axPos val="b"/>
        <c:numFmt formatCode="ge" sourceLinked="1"/>
        <c:majorTickMark val="none"/>
        <c:minorTickMark val="none"/>
        <c:tickLblPos val="none"/>
        <c:crossAx val="618673336"/>
        <c:crosses val="autoZero"/>
        <c:auto val="1"/>
        <c:lblOffset val="100"/>
        <c:baseTimeUnit val="years"/>
      </c:dateAx>
      <c:valAx>
        <c:axId val="61867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7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735-41B9-BA34-7257AEA53B14}"/>
            </c:ext>
          </c:extLst>
        </c:ser>
        <c:dLbls>
          <c:showLegendKey val="0"/>
          <c:showVal val="0"/>
          <c:showCatName val="0"/>
          <c:showSerName val="0"/>
          <c:showPercent val="0"/>
          <c:showBubbleSize val="0"/>
        </c:dLbls>
        <c:gapWidth val="150"/>
        <c:axId val="618674120"/>
        <c:axId val="6186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735-41B9-BA34-7257AEA53B14}"/>
            </c:ext>
          </c:extLst>
        </c:ser>
        <c:dLbls>
          <c:showLegendKey val="0"/>
          <c:showVal val="0"/>
          <c:showCatName val="0"/>
          <c:showSerName val="0"/>
          <c:showPercent val="0"/>
          <c:showBubbleSize val="0"/>
        </c:dLbls>
        <c:marker val="1"/>
        <c:smooth val="0"/>
        <c:axId val="618674120"/>
        <c:axId val="618674512"/>
      </c:lineChart>
      <c:dateAx>
        <c:axId val="618674120"/>
        <c:scaling>
          <c:orientation val="minMax"/>
        </c:scaling>
        <c:delete val="1"/>
        <c:axPos val="b"/>
        <c:numFmt formatCode="ge" sourceLinked="1"/>
        <c:majorTickMark val="none"/>
        <c:minorTickMark val="none"/>
        <c:tickLblPos val="none"/>
        <c:crossAx val="618674512"/>
        <c:crosses val="autoZero"/>
        <c:auto val="1"/>
        <c:lblOffset val="100"/>
        <c:baseTimeUnit val="years"/>
      </c:dateAx>
      <c:valAx>
        <c:axId val="61867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67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CA2-4E93-81B7-029C84B5557B}"/>
            </c:ext>
          </c:extLst>
        </c:ser>
        <c:dLbls>
          <c:showLegendKey val="0"/>
          <c:showVal val="0"/>
          <c:showCatName val="0"/>
          <c:showSerName val="0"/>
          <c:showPercent val="0"/>
          <c:showBubbleSize val="0"/>
        </c:dLbls>
        <c:gapWidth val="150"/>
        <c:axId val="560552408"/>
        <c:axId val="5605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CA2-4E93-81B7-029C84B5557B}"/>
            </c:ext>
          </c:extLst>
        </c:ser>
        <c:dLbls>
          <c:showLegendKey val="0"/>
          <c:showVal val="0"/>
          <c:showCatName val="0"/>
          <c:showSerName val="0"/>
          <c:showPercent val="0"/>
          <c:showBubbleSize val="0"/>
        </c:dLbls>
        <c:marker val="1"/>
        <c:smooth val="0"/>
        <c:axId val="560552408"/>
        <c:axId val="560552800"/>
      </c:lineChart>
      <c:dateAx>
        <c:axId val="560552408"/>
        <c:scaling>
          <c:orientation val="minMax"/>
        </c:scaling>
        <c:delete val="1"/>
        <c:axPos val="b"/>
        <c:numFmt formatCode="ge" sourceLinked="1"/>
        <c:majorTickMark val="none"/>
        <c:minorTickMark val="none"/>
        <c:tickLblPos val="none"/>
        <c:crossAx val="560552800"/>
        <c:crosses val="autoZero"/>
        <c:auto val="1"/>
        <c:lblOffset val="100"/>
        <c:baseTimeUnit val="years"/>
      </c:dateAx>
      <c:valAx>
        <c:axId val="56055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55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A143-4C69-A829-7C85CF78EC96}"/>
            </c:ext>
          </c:extLst>
        </c:ser>
        <c:dLbls>
          <c:showLegendKey val="0"/>
          <c:showVal val="0"/>
          <c:showCatName val="0"/>
          <c:showSerName val="0"/>
          <c:showPercent val="0"/>
          <c:showBubbleSize val="0"/>
        </c:dLbls>
        <c:gapWidth val="150"/>
        <c:axId val="560553584"/>
        <c:axId val="5605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143-4C69-A829-7C85CF78EC96}"/>
            </c:ext>
          </c:extLst>
        </c:ser>
        <c:dLbls>
          <c:showLegendKey val="0"/>
          <c:showVal val="0"/>
          <c:showCatName val="0"/>
          <c:showSerName val="0"/>
          <c:showPercent val="0"/>
          <c:showBubbleSize val="0"/>
        </c:dLbls>
        <c:marker val="1"/>
        <c:smooth val="0"/>
        <c:axId val="560553584"/>
        <c:axId val="560553976"/>
      </c:lineChart>
      <c:dateAx>
        <c:axId val="560553584"/>
        <c:scaling>
          <c:orientation val="minMax"/>
        </c:scaling>
        <c:delete val="1"/>
        <c:axPos val="b"/>
        <c:numFmt formatCode="ge" sourceLinked="1"/>
        <c:majorTickMark val="none"/>
        <c:minorTickMark val="none"/>
        <c:tickLblPos val="none"/>
        <c:crossAx val="560553976"/>
        <c:crosses val="autoZero"/>
        <c:auto val="1"/>
        <c:lblOffset val="100"/>
        <c:baseTimeUnit val="years"/>
      </c:dateAx>
      <c:valAx>
        <c:axId val="56055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55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1DA0-4624-8FB7-A27275826CC6}"/>
            </c:ext>
          </c:extLst>
        </c:ser>
        <c:dLbls>
          <c:showLegendKey val="0"/>
          <c:showVal val="0"/>
          <c:showCatName val="0"/>
          <c:showSerName val="0"/>
          <c:showPercent val="0"/>
          <c:showBubbleSize val="0"/>
        </c:dLbls>
        <c:gapWidth val="150"/>
        <c:axId val="475032672"/>
        <c:axId val="47503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DA0-4624-8FB7-A27275826CC6}"/>
            </c:ext>
          </c:extLst>
        </c:ser>
        <c:dLbls>
          <c:showLegendKey val="0"/>
          <c:showVal val="0"/>
          <c:showCatName val="0"/>
          <c:showSerName val="0"/>
          <c:showPercent val="0"/>
          <c:showBubbleSize val="0"/>
        </c:dLbls>
        <c:marker val="1"/>
        <c:smooth val="0"/>
        <c:axId val="475032672"/>
        <c:axId val="475033064"/>
      </c:lineChart>
      <c:dateAx>
        <c:axId val="475032672"/>
        <c:scaling>
          <c:orientation val="minMax"/>
        </c:scaling>
        <c:delete val="1"/>
        <c:axPos val="b"/>
        <c:numFmt formatCode="ge" sourceLinked="1"/>
        <c:majorTickMark val="none"/>
        <c:minorTickMark val="none"/>
        <c:tickLblPos val="none"/>
        <c:crossAx val="475033064"/>
        <c:crosses val="autoZero"/>
        <c:auto val="1"/>
        <c:lblOffset val="100"/>
        <c:baseTimeUnit val="years"/>
      </c:dateAx>
      <c:valAx>
        <c:axId val="475033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0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#N/A</c:v>
                </c:pt>
                <c:pt idx="4">
                  <c:v>1140</c:v>
                </c:pt>
              </c:numCache>
            </c:numRef>
          </c:val>
          <c:extLst xmlns:c16r2="http://schemas.microsoft.com/office/drawing/2015/06/chart">
            <c:ext xmlns:c16="http://schemas.microsoft.com/office/drawing/2014/chart" uri="{C3380CC4-5D6E-409C-BE32-E72D297353CC}">
              <c16:uniqueId val="{00000000-C2B8-43DF-9734-0250E89029C6}"/>
            </c:ext>
          </c:extLst>
        </c:ser>
        <c:dLbls>
          <c:showLegendKey val="0"/>
          <c:showVal val="0"/>
          <c:showCatName val="0"/>
          <c:showSerName val="0"/>
          <c:showPercent val="0"/>
          <c:showBubbleSize val="0"/>
        </c:dLbls>
        <c:gapWidth val="150"/>
        <c:axId val="475033848"/>
        <c:axId val="14018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C2B8-43DF-9734-0250E89029C6}"/>
            </c:ext>
          </c:extLst>
        </c:ser>
        <c:dLbls>
          <c:showLegendKey val="0"/>
          <c:showVal val="0"/>
          <c:showCatName val="0"/>
          <c:showSerName val="0"/>
          <c:showPercent val="0"/>
          <c:showBubbleSize val="0"/>
        </c:dLbls>
        <c:marker val="1"/>
        <c:smooth val="0"/>
        <c:axId val="475033848"/>
        <c:axId val="140189552"/>
      </c:lineChart>
      <c:dateAx>
        <c:axId val="475033848"/>
        <c:scaling>
          <c:orientation val="minMax"/>
        </c:scaling>
        <c:delete val="1"/>
        <c:axPos val="b"/>
        <c:numFmt formatCode="ge" sourceLinked="1"/>
        <c:majorTickMark val="none"/>
        <c:minorTickMark val="none"/>
        <c:tickLblPos val="none"/>
        <c:crossAx val="140189552"/>
        <c:crosses val="autoZero"/>
        <c:auto val="1"/>
        <c:lblOffset val="100"/>
        <c:baseTimeUnit val="years"/>
      </c:dateAx>
      <c:valAx>
        <c:axId val="14018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03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69.2</c:v>
                </c:pt>
              </c:numCache>
            </c:numRef>
          </c:val>
          <c:extLst xmlns:c16r2="http://schemas.microsoft.com/office/drawing/2015/06/chart">
            <c:ext xmlns:c16="http://schemas.microsoft.com/office/drawing/2014/chart" uri="{C3380CC4-5D6E-409C-BE32-E72D297353CC}">
              <c16:uniqueId val="{00000000-897E-42DF-BCD2-4E635E065A8B}"/>
            </c:ext>
          </c:extLst>
        </c:ser>
        <c:dLbls>
          <c:showLegendKey val="0"/>
          <c:showVal val="0"/>
          <c:showCatName val="0"/>
          <c:showSerName val="0"/>
          <c:showPercent val="0"/>
          <c:showBubbleSize val="0"/>
        </c:dLbls>
        <c:gapWidth val="150"/>
        <c:axId val="140190336"/>
        <c:axId val="1401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897E-42DF-BCD2-4E635E065A8B}"/>
            </c:ext>
          </c:extLst>
        </c:ser>
        <c:dLbls>
          <c:showLegendKey val="0"/>
          <c:showVal val="0"/>
          <c:showCatName val="0"/>
          <c:showSerName val="0"/>
          <c:showPercent val="0"/>
          <c:showBubbleSize val="0"/>
        </c:dLbls>
        <c:marker val="1"/>
        <c:smooth val="0"/>
        <c:axId val="140190336"/>
        <c:axId val="140190728"/>
      </c:lineChart>
      <c:dateAx>
        <c:axId val="140190336"/>
        <c:scaling>
          <c:orientation val="minMax"/>
        </c:scaling>
        <c:delete val="1"/>
        <c:axPos val="b"/>
        <c:numFmt formatCode="ge" sourceLinked="1"/>
        <c:majorTickMark val="none"/>
        <c:minorTickMark val="none"/>
        <c:tickLblPos val="none"/>
        <c:crossAx val="140190728"/>
        <c:crosses val="autoZero"/>
        <c:auto val="1"/>
        <c:lblOffset val="100"/>
        <c:baseTimeUnit val="years"/>
      </c:dateAx>
      <c:valAx>
        <c:axId val="14019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9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#N/A</c:v>
                </c:pt>
                <c:pt idx="4">
                  <c:v>21473</c:v>
                </c:pt>
              </c:numCache>
            </c:numRef>
          </c:val>
          <c:extLst xmlns:c16r2="http://schemas.microsoft.com/office/drawing/2015/06/chart">
            <c:ext xmlns:c16="http://schemas.microsoft.com/office/drawing/2014/chart" uri="{C3380CC4-5D6E-409C-BE32-E72D297353CC}">
              <c16:uniqueId val="{00000000-BD37-468C-BCEE-9AD10BB7F06E}"/>
            </c:ext>
          </c:extLst>
        </c:ser>
        <c:dLbls>
          <c:showLegendKey val="0"/>
          <c:showVal val="0"/>
          <c:showCatName val="0"/>
          <c:showSerName val="0"/>
          <c:showPercent val="0"/>
          <c:showBubbleSize val="0"/>
        </c:dLbls>
        <c:gapWidth val="150"/>
        <c:axId val="267746208"/>
        <c:axId val="26774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D37-468C-BCEE-9AD10BB7F06E}"/>
            </c:ext>
          </c:extLst>
        </c:ser>
        <c:dLbls>
          <c:showLegendKey val="0"/>
          <c:showVal val="0"/>
          <c:showCatName val="0"/>
          <c:showSerName val="0"/>
          <c:showPercent val="0"/>
          <c:showBubbleSize val="0"/>
        </c:dLbls>
        <c:marker val="1"/>
        <c:smooth val="0"/>
        <c:axId val="267746208"/>
        <c:axId val="267746600"/>
      </c:lineChart>
      <c:dateAx>
        <c:axId val="267746208"/>
        <c:scaling>
          <c:orientation val="minMax"/>
        </c:scaling>
        <c:delete val="1"/>
        <c:axPos val="b"/>
        <c:numFmt formatCode="ge" sourceLinked="1"/>
        <c:majorTickMark val="none"/>
        <c:minorTickMark val="none"/>
        <c:tickLblPos val="none"/>
        <c:crossAx val="267746600"/>
        <c:crosses val="autoZero"/>
        <c:auto val="1"/>
        <c:lblOffset val="100"/>
        <c:baseTimeUnit val="years"/>
      </c:dateAx>
      <c:valAx>
        <c:axId val="26774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74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1" zoomScale="70" zoomScaleNormal="70" zoomScaleSheetLayoutView="70" workbookViewId="0">
      <selection activeCell="ND15" sqref="ND15:NR30"/>
    </sheetView>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広島県広島市　広島駅新幹線口駐車場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1589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324.60000000000002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1140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t="str">
        <f>データ!AX7</f>
        <v>-</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69.2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t="str">
        <f>データ!BT7</f>
        <v>-</v>
      </c>
      <c r="LI52" s="126"/>
      <c r="LJ52" s="126"/>
      <c r="LK52" s="126"/>
      <c r="LL52" s="126"/>
      <c r="LM52" s="126"/>
      <c r="LN52" s="126"/>
      <c r="LO52" s="126"/>
      <c r="LP52" s="126"/>
      <c r="LQ52" s="126"/>
      <c r="LR52" s="126"/>
      <c r="LS52" s="126"/>
      <c r="LT52" s="126"/>
      <c r="LU52" s="126"/>
      <c r="LV52" s="126"/>
      <c r="LW52" s="126"/>
      <c r="LX52" s="126"/>
      <c r="LY52" s="126"/>
      <c r="LZ52" s="126"/>
      <c r="MA52" s="126">
        <f>データ!BU7</f>
        <v>21473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F/yUHwCHH8AqnSUFWCO2YlXpZxKOy9zadce6rC3cXDrA7PHTkvL+ijVFJfVcbCemx9EzyWNT7jf1wkmiCLx3w==" saltValue="YDTRac9x6o3ZNAk8Z84MK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2"/>
  <cols>
    <col min="1" max="1" width="14.6640625" customWidth="1"/>
    <col min="2" max="90" width="11.88671875" customWidth="1"/>
    <col min="91" max="92" width="15.44140625" customWidth="1"/>
    <col min="93" max="125" width="11.8867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102</v>
      </c>
      <c r="AO5" s="59" t="s">
        <v>103</v>
      </c>
      <c r="AP5" s="59" t="s">
        <v>104</v>
      </c>
      <c r="AQ5" s="59" t="s">
        <v>105</v>
      </c>
      <c r="AR5" s="59" t="s">
        <v>106</v>
      </c>
      <c r="AS5" s="59" t="s">
        <v>107</v>
      </c>
      <c r="AT5" s="59" t="s">
        <v>108</v>
      </c>
      <c r="AU5" s="59" t="s">
        <v>111</v>
      </c>
      <c r="AV5" s="59" t="s">
        <v>112</v>
      </c>
      <c r="AW5" s="59" t="s">
        <v>100</v>
      </c>
      <c r="AX5" s="59" t="s">
        <v>113</v>
      </c>
      <c r="AY5" s="59" t="s">
        <v>114</v>
      </c>
      <c r="AZ5" s="59" t="s">
        <v>103</v>
      </c>
      <c r="BA5" s="59" t="s">
        <v>104</v>
      </c>
      <c r="BB5" s="59" t="s">
        <v>105</v>
      </c>
      <c r="BC5" s="59" t="s">
        <v>106</v>
      </c>
      <c r="BD5" s="59" t="s">
        <v>107</v>
      </c>
      <c r="BE5" s="59" t="s">
        <v>108</v>
      </c>
      <c r="BF5" s="59" t="s">
        <v>109</v>
      </c>
      <c r="BG5" s="59" t="s">
        <v>110</v>
      </c>
      <c r="BH5" s="59" t="s">
        <v>115</v>
      </c>
      <c r="BI5" s="59" t="s">
        <v>101</v>
      </c>
      <c r="BJ5" s="59" t="s">
        <v>102</v>
      </c>
      <c r="BK5" s="59" t="s">
        <v>103</v>
      </c>
      <c r="BL5" s="59" t="s">
        <v>104</v>
      </c>
      <c r="BM5" s="59" t="s">
        <v>105</v>
      </c>
      <c r="BN5" s="59" t="s">
        <v>106</v>
      </c>
      <c r="BO5" s="59" t="s">
        <v>107</v>
      </c>
      <c r="BP5" s="59" t="s">
        <v>108</v>
      </c>
      <c r="BQ5" s="59" t="s">
        <v>109</v>
      </c>
      <c r="BR5" s="59" t="s">
        <v>112</v>
      </c>
      <c r="BS5" s="59" t="s">
        <v>115</v>
      </c>
      <c r="BT5" s="59" t="s">
        <v>113</v>
      </c>
      <c r="BU5" s="59" t="s">
        <v>114</v>
      </c>
      <c r="BV5" s="59" t="s">
        <v>103</v>
      </c>
      <c r="BW5" s="59" t="s">
        <v>104</v>
      </c>
      <c r="BX5" s="59" t="s">
        <v>105</v>
      </c>
      <c r="BY5" s="59" t="s">
        <v>106</v>
      </c>
      <c r="BZ5" s="59" t="s">
        <v>107</v>
      </c>
      <c r="CA5" s="59" t="s">
        <v>108</v>
      </c>
      <c r="CB5" s="59" t="s">
        <v>109</v>
      </c>
      <c r="CC5" s="59" t="s">
        <v>112</v>
      </c>
      <c r="CD5" s="59" t="s">
        <v>115</v>
      </c>
      <c r="CE5" s="59" t="s">
        <v>113</v>
      </c>
      <c r="CF5" s="59" t="s">
        <v>114</v>
      </c>
      <c r="CG5" s="59" t="s">
        <v>103</v>
      </c>
      <c r="CH5" s="59" t="s">
        <v>104</v>
      </c>
      <c r="CI5" s="59" t="s">
        <v>105</v>
      </c>
      <c r="CJ5" s="59" t="s">
        <v>106</v>
      </c>
      <c r="CK5" s="59" t="s">
        <v>107</v>
      </c>
      <c r="CL5" s="59" t="s">
        <v>108</v>
      </c>
      <c r="CM5" s="151"/>
      <c r="CN5" s="151"/>
      <c r="CO5" s="59" t="s">
        <v>111</v>
      </c>
      <c r="CP5" s="59" t="s">
        <v>112</v>
      </c>
      <c r="CQ5" s="59" t="s">
        <v>100</v>
      </c>
      <c r="CR5" s="59" t="s">
        <v>101</v>
      </c>
      <c r="CS5" s="59" t="s">
        <v>114</v>
      </c>
      <c r="CT5" s="59" t="s">
        <v>103</v>
      </c>
      <c r="CU5" s="59" t="s">
        <v>104</v>
      </c>
      <c r="CV5" s="59" t="s">
        <v>105</v>
      </c>
      <c r="CW5" s="59" t="s">
        <v>106</v>
      </c>
      <c r="CX5" s="59" t="s">
        <v>107</v>
      </c>
      <c r="CY5" s="59" t="s">
        <v>108</v>
      </c>
      <c r="CZ5" s="59" t="s">
        <v>98</v>
      </c>
      <c r="DA5" s="59" t="s">
        <v>112</v>
      </c>
      <c r="DB5" s="59" t="s">
        <v>116</v>
      </c>
      <c r="DC5" s="59" t="s">
        <v>101</v>
      </c>
      <c r="DD5" s="59" t="s">
        <v>117</v>
      </c>
      <c r="DE5" s="59" t="s">
        <v>103</v>
      </c>
      <c r="DF5" s="59" t="s">
        <v>104</v>
      </c>
      <c r="DG5" s="59" t="s">
        <v>105</v>
      </c>
      <c r="DH5" s="59" t="s">
        <v>106</v>
      </c>
      <c r="DI5" s="59" t="s">
        <v>107</v>
      </c>
      <c r="DJ5" s="59" t="s">
        <v>44</v>
      </c>
      <c r="DK5" s="59" t="s">
        <v>111</v>
      </c>
      <c r="DL5" s="59" t="s">
        <v>99</v>
      </c>
      <c r="DM5" s="59" t="s">
        <v>116</v>
      </c>
      <c r="DN5" s="59" t="s">
        <v>101</v>
      </c>
      <c r="DO5" s="59" t="s">
        <v>102</v>
      </c>
      <c r="DP5" s="59" t="s">
        <v>103</v>
      </c>
      <c r="DQ5" s="59" t="s">
        <v>104</v>
      </c>
      <c r="DR5" s="59" t="s">
        <v>105</v>
      </c>
      <c r="DS5" s="59" t="s">
        <v>106</v>
      </c>
      <c r="DT5" s="59" t="s">
        <v>107</v>
      </c>
      <c r="DU5" s="59" t="s">
        <v>108</v>
      </c>
    </row>
    <row r="6" spans="1:125" s="66" customFormat="1">
      <c r="A6" s="49" t="s">
        <v>118</v>
      </c>
      <c r="B6" s="60">
        <f>B8</f>
        <v>2017</v>
      </c>
      <c r="C6" s="60">
        <f t="shared" ref="C6:X6" si="1">C8</f>
        <v>341002</v>
      </c>
      <c r="D6" s="60">
        <f t="shared" si="1"/>
        <v>47</v>
      </c>
      <c r="E6" s="60">
        <f t="shared" si="1"/>
        <v>14</v>
      </c>
      <c r="F6" s="60">
        <f t="shared" si="1"/>
        <v>0</v>
      </c>
      <c r="G6" s="60">
        <f t="shared" si="1"/>
        <v>12</v>
      </c>
      <c r="H6" s="60" t="str">
        <f>SUBSTITUTE(H8,"　","")</f>
        <v>広島県広島市</v>
      </c>
      <c r="I6" s="60" t="str">
        <f t="shared" si="1"/>
        <v>広島駅新幹線口駐車場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43</v>
      </c>
      <c r="S6" s="62" t="str">
        <f t="shared" si="1"/>
        <v>駅</v>
      </c>
      <c r="T6" s="62" t="str">
        <f t="shared" si="1"/>
        <v>無</v>
      </c>
      <c r="U6" s="63">
        <f t="shared" si="1"/>
        <v>1589</v>
      </c>
      <c r="V6" s="63">
        <f t="shared" si="1"/>
        <v>40</v>
      </c>
      <c r="W6" s="63">
        <f t="shared" si="1"/>
        <v>340</v>
      </c>
      <c r="X6" s="62" t="str">
        <f t="shared" si="1"/>
        <v>利用料金制</v>
      </c>
      <c r="Y6" s="64" t="e">
        <f>IF(Y8="-",NA(),Y8)</f>
        <v>#N/A</v>
      </c>
      <c r="Z6" s="64" t="e">
        <f t="shared" ref="Z6:AH6" si="2">IF(Z8="-",NA(),Z8)</f>
        <v>#N/A</v>
      </c>
      <c r="AA6" s="64" t="e">
        <f t="shared" si="2"/>
        <v>#N/A</v>
      </c>
      <c r="AB6" s="64" t="e">
        <f t="shared" si="2"/>
        <v>#N/A</v>
      </c>
      <c r="AC6" s="64">
        <f t="shared" si="2"/>
        <v>324.60000000000002</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t="e">
        <f t="shared" ref="AK6:AS6" si="3">IF(AK8="-",NA(),AK8)</f>
        <v>#N/A</v>
      </c>
      <c r="AL6" s="64" t="e">
        <f t="shared" si="3"/>
        <v>#N/A</v>
      </c>
      <c r="AM6" s="64" t="e">
        <f t="shared" si="3"/>
        <v>#N/A</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t="e">
        <f t="shared" ref="AV6:BD6" si="4">IF(AV8="-",NA(),AV8)</f>
        <v>#N/A</v>
      </c>
      <c r="AW6" s="65" t="e">
        <f t="shared" si="4"/>
        <v>#N/A</v>
      </c>
      <c r="AX6" s="65" t="e">
        <f t="shared" si="4"/>
        <v>#N/A</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t="e">
        <f t="shared" ref="BG6:BO6" si="5">IF(BG8="-",NA(),BG8)</f>
        <v>#N/A</v>
      </c>
      <c r="BH6" s="64" t="e">
        <f t="shared" si="5"/>
        <v>#N/A</v>
      </c>
      <c r="BI6" s="64" t="e">
        <f t="shared" si="5"/>
        <v>#N/A</v>
      </c>
      <c r="BJ6" s="64">
        <f t="shared" si="5"/>
        <v>69.2</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t="e">
        <f t="shared" ref="BR6:BZ6" si="6">IF(BR8="-",NA(),BR8)</f>
        <v>#N/A</v>
      </c>
      <c r="BS6" s="65" t="e">
        <f t="shared" si="6"/>
        <v>#N/A</v>
      </c>
      <c r="BT6" s="65" t="e">
        <f t="shared" si="6"/>
        <v>#N/A</v>
      </c>
      <c r="BU6" s="65">
        <f t="shared" si="6"/>
        <v>21473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0</v>
      </c>
      <c r="CN6" s="63">
        <f t="shared" si="7"/>
        <v>0</v>
      </c>
      <c r="CO6" s="64"/>
      <c r="CP6" s="64"/>
      <c r="CQ6" s="64"/>
      <c r="CR6" s="64"/>
      <c r="CS6" s="64"/>
      <c r="CT6" s="64"/>
      <c r="CU6" s="64"/>
      <c r="CV6" s="64"/>
      <c r="CW6" s="64"/>
      <c r="CX6" s="64"/>
      <c r="CY6" s="61" t="s">
        <v>119</v>
      </c>
      <c r="CZ6" s="64" t="e">
        <f>IF(CZ8="-",NA(),CZ8)</f>
        <v>#N/A</v>
      </c>
      <c r="DA6" s="64" t="e">
        <f t="shared" ref="DA6:DI6" si="8">IF(DA8="-",NA(),DA8)</f>
        <v>#N/A</v>
      </c>
      <c r="DB6" s="64" t="e">
        <f t="shared" si="8"/>
        <v>#N/A</v>
      </c>
      <c r="DC6" s="64" t="e">
        <f t="shared" si="8"/>
        <v>#N/A</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t="e">
        <f t="shared" ref="DL6:DT6" si="9">IF(DL8="-",NA(),DL8)</f>
        <v>#N/A</v>
      </c>
      <c r="DM6" s="64" t="e">
        <f t="shared" si="9"/>
        <v>#N/A</v>
      </c>
      <c r="DN6" s="64" t="e">
        <f t="shared" si="9"/>
        <v>#N/A</v>
      </c>
      <c r="DO6" s="64">
        <f t="shared" si="9"/>
        <v>1140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120</v>
      </c>
      <c r="B7" s="60">
        <f t="shared" ref="B7:X7" si="10">B8</f>
        <v>2017</v>
      </c>
      <c r="C7" s="60">
        <f t="shared" si="10"/>
        <v>341002</v>
      </c>
      <c r="D7" s="60">
        <f t="shared" si="10"/>
        <v>47</v>
      </c>
      <c r="E7" s="60">
        <f t="shared" si="10"/>
        <v>14</v>
      </c>
      <c r="F7" s="60">
        <f t="shared" si="10"/>
        <v>0</v>
      </c>
      <c r="G7" s="60">
        <f t="shared" si="10"/>
        <v>12</v>
      </c>
      <c r="H7" s="60" t="str">
        <f t="shared" si="10"/>
        <v>広島県　広島市</v>
      </c>
      <c r="I7" s="60" t="str">
        <f t="shared" si="10"/>
        <v>広島駅新幹線口駐車場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43</v>
      </c>
      <c r="S7" s="62" t="str">
        <f t="shared" si="10"/>
        <v>駅</v>
      </c>
      <c r="T7" s="62" t="str">
        <f t="shared" si="10"/>
        <v>無</v>
      </c>
      <c r="U7" s="63">
        <f t="shared" si="10"/>
        <v>1589</v>
      </c>
      <c r="V7" s="63">
        <f t="shared" si="10"/>
        <v>40</v>
      </c>
      <c r="W7" s="63">
        <f t="shared" si="10"/>
        <v>340</v>
      </c>
      <c r="X7" s="62" t="str">
        <f t="shared" si="10"/>
        <v>利用料金制</v>
      </c>
      <c r="Y7" s="64" t="str">
        <f>Y8</f>
        <v>-</v>
      </c>
      <c r="Z7" s="64" t="str">
        <f t="shared" ref="Z7:AH7" si="11">Z8</f>
        <v>-</v>
      </c>
      <c r="AA7" s="64" t="str">
        <f t="shared" si="11"/>
        <v>-</v>
      </c>
      <c r="AB7" s="64" t="str">
        <f t="shared" si="11"/>
        <v>-</v>
      </c>
      <c r="AC7" s="64">
        <f t="shared" si="11"/>
        <v>324.60000000000002</v>
      </c>
      <c r="AD7" s="64">
        <f t="shared" si="11"/>
        <v>410.7</v>
      </c>
      <c r="AE7" s="64">
        <f t="shared" si="11"/>
        <v>385.5</v>
      </c>
      <c r="AF7" s="64">
        <f t="shared" si="11"/>
        <v>419.4</v>
      </c>
      <c r="AG7" s="64">
        <f t="shared" si="11"/>
        <v>371</v>
      </c>
      <c r="AH7" s="64">
        <f t="shared" si="11"/>
        <v>509.2</v>
      </c>
      <c r="AI7" s="61"/>
      <c r="AJ7" s="64" t="str">
        <f>AJ8</f>
        <v>-</v>
      </c>
      <c r="AK7" s="64" t="str">
        <f t="shared" ref="AK7:AS7" si="12">AK8</f>
        <v>-</v>
      </c>
      <c r="AL7" s="64" t="str">
        <f t="shared" si="12"/>
        <v>-</v>
      </c>
      <c r="AM7" s="64" t="str">
        <f t="shared" si="12"/>
        <v>-</v>
      </c>
      <c r="AN7" s="64">
        <f t="shared" si="12"/>
        <v>0</v>
      </c>
      <c r="AO7" s="64">
        <f t="shared" si="12"/>
        <v>4.5999999999999996</v>
      </c>
      <c r="AP7" s="64">
        <f t="shared" si="12"/>
        <v>3.5</v>
      </c>
      <c r="AQ7" s="64">
        <f t="shared" si="12"/>
        <v>3.2</v>
      </c>
      <c r="AR7" s="64">
        <f t="shared" si="12"/>
        <v>2.9</v>
      </c>
      <c r="AS7" s="64">
        <f t="shared" si="12"/>
        <v>6</v>
      </c>
      <c r="AT7" s="61"/>
      <c r="AU7" s="65" t="str">
        <f>AU8</f>
        <v>-</v>
      </c>
      <c r="AV7" s="65" t="str">
        <f t="shared" ref="AV7:BD7" si="13">AV8</f>
        <v>-</v>
      </c>
      <c r="AW7" s="65" t="str">
        <f t="shared" si="13"/>
        <v>-</v>
      </c>
      <c r="AX7" s="65" t="str">
        <f t="shared" si="13"/>
        <v>-</v>
      </c>
      <c r="AY7" s="65">
        <f t="shared" si="13"/>
        <v>0</v>
      </c>
      <c r="AZ7" s="65">
        <f t="shared" si="13"/>
        <v>27</v>
      </c>
      <c r="BA7" s="65">
        <f t="shared" si="13"/>
        <v>23</v>
      </c>
      <c r="BB7" s="65">
        <f t="shared" si="13"/>
        <v>22</v>
      </c>
      <c r="BC7" s="65">
        <f t="shared" si="13"/>
        <v>16</v>
      </c>
      <c r="BD7" s="65">
        <f t="shared" si="13"/>
        <v>21</v>
      </c>
      <c r="BE7" s="63"/>
      <c r="BF7" s="64" t="str">
        <f>BF8</f>
        <v>-</v>
      </c>
      <c r="BG7" s="64" t="str">
        <f t="shared" ref="BG7:BO7" si="14">BG8</f>
        <v>-</v>
      </c>
      <c r="BH7" s="64" t="str">
        <f t="shared" si="14"/>
        <v>-</v>
      </c>
      <c r="BI7" s="64" t="str">
        <f t="shared" si="14"/>
        <v>-</v>
      </c>
      <c r="BJ7" s="64">
        <f t="shared" si="14"/>
        <v>69.2</v>
      </c>
      <c r="BK7" s="64">
        <f t="shared" si="14"/>
        <v>37.6</v>
      </c>
      <c r="BL7" s="64">
        <f t="shared" si="14"/>
        <v>40.700000000000003</v>
      </c>
      <c r="BM7" s="64">
        <f t="shared" si="14"/>
        <v>38.200000000000003</v>
      </c>
      <c r="BN7" s="64">
        <f t="shared" si="14"/>
        <v>34.6</v>
      </c>
      <c r="BO7" s="64">
        <f t="shared" si="14"/>
        <v>37.6</v>
      </c>
      <c r="BP7" s="61"/>
      <c r="BQ7" s="65" t="str">
        <f>BQ8</f>
        <v>-</v>
      </c>
      <c r="BR7" s="65" t="str">
        <f t="shared" ref="BR7:BZ7" si="15">BR8</f>
        <v>-</v>
      </c>
      <c r="BS7" s="65" t="str">
        <f t="shared" si="15"/>
        <v>-</v>
      </c>
      <c r="BT7" s="65" t="str">
        <f t="shared" si="15"/>
        <v>-</v>
      </c>
      <c r="BU7" s="65">
        <f t="shared" si="15"/>
        <v>21473</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0</v>
      </c>
      <c r="CN7" s="63">
        <f>CN8</f>
        <v>0</v>
      </c>
      <c r="CO7" s="64" t="s">
        <v>121</v>
      </c>
      <c r="CP7" s="64" t="s">
        <v>121</v>
      </c>
      <c r="CQ7" s="64" t="s">
        <v>121</v>
      </c>
      <c r="CR7" s="64" t="s">
        <v>121</v>
      </c>
      <c r="CS7" s="64" t="s">
        <v>121</v>
      </c>
      <c r="CT7" s="64" t="s">
        <v>121</v>
      </c>
      <c r="CU7" s="64" t="s">
        <v>121</v>
      </c>
      <c r="CV7" s="64" t="s">
        <v>121</v>
      </c>
      <c r="CW7" s="64" t="s">
        <v>121</v>
      </c>
      <c r="CX7" s="64" t="s">
        <v>119</v>
      </c>
      <c r="CY7" s="61"/>
      <c r="CZ7" s="64" t="str">
        <f>CZ8</f>
        <v>-</v>
      </c>
      <c r="DA7" s="64" t="str">
        <f t="shared" ref="DA7:DI7" si="16">DA8</f>
        <v>-</v>
      </c>
      <c r="DB7" s="64" t="str">
        <f t="shared" si="16"/>
        <v>-</v>
      </c>
      <c r="DC7" s="64" t="str">
        <f t="shared" si="16"/>
        <v>-</v>
      </c>
      <c r="DD7" s="64">
        <f t="shared" si="16"/>
        <v>0</v>
      </c>
      <c r="DE7" s="64">
        <f t="shared" si="16"/>
        <v>84.4</v>
      </c>
      <c r="DF7" s="64">
        <f t="shared" si="16"/>
        <v>78.400000000000006</v>
      </c>
      <c r="DG7" s="64">
        <f t="shared" si="16"/>
        <v>70.5</v>
      </c>
      <c r="DH7" s="64">
        <f t="shared" si="16"/>
        <v>59.2</v>
      </c>
      <c r="DI7" s="64">
        <f t="shared" si="16"/>
        <v>62.4</v>
      </c>
      <c r="DJ7" s="61"/>
      <c r="DK7" s="64" t="str">
        <f>DK8</f>
        <v>-</v>
      </c>
      <c r="DL7" s="64" t="str">
        <f t="shared" ref="DL7:DT7" si="17">DL8</f>
        <v>-</v>
      </c>
      <c r="DM7" s="64" t="str">
        <f t="shared" si="17"/>
        <v>-</v>
      </c>
      <c r="DN7" s="64" t="str">
        <f t="shared" si="17"/>
        <v>-</v>
      </c>
      <c r="DO7" s="64">
        <f t="shared" si="17"/>
        <v>1140</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341002</v>
      </c>
      <c r="D8" s="67">
        <v>47</v>
      </c>
      <c r="E8" s="67">
        <v>14</v>
      </c>
      <c r="F8" s="67">
        <v>0</v>
      </c>
      <c r="G8" s="67">
        <v>12</v>
      </c>
      <c r="H8" s="67" t="s">
        <v>122</v>
      </c>
      <c r="I8" s="67" t="s">
        <v>123</v>
      </c>
      <c r="J8" s="67" t="s">
        <v>124</v>
      </c>
      <c r="K8" s="67" t="s">
        <v>125</v>
      </c>
      <c r="L8" s="67" t="s">
        <v>126</v>
      </c>
      <c r="M8" s="67" t="s">
        <v>127</v>
      </c>
      <c r="N8" s="67" t="s">
        <v>128</v>
      </c>
      <c r="O8" s="68" t="s">
        <v>129</v>
      </c>
      <c r="P8" s="69" t="s">
        <v>130</v>
      </c>
      <c r="Q8" s="69" t="s">
        <v>131</v>
      </c>
      <c r="R8" s="70">
        <v>43</v>
      </c>
      <c r="S8" s="69" t="s">
        <v>132</v>
      </c>
      <c r="T8" s="69" t="s">
        <v>133</v>
      </c>
      <c r="U8" s="70">
        <v>1589</v>
      </c>
      <c r="V8" s="70">
        <v>40</v>
      </c>
      <c r="W8" s="70">
        <v>340</v>
      </c>
      <c r="X8" s="69" t="s">
        <v>134</v>
      </c>
      <c r="Y8" s="71" t="s">
        <v>126</v>
      </c>
      <c r="Z8" s="71" t="s">
        <v>126</v>
      </c>
      <c r="AA8" s="71" t="s">
        <v>126</v>
      </c>
      <c r="AB8" s="71" t="s">
        <v>126</v>
      </c>
      <c r="AC8" s="71">
        <v>324.60000000000002</v>
      </c>
      <c r="AD8" s="71">
        <v>410.7</v>
      </c>
      <c r="AE8" s="71">
        <v>385.5</v>
      </c>
      <c r="AF8" s="71">
        <v>419.4</v>
      </c>
      <c r="AG8" s="71">
        <v>371</v>
      </c>
      <c r="AH8" s="71">
        <v>509.2</v>
      </c>
      <c r="AI8" s="68">
        <v>319.10000000000002</v>
      </c>
      <c r="AJ8" s="71" t="s">
        <v>126</v>
      </c>
      <c r="AK8" s="71" t="s">
        <v>126</v>
      </c>
      <c r="AL8" s="71" t="s">
        <v>126</v>
      </c>
      <c r="AM8" s="71" t="s">
        <v>126</v>
      </c>
      <c r="AN8" s="71">
        <v>0</v>
      </c>
      <c r="AO8" s="71">
        <v>4.5999999999999996</v>
      </c>
      <c r="AP8" s="71">
        <v>3.5</v>
      </c>
      <c r="AQ8" s="71">
        <v>3.2</v>
      </c>
      <c r="AR8" s="71">
        <v>2.9</v>
      </c>
      <c r="AS8" s="71">
        <v>6</v>
      </c>
      <c r="AT8" s="68">
        <v>5.6</v>
      </c>
      <c r="AU8" s="72" t="s">
        <v>126</v>
      </c>
      <c r="AV8" s="72" t="s">
        <v>126</v>
      </c>
      <c r="AW8" s="72" t="s">
        <v>126</v>
      </c>
      <c r="AX8" s="72" t="s">
        <v>126</v>
      </c>
      <c r="AY8" s="72">
        <v>0</v>
      </c>
      <c r="AZ8" s="72">
        <v>27</v>
      </c>
      <c r="BA8" s="72">
        <v>23</v>
      </c>
      <c r="BB8" s="72">
        <v>22</v>
      </c>
      <c r="BC8" s="72">
        <v>16</v>
      </c>
      <c r="BD8" s="72">
        <v>21</v>
      </c>
      <c r="BE8" s="72">
        <v>37</v>
      </c>
      <c r="BF8" s="71" t="s">
        <v>126</v>
      </c>
      <c r="BG8" s="71" t="s">
        <v>126</v>
      </c>
      <c r="BH8" s="71" t="s">
        <v>126</v>
      </c>
      <c r="BI8" s="71" t="s">
        <v>126</v>
      </c>
      <c r="BJ8" s="71">
        <v>69.2</v>
      </c>
      <c r="BK8" s="71">
        <v>37.6</v>
      </c>
      <c r="BL8" s="71">
        <v>40.700000000000003</v>
      </c>
      <c r="BM8" s="71">
        <v>38.200000000000003</v>
      </c>
      <c r="BN8" s="71">
        <v>34.6</v>
      </c>
      <c r="BO8" s="71">
        <v>37.6</v>
      </c>
      <c r="BP8" s="68">
        <v>26.4</v>
      </c>
      <c r="BQ8" s="72" t="s">
        <v>126</v>
      </c>
      <c r="BR8" s="72" t="s">
        <v>126</v>
      </c>
      <c r="BS8" s="72" t="s">
        <v>126</v>
      </c>
      <c r="BT8" s="73" t="s">
        <v>126</v>
      </c>
      <c r="BU8" s="73">
        <v>21473</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0</v>
      </c>
      <c r="CN8" s="70">
        <v>0</v>
      </c>
      <c r="CO8" s="71" t="s">
        <v>126</v>
      </c>
      <c r="CP8" s="71" t="s">
        <v>126</v>
      </c>
      <c r="CQ8" s="71" t="s">
        <v>126</v>
      </c>
      <c r="CR8" s="71" t="s">
        <v>126</v>
      </c>
      <c r="CS8" s="71" t="s">
        <v>126</v>
      </c>
      <c r="CT8" s="71" t="s">
        <v>126</v>
      </c>
      <c r="CU8" s="71" t="s">
        <v>126</v>
      </c>
      <c r="CV8" s="71" t="s">
        <v>126</v>
      </c>
      <c r="CW8" s="71" t="s">
        <v>126</v>
      </c>
      <c r="CX8" s="71" t="s">
        <v>126</v>
      </c>
      <c r="CY8" s="68" t="s">
        <v>126</v>
      </c>
      <c r="CZ8" s="71" t="s">
        <v>126</v>
      </c>
      <c r="DA8" s="71" t="s">
        <v>126</v>
      </c>
      <c r="DB8" s="71" t="s">
        <v>126</v>
      </c>
      <c r="DC8" s="71" t="s">
        <v>126</v>
      </c>
      <c r="DD8" s="71">
        <v>0</v>
      </c>
      <c r="DE8" s="71">
        <v>84.4</v>
      </c>
      <c r="DF8" s="71">
        <v>78.400000000000006</v>
      </c>
      <c r="DG8" s="71">
        <v>70.5</v>
      </c>
      <c r="DH8" s="71">
        <v>59.2</v>
      </c>
      <c r="DI8" s="71">
        <v>62.4</v>
      </c>
      <c r="DJ8" s="68">
        <v>120.3</v>
      </c>
      <c r="DK8" s="71" t="s">
        <v>126</v>
      </c>
      <c r="DL8" s="71" t="s">
        <v>126</v>
      </c>
      <c r="DM8" s="71" t="s">
        <v>126</v>
      </c>
      <c r="DN8" s="71" t="s">
        <v>126</v>
      </c>
      <c r="DO8" s="71">
        <v>1140</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2019-01-30T06:55:48Z</cp:lastPrinted>
  <dcterms:created xsi:type="dcterms:W3CDTF">2018-12-07T10:34:41Z</dcterms:created>
  <dcterms:modified xsi:type="dcterms:W3CDTF">2019-02-05T02:50:49Z</dcterms:modified>
  <cp:category/>
</cp:coreProperties>
</file>