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64広島市\"/>
    </mc:Choice>
  </mc:AlternateContent>
  <workbookProtection workbookAlgorithmName="SHA-512" workbookHashValue="23HADECAr3YZCvxdDD53LWu+qhaOUEUIuq2RMtKO602srp/KkyV8QPwC467jz6bTef6L2N0nlRKu5f7I/R3smg==" workbookSaltValue="tdiMz9pb1SxSfbyiWj9uk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HJ52" i="4" s="1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BZ30" i="4"/>
  <c r="LT76" i="4"/>
  <c r="GQ51" i="4"/>
  <c r="LH30" i="4"/>
  <c r="IE76" i="4"/>
  <c r="GQ30" i="4"/>
  <c r="BZ51" i="4"/>
  <c r="HP76" i="4"/>
  <c r="FX30" i="4"/>
  <c r="BG30" i="4"/>
  <c r="LE76" i="4"/>
  <c r="FX51" i="4"/>
  <c r="BG51" i="4"/>
  <c r="AV76" i="4"/>
  <c r="KO51" i="4"/>
  <c r="KO30" i="4"/>
  <c r="HA76" i="4"/>
  <c r="AN51" i="4"/>
  <c r="FE30" i="4"/>
  <c r="AG76" i="4"/>
  <c r="AN30" i="4"/>
  <c r="JV51" i="4"/>
  <c r="JV30" i="4"/>
  <c r="KP76" i="4"/>
  <c r="FE51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<sst xmlns="http://schemas.openxmlformats.org/spreadsheetml/2006/main" count="287" uniqueCount="145">
  <si>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</si>
  <si>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</si>
  <si>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</si>
  <si>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</si>
  <si>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</si>
  <si>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</si>
  <si>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</si>
  <si>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</si>
  <si>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</si>
  <si>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</si>
  <si>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</si>
  <si>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</si>
  <si>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</si>
  <si>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</si>
  <si>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</si>
  <si>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</si>
  <si>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</si>
  <si>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</si>
  <si>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</si>
  <si>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</si>
  <si>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</si>
  <si>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</si>
  <si>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</si>
  <si>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</si>
  <si>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</si>
  <si>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</si>
  <si>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</si>
  <si>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</si>
  <si>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</si>
  <si>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</si>
  <si>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</si>
  <si>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</si>
  <si>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</si>
  <si>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</si>
  <si>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</si>
  <si>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</si>
  <si>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</si>
  <si>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</si>
  <si>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</si>
  <si>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</si>
  <si>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</si>
  <si>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</si>
  <si>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</si>
  <si>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</si>
  <si>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</si>
  <si>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</si>
  <si>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</si>
  <si>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</si>
  <si>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</si>
  <si>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</si>
  <si>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</si>
  <si>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</si>
  <si>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</si>
  <si>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</si>
  <si>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</si>
  <si>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</si>
  <si>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</si>
  <si>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</si>
  <si>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</si>
  <si>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</si>
  <si>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</si>
  <si>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</si>
  <si>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</si>
  <si>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</si>
  <si>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</si>
  <si>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</si>
  <si>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</si>
  <si>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</si>
  <si>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</si>
  <si>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</si>
  <si>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</si>
  <si>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</si>
  <si>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</si>
  <si>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</si>
  <si>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</si>
  <si>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</si>
  <si>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</si>
  <si>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</si>
  <si>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</si>
  <si>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</si>
  <si>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</si>
  <si>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</si>
  <si>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</si>
  <si>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</si>
  <si>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</si>
  <si>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</si>
  <si>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</si>
  <si>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</si>
  <si>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</si>
  <si>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</si>
  <si>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</si>
  <si>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</si>
  <si>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</si>
  <si>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</si>
  <si>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</si>
  <si>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</si>
  <si>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</si>
  <si>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</si>
  <si>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</si>
  <si>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</si>
  <si>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</si>
  <si>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</si>
  <si>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</si>
  <si>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</si>
  <si>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</si>
  <si>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</si>
  <si>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</si>
  <si>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</si>
  <si>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</si>
  <si>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</si>
  <si>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</si>
  <si>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</si>
  <si>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</si>
  <si>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</si>
  <si>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</si>
  <si>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</si>
  <si>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</si>
  <si>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</si>
  <si>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</si>
  <si>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</si>
  <si>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</si>
  <si>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</si>
  <si>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</si>
  <si>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</si>
  <si>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舟入町駐車場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</si>
  <si>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</si>
  <si>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</si>
  <si>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</si>
  <si>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</si>
  <si>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</si>
  <si>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</si>
  <si>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</si>
  <si>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</si>
  <si>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</si>
  <si>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</si>
  <si>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</si>
  <si>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</si>
  <si>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</si>
  <si>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</si>
  <si>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</si>
  <si>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</si>
  <si>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</si>
  <si>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⑪稼働率
　類似施設平均値を上回っており、２１０％を超える稼働率があります。稼働率は上昇傾向にあります。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6" eb="27">
      <t>コ</t>
    </rPh>
    <rPh sb="29" eb="31">
      <t>カドウ</t>
    </rPh>
    <rPh sb="31" eb="32">
      <t>リツ</t>
    </rPh>
    <rPh sb="38" eb="40">
      <t>カドウ</t>
    </rPh>
    <rPh sb="40" eb="41">
      <t>リツ</t>
    </rPh>
    <rPh sb="42" eb="44">
      <t>ジョウショウ</t>
    </rPh>
    <rPh sb="44" eb="46">
      <t>ケイコウ</t>
    </rPh>
    <phoneticPr fontId="15"/>
  </si>
  <si>
    <t>　収益性、稼働率共に上昇傾向となっています。引き続き、利用者の声を反映させながら安定した運営を推進していきます。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ジョウショウ</t>
    </rPh>
    <rPh sb="12" eb="14">
      <t>ケイコウ</t>
    </rPh>
    <rPh sb="22" eb="23">
      <t>ヒ</t>
    </rPh>
    <rPh sb="24" eb="25">
      <t>ツヅ</t>
    </rPh>
    <rPh sb="27" eb="30">
      <t>リヨウシャ</t>
    </rPh>
    <rPh sb="31" eb="32">
      <t>コエ</t>
    </rPh>
    <rPh sb="33" eb="35">
      <t>ハンエイ</t>
    </rPh>
    <rPh sb="40" eb="42">
      <t>アンテイ</t>
    </rPh>
    <rPh sb="44" eb="46">
      <t>ウンエイ</t>
    </rPh>
    <rPh sb="47" eb="49">
      <t>スイシン</t>
    </rPh>
    <phoneticPr fontId="15"/>
  </si>
  <si>
    <t>①収益的収支比率
　類似施設平均値を大幅に下回っているものの１６０％を超えており、黒字を確保しています。
②他会計補助金比率
　他会計からの補助金はありません。
③駐車台数一台当たりの他会計補助金額
　他会計からの補助金はありません。
④売上高GOP比率
　類似施設平均値を上回っており、高い営業総利益を確保しています。
⑤EBITDA
　類似施設平均値を下回っていますが、上昇傾向にあります。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5" eb="36">
      <t>コ</t>
    </rPh>
    <rPh sb="41" eb="43">
      <t>クロジ</t>
    </rPh>
    <rPh sb="44" eb="46">
      <t>カクホ</t>
    </rPh>
    <rPh sb="54" eb="55">
      <t>タ</t>
    </rPh>
    <rPh sb="55" eb="57">
      <t>カイケイ</t>
    </rPh>
    <rPh sb="57" eb="60">
      <t>ホジョキン</t>
    </rPh>
    <rPh sb="60" eb="62">
      <t>ヒリツ</t>
    </rPh>
    <rPh sb="64" eb="65">
      <t>ホカ</t>
    </rPh>
    <rPh sb="65" eb="67">
      <t>カイケイ</t>
    </rPh>
    <rPh sb="70" eb="73">
      <t>ホジョキン</t>
    </rPh>
    <rPh sb="82" eb="84">
      <t>チュウシャ</t>
    </rPh>
    <rPh sb="84" eb="86">
      <t>ダイスウ</t>
    </rPh>
    <rPh sb="86" eb="88">
      <t>イチダイ</t>
    </rPh>
    <rPh sb="88" eb="89">
      <t>ア</t>
    </rPh>
    <rPh sb="92" eb="93">
      <t>ホカ</t>
    </rPh>
    <rPh sb="93" eb="95">
      <t>カイケイ</t>
    </rPh>
    <rPh sb="95" eb="98">
      <t>ホジョキン</t>
    </rPh>
    <rPh sb="98" eb="99">
      <t>ガク</t>
    </rPh>
    <rPh sb="101" eb="102">
      <t>ホカ</t>
    </rPh>
    <rPh sb="102" eb="104">
      <t>カイケイ</t>
    </rPh>
    <rPh sb="107" eb="110">
      <t>ホジョキン</t>
    </rPh>
    <rPh sb="119" eb="121">
      <t>ウリアゲ</t>
    </rPh>
    <rPh sb="121" eb="122">
      <t>タカ</t>
    </rPh>
    <rPh sb="125" eb="127">
      <t>ヒリツ</t>
    </rPh>
    <rPh sb="129" eb="131">
      <t>ルイジ</t>
    </rPh>
    <rPh sb="131" eb="133">
      <t>シセツ</t>
    </rPh>
    <rPh sb="133" eb="136">
      <t>ヘイキンチ</t>
    </rPh>
    <rPh sb="137" eb="139">
      <t>ウワマワ</t>
    </rPh>
    <rPh sb="144" eb="145">
      <t>タカ</t>
    </rPh>
    <rPh sb="146" eb="148">
      <t>エイギョウ</t>
    </rPh>
    <rPh sb="148" eb="151">
      <t>ソウリエキ</t>
    </rPh>
    <rPh sb="152" eb="154">
      <t>カクホ</t>
    </rPh>
    <rPh sb="170" eb="172">
      <t>ルイジ</t>
    </rPh>
    <rPh sb="172" eb="174">
      <t>シセツ</t>
    </rPh>
    <rPh sb="174" eb="177">
      <t>ヘイキンチ</t>
    </rPh>
    <rPh sb="187" eb="189">
      <t>ジョウショウ</t>
    </rPh>
    <rPh sb="189" eb="191">
      <t>ケイコウ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</si>
</sst>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87.5</c:v>
                </c:pt>
                <c:pt idx="1">
                  <c:v>86.5</c:v>
                </c:pt>
                <c:pt idx="2">
                  <c:v>131.4</c:v>
                </c:pt>
                <c:pt idx="3">
                  <c:v>163.30000000000001</c:v>
                </c:pt>
                <c:pt idx="4">
                  <c:v>162.80000000000001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B-4567-9AC0-61DE14F7C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423072"/>
        <c:axId val="563423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7B-4567-9AC0-61DE14F7C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423072"/>
        <c:axId val="563423464"/>
      </c:lineChart>
      <c:dateAx>
        <c:axId val="56342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3423464"/>
        <c:crosses val="autoZero"/>
        <c:auto val="1"/>
        <c:lblOffset val="100"/>
        <c:baseTimeUnit val="years"/>
      </c:dateAx>
      <c:valAx>
        <c:axId val="563423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3423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C2-4E28-8EFB-3E37B2029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424248"/>
        <c:axId val="26979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C2-4E28-8EFB-3E37B2029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424248"/>
        <c:axId val="269790128"/>
      </c:lineChart>
      <c:dateAx>
        <c:axId val="563424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790128"/>
        <c:crosses val="autoZero"/>
        <c:auto val="1"/>
        <c:lblOffset val="100"/>
        <c:baseTimeUnit val="years"/>
      </c:dateAx>
      <c:valAx>
        <c:axId val="26979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3424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455-B13E-885F58554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790912"/>
        <c:axId val="269791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61-4455-B13E-885F58554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90912"/>
        <c:axId val="269791304"/>
      </c:lineChart>
      <c:dateAx>
        <c:axId val="26979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791304"/>
        <c:crosses val="autoZero"/>
        <c:auto val="1"/>
        <c:lblOffset val="100"/>
        <c:baseTimeUnit val="years"/>
      </c:dateAx>
      <c:valAx>
        <c:axId val="269791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9790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DD-484F-BD9B-77666BB14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64608"/>
        <c:axId val="302065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DD-484F-BD9B-77666BB14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64608"/>
        <c:axId val="302065000"/>
      </c:lineChart>
      <c:dateAx>
        <c:axId val="30206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065000"/>
        <c:crosses val="autoZero"/>
        <c:auto val="1"/>
        <c:lblOffset val="100"/>
        <c:baseTimeUnit val="years"/>
      </c:dateAx>
      <c:valAx>
        <c:axId val="302065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2064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EF-4789-9AD5-AFB5FD448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65784"/>
        <c:axId val="30206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EF-4789-9AD5-AFB5FD448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65784"/>
        <c:axId val="302066176"/>
      </c:lineChart>
      <c:dateAx>
        <c:axId val="302065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066176"/>
        <c:crosses val="autoZero"/>
        <c:auto val="1"/>
        <c:lblOffset val="100"/>
        <c:baseTimeUnit val="years"/>
      </c:dateAx>
      <c:valAx>
        <c:axId val="30206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2065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66-45C4-926C-768C2F74B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986936"/>
        <c:axId val="69198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66-45C4-926C-768C2F74B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86936"/>
        <c:axId val="691987328"/>
      </c:lineChart>
      <c:dateAx>
        <c:axId val="691986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1987328"/>
        <c:crosses val="autoZero"/>
        <c:auto val="1"/>
        <c:lblOffset val="100"/>
        <c:baseTimeUnit val="years"/>
      </c:dateAx>
      <c:valAx>
        <c:axId val="69198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91986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132.80000000000001</c:v>
                </c:pt>
                <c:pt idx="1">
                  <c:v>145.9</c:v>
                </c:pt>
                <c:pt idx="2">
                  <c:v>176.4</c:v>
                </c:pt>
                <c:pt idx="3">
                  <c:v>210.9</c:v>
                </c:pt>
                <c:pt idx="4">
                  <c:v>214.5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B-4AF3-9F73-779A78C41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988112"/>
        <c:axId val="622768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6B-4AF3-9F73-779A78C41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88112"/>
        <c:axId val="622768168"/>
      </c:lineChart>
      <c:dateAx>
        <c:axId val="69198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2768168"/>
        <c:crosses val="autoZero"/>
        <c:auto val="1"/>
        <c:lblOffset val="100"/>
        <c:baseTimeUnit val="years"/>
      </c:dateAx>
      <c:valAx>
        <c:axId val="622768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1988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-14.3</c:v>
                </c:pt>
                <c:pt idx="1">
                  <c:v>-16.899999999999999</c:v>
                </c:pt>
                <c:pt idx="2">
                  <c:v>23.9</c:v>
                </c:pt>
                <c:pt idx="3">
                  <c:v>38.799999999999997</c:v>
                </c:pt>
                <c:pt idx="4">
                  <c:v>38.6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B9-4445-BF23-5A35C46CD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768952"/>
        <c:axId val="62276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B9-4445-BF23-5A35C46CD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68952"/>
        <c:axId val="622769344"/>
      </c:lineChart>
      <c:dateAx>
        <c:axId val="622768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2769344"/>
        <c:crosses val="autoZero"/>
        <c:auto val="1"/>
        <c:lblOffset val="100"/>
        <c:baseTimeUnit val="years"/>
      </c:dateAx>
      <c:valAx>
        <c:axId val="62276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2768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-1355</c:v>
                </c:pt>
                <c:pt idx="1">
                  <c:v>-1639</c:v>
                </c:pt>
                <c:pt idx="2">
                  <c:v>2613</c:v>
                </c:pt>
                <c:pt idx="3">
                  <c:v>5523</c:v>
                </c:pt>
                <c:pt idx="4">
                  <c:v>5331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9B-4DEA-A523-B36FA44D1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23336"/>
        <c:axId val="30042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9B-4DEA-A523-B36FA44D1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23336"/>
        <c:axId val="300423728"/>
      </c:lineChart>
      <c:dateAx>
        <c:axId val="300423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423728"/>
        <c:crosses val="autoZero"/>
        <c:auto val="1"/>
        <c:lblOffset val="100"/>
        <c:baseTimeUnit val="years"/>
      </c:dateAx>
      <c:valAx>
        <c:axId val="30042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0423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ND32" sqref="ND32:NR47"/>
    </sheetView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広島県広島市　舟入町駐車場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694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87.5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86.5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131.4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163.30000000000001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162.80000000000001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132.80000000000001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145.9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176.4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210.9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214.5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>
      <c r="A34" s="2"/>
      <c r="B34" s="22"/>
      <c r="C34" s="24"/>
      <c r="D34" s="4"/>
      <c r="E34" s="4"/>
      <c r="F34" s="4"/>
      <c r="G34" s="4"/>
      <c r="H34" s="125" t="s">
        <v>30</v>
      </c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24"/>
      <c r="DQ34" s="24"/>
      <c r="DR34" s="24"/>
      <c r="DS34" s="24"/>
      <c r="DT34" s="24"/>
      <c r="DU34" s="24"/>
      <c r="DV34" s="24"/>
      <c r="DW34" s="24"/>
      <c r="DX34" s="24"/>
      <c r="DY34" s="125" t="s">
        <v>31</v>
      </c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24"/>
      <c r="IH34" s="24"/>
      <c r="II34" s="24"/>
      <c r="IJ34" s="25"/>
      <c r="IK34" s="32"/>
      <c r="IL34" s="24"/>
      <c r="IM34" s="24"/>
      <c r="IN34" s="24"/>
      <c r="IO34" s="24"/>
      <c r="IP34" s="125" t="s">
        <v>32</v>
      </c>
      <c r="IQ34" s="125"/>
      <c r="IR34" s="125"/>
      <c r="IS34" s="125"/>
      <c r="IT34" s="125"/>
      <c r="IU34" s="125"/>
      <c r="IV34" s="125"/>
      <c r="IW34" s="125"/>
      <c r="IX34" s="125"/>
      <c r="IY34" s="125"/>
      <c r="IZ34" s="125"/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5"/>
      <c r="JO34" s="125"/>
      <c r="JP34" s="125"/>
      <c r="JQ34" s="125"/>
      <c r="JR34" s="125"/>
      <c r="JS34" s="125"/>
      <c r="JT34" s="125"/>
      <c r="JU34" s="125"/>
      <c r="JV34" s="125"/>
      <c r="JW34" s="125"/>
      <c r="JX34" s="125"/>
      <c r="JY34" s="125"/>
      <c r="JZ34" s="125"/>
      <c r="KA34" s="125"/>
      <c r="KB34" s="125"/>
      <c r="KC34" s="125"/>
      <c r="KD34" s="125"/>
      <c r="KE34" s="125"/>
      <c r="KF34" s="125"/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5"/>
      <c r="KU34" s="125"/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5"/>
      <c r="LJ34" s="125"/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5"/>
      <c r="LY34" s="125"/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5"/>
      <c r="MN34" s="125"/>
      <c r="MO34" s="125"/>
      <c r="MP34" s="125"/>
      <c r="MQ34" s="125"/>
      <c r="MR34" s="125"/>
      <c r="MS34" s="125"/>
      <c r="MT34" s="125"/>
      <c r="MU34" s="125"/>
      <c r="MV34" s="125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>
      <c r="A35" s="2"/>
      <c r="B35" s="22"/>
      <c r="C35" s="24"/>
      <c r="D35" s="4"/>
      <c r="E35" s="4"/>
      <c r="F35" s="4"/>
      <c r="G35" s="4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24"/>
      <c r="DQ35" s="24"/>
      <c r="DR35" s="24"/>
      <c r="DS35" s="24"/>
      <c r="DT35" s="24"/>
      <c r="DU35" s="24"/>
      <c r="DV35" s="24"/>
      <c r="DW35" s="24"/>
      <c r="DX35" s="24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22"/>
      <c r="NE47" s="123"/>
      <c r="NF47" s="123"/>
      <c r="NG47" s="123"/>
      <c r="NH47" s="123"/>
      <c r="NI47" s="123"/>
      <c r="NJ47" s="123"/>
      <c r="NK47" s="123"/>
      <c r="NL47" s="123"/>
      <c r="NM47" s="123"/>
      <c r="NN47" s="123"/>
      <c r="NO47" s="123"/>
      <c r="NP47" s="123"/>
      <c r="NQ47" s="123"/>
      <c r="NR47" s="124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142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-14.3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-16.899999999999999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23.9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38.799999999999997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38.6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-1355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-1639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2613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5523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5331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>
      <c r="A55" s="2"/>
      <c r="B55" s="22"/>
      <c r="C55" s="24"/>
      <c r="D55" s="4"/>
      <c r="E55" s="4"/>
      <c r="F55" s="4"/>
      <c r="G55" s="4"/>
      <c r="H55" s="125" t="s">
        <v>34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24"/>
      <c r="DQ55" s="24"/>
      <c r="DR55" s="24"/>
      <c r="DS55" s="24"/>
      <c r="DT55" s="24"/>
      <c r="DU55" s="24"/>
      <c r="DV55" s="24"/>
      <c r="DW55" s="24"/>
      <c r="DX55" s="24"/>
      <c r="DY55" s="125" t="s">
        <v>35</v>
      </c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24"/>
      <c r="IH55" s="24"/>
      <c r="II55" s="24"/>
      <c r="IJ55" s="24"/>
      <c r="IK55" s="24"/>
      <c r="IL55" s="24"/>
      <c r="IM55" s="24"/>
      <c r="IN55" s="24"/>
      <c r="IO55" s="24"/>
      <c r="IP55" s="125" t="s">
        <v>36</v>
      </c>
      <c r="IQ55" s="125"/>
      <c r="IR55" s="125"/>
      <c r="IS55" s="125"/>
      <c r="IT55" s="125"/>
      <c r="IU55" s="125"/>
      <c r="IV55" s="125"/>
      <c r="IW55" s="125"/>
      <c r="IX55" s="125"/>
      <c r="IY55" s="125"/>
      <c r="IZ55" s="125"/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5"/>
      <c r="JL55" s="125"/>
      <c r="JM55" s="125"/>
      <c r="JN55" s="125"/>
      <c r="JO55" s="125"/>
      <c r="JP55" s="125"/>
      <c r="JQ55" s="125"/>
      <c r="JR55" s="125"/>
      <c r="JS55" s="125"/>
      <c r="JT55" s="125"/>
      <c r="JU55" s="125"/>
      <c r="JV55" s="125"/>
      <c r="JW55" s="125"/>
      <c r="JX55" s="125"/>
      <c r="JY55" s="125"/>
      <c r="JZ55" s="125"/>
      <c r="KA55" s="125"/>
      <c r="KB55" s="125"/>
      <c r="KC55" s="125"/>
      <c r="KD55" s="125"/>
      <c r="KE55" s="125"/>
      <c r="KF55" s="125"/>
      <c r="KG55" s="125"/>
      <c r="KH55" s="125"/>
      <c r="KI55" s="125"/>
      <c r="KJ55" s="125"/>
      <c r="KK55" s="125"/>
      <c r="KL55" s="125"/>
      <c r="KM55" s="125"/>
      <c r="KN55" s="125"/>
      <c r="KO55" s="125"/>
      <c r="KP55" s="125"/>
      <c r="KQ55" s="125"/>
      <c r="KR55" s="125"/>
      <c r="KS55" s="125"/>
      <c r="KT55" s="125"/>
      <c r="KU55" s="125"/>
      <c r="KV55" s="125"/>
      <c r="KW55" s="125"/>
      <c r="KX55" s="125"/>
      <c r="KY55" s="125"/>
      <c r="KZ55" s="125"/>
      <c r="LA55" s="125"/>
      <c r="LB55" s="125"/>
      <c r="LC55" s="125"/>
      <c r="LD55" s="125"/>
      <c r="LE55" s="125"/>
      <c r="LF55" s="125"/>
      <c r="LG55" s="125"/>
      <c r="LH55" s="125"/>
      <c r="LI55" s="125"/>
      <c r="LJ55" s="125"/>
      <c r="LK55" s="125"/>
      <c r="LL55" s="125"/>
      <c r="LM55" s="125"/>
      <c r="LN55" s="125"/>
      <c r="LO55" s="125"/>
      <c r="LP55" s="125"/>
      <c r="LQ55" s="125"/>
      <c r="LR55" s="125"/>
      <c r="LS55" s="125"/>
      <c r="LT55" s="125"/>
      <c r="LU55" s="125"/>
      <c r="LV55" s="125"/>
      <c r="LW55" s="125"/>
      <c r="LX55" s="125"/>
      <c r="LY55" s="125"/>
      <c r="LZ55" s="125"/>
      <c r="MA55" s="125"/>
      <c r="MB55" s="125"/>
      <c r="MC55" s="125"/>
      <c r="MD55" s="125"/>
      <c r="ME55" s="125"/>
      <c r="MF55" s="125"/>
      <c r="MG55" s="125"/>
      <c r="MH55" s="125"/>
      <c r="MI55" s="125"/>
      <c r="MJ55" s="125"/>
      <c r="MK55" s="125"/>
      <c r="ML55" s="125"/>
      <c r="MM55" s="125"/>
      <c r="MN55" s="125"/>
      <c r="MO55" s="125"/>
      <c r="MP55" s="125"/>
      <c r="MQ55" s="125"/>
      <c r="MR55" s="125"/>
      <c r="MS55" s="125"/>
      <c r="MT55" s="125"/>
      <c r="MU55" s="125"/>
      <c r="MV55" s="125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>
      <c r="A56" s="2"/>
      <c r="B56" s="22"/>
      <c r="C56" s="24"/>
      <c r="D56" s="4"/>
      <c r="E56" s="4"/>
      <c r="F56" s="4"/>
      <c r="G56" s="4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24"/>
      <c r="DQ56" s="24"/>
      <c r="DR56" s="24"/>
      <c r="DS56" s="24"/>
      <c r="DT56" s="24"/>
      <c r="DU56" s="24"/>
      <c r="DV56" s="24"/>
      <c r="DW56" s="24"/>
      <c r="DX56" s="24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24"/>
      <c r="IH56" s="24"/>
      <c r="II56" s="24"/>
      <c r="IJ56" s="24"/>
      <c r="IK56" s="24"/>
      <c r="IL56" s="24"/>
      <c r="IM56" s="24"/>
      <c r="IN56" s="24"/>
      <c r="IO56" s="24"/>
      <c r="IP56" s="125"/>
      <c r="IQ56" s="125"/>
      <c r="IR56" s="125"/>
      <c r="IS56" s="125"/>
      <c r="IT56" s="125"/>
      <c r="IU56" s="125"/>
      <c r="IV56" s="125"/>
      <c r="IW56" s="125"/>
      <c r="IX56" s="125"/>
      <c r="IY56" s="125"/>
      <c r="IZ56" s="125"/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5"/>
      <c r="JL56" s="125"/>
      <c r="JM56" s="125"/>
      <c r="JN56" s="125"/>
      <c r="JO56" s="125"/>
      <c r="JP56" s="125"/>
      <c r="JQ56" s="125"/>
      <c r="JR56" s="125"/>
      <c r="JS56" s="125"/>
      <c r="JT56" s="125"/>
      <c r="JU56" s="125"/>
      <c r="JV56" s="125"/>
      <c r="JW56" s="125"/>
      <c r="JX56" s="125"/>
      <c r="JY56" s="125"/>
      <c r="JZ56" s="125"/>
      <c r="KA56" s="125"/>
      <c r="KB56" s="125"/>
      <c r="KC56" s="125"/>
      <c r="KD56" s="125"/>
      <c r="KE56" s="125"/>
      <c r="KF56" s="125"/>
      <c r="KG56" s="125"/>
      <c r="KH56" s="125"/>
      <c r="KI56" s="125"/>
      <c r="KJ56" s="125"/>
      <c r="KK56" s="125"/>
      <c r="KL56" s="125"/>
      <c r="KM56" s="125"/>
      <c r="KN56" s="125"/>
      <c r="KO56" s="125"/>
      <c r="KP56" s="125"/>
      <c r="KQ56" s="125"/>
      <c r="KR56" s="125"/>
      <c r="KS56" s="125"/>
      <c r="KT56" s="125"/>
      <c r="KU56" s="125"/>
      <c r="KV56" s="125"/>
      <c r="KW56" s="125"/>
      <c r="KX56" s="125"/>
      <c r="KY56" s="125"/>
      <c r="KZ56" s="125"/>
      <c r="LA56" s="125"/>
      <c r="LB56" s="125"/>
      <c r="LC56" s="125"/>
      <c r="LD56" s="125"/>
      <c r="LE56" s="125"/>
      <c r="LF56" s="125"/>
      <c r="LG56" s="125"/>
      <c r="LH56" s="125"/>
      <c r="LI56" s="125"/>
      <c r="LJ56" s="125"/>
      <c r="LK56" s="125"/>
      <c r="LL56" s="125"/>
      <c r="LM56" s="125"/>
      <c r="LN56" s="125"/>
      <c r="LO56" s="125"/>
      <c r="LP56" s="125"/>
      <c r="LQ56" s="125"/>
      <c r="LR56" s="125"/>
      <c r="LS56" s="125"/>
      <c r="LT56" s="125"/>
      <c r="LU56" s="125"/>
      <c r="LV56" s="125"/>
      <c r="LW56" s="125"/>
      <c r="LX56" s="125"/>
      <c r="LY56" s="125"/>
      <c r="LZ56" s="125"/>
      <c r="MA56" s="125"/>
      <c r="MB56" s="125"/>
      <c r="MC56" s="125"/>
      <c r="MD56" s="125"/>
      <c r="ME56" s="125"/>
      <c r="MF56" s="125"/>
      <c r="MG56" s="125"/>
      <c r="MH56" s="125"/>
      <c r="MI56" s="125"/>
      <c r="MJ56" s="125"/>
      <c r="MK56" s="125"/>
      <c r="ML56" s="125"/>
      <c r="MM56" s="125"/>
      <c r="MN56" s="125"/>
      <c r="MO56" s="125"/>
      <c r="MP56" s="125"/>
      <c r="MQ56" s="125"/>
      <c r="MR56" s="125"/>
      <c r="MS56" s="125"/>
      <c r="MT56" s="125"/>
      <c r="MU56" s="125"/>
      <c r="MV56" s="125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>
      <c r="A80" s="2"/>
      <c r="B80" s="22"/>
      <c r="C80" s="24"/>
      <c r="D80" s="4"/>
      <c r="E80" s="4"/>
      <c r="F80" s="4"/>
      <c r="G80" s="4"/>
      <c r="H80" s="125" t="s">
        <v>41</v>
      </c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5" t="s">
        <v>42</v>
      </c>
      <c r="GC80" s="125"/>
      <c r="GD80" s="125"/>
      <c r="GE80" s="125"/>
      <c r="GF80" s="125"/>
      <c r="GG80" s="125"/>
      <c r="GH80" s="125"/>
      <c r="GI80" s="125"/>
      <c r="GJ80" s="125"/>
      <c r="GK80" s="125"/>
      <c r="GL80" s="125"/>
      <c r="GM80" s="125"/>
      <c r="GN80" s="125"/>
      <c r="GO80" s="125"/>
      <c r="GP80" s="125"/>
      <c r="GQ80" s="125"/>
      <c r="GR80" s="125"/>
      <c r="GS80" s="125"/>
      <c r="GT80" s="125"/>
      <c r="GU80" s="125"/>
      <c r="GV80" s="125"/>
      <c r="GW80" s="125"/>
      <c r="GX80" s="125"/>
      <c r="GY80" s="125"/>
      <c r="GZ80" s="125"/>
      <c r="HA80" s="125"/>
      <c r="HB80" s="125"/>
      <c r="HC80" s="125"/>
      <c r="HD80" s="125"/>
      <c r="HE80" s="125"/>
      <c r="HF80" s="125"/>
      <c r="HG80" s="125"/>
      <c r="HH80" s="125"/>
      <c r="HI80" s="125"/>
      <c r="HJ80" s="125"/>
      <c r="HK80" s="125"/>
      <c r="HL80" s="125"/>
      <c r="HM80" s="125"/>
      <c r="HN80" s="125"/>
      <c r="HO80" s="125"/>
      <c r="HP80" s="125"/>
      <c r="HQ80" s="125"/>
      <c r="HR80" s="125"/>
      <c r="HS80" s="125"/>
      <c r="HT80" s="125"/>
      <c r="HU80" s="125"/>
      <c r="HV80" s="125"/>
      <c r="HW80" s="125"/>
      <c r="HX80" s="125"/>
      <c r="HY80" s="125"/>
      <c r="HZ80" s="125"/>
      <c r="IA80" s="125"/>
      <c r="IB80" s="125"/>
      <c r="IC80" s="125"/>
      <c r="ID80" s="125"/>
      <c r="IE80" s="125"/>
      <c r="IF80" s="125"/>
      <c r="IG80" s="125"/>
      <c r="IH80" s="125"/>
      <c r="II80" s="125"/>
      <c r="IJ80" s="125"/>
      <c r="IK80" s="125"/>
      <c r="IL80" s="125"/>
      <c r="IM80" s="125"/>
      <c r="IN80" s="125"/>
      <c r="IO80" s="125"/>
      <c r="IP80" s="125"/>
      <c r="IQ80" s="125"/>
      <c r="IR80" s="125"/>
      <c r="IS80" s="125"/>
      <c r="IT80" s="125"/>
      <c r="IU80" s="125"/>
      <c r="IV80" s="125"/>
      <c r="IW80" s="125"/>
      <c r="IX80" s="125"/>
      <c r="IY80" s="125"/>
      <c r="IZ80" s="125"/>
      <c r="JA80" s="125"/>
      <c r="JB80" s="125"/>
      <c r="JC80" s="125"/>
      <c r="JD80" s="125"/>
      <c r="JE80" s="125"/>
      <c r="JF80" s="125"/>
      <c r="JG80" s="125"/>
      <c r="JH80" s="125"/>
      <c r="JI80" s="125"/>
      <c r="JJ80" s="125"/>
      <c r="JK80" s="125"/>
      <c r="JL80" s="125"/>
      <c r="JM80" s="4"/>
      <c r="JN80" s="4"/>
      <c r="JO80" s="4"/>
      <c r="JP80" s="125" t="s">
        <v>43</v>
      </c>
      <c r="JQ80" s="125"/>
      <c r="JR80" s="125"/>
      <c r="JS80" s="125"/>
      <c r="JT80" s="125"/>
      <c r="JU80" s="125"/>
      <c r="JV80" s="125"/>
      <c r="JW80" s="125"/>
      <c r="JX80" s="125"/>
      <c r="JY80" s="125"/>
      <c r="JZ80" s="125"/>
      <c r="KA80" s="125"/>
      <c r="KB80" s="125"/>
      <c r="KC80" s="125"/>
      <c r="KD80" s="125"/>
      <c r="KE80" s="125"/>
      <c r="KF80" s="125"/>
      <c r="KG80" s="125"/>
      <c r="KH80" s="125"/>
      <c r="KI80" s="125"/>
      <c r="KJ80" s="125"/>
      <c r="KK80" s="125"/>
      <c r="KL80" s="125"/>
      <c r="KM80" s="125"/>
      <c r="KN80" s="125"/>
      <c r="KO80" s="125"/>
      <c r="KP80" s="125"/>
      <c r="KQ80" s="125"/>
      <c r="KR80" s="125"/>
      <c r="KS80" s="125"/>
      <c r="KT80" s="125"/>
      <c r="KU80" s="125"/>
      <c r="KV80" s="125"/>
      <c r="KW80" s="125"/>
      <c r="KX80" s="125"/>
      <c r="KY80" s="125"/>
      <c r="KZ80" s="125"/>
      <c r="LA80" s="125"/>
      <c r="LB80" s="125"/>
      <c r="LC80" s="125"/>
      <c r="LD80" s="125"/>
      <c r="LE80" s="125"/>
      <c r="LF80" s="125"/>
      <c r="LG80" s="125"/>
      <c r="LH80" s="125"/>
      <c r="LI80" s="125"/>
      <c r="LJ80" s="125"/>
      <c r="LK80" s="125"/>
      <c r="LL80" s="125"/>
      <c r="LM80" s="125"/>
      <c r="LN80" s="125"/>
      <c r="LO80" s="125"/>
      <c r="LP80" s="125"/>
      <c r="LQ80" s="125"/>
      <c r="LR80" s="125"/>
      <c r="LS80" s="125"/>
      <c r="LT80" s="125"/>
      <c r="LU80" s="125"/>
      <c r="LV80" s="125"/>
      <c r="LW80" s="125"/>
      <c r="LX80" s="125"/>
      <c r="LY80" s="125"/>
      <c r="LZ80" s="125"/>
      <c r="MA80" s="125"/>
      <c r="MB80" s="125"/>
      <c r="MC80" s="125"/>
      <c r="MD80" s="125"/>
      <c r="ME80" s="125"/>
      <c r="MF80" s="125"/>
      <c r="MG80" s="125"/>
      <c r="MH80" s="125"/>
      <c r="MI80" s="125"/>
      <c r="MJ80" s="125"/>
      <c r="MK80" s="125"/>
      <c r="ML80" s="125"/>
      <c r="MM80" s="125"/>
      <c r="MN80" s="125"/>
      <c r="MO80" s="125"/>
      <c r="MP80" s="125"/>
      <c r="MQ80" s="125"/>
      <c r="MR80" s="125"/>
      <c r="MS80" s="125"/>
      <c r="MT80" s="125"/>
      <c r="MU80" s="125"/>
      <c r="MV80" s="125"/>
      <c r="MW80" s="125"/>
      <c r="MX80" s="125"/>
      <c r="MY80" s="125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>
      <c r="A81" s="2"/>
      <c r="B81" s="22"/>
      <c r="C81" s="24"/>
      <c r="D81" s="4"/>
      <c r="E81" s="4"/>
      <c r="F81" s="4"/>
      <c r="G81" s="4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5"/>
      <c r="GC81" s="125"/>
      <c r="GD81" s="125"/>
      <c r="GE81" s="125"/>
      <c r="GF81" s="125"/>
      <c r="GG81" s="125"/>
      <c r="GH81" s="125"/>
      <c r="GI81" s="125"/>
      <c r="GJ81" s="125"/>
      <c r="GK81" s="125"/>
      <c r="GL81" s="125"/>
      <c r="GM81" s="125"/>
      <c r="GN81" s="125"/>
      <c r="GO81" s="125"/>
      <c r="GP81" s="125"/>
      <c r="GQ81" s="125"/>
      <c r="GR81" s="125"/>
      <c r="GS81" s="125"/>
      <c r="GT81" s="125"/>
      <c r="GU81" s="125"/>
      <c r="GV81" s="125"/>
      <c r="GW81" s="125"/>
      <c r="GX81" s="125"/>
      <c r="GY81" s="125"/>
      <c r="GZ81" s="125"/>
      <c r="HA81" s="125"/>
      <c r="HB81" s="125"/>
      <c r="HC81" s="125"/>
      <c r="HD81" s="125"/>
      <c r="HE81" s="125"/>
      <c r="HF81" s="125"/>
      <c r="HG81" s="125"/>
      <c r="HH81" s="125"/>
      <c r="HI81" s="125"/>
      <c r="HJ81" s="125"/>
      <c r="HK81" s="125"/>
      <c r="HL81" s="125"/>
      <c r="HM81" s="125"/>
      <c r="HN81" s="125"/>
      <c r="HO81" s="125"/>
      <c r="HP81" s="125"/>
      <c r="HQ81" s="125"/>
      <c r="HR81" s="125"/>
      <c r="HS81" s="125"/>
      <c r="HT81" s="125"/>
      <c r="HU81" s="125"/>
      <c r="HV81" s="125"/>
      <c r="HW81" s="125"/>
      <c r="HX81" s="125"/>
      <c r="HY81" s="125"/>
      <c r="HZ81" s="125"/>
      <c r="IA81" s="125"/>
      <c r="IB81" s="125"/>
      <c r="IC81" s="125"/>
      <c r="ID81" s="125"/>
      <c r="IE81" s="125"/>
      <c r="IF81" s="125"/>
      <c r="IG81" s="125"/>
      <c r="IH81" s="125"/>
      <c r="II81" s="125"/>
      <c r="IJ81" s="125"/>
      <c r="IK81" s="125"/>
      <c r="IL81" s="125"/>
      <c r="IM81" s="125"/>
      <c r="IN81" s="125"/>
      <c r="IO81" s="125"/>
      <c r="IP81" s="125"/>
      <c r="IQ81" s="125"/>
      <c r="IR81" s="125"/>
      <c r="IS81" s="125"/>
      <c r="IT81" s="125"/>
      <c r="IU81" s="125"/>
      <c r="IV81" s="125"/>
      <c r="IW81" s="125"/>
      <c r="IX81" s="125"/>
      <c r="IY81" s="125"/>
      <c r="IZ81" s="125"/>
      <c r="JA81" s="125"/>
      <c r="JB81" s="125"/>
      <c r="JC81" s="125"/>
      <c r="JD81" s="125"/>
      <c r="JE81" s="125"/>
      <c r="JF81" s="125"/>
      <c r="JG81" s="125"/>
      <c r="JH81" s="125"/>
      <c r="JI81" s="125"/>
      <c r="JJ81" s="125"/>
      <c r="JK81" s="125"/>
      <c r="JL81" s="125"/>
      <c r="JM81" s="4"/>
      <c r="JN81" s="4"/>
      <c r="JO81" s="4"/>
      <c r="JP81" s="125"/>
      <c r="JQ81" s="125"/>
      <c r="JR81" s="125"/>
      <c r="JS81" s="125"/>
      <c r="JT81" s="125"/>
      <c r="JU81" s="125"/>
      <c r="JV81" s="125"/>
      <c r="JW81" s="125"/>
      <c r="JX81" s="125"/>
      <c r="JY81" s="125"/>
      <c r="JZ81" s="125"/>
      <c r="KA81" s="125"/>
      <c r="KB81" s="125"/>
      <c r="KC81" s="125"/>
      <c r="KD81" s="125"/>
      <c r="KE81" s="125"/>
      <c r="KF81" s="125"/>
      <c r="KG81" s="125"/>
      <c r="KH81" s="125"/>
      <c r="KI81" s="125"/>
      <c r="KJ81" s="125"/>
      <c r="KK81" s="125"/>
      <c r="KL81" s="125"/>
      <c r="KM81" s="125"/>
      <c r="KN81" s="125"/>
      <c r="KO81" s="125"/>
      <c r="KP81" s="125"/>
      <c r="KQ81" s="125"/>
      <c r="KR81" s="125"/>
      <c r="KS81" s="125"/>
      <c r="KT81" s="125"/>
      <c r="KU81" s="125"/>
      <c r="KV81" s="125"/>
      <c r="KW81" s="125"/>
      <c r="KX81" s="125"/>
      <c r="KY81" s="125"/>
      <c r="KZ81" s="125"/>
      <c r="LA81" s="125"/>
      <c r="LB81" s="125"/>
      <c r="LC81" s="125"/>
      <c r="LD81" s="125"/>
      <c r="LE81" s="125"/>
      <c r="LF81" s="125"/>
      <c r="LG81" s="125"/>
      <c r="LH81" s="125"/>
      <c r="LI81" s="125"/>
      <c r="LJ81" s="125"/>
      <c r="LK81" s="125"/>
      <c r="LL81" s="125"/>
      <c r="LM81" s="125"/>
      <c r="LN81" s="125"/>
      <c r="LO81" s="125"/>
      <c r="LP81" s="125"/>
      <c r="LQ81" s="125"/>
      <c r="LR81" s="125"/>
      <c r="LS81" s="125"/>
      <c r="LT81" s="125"/>
      <c r="LU81" s="125"/>
      <c r="LV81" s="125"/>
      <c r="LW81" s="125"/>
      <c r="LX81" s="125"/>
      <c r="LY81" s="125"/>
      <c r="LZ81" s="125"/>
      <c r="MA81" s="125"/>
      <c r="MB81" s="125"/>
      <c r="MC81" s="125"/>
      <c r="MD81" s="125"/>
      <c r="ME81" s="125"/>
      <c r="MF81" s="125"/>
      <c r="MG81" s="125"/>
      <c r="MH81" s="125"/>
      <c r="MI81" s="125"/>
      <c r="MJ81" s="125"/>
      <c r="MK81" s="125"/>
      <c r="ML81" s="125"/>
      <c r="MM81" s="125"/>
      <c r="MN81" s="125"/>
      <c r="MO81" s="125"/>
      <c r="MP81" s="125"/>
      <c r="MQ81" s="125"/>
      <c r="MR81" s="125"/>
      <c r="MS81" s="125"/>
      <c r="MT81" s="125"/>
      <c r="MU81" s="125"/>
      <c r="MV81" s="125"/>
      <c r="MW81" s="125"/>
      <c r="MX81" s="125"/>
      <c r="MY81" s="125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nBWsAQaUHGHAwk8G97AfKDuavBMuNpX0PTBDCqEkv3fzJSrkYA1suYDXyhxx3pNoko8VuN7ynt1A7f/wUEzkIA==" saltValue="7b4WMGA84pzpD/MjFcf+o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108</v>
      </c>
      <c r="AL5" s="59" t="s">
        <v>99</v>
      </c>
      <c r="AM5" s="59" t="s">
        <v>109</v>
      </c>
      <c r="AN5" s="59" t="s">
        <v>110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111</v>
      </c>
      <c r="AV5" s="59" t="s">
        <v>98</v>
      </c>
      <c r="AW5" s="59" t="s">
        <v>99</v>
      </c>
      <c r="AX5" s="59" t="s">
        <v>112</v>
      </c>
      <c r="AY5" s="59" t="s">
        <v>113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98</v>
      </c>
      <c r="BH5" s="59" t="s">
        <v>99</v>
      </c>
      <c r="BI5" s="59" t="s">
        <v>100</v>
      </c>
      <c r="BJ5" s="59" t="s">
        <v>110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114</v>
      </c>
      <c r="BT5" s="59" t="s">
        <v>100</v>
      </c>
      <c r="BU5" s="59" t="s">
        <v>113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115</v>
      </c>
      <c r="CD5" s="59" t="s">
        <v>116</v>
      </c>
      <c r="CE5" s="59" t="s">
        <v>112</v>
      </c>
      <c r="CF5" s="59" t="s">
        <v>110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115</v>
      </c>
      <c r="CQ5" s="59" t="s">
        <v>114</v>
      </c>
      <c r="CR5" s="59" t="s">
        <v>100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111</v>
      </c>
      <c r="DA5" s="59" t="s">
        <v>98</v>
      </c>
      <c r="DB5" s="59" t="s">
        <v>99</v>
      </c>
      <c r="DC5" s="59" t="s">
        <v>100</v>
      </c>
      <c r="DD5" s="59" t="s">
        <v>113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111</v>
      </c>
      <c r="DL5" s="59" t="s">
        <v>98</v>
      </c>
      <c r="DM5" s="59" t="s">
        <v>114</v>
      </c>
      <c r="DN5" s="59" t="s">
        <v>112</v>
      </c>
      <c r="DO5" s="59" t="s">
        <v>113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>
      <c r="A6" s="49" t="s">
        <v>117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13</v>
      </c>
      <c r="H6" s="60" t="str">
        <f>SUBSTITUTE(H8,"　","")</f>
        <v>広島県広島市</v>
      </c>
      <c r="I6" s="60" t="str">
        <f t="shared" si="1"/>
        <v>舟入町駐車場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42</v>
      </c>
      <c r="S6" s="62" t="str">
        <f t="shared" si="1"/>
        <v>公共施設</v>
      </c>
      <c r="T6" s="62" t="str">
        <f t="shared" si="1"/>
        <v>無</v>
      </c>
      <c r="U6" s="63">
        <f t="shared" si="1"/>
        <v>694</v>
      </c>
      <c r="V6" s="63">
        <f t="shared" si="1"/>
        <v>55</v>
      </c>
      <c r="W6" s="63">
        <f t="shared" si="1"/>
        <v>200</v>
      </c>
      <c r="X6" s="62" t="str">
        <f t="shared" si="1"/>
        <v>利用料金制</v>
      </c>
      <c r="Y6" s="64">
        <f>IF(Y8="-",NA(),Y8)</f>
        <v>87.5</v>
      </c>
      <c r="Z6" s="64">
        <f t="shared" ref="Z6:AH6" si="2">IF(Z8="-",NA(),Z8)</f>
        <v>86.5</v>
      </c>
      <c r="AA6" s="64">
        <f t="shared" si="2"/>
        <v>131.4</v>
      </c>
      <c r="AB6" s="64">
        <f t="shared" si="2"/>
        <v>163.30000000000001</v>
      </c>
      <c r="AC6" s="64">
        <f t="shared" si="2"/>
        <v>162.80000000000001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-14.3</v>
      </c>
      <c r="BG6" s="64">
        <f t="shared" ref="BG6:BO6" si="5">IF(BG8="-",NA(),BG8)</f>
        <v>-16.899999999999999</v>
      </c>
      <c r="BH6" s="64">
        <f t="shared" si="5"/>
        <v>23.9</v>
      </c>
      <c r="BI6" s="64">
        <f t="shared" si="5"/>
        <v>38.799999999999997</v>
      </c>
      <c r="BJ6" s="64">
        <f t="shared" si="5"/>
        <v>38.6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-1355</v>
      </c>
      <c r="BR6" s="65">
        <f t="shared" ref="BR6:BZ6" si="6">IF(BR8="-",NA(),BR8)</f>
        <v>-1639</v>
      </c>
      <c r="BS6" s="65">
        <f t="shared" si="6"/>
        <v>2613</v>
      </c>
      <c r="BT6" s="65">
        <f t="shared" si="6"/>
        <v>5523</v>
      </c>
      <c r="BU6" s="65">
        <f t="shared" si="6"/>
        <v>5331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118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132.80000000000001</v>
      </c>
      <c r="DL6" s="64">
        <f t="shared" ref="DL6:DT6" si="9">IF(DL8="-",NA(),DL8)</f>
        <v>145.9</v>
      </c>
      <c r="DM6" s="64">
        <f t="shared" si="9"/>
        <v>176.4</v>
      </c>
      <c r="DN6" s="64">
        <f t="shared" si="9"/>
        <v>210.9</v>
      </c>
      <c r="DO6" s="64">
        <f t="shared" si="9"/>
        <v>214.5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120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13</v>
      </c>
      <c r="H7" s="60" t="str">
        <f t="shared" si="10"/>
        <v>広島県　広島市</v>
      </c>
      <c r="I7" s="60" t="str">
        <f t="shared" si="10"/>
        <v>舟入町駐車場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694</v>
      </c>
      <c r="V7" s="63">
        <f t="shared" si="10"/>
        <v>55</v>
      </c>
      <c r="W7" s="63">
        <f t="shared" si="10"/>
        <v>200</v>
      </c>
      <c r="X7" s="62" t="str">
        <f t="shared" si="10"/>
        <v>利用料金制</v>
      </c>
      <c r="Y7" s="64">
        <f>Y8</f>
        <v>87.5</v>
      </c>
      <c r="Z7" s="64">
        <f t="shared" ref="Z7:AH7" si="11">Z8</f>
        <v>86.5</v>
      </c>
      <c r="AA7" s="64">
        <f t="shared" si="11"/>
        <v>131.4</v>
      </c>
      <c r="AB7" s="64">
        <f t="shared" si="11"/>
        <v>163.30000000000001</v>
      </c>
      <c r="AC7" s="64">
        <f t="shared" si="11"/>
        <v>162.80000000000001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-14.3</v>
      </c>
      <c r="BG7" s="64">
        <f t="shared" ref="BG7:BO7" si="14">BG8</f>
        <v>-16.899999999999999</v>
      </c>
      <c r="BH7" s="64">
        <f t="shared" si="14"/>
        <v>23.9</v>
      </c>
      <c r="BI7" s="64">
        <f t="shared" si="14"/>
        <v>38.799999999999997</v>
      </c>
      <c r="BJ7" s="64">
        <f t="shared" si="14"/>
        <v>38.6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-1355</v>
      </c>
      <c r="BR7" s="65">
        <f t="shared" ref="BR7:BZ7" si="15">BR8</f>
        <v>-1639</v>
      </c>
      <c r="BS7" s="65">
        <f t="shared" si="15"/>
        <v>2613</v>
      </c>
      <c r="BT7" s="65">
        <f t="shared" si="15"/>
        <v>5523</v>
      </c>
      <c r="BU7" s="65">
        <f t="shared" si="15"/>
        <v>5331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119</v>
      </c>
      <c r="CL7" s="61"/>
      <c r="CM7" s="63">
        <f>CM8</f>
        <v>0</v>
      </c>
      <c r="CN7" s="63">
        <f>CN8</f>
        <v>0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122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132.80000000000001</v>
      </c>
      <c r="DL7" s="64">
        <f t="shared" ref="DL7:DT7" si="17">DL8</f>
        <v>145.9</v>
      </c>
      <c r="DM7" s="64">
        <f t="shared" si="17"/>
        <v>176.4</v>
      </c>
      <c r="DN7" s="64">
        <f t="shared" si="17"/>
        <v>210.9</v>
      </c>
      <c r="DO7" s="64">
        <f t="shared" si="17"/>
        <v>214.5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13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42</v>
      </c>
      <c r="S8" s="69" t="s">
        <v>133</v>
      </c>
      <c r="T8" s="69" t="s">
        <v>134</v>
      </c>
      <c r="U8" s="70">
        <v>694</v>
      </c>
      <c r="V8" s="70">
        <v>55</v>
      </c>
      <c r="W8" s="70">
        <v>200</v>
      </c>
      <c r="X8" s="69" t="s">
        <v>135</v>
      </c>
      <c r="Y8" s="71">
        <v>87.5</v>
      </c>
      <c r="Z8" s="71">
        <v>86.5</v>
      </c>
      <c r="AA8" s="71">
        <v>131.4</v>
      </c>
      <c r="AB8" s="71">
        <v>163.30000000000001</v>
      </c>
      <c r="AC8" s="71">
        <v>162.80000000000001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-14.3</v>
      </c>
      <c r="BG8" s="71">
        <v>-16.899999999999999</v>
      </c>
      <c r="BH8" s="71">
        <v>23.9</v>
      </c>
      <c r="BI8" s="71">
        <v>38.799999999999997</v>
      </c>
      <c r="BJ8" s="71">
        <v>38.6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-1355</v>
      </c>
      <c r="BR8" s="72">
        <v>-1639</v>
      </c>
      <c r="BS8" s="72">
        <v>2613</v>
      </c>
      <c r="BT8" s="73">
        <v>5523</v>
      </c>
      <c r="BU8" s="73">
        <v>5331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>
        <v>0</v>
      </c>
      <c r="CN8" s="70">
        <v>0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132.80000000000001</v>
      </c>
      <c r="DL8" s="71">
        <v>145.9</v>
      </c>
      <c r="DM8" s="71">
        <v>176.4</v>
      </c>
      <c r="DN8" s="71">
        <v>210.9</v>
      </c>
      <c r="DO8" s="71">
        <v>214.5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136</v>
      </c>
      <c r="C10" s="78" t="s">
        <v>137</v>
      </c>
      <c r="D10" s="78" t="s">
        <v>138</v>
      </c>
      <c r="E10" s="78" t="s">
        <v>139</v>
      </c>
      <c r="F10" s="78" t="s">
        <v>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2019-01-30T07:00:13Z</cp:lastPrinted>
  <dcterms:created xsi:type="dcterms:W3CDTF">2018-12-07T10:34:41Z</dcterms:created>
  <dcterms:modified xsi:type="dcterms:W3CDTF">2019-02-05T02:51:30Z</dcterms:modified>
  <cp:category/>
</cp:coreProperties>
</file>