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5団体回答\02駐車場事業\064広島市\"/>
    </mc:Choice>
  </mc:AlternateContent>
  <workbookProtection workbookAlgorithmName="SHA-512" workbookHashValue="4A3Evq2hjqEjbVrpg4t16zL5Gfk5U+o1ojXDQZ9w7A7CvppyQw4Czva+rumQgLzn39xlCP4RVxe/CAxfx/MYYA==" workbookSaltValue="3feTgEJVzoeUJSRjO0EH4Q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HJ52" i="4" s="1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BG51" i="4"/>
  <c r="BG30" i="4"/>
  <c r="LE76" i="4"/>
  <c r="FX51" i="4"/>
  <c r="HP76" i="4"/>
  <c r="AV76" i="4"/>
  <c r="KO51" i="4"/>
  <c r="KO30" i="4"/>
  <c r="FX30" i="4"/>
  <c r="KP76" i="4"/>
  <c r="HA76" i="4"/>
  <c r="AN51" i="4"/>
  <c r="FE30" i="4"/>
  <c r="FE51" i="4"/>
  <c r="AN30" i="4"/>
  <c r="JV30" i="4"/>
  <c r="AG76" i="4"/>
  <c r="JV51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<sst xmlns="http://schemas.openxmlformats.org/spreadsheetml/2006/main" count="287" uniqueCount="141">
  <si>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</si>
  <si>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</si>
  <si>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</si>
  <si>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</si>
  <si>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</si>
  <si>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</si>
  <si>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</si>
  <si>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</si>
  <si>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</si>
  <si>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</si>
  <si>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</si>
  <si>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</si>
  <si>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</si>
  <si>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</si>
  <si>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</si>
  <si>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</si>
  <si>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</si>
  <si>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</si>
  <si>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</si>
  <si>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</si>
  <si>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</si>
  <si>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</si>
  <si>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</si>
  <si>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</si>
  <si>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</si>
  <si>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</si>
  <si>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</si>
  <si>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</si>
  <si>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</si>
  <si>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</si>
  <si>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</si>
  <si>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</si>
  <si>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</si>
  <si>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</si>
  <si>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</si>
  <si>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</si>
  <si>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</si>
  <si>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</si>
  <si>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</si>
  <si>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</si>
  <si>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</si>
  <si>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</si>
  <si>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</si>
  <si>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</si>
  <si>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</si>
  <si>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</si>
  <si>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</si>
  <si>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</si>
  <si>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</si>
  <si>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</si>
  <si>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</si>
  <si>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</si>
  <si>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</si>
  <si>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</si>
  <si>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</si>
  <si>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</si>
  <si>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</si>
  <si>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</si>
  <si>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</si>
  <si>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</si>
  <si>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</si>
  <si>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</si>
  <si>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</si>
  <si>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</si>
  <si>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</si>
  <si>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</si>
  <si>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</si>
  <si>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</si>
  <si>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</si>
  <si>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</si>
  <si>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</si>
  <si>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</si>
  <si>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</si>
  <si>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</si>
  <si>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</si>
  <si>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</si>
  <si>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</si>
  <si>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</si>
  <si>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</si>
  <si>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</si>
  <si>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</si>
  <si>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</si>
  <si>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</si>
  <si>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</si>
  <si>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</si>
  <si>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</si>
  <si>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</si>
  <si>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</si>
  <si>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</si>
  <si>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</si>
  <si>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</si>
  <si>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</si>
  <si>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</si>
  <si>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</si>
  <si>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</si>
  <si>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</si>
  <si>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</si>
  <si>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</si>
  <si>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</si>
  <si>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</si>
  <si>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</si>
  <si>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</si>
  <si>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</si>
  <si>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</si>
  <si>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</si>
  <si>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</si>
  <si>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</si>
  <si>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</si>
  <si>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</si>
  <si>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</si>
  <si>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</si>
  <si>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当該値(N-1)</t>
    <phoneticPr fontId="5"/>
  </si>
  <si>
    <t>当該値(N-2)</t>
    <phoneticPr fontId="5"/>
  </si>
  <si>
    <t>当該値(N-3)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</si>
  <si>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</si>
  <si>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</si>
  <si>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</si>
  <si>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</si>
  <si>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</si>
  <si>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</si>
  <si>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河原町駐車場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</si>
  <si>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</si>
  <si>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</si>
  <si>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</si>
  <si>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</si>
  <si>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</si>
  <si>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</si>
  <si>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</si>
  <si>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</si>
  <si>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</si>
  <si>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</si>
  <si>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</si>
  <si>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</si>
  <si>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</si>
  <si>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</si>
  <si>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</si>
  <si>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</si>
  <si>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</si>
  <si>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⑪稼働率
　類似施設平均値を上回っています。ここ数年２３０％程度を保っており、今後も同程度の稼働率が見込まれます。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4" eb="26">
      <t>スウネン</t>
    </rPh>
    <rPh sb="30" eb="32">
      <t>テイド</t>
    </rPh>
    <rPh sb="33" eb="34">
      <t>タモ</t>
    </rPh>
    <rPh sb="39" eb="41">
      <t>コンゴ</t>
    </rPh>
    <rPh sb="42" eb="45">
      <t>ドウテイド</t>
    </rPh>
    <rPh sb="46" eb="48">
      <t>カドウ</t>
    </rPh>
    <rPh sb="48" eb="49">
      <t>リツ</t>
    </rPh>
    <rPh sb="50" eb="52">
      <t>ミコ</t>
    </rPh>
    <phoneticPr fontId="15"/>
  </si>
  <si>
    <t>　収益性、稼働率共に安定した駐車場です。引き続き利用者の声を反映させながら運営を推進していきます。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4" eb="27">
      <t>リヨウシャ</t>
    </rPh>
    <rPh sb="28" eb="29">
      <t>コエ</t>
    </rPh>
    <rPh sb="30" eb="32">
      <t>ハンエイ</t>
    </rPh>
    <rPh sb="37" eb="39">
      <t>ウンエイ</t>
    </rPh>
    <rPh sb="40" eb="42">
      <t>スイシン</t>
    </rPh>
    <phoneticPr fontId="15"/>
  </si>
  <si>
    <t>①収益的収支比率
　類似施設平均値より下回っているものの、黒字で推移しています。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類似施設平均値を上回っており、営業総利益を確保しています。
⑤EBITDA
　類似施設平均値を上回っており、収益性を確保しています。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9" eb="21">
      <t>シタマワ</t>
    </rPh>
    <rPh sb="29" eb="31">
      <t>クロジ</t>
    </rPh>
    <rPh sb="32" eb="34">
      <t>スイイ</t>
    </rPh>
    <rPh sb="42" eb="43">
      <t>タ</t>
    </rPh>
    <rPh sb="43" eb="45">
      <t>カイケイ</t>
    </rPh>
    <rPh sb="45" eb="48">
      <t>ホジョキン</t>
    </rPh>
    <rPh sb="48" eb="50">
      <t>ヒリツ</t>
    </rPh>
    <rPh sb="52" eb="53">
      <t>ホカ</t>
    </rPh>
    <rPh sb="53" eb="55">
      <t>カイケイ</t>
    </rPh>
    <rPh sb="58" eb="61">
      <t>ホジョキン</t>
    </rPh>
    <rPh sb="70" eb="72">
      <t>チュウシャ</t>
    </rPh>
    <rPh sb="72" eb="74">
      <t>ダイスウ</t>
    </rPh>
    <rPh sb="74" eb="76">
      <t>イチダイ</t>
    </rPh>
    <rPh sb="76" eb="77">
      <t>ア</t>
    </rPh>
    <rPh sb="80" eb="81">
      <t>ホカ</t>
    </rPh>
    <rPh sb="81" eb="83">
      <t>カイケイ</t>
    </rPh>
    <rPh sb="83" eb="86">
      <t>ホジョキン</t>
    </rPh>
    <rPh sb="86" eb="87">
      <t>ガク</t>
    </rPh>
    <rPh sb="89" eb="90">
      <t>ホカ</t>
    </rPh>
    <rPh sb="90" eb="92">
      <t>カイケイ</t>
    </rPh>
    <rPh sb="95" eb="98">
      <t>ホジョキン</t>
    </rPh>
    <rPh sb="107" eb="109">
      <t>ウリアゲ</t>
    </rPh>
    <rPh sb="109" eb="110">
      <t>タカ</t>
    </rPh>
    <rPh sb="113" eb="115">
      <t>ヒリツ</t>
    </rPh>
    <rPh sb="117" eb="119">
      <t>ルイジ</t>
    </rPh>
    <rPh sb="119" eb="121">
      <t>シセツ</t>
    </rPh>
    <rPh sb="121" eb="124">
      <t>ヘイキンチ</t>
    </rPh>
    <rPh sb="125" eb="127">
      <t>ウワマワ</t>
    </rPh>
    <rPh sb="132" eb="134">
      <t>エイギョウ</t>
    </rPh>
    <rPh sb="134" eb="137">
      <t>ソウリエキ</t>
    </rPh>
    <rPh sb="138" eb="140">
      <t>カクホ</t>
    </rPh>
    <rPh sb="156" eb="158">
      <t>ルイジ</t>
    </rPh>
    <rPh sb="158" eb="160">
      <t>シセツ</t>
    </rPh>
    <rPh sb="160" eb="163">
      <t>ヘイキンチ</t>
    </rPh>
    <rPh sb="171" eb="174">
      <t>シュウエキセイ</t>
    </rPh>
    <rPh sb="175" eb="177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</si>
</sst>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207.2</c:v>
                </c:pt>
                <c:pt idx="1">
                  <c:v>172.8</c:v>
                </c:pt>
                <c:pt idx="2">
                  <c:v>210.3</c:v>
                </c:pt>
                <c:pt idx="3">
                  <c:v>209</c:v>
                </c:pt>
                <c:pt idx="4">
                  <c:v>213.2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80-4B39-BFFA-A9BC39BE6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953432"/>
        <c:axId val="6159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80-4B39-BFFA-A9BC39BE6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953432"/>
        <c:axId val="615953824"/>
      </c:lineChart>
      <c:dateAx>
        <c:axId val="61595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5953824"/>
        <c:crosses val="autoZero"/>
        <c:auto val="1"/>
        <c:lblOffset val="100"/>
        <c:baseTimeUnit val="years"/>
      </c:dateAx>
      <c:valAx>
        <c:axId val="6159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5953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AB-4918-859E-003F075C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954608"/>
        <c:axId val="62284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AB-4918-859E-003F075C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954608"/>
        <c:axId val="622841680"/>
      </c:lineChart>
      <c:dateAx>
        <c:axId val="61595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2841680"/>
        <c:crosses val="autoZero"/>
        <c:auto val="1"/>
        <c:lblOffset val="100"/>
        <c:baseTimeUnit val="years"/>
      </c:dateAx>
      <c:valAx>
        <c:axId val="62284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5954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54-4B41-BCFB-116720AFD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842464"/>
        <c:axId val="62284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54-4B41-BCFB-116720AFD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842464"/>
        <c:axId val="622842856"/>
      </c:lineChart>
      <c:dateAx>
        <c:axId val="62284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2842856"/>
        <c:crosses val="autoZero"/>
        <c:auto val="1"/>
        <c:lblOffset val="100"/>
        <c:baseTimeUnit val="years"/>
      </c:dateAx>
      <c:valAx>
        <c:axId val="62284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2842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33-4360-8584-8E42277D1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492280"/>
        <c:axId val="56049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33-4360-8584-8E42277D1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92280"/>
        <c:axId val="560492672"/>
      </c:lineChart>
      <c:dateAx>
        <c:axId val="560492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0492672"/>
        <c:crosses val="autoZero"/>
        <c:auto val="1"/>
        <c:lblOffset val="100"/>
        <c:baseTimeUnit val="years"/>
      </c:dateAx>
      <c:valAx>
        <c:axId val="56049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0492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BD-42A8-9987-8C6D36AF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493456"/>
        <c:axId val="560493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BD-42A8-9987-8C6D36AF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93456"/>
        <c:axId val="560493848"/>
      </c:lineChart>
      <c:dateAx>
        <c:axId val="56049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0493848"/>
        <c:crosses val="autoZero"/>
        <c:auto val="1"/>
        <c:lblOffset val="100"/>
        <c:baseTimeUnit val="years"/>
      </c:dateAx>
      <c:valAx>
        <c:axId val="560493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0493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5E-4010-96C4-1A80B6CE5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593352"/>
        <c:axId val="55359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5E-4010-96C4-1A80B6CE5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593352"/>
        <c:axId val="553593744"/>
      </c:lineChart>
      <c:dateAx>
        <c:axId val="553593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3593744"/>
        <c:crosses val="autoZero"/>
        <c:auto val="1"/>
        <c:lblOffset val="100"/>
        <c:baseTimeUnit val="years"/>
      </c:dateAx>
      <c:valAx>
        <c:axId val="55359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53593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231.5</c:v>
                </c:pt>
                <c:pt idx="1">
                  <c:v>225.9</c:v>
                </c:pt>
                <c:pt idx="2">
                  <c:v>227.8</c:v>
                </c:pt>
                <c:pt idx="3">
                  <c:v>235.2</c:v>
                </c:pt>
                <c:pt idx="4">
                  <c:v>233.3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87-48E3-AC07-EFA5C8D17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594528"/>
        <c:axId val="62384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87-48E3-AC07-EFA5C8D17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594528"/>
        <c:axId val="623845408"/>
      </c:lineChart>
      <c:dateAx>
        <c:axId val="55359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3845408"/>
        <c:crosses val="autoZero"/>
        <c:auto val="1"/>
        <c:lblOffset val="100"/>
        <c:baseTimeUnit val="years"/>
      </c:dateAx>
      <c:valAx>
        <c:axId val="62384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359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41.8</c:v>
                </c:pt>
                <c:pt idx="2">
                  <c:v>52.5</c:v>
                </c:pt>
                <c:pt idx="3">
                  <c:v>52.1</c:v>
                </c:pt>
                <c:pt idx="4">
                  <c:v>53.1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5-44B5-903D-A3E16EE0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846192"/>
        <c:axId val="62384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C5-44B5-903D-A3E16EE0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846192"/>
        <c:axId val="623846584"/>
      </c:lineChart>
      <c:dateAx>
        <c:axId val="62384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3846584"/>
        <c:crosses val="autoZero"/>
        <c:auto val="1"/>
        <c:lblOffset val="100"/>
        <c:baseTimeUnit val="years"/>
      </c:dateAx>
      <c:valAx>
        <c:axId val="623846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3846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10296</c:v>
                </c:pt>
                <c:pt idx="1">
                  <c:v>7201</c:v>
                </c:pt>
                <c:pt idx="2">
                  <c:v>9020</c:v>
                </c:pt>
                <c:pt idx="3">
                  <c:v>9333</c:v>
                </c:pt>
                <c:pt idx="4">
                  <c:v>9440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9F-4897-A0DA-8E6788CB4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327696"/>
        <c:axId val="300328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9F-4897-A0DA-8E6788CB4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327696"/>
        <c:axId val="300328088"/>
      </c:lineChart>
      <c:dateAx>
        <c:axId val="30032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328088"/>
        <c:crosses val="autoZero"/>
        <c:auto val="1"/>
        <c:lblOffset val="100"/>
        <c:baseTimeUnit val="years"/>
      </c:dateAx>
      <c:valAx>
        <c:axId val="300328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0327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ND49" sqref="ND49:NR64"/>
    </sheetView>
  </sheetViews>
  <sheetFormatPr defaultColWidth="2.6640625" defaultRowHeight="13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広島県広島市　河原町駐車場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603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207.2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172.8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210.3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209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213.2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231.5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225.9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227.8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235.2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233.3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51.7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41.8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52.5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52.1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53.1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10296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7201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9020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9333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9440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25547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clQhXdZ+o0r8U7kkbOAh/w/12dEyC6cWzrdUf83S+/v13uOGoZj2pk3ra1gZhFJtwL0WlLOz9ch393UORt6lew==" saltValue="GnX1g7/m0A+CQLTUDVIIP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99</v>
      </c>
      <c r="AK5" s="59" t="s">
        <v>100</v>
      </c>
      <c r="AL5" s="59" t="s">
        <v>101</v>
      </c>
      <c r="AM5" s="59" t="s">
        <v>102</v>
      </c>
      <c r="AN5" s="59" t="s">
        <v>110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99</v>
      </c>
      <c r="AV5" s="59" t="s">
        <v>100</v>
      </c>
      <c r="AW5" s="59" t="s">
        <v>101</v>
      </c>
      <c r="AX5" s="59" t="s">
        <v>102</v>
      </c>
      <c r="AY5" s="59" t="s">
        <v>110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100</v>
      </c>
      <c r="BH5" s="59" t="s">
        <v>101</v>
      </c>
      <c r="BI5" s="59" t="s">
        <v>102</v>
      </c>
      <c r="BJ5" s="59" t="s">
        <v>110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99</v>
      </c>
      <c r="BR5" s="59" t="s">
        <v>100</v>
      </c>
      <c r="BS5" s="59" t="s">
        <v>101</v>
      </c>
      <c r="BT5" s="59" t="s">
        <v>111</v>
      </c>
      <c r="BU5" s="59" t="s">
        <v>110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99</v>
      </c>
      <c r="CC5" s="59" t="s">
        <v>100</v>
      </c>
      <c r="CD5" s="59" t="s">
        <v>101</v>
      </c>
      <c r="CE5" s="59" t="s">
        <v>102</v>
      </c>
      <c r="CF5" s="59" t="s">
        <v>110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99</v>
      </c>
      <c r="CP5" s="59" t="s">
        <v>100</v>
      </c>
      <c r="CQ5" s="59" t="s">
        <v>112</v>
      </c>
      <c r="CR5" s="59" t="s">
        <v>102</v>
      </c>
      <c r="CS5" s="59" t="s">
        <v>103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99</v>
      </c>
      <c r="DA5" s="59" t="s">
        <v>113</v>
      </c>
      <c r="DB5" s="59" t="s">
        <v>101</v>
      </c>
      <c r="DC5" s="59" t="s">
        <v>111</v>
      </c>
      <c r="DD5" s="59" t="s">
        <v>110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114</v>
      </c>
      <c r="DL5" s="59" t="s">
        <v>100</v>
      </c>
      <c r="DM5" s="59" t="s">
        <v>101</v>
      </c>
      <c r="DN5" s="59" t="s">
        <v>102</v>
      </c>
      <c r="DO5" s="59" t="s">
        <v>110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>
      <c r="A6" s="49" t="s">
        <v>115</v>
      </c>
      <c r="B6" s="60">
        <f>B8</f>
        <v>2017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14</v>
      </c>
      <c r="H6" s="60" t="str">
        <f>SUBSTITUTE(H8,"　","")</f>
        <v>広島県広島市</v>
      </c>
      <c r="I6" s="60" t="str">
        <f t="shared" si="1"/>
        <v>河原町駐車場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42</v>
      </c>
      <c r="S6" s="62" t="str">
        <f t="shared" si="1"/>
        <v>公共施設</v>
      </c>
      <c r="T6" s="62" t="str">
        <f t="shared" si="1"/>
        <v>無</v>
      </c>
      <c r="U6" s="63">
        <f t="shared" si="1"/>
        <v>603</v>
      </c>
      <c r="V6" s="63">
        <f t="shared" si="1"/>
        <v>54</v>
      </c>
      <c r="W6" s="63">
        <f t="shared" si="1"/>
        <v>200</v>
      </c>
      <c r="X6" s="62" t="str">
        <f t="shared" si="1"/>
        <v>利用料金制</v>
      </c>
      <c r="Y6" s="64">
        <f>IF(Y8="-",NA(),Y8)</f>
        <v>207.2</v>
      </c>
      <c r="Z6" s="64">
        <f t="shared" ref="Z6:AH6" si="2">IF(Z8="-",NA(),Z8)</f>
        <v>172.8</v>
      </c>
      <c r="AA6" s="64">
        <f t="shared" si="2"/>
        <v>210.3</v>
      </c>
      <c r="AB6" s="64">
        <f t="shared" si="2"/>
        <v>209</v>
      </c>
      <c r="AC6" s="64">
        <f t="shared" si="2"/>
        <v>213.2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51.7</v>
      </c>
      <c r="BG6" s="64">
        <f t="shared" ref="BG6:BO6" si="5">IF(BG8="-",NA(),BG8)</f>
        <v>41.8</v>
      </c>
      <c r="BH6" s="64">
        <f t="shared" si="5"/>
        <v>52.5</v>
      </c>
      <c r="BI6" s="64">
        <f t="shared" si="5"/>
        <v>52.1</v>
      </c>
      <c r="BJ6" s="64">
        <f t="shared" si="5"/>
        <v>53.1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10296</v>
      </c>
      <c r="BR6" s="65">
        <f t="shared" ref="BR6:BZ6" si="6">IF(BR8="-",NA(),BR8)</f>
        <v>7201</v>
      </c>
      <c r="BS6" s="65">
        <f t="shared" si="6"/>
        <v>9020</v>
      </c>
      <c r="BT6" s="65">
        <f t="shared" si="6"/>
        <v>9333</v>
      </c>
      <c r="BU6" s="65">
        <f t="shared" si="6"/>
        <v>9440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0</v>
      </c>
      <c r="CN6" s="63">
        <f t="shared" si="7"/>
        <v>25547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231.5</v>
      </c>
      <c r="DL6" s="64">
        <f t="shared" ref="DL6:DT6" si="9">IF(DL8="-",NA(),DL8)</f>
        <v>225.9</v>
      </c>
      <c r="DM6" s="64">
        <f t="shared" si="9"/>
        <v>227.8</v>
      </c>
      <c r="DN6" s="64">
        <f t="shared" si="9"/>
        <v>235.2</v>
      </c>
      <c r="DO6" s="64">
        <f t="shared" si="9"/>
        <v>233.3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117</v>
      </c>
      <c r="B7" s="60">
        <f t="shared" ref="B7:X7" si="10">B8</f>
        <v>2017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14</v>
      </c>
      <c r="H7" s="60" t="str">
        <f t="shared" si="10"/>
        <v>広島県　広島市</v>
      </c>
      <c r="I7" s="60" t="str">
        <f t="shared" si="10"/>
        <v>河原町駐車場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603</v>
      </c>
      <c r="V7" s="63">
        <f t="shared" si="10"/>
        <v>54</v>
      </c>
      <c r="W7" s="63">
        <f t="shared" si="10"/>
        <v>200</v>
      </c>
      <c r="X7" s="62" t="str">
        <f t="shared" si="10"/>
        <v>利用料金制</v>
      </c>
      <c r="Y7" s="64">
        <f>Y8</f>
        <v>207.2</v>
      </c>
      <c r="Z7" s="64">
        <f t="shared" ref="Z7:AH7" si="11">Z8</f>
        <v>172.8</v>
      </c>
      <c r="AA7" s="64">
        <f t="shared" si="11"/>
        <v>210.3</v>
      </c>
      <c r="AB7" s="64">
        <f t="shared" si="11"/>
        <v>209</v>
      </c>
      <c r="AC7" s="64">
        <f t="shared" si="11"/>
        <v>213.2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51.7</v>
      </c>
      <c r="BG7" s="64">
        <f t="shared" ref="BG7:BO7" si="14">BG8</f>
        <v>41.8</v>
      </c>
      <c r="BH7" s="64">
        <f t="shared" si="14"/>
        <v>52.5</v>
      </c>
      <c r="BI7" s="64">
        <f t="shared" si="14"/>
        <v>52.1</v>
      </c>
      <c r="BJ7" s="64">
        <f t="shared" si="14"/>
        <v>53.1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10296</v>
      </c>
      <c r="BR7" s="65">
        <f t="shared" ref="BR7:BZ7" si="15">BR8</f>
        <v>7201</v>
      </c>
      <c r="BS7" s="65">
        <f t="shared" si="15"/>
        <v>9020</v>
      </c>
      <c r="BT7" s="65">
        <f t="shared" si="15"/>
        <v>9333</v>
      </c>
      <c r="BU7" s="65">
        <f t="shared" si="15"/>
        <v>9440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116</v>
      </c>
      <c r="CL7" s="61"/>
      <c r="CM7" s="63">
        <f>CM8</f>
        <v>0</v>
      </c>
      <c r="CN7" s="63">
        <f>CN8</f>
        <v>25547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231.5</v>
      </c>
      <c r="DL7" s="64">
        <f t="shared" ref="DL7:DT7" si="17">DL8</f>
        <v>225.9</v>
      </c>
      <c r="DM7" s="64">
        <f t="shared" si="17"/>
        <v>227.8</v>
      </c>
      <c r="DN7" s="64">
        <f t="shared" si="17"/>
        <v>235.2</v>
      </c>
      <c r="DO7" s="64">
        <f t="shared" si="17"/>
        <v>233.3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>
      <c r="A8" s="49"/>
      <c r="B8" s="67">
        <v>2017</v>
      </c>
      <c r="C8" s="67">
        <v>341002</v>
      </c>
      <c r="D8" s="67">
        <v>47</v>
      </c>
      <c r="E8" s="67">
        <v>14</v>
      </c>
      <c r="F8" s="67">
        <v>0</v>
      </c>
      <c r="G8" s="67">
        <v>14</v>
      </c>
      <c r="H8" s="67" t="s">
        <v>119</v>
      </c>
      <c r="I8" s="67" t="s">
        <v>120</v>
      </c>
      <c r="J8" s="67" t="s">
        <v>121</v>
      </c>
      <c r="K8" s="67" t="s">
        <v>122</v>
      </c>
      <c r="L8" s="67" t="s">
        <v>123</v>
      </c>
      <c r="M8" s="67" t="s">
        <v>124</v>
      </c>
      <c r="N8" s="67" t="s">
        <v>125</v>
      </c>
      <c r="O8" s="68" t="s">
        <v>126</v>
      </c>
      <c r="P8" s="69" t="s">
        <v>127</v>
      </c>
      <c r="Q8" s="69" t="s">
        <v>128</v>
      </c>
      <c r="R8" s="70">
        <v>42</v>
      </c>
      <c r="S8" s="69" t="s">
        <v>129</v>
      </c>
      <c r="T8" s="69" t="s">
        <v>130</v>
      </c>
      <c r="U8" s="70">
        <v>603</v>
      </c>
      <c r="V8" s="70">
        <v>54</v>
      </c>
      <c r="W8" s="70">
        <v>200</v>
      </c>
      <c r="X8" s="69" t="s">
        <v>131</v>
      </c>
      <c r="Y8" s="71">
        <v>207.2</v>
      </c>
      <c r="Z8" s="71">
        <v>172.8</v>
      </c>
      <c r="AA8" s="71">
        <v>210.3</v>
      </c>
      <c r="AB8" s="71">
        <v>209</v>
      </c>
      <c r="AC8" s="71">
        <v>213.2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51.7</v>
      </c>
      <c r="BG8" s="71">
        <v>41.8</v>
      </c>
      <c r="BH8" s="71">
        <v>52.5</v>
      </c>
      <c r="BI8" s="71">
        <v>52.1</v>
      </c>
      <c r="BJ8" s="71">
        <v>53.1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10296</v>
      </c>
      <c r="BR8" s="72">
        <v>7201</v>
      </c>
      <c r="BS8" s="72">
        <v>9020</v>
      </c>
      <c r="BT8" s="73">
        <v>9333</v>
      </c>
      <c r="BU8" s="73">
        <v>9440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123</v>
      </c>
      <c r="CC8" s="71" t="s">
        <v>123</v>
      </c>
      <c r="CD8" s="71" t="s">
        <v>123</v>
      </c>
      <c r="CE8" s="71" t="s">
        <v>123</v>
      </c>
      <c r="CF8" s="71" t="s">
        <v>123</v>
      </c>
      <c r="CG8" s="71" t="s">
        <v>123</v>
      </c>
      <c r="CH8" s="71" t="s">
        <v>123</v>
      </c>
      <c r="CI8" s="71" t="s">
        <v>123</v>
      </c>
      <c r="CJ8" s="71" t="s">
        <v>123</v>
      </c>
      <c r="CK8" s="71" t="s">
        <v>123</v>
      </c>
      <c r="CL8" s="68" t="s">
        <v>123</v>
      </c>
      <c r="CM8" s="70">
        <v>0</v>
      </c>
      <c r="CN8" s="70">
        <v>25547</v>
      </c>
      <c r="CO8" s="71" t="s">
        <v>123</v>
      </c>
      <c r="CP8" s="71" t="s">
        <v>123</v>
      </c>
      <c r="CQ8" s="71" t="s">
        <v>123</v>
      </c>
      <c r="CR8" s="71" t="s">
        <v>123</v>
      </c>
      <c r="CS8" s="71" t="s">
        <v>123</v>
      </c>
      <c r="CT8" s="71" t="s">
        <v>123</v>
      </c>
      <c r="CU8" s="71" t="s">
        <v>123</v>
      </c>
      <c r="CV8" s="71" t="s">
        <v>123</v>
      </c>
      <c r="CW8" s="71" t="s">
        <v>123</v>
      </c>
      <c r="CX8" s="71" t="s">
        <v>123</v>
      </c>
      <c r="CY8" s="68" t="s">
        <v>123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231.5</v>
      </c>
      <c r="DL8" s="71">
        <v>225.9</v>
      </c>
      <c r="DM8" s="71">
        <v>227.8</v>
      </c>
      <c r="DN8" s="71">
        <v>235.2</v>
      </c>
      <c r="DO8" s="71">
        <v>233.3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2019-01-30T07:04:59Z</cp:lastPrinted>
  <dcterms:created xsi:type="dcterms:W3CDTF">2018-12-07T10:34:42Z</dcterms:created>
  <dcterms:modified xsi:type="dcterms:W3CDTF">2019-02-05T02:53:20Z</dcterms:modified>
  <cp:category/>
</cp:coreProperties>
</file>