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政令市\17広島　〇\"/>
    </mc:Choice>
  </mc:AlternateContent>
  <workbookProtection lockStructure="1"/>
  <bookViews>
    <workbookView xWindow="0" yWindow="0" windowWidth="19560" windowHeight="834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MH78" i="4"/>
  <c r="IZ54" i="4"/>
  <c r="IZ32" i="4"/>
  <c r="BX32" i="4"/>
  <c r="HM78" i="4"/>
  <c r="FL54" i="4"/>
  <c r="FL32" i="4"/>
  <c r="CS78" i="4"/>
  <c r="BX54" i="4"/>
  <c r="C11" i="5"/>
  <c r="D11" i="5"/>
  <c r="E11" i="5"/>
  <c r="B11" i="5"/>
  <c r="KC78" i="4" l="1"/>
  <c r="HG54" i="4"/>
  <c r="HG32" i="4"/>
  <c r="FH78" i="4"/>
  <c r="DS54" i="4"/>
  <c r="DS32" i="4"/>
  <c r="AE32" i="4"/>
  <c r="AN78" i="4"/>
  <c r="AE54" i="4"/>
  <c r="KU54" i="4"/>
  <c r="KU32" i="4"/>
  <c r="KF54" i="4"/>
  <c r="KF32" i="4"/>
  <c r="P32" i="4"/>
  <c r="JJ78" i="4"/>
  <c r="GR54" i="4"/>
  <c r="GR32" i="4"/>
  <c r="DD54" i="4"/>
  <c r="DD32" i="4"/>
  <c r="EO78" i="4"/>
  <c r="P54" i="4"/>
  <c r="U78" i="4"/>
  <c r="BZ78" i="4"/>
  <c r="BI54" i="4"/>
  <c r="BI32" i="4"/>
  <c r="LY54" i="4"/>
  <c r="LY32" i="4"/>
  <c r="IK54" i="4"/>
  <c r="IK32" i="4"/>
  <c r="LO78" i="4"/>
  <c r="GT78" i="4"/>
  <c r="EW54" i="4"/>
  <c r="EW32" i="4"/>
  <c r="GA78" i="4"/>
  <c r="EH54" i="4"/>
  <c r="EH32" i="4"/>
  <c r="BG78" i="4"/>
  <c r="AT54" i="4"/>
  <c r="AT32" i="4"/>
  <c r="LJ54" i="4"/>
  <c r="LJ32" i="4"/>
  <c r="HV32" i="4"/>
  <c r="KV78" i="4"/>
  <c r="HV54" i="4"/>
</calcChain>
</file>

<file path=xl/sharedStrings.xml><?xml version="1.0" encoding="utf-8"?>
<sst xmlns="http://schemas.openxmlformats.org/spreadsheetml/2006/main" count="310" uniqueCount="158">
  <si>
    <t>経営比較分析表（平成29年度決算）</t>
    <rPh sb="8" eb="10">
      <t>ヘイセイ</t>
    </rPh>
    <rPh sb="12" eb="14">
      <t>ネンド</t>
    </rPh>
    <rPh sb="14" eb="16">
      <t>ケッサン</t>
    </rPh>
    <phoneticPr fontId="6"/>
  </si>
  <si>
    <t>法適用区分</t>
    <rPh sb="0" eb="1">
      <t>ホウ</t>
    </rPh>
    <rPh sb="1" eb="3">
      <t>テキヨウ</t>
    </rPh>
    <rPh sb="3" eb="5">
      <t>クブン</t>
    </rPh>
    <phoneticPr fontId="6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</si>
  <si>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6"/>
  </si>
  <si>
    <t>病院区分</t>
    <rPh sb="0" eb="2">
      <t>ビョウイン</t>
    </rPh>
    <rPh sb="2" eb="4">
      <t>クブン</t>
    </rPh>
    <phoneticPr fontId="6"/>
  </si>
  <si>
    <t>類似区分</t>
    <rPh sb="0" eb="2">
      <t>ルイジ</t>
    </rPh>
    <rPh sb="2" eb="4">
      <t>クブン</t>
    </rPh>
    <phoneticPr fontId="6"/>
  </si>
  <si>
    <t>管理者の情報</t>
    <rPh sb="0" eb="3">
      <t>カンリシャ</t>
    </rPh>
    <rPh sb="4" eb="6">
      <t>ジョウホウ</t>
    </rPh>
    <phoneticPr fontId="6"/>
  </si>
  <si>
    <t>許可病床（一般）</t>
    <rPh sb="0" eb="2">
      <t>キョカ</t>
    </rPh>
    <rPh sb="2" eb="4">
      <t>ビョウショウ</t>
    </rPh>
    <rPh sb="5" eb="7">
      <t>イッパン</t>
    </rPh>
    <phoneticPr fontId="6"/>
  </si>
  <si>
    <t>許可病床（療養）</t>
    <rPh sb="0" eb="2">
      <t>キョカ</t>
    </rPh>
    <rPh sb="2" eb="4">
      <t>ビョウショウ</t>
    </rPh>
    <rPh sb="5" eb="7">
      <t>リョウヨウ</t>
    </rPh>
    <phoneticPr fontId="6"/>
  </si>
  <si>
    <t>許可病床（結核）</t>
    <rPh sb="0" eb="2">
      <t>キョカ</t>
    </rPh>
    <rPh sb="2" eb="4">
      <t>ビョウショウ</t>
    </rPh>
    <rPh sb="5" eb="7">
      <t>ケッカク</t>
    </rPh>
    <phoneticPr fontId="6"/>
  </si>
  <si>
    <t>グラフ凡例</t>
    <rPh sb="3" eb="5">
      <t>ハンレイ</t>
    </rPh>
    <phoneticPr fontId="6"/>
  </si>
  <si>
    <t>■</t>
    <phoneticPr fontId="6"/>
  </si>
  <si>
    <t>当該病院値（当該値）</t>
    <rPh sb="2" eb="4">
      <t>ビョウイン</t>
    </rPh>
    <phoneticPr fontId="6"/>
  </si>
  <si>
    <t>経営形態</t>
    <rPh sb="0" eb="2">
      <t>ケイエイ</t>
    </rPh>
    <rPh sb="2" eb="4">
      <t>ケイタイ</t>
    </rPh>
    <phoneticPr fontId="6"/>
  </si>
  <si>
    <t>診療科数</t>
    <rPh sb="0" eb="3">
      <t>シンリョウカ</t>
    </rPh>
    <rPh sb="3" eb="4">
      <t>スウ</t>
    </rPh>
    <phoneticPr fontId="6"/>
  </si>
  <si>
    <t>DPC対象病院</t>
    <rPh sb="3" eb="5">
      <t>タイショウ</t>
    </rPh>
    <rPh sb="5" eb="7">
      <t>ビョウイン</t>
    </rPh>
    <phoneticPr fontId="6"/>
  </si>
  <si>
    <t>特殊診療機能　※１</t>
    <rPh sb="0" eb="2">
      <t>トクシュ</t>
    </rPh>
    <rPh sb="2" eb="4">
      <t>シンリョウ</t>
    </rPh>
    <rPh sb="4" eb="6">
      <t>キノウ</t>
    </rPh>
    <phoneticPr fontId="6"/>
  </si>
  <si>
    <t>指定病院の状況　※２</t>
    <rPh sb="0" eb="2">
      <t>シテイ</t>
    </rPh>
    <rPh sb="2" eb="4">
      <t>ビョウイン</t>
    </rPh>
    <rPh sb="5" eb="7">
      <t>ジョウキョウ</t>
    </rPh>
    <phoneticPr fontId="6"/>
  </si>
  <si>
    <t>許可病床（精神）</t>
    <rPh sb="0" eb="2">
      <t>キョカ</t>
    </rPh>
    <rPh sb="2" eb="4">
      <t>ビョウショウ</t>
    </rPh>
    <rPh sb="5" eb="7">
      <t>セイシン</t>
    </rPh>
    <phoneticPr fontId="6"/>
  </si>
  <si>
    <t>許可病床（感染症）</t>
    <rPh sb="0" eb="2">
      <t>キョカ</t>
    </rPh>
    <rPh sb="2" eb="4">
      <t>ビョウショウ</t>
    </rPh>
    <rPh sb="5" eb="8">
      <t>カンセンショウ</t>
    </rPh>
    <phoneticPr fontId="6"/>
  </si>
  <si>
    <t>許可病床（合計）</t>
    <rPh sb="0" eb="2">
      <t>キョカ</t>
    </rPh>
    <rPh sb="2" eb="4">
      <t>ビョウショウ</t>
    </rPh>
    <rPh sb="5" eb="7">
      <t>ゴウケイ</t>
    </rPh>
    <phoneticPr fontId="6"/>
  </si>
  <si>
    <t>－</t>
    <phoneticPr fontId="6"/>
  </si>
  <si>
    <t>類似病院平均値（平均値）</t>
    <rPh sb="2" eb="4">
      <t>ビョウイン</t>
    </rPh>
    <phoneticPr fontId="6"/>
  </si>
  <si>
    <t>【】</t>
    <phoneticPr fontId="6"/>
  </si>
  <si>
    <t>平成29年度全国平均</t>
    <phoneticPr fontId="6"/>
  </si>
  <si>
    <t>人口（人）</t>
    <rPh sb="0" eb="2">
      <t>ジンコウ</t>
    </rPh>
    <rPh sb="3" eb="4">
      <t>ニン</t>
    </rPh>
    <phoneticPr fontId="6"/>
  </si>
  <si>
    <t>建物面積（㎡）</t>
    <rPh sb="0" eb="2">
      <t>タテモノ</t>
    </rPh>
    <rPh sb="2" eb="4">
      <t>メンセキ</t>
    </rPh>
    <phoneticPr fontId="6"/>
  </si>
  <si>
    <t>不採算地区病院</t>
    <rPh sb="0" eb="3">
      <t>フサイサン</t>
    </rPh>
    <rPh sb="3" eb="5">
      <t>チク</t>
    </rPh>
    <rPh sb="5" eb="7">
      <t>ビョウイン</t>
    </rPh>
    <phoneticPr fontId="6"/>
  </si>
  <si>
    <t>看護配置</t>
    <rPh sb="0" eb="2">
      <t>カンゴ</t>
    </rPh>
    <rPh sb="2" eb="4">
      <t>ハイチ</t>
    </rPh>
    <phoneticPr fontId="6"/>
  </si>
  <si>
    <t>稼働病床（一般）</t>
    <rPh sb="0" eb="2">
      <t>カドウ</t>
    </rPh>
    <rPh sb="2" eb="4">
      <t>ビョウショウ</t>
    </rPh>
    <rPh sb="5" eb="7">
      <t>イッパン</t>
    </rPh>
    <phoneticPr fontId="6"/>
  </si>
  <si>
    <t>稼働病床（療養）</t>
    <rPh sb="0" eb="2">
      <t>カドウ</t>
    </rPh>
    <rPh sb="2" eb="4">
      <t>ビョウショウ</t>
    </rPh>
    <rPh sb="5" eb="7">
      <t>リョウヨウ</t>
    </rPh>
    <phoneticPr fontId="6"/>
  </si>
  <si>
    <t>稼働病床（一般＋療養）</t>
    <rPh sb="0" eb="2">
      <t>カドウ</t>
    </rPh>
    <rPh sb="2" eb="4">
      <t>ビョウショウ</t>
    </rPh>
    <rPh sb="5" eb="7">
      <t>イッパン</t>
    </rPh>
    <phoneticPr fontId="6"/>
  </si>
  <si>
    <t>※１　ド…人間ドック　透…人工透析　Ｉ…ＩＣＵ・ＣＣＵ 未…ＮＩＣＵ・未熟児室　訓…運動機能訓練室　ガ…ガン（放射線）診療</t>
    <phoneticPr fontId="6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</si>
  <si>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6"/>
  </si>
  <si>
    <t>Ⅰ 地域において担っている役割</t>
    <rPh sb="2" eb="4">
      <t>チイキ</t>
    </rPh>
    <rPh sb="8" eb="9">
      <t>ニナ</t>
    </rPh>
    <rPh sb="13" eb="15">
      <t>ヤクワリ</t>
    </rPh>
    <phoneticPr fontId="6"/>
  </si>
  <si>
    <t>1. 経営の健全性・効率性</t>
    <phoneticPr fontId="6"/>
  </si>
  <si>
    <t>Ⅱ 分析欄</t>
    <rPh sb="2" eb="4">
      <t>ブンセキ</t>
    </rPh>
    <rPh sb="4" eb="5">
      <t>ラン</t>
    </rPh>
    <phoneticPr fontId="6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</si>
  <si>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6"/>
  </si>
  <si>
    <t>当該値</t>
    <rPh sb="0" eb="2">
      <t>トウガイ</t>
    </rPh>
    <rPh sb="2" eb="3">
      <t>チ</t>
    </rPh>
    <phoneticPr fontId="6"/>
  </si>
  <si>
    <t>平均値</t>
    <rPh sb="0" eb="2">
      <t>ヘイキン</t>
    </rPh>
    <rPh sb="2" eb="3">
      <t>チ</t>
    </rPh>
    <phoneticPr fontId="6"/>
  </si>
  <si>
    <t>「経常損益」</t>
    <phoneticPr fontId="6"/>
  </si>
  <si>
    <t>「医業損益」</t>
    <phoneticPr fontId="6"/>
  </si>
  <si>
    <t>「累積欠損」</t>
    <phoneticPr fontId="6"/>
  </si>
  <si>
    <t>「施設の効率性」</t>
    <phoneticPr fontId="6"/>
  </si>
  <si>
    <t>2. 老朽化の状況について</t>
    <phoneticPr fontId="6"/>
  </si>
  <si>
    <t>「収益の効率性①」</t>
    <phoneticPr fontId="6"/>
  </si>
  <si>
    <t>「収益の効率性②」</t>
    <phoneticPr fontId="6"/>
  </si>
  <si>
    <t>「費用の効率性①」</t>
    <phoneticPr fontId="6"/>
  </si>
  <si>
    <t>「費用の効率性②」</t>
    <phoneticPr fontId="6"/>
  </si>
  <si>
    <t>2. 老朽化の状況</t>
    <phoneticPr fontId="6"/>
  </si>
  <si>
    <t>全体総括</t>
    <phoneticPr fontId="6"/>
  </si>
  <si>
    <t>「施設全体の減価償却の状況」</t>
    <phoneticPr fontId="6"/>
  </si>
  <si>
    <t>「器械備品の減価償却の状況」</t>
    <rPh sb="1" eb="3">
      <t>キカイ</t>
    </rPh>
    <phoneticPr fontId="6"/>
  </si>
  <si>
    <t>「建設投資の状況」</t>
    <phoneticPr fontId="6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</si>
  <si>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</si>
  <si>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</si>
  <si>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</si>
  <si>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</si>
  <si>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</si>
  <si>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</si>
  <si>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</si>
  <si>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</si>
  <si>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</si>
  <si>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②</t>
    <phoneticPr fontId="6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</si>
  <si>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6"/>
  </si>
  <si>
    <t>項番</t>
    <rPh sb="0" eb="2">
      <t>コウバン</t>
    </rPh>
    <phoneticPr fontId="6"/>
  </si>
  <si>
    <t>大項目</t>
    <rPh sb="0" eb="3">
      <t>ダイコウモク</t>
    </rPh>
    <phoneticPr fontId="6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</si>
  <si>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</si>
  <si>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</si>
  <si>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</si>
  <si>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</si>
  <si>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</si>
  <si>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</si>
  <si>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6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</si>
  <si>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6"/>
  </si>
  <si>
    <t>2. 老朽化の状況</t>
    <phoneticPr fontId="6"/>
  </si>
  <si>
    <t>中項目</t>
    <rPh sb="0" eb="1">
      <t>チュウ</t>
    </rPh>
    <rPh sb="1" eb="3">
      <t>コウモク</t>
    </rPh>
    <phoneticPr fontId="6"/>
  </si>
  <si>
    <t>①経常収支比率(％)</t>
    <rPh sb="1" eb="3">
      <t>ケイジョウ</t>
    </rPh>
    <rPh sb="3" eb="5">
      <t>シュウシ</t>
    </rPh>
    <rPh sb="5" eb="7">
      <t>ヒリツ</t>
    </rPh>
    <phoneticPr fontId="6"/>
  </si>
  <si>
    <t>②医業収支比率(％)</t>
    <phoneticPr fontId="6"/>
  </si>
  <si>
    <t>③累積欠損金比率(％)</t>
    <phoneticPr fontId="6"/>
  </si>
  <si>
    <t>④病床利用率(％)</t>
    <phoneticPr fontId="6"/>
  </si>
  <si>
    <t>⑤入院患者１人１日当たり収益(円)</t>
    <phoneticPr fontId="6"/>
  </si>
  <si>
    <t>⑥外来患者１人１日当たり収益(円)</t>
    <phoneticPr fontId="6"/>
  </si>
  <si>
    <t>⑦職員給与費対医業収益比率(％)</t>
    <phoneticPr fontId="6"/>
  </si>
  <si>
    <t>⑧材料費対医業収益比率(％)</t>
    <phoneticPr fontId="6"/>
  </si>
  <si>
    <t>①有形固定資産減価償却率(％)</t>
    <phoneticPr fontId="6"/>
  </si>
  <si>
    <t>②機械備品減価償却率(％)</t>
    <phoneticPr fontId="6"/>
  </si>
  <si>
    <t>③１床当たり有形固定資産(円)</t>
    <phoneticPr fontId="6"/>
  </si>
  <si>
    <t>小項目</t>
    <rPh sb="0" eb="3">
      <t>ショウコウモク</t>
    </rPh>
    <phoneticPr fontId="6"/>
  </si>
  <si>
    <t>都道府県名称</t>
    <rPh sb="0" eb="4">
      <t>トドウフケン</t>
    </rPh>
    <phoneticPr fontId="6"/>
  </si>
  <si>
    <t>団体名称</t>
    <rPh sb="0" eb="3">
      <t>ダンタイメイ</t>
    </rPh>
    <phoneticPr fontId="6"/>
  </si>
  <si>
    <t>施設名称</t>
    <phoneticPr fontId="6"/>
  </si>
  <si>
    <t>類似区分</t>
    <phoneticPr fontId="6"/>
  </si>
  <si>
    <t>経営形態</t>
    <phoneticPr fontId="6"/>
  </si>
  <si>
    <t>診療科数</t>
    <phoneticPr fontId="6"/>
  </si>
  <si>
    <t>DPC対象病院</t>
    <phoneticPr fontId="6"/>
  </si>
  <si>
    <t>特殊診療機能</t>
    <phoneticPr fontId="6"/>
  </si>
  <si>
    <t>指定病院の状況</t>
    <phoneticPr fontId="6"/>
  </si>
  <si>
    <t>人口（人）</t>
    <phoneticPr fontId="6"/>
  </si>
  <si>
    <t>建物面積（㎡）</t>
  </si>
  <si>
    <t>不採算地区病院</t>
    <phoneticPr fontId="6"/>
  </si>
  <si>
    <t>看護配置</t>
    <phoneticPr fontId="6"/>
  </si>
  <si>
    <t>許可病床（一般）</t>
    <phoneticPr fontId="6"/>
  </si>
  <si>
    <t>許可病床（療養）</t>
    <phoneticPr fontId="6"/>
  </si>
  <si>
    <t>許可病床（結核）</t>
    <phoneticPr fontId="6"/>
  </si>
  <si>
    <t>許可病床（精神）</t>
    <phoneticPr fontId="6"/>
  </si>
  <si>
    <t>許可病床（感染症）</t>
    <phoneticPr fontId="6"/>
  </si>
  <si>
    <t>許可病床（合計）</t>
    <phoneticPr fontId="6"/>
  </si>
  <si>
    <t>稼働病床（一般）</t>
    <phoneticPr fontId="6"/>
  </si>
  <si>
    <t>稼働病床（療養）</t>
    <phoneticPr fontId="6"/>
  </si>
  <si>
    <t>稼働病床（一般＋療養）</t>
    <rPh sb="5" eb="7">
      <t>イッパン</t>
    </rPh>
    <phoneticPr fontId="6"/>
  </si>
  <si>
    <t>当該値(N-4)</t>
    <phoneticPr fontId="6"/>
  </si>
  <si>
    <t>当該値(N-3)</t>
    <phoneticPr fontId="6"/>
  </si>
  <si>
    <t>当該値(N-2)</t>
    <phoneticPr fontId="6"/>
  </si>
  <si>
    <t>当該値(N-1)</t>
    <phoneticPr fontId="6"/>
  </si>
  <si>
    <t>当該値(N)</t>
    <phoneticPr fontId="6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</si>
  <si>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</si>
  <si>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</si>
  <si>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</si>
  <si>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</si>
  <si>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</si>
  <si>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</si>
  <si>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6"/>
  </si>
  <si>
    <t>当該値(N-3)</t>
    <phoneticPr fontId="6"/>
  </si>
  <si>
    <t>当該値(N-2)</t>
    <phoneticPr fontId="6"/>
  </si>
  <si>
    <t>当該値(N)</t>
    <phoneticPr fontId="6"/>
  </si>
  <si>
    <t>当該値(N-2)</t>
    <phoneticPr fontId="6"/>
  </si>
  <si>
    <t>当該値(N)</t>
    <phoneticPr fontId="6"/>
  </si>
  <si>
    <t>当該値(N-2)</t>
    <phoneticPr fontId="6"/>
  </si>
  <si>
    <t>当該値(N-3)</t>
    <phoneticPr fontId="6"/>
  </si>
  <si>
    <t>当該値(N-1)</t>
    <phoneticPr fontId="6"/>
  </si>
  <si>
    <t>全国平均</t>
    <rPh sb="0" eb="2">
      <t>ゼンコク</t>
    </rPh>
    <rPh sb="2" eb="4">
      <t>ヘイキン</t>
    </rPh>
    <phoneticPr fontId="6"/>
  </si>
  <si>
    <t>当該値(N-4)</t>
    <phoneticPr fontId="6"/>
  </si>
  <si>
    <t>グラフ参照用</t>
    <rPh sb="3" eb="6">
      <t>サンショウヨウ</t>
    </rPh>
    <phoneticPr fontId="6"/>
  </si>
  <si>
    <t>表参照用</t>
    <rPh sb="0" eb="1">
      <t>ヒョウ</t>
    </rPh>
    <rPh sb="1" eb="4">
      <t>サンショウヨウ</t>
    </rPh>
    <phoneticPr fontId="6"/>
  </si>
  <si>
    <t>広島県</t>
  </si>
  <si>
    <t>地方独立行政法人広島市立病院機構</t>
  </si>
  <si>
    <t>舟入市民病院</t>
  </si>
  <si>
    <t>地方独立行政法人</t>
  </si>
  <si>
    <t>病院事業</t>
  </si>
  <si>
    <t>一般病院</t>
  </si>
  <si>
    <t>100床以上～200床未満</t>
  </si>
  <si>
    <t>非設置</t>
  </si>
  <si>
    <t>直営</t>
  </si>
  <si>
    <t>-</t>
  </si>
  <si>
    <t>ド 訓</t>
  </si>
  <si>
    <t>救 臨 感 輪</t>
  </si>
  <si>
    <t>非該当</t>
  </si>
  <si>
    <t>７：１</t>
  </si>
  <si>
    <t>Ｎ－４年度</t>
    <rPh sb="3" eb="5">
      <t>ネンド</t>
    </rPh>
    <phoneticPr fontId="6"/>
  </si>
  <si>
    <t>Ｎ－３年度</t>
    <rPh sb="3" eb="5">
      <t>ネンド</t>
    </rPh>
    <phoneticPr fontId="6"/>
  </si>
  <si>
    <t>Ｎ－２年度</t>
    <rPh sb="3" eb="5">
      <t>ネンド</t>
    </rPh>
    <phoneticPr fontId="6"/>
  </si>
  <si>
    <t>Ｎ－１年度</t>
    <rPh sb="3" eb="5">
      <t>ネンド</t>
    </rPh>
    <phoneticPr fontId="6"/>
  </si>
  <si>
    <t>Ｎ年度</t>
    <rPh sb="1" eb="3">
      <t>ネンド</t>
    </rPh>
    <phoneticPr fontId="6"/>
  </si>
  <si>
    <t>年度</t>
    <rPh sb="0" eb="2">
      <t>ネンド</t>
    </rPh>
    <phoneticPr fontId="6"/>
  </si>
  <si>
    <t xml:space="preserve">１　経営の健全性・効率性について
　２４時間３６５日の小児救急患者を受け入れる小児救急医療拠点病院であり、第二種感染症指定医療機関
【主な機関指定】
　小児救急医療拠点病院、第二種感染症指定医療機関
</t>
    <phoneticPr fontId="6"/>
  </si>
  <si>
    <t xml:space="preserve">【①経常収支比率、②医業収支比率、③累積欠損比率】
　26年度の地方独立法人設立以降、経常収支比率は100％を上回っており、経営は堅調に推移している。
【④病床利用率、⑤入院患者１人１日当たり収益、⑥外来患者１人１日当たり収益】
　患者１人１日当たり収益は平均値を上回っているが、病床利用率は平均値を下回っており、安定した経営を実現させるためには、病床利用率の向上を図っていく必要がある。
【⑦職員給与費対医業収益比率、⑧材料費対医業収益比率】
　各指標とも、平均値に対し、良好な数値で推移している。
</t>
    <phoneticPr fontId="6"/>
  </si>
  <si>
    <t xml:space="preserve">　舟入市民病院は、平成9年度に建て替えを行っており、当面、建替え等大規模な施設整備は生じない。
　設備については、更新計画を策定し、計画的な更新を進めるとともに、毎年、当該計画の見直しを行い、必要な箇所の補修を行っている。
</t>
    <phoneticPr fontId="6"/>
  </si>
  <si>
    <t xml:space="preserve">　「１　経営の健全性・効率性について」にも記載したが、経営は堅調に推移しているものの、安定した経営を実現させるためには、病床利用率の向上を図っていく必要があると考えている。
　このため、医療連携室を中心に、地域の医療機関との連携強化に取組み、紹介患者数の増を図っているところである。
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</si>
</sst>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21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0" fillId="0" borderId="0"/>
    <xf numFmtId="0" fontId="22" fillId="0" borderId="0">
      <alignment vertical="center"/>
    </xf>
    <xf numFmtId="0" fontId="2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vertical="top"/>
      <protection hidden="1"/>
    </xf>
    <xf numFmtId="0" fontId="7" fillId="0" borderId="0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shrinkToFit="1"/>
    </xf>
    <xf numFmtId="20" fontId="7" fillId="0" borderId="0" xfId="0" applyNumberFormat="1" applyFo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1" xfId="0" applyFont="1" applyBorder="1">
      <alignment vertical="center"/>
    </xf>
    <xf numFmtId="38" fontId="9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2" fillId="0" borderId="0" xfId="0" applyNumberFormat="1" applyFont="1" applyBorder="1" applyAlignment="1">
      <alignment vertical="center" shrinkToFit="1"/>
    </xf>
    <xf numFmtId="177" fontId="15" fillId="0" borderId="0" xfId="0" applyNumberFormat="1" applyFont="1" applyBorder="1" applyAlignment="1">
      <alignment vertical="center" shrinkToFit="1"/>
    </xf>
    <xf numFmtId="38" fontId="9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>
      <alignment horizontal="center" vertical="center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7" fillId="0" borderId="8" xfId="31" applyFont="1" applyBorder="1" applyAlignment="1" applyProtection="1">
      <alignment horizontal="left" vertical="top" wrapText="1"/>
      <protection locked="0"/>
    </xf>
    <xf numFmtId="0" fontId="7" fillId="0" borderId="0" xfId="31" applyFont="1" applyBorder="1" applyAlignment="1" applyProtection="1">
      <alignment horizontal="left" vertical="top" wrapText="1"/>
      <protection locked="0"/>
    </xf>
    <xf numFmtId="0" fontId="7" fillId="0" borderId="9" xfId="31" applyFont="1" applyBorder="1" applyAlignment="1" applyProtection="1">
      <alignment horizontal="left" vertical="top" wrapText="1"/>
      <protection locked="0"/>
    </xf>
    <xf numFmtId="0" fontId="7" fillId="0" borderId="10" xfId="31" applyFont="1" applyBorder="1" applyAlignment="1" applyProtection="1">
      <alignment horizontal="left" vertical="top" wrapText="1"/>
      <protection locked="0"/>
    </xf>
    <xf numFmtId="0" fontId="7" fillId="0" borderId="1" xfId="31" applyFont="1" applyBorder="1" applyAlignment="1" applyProtection="1">
      <alignment horizontal="left" vertical="top" wrapText="1"/>
      <protection locked="0"/>
    </xf>
    <xf numFmtId="0" fontId="7" fillId="0" borderId="11" xfId="31" applyFont="1" applyBorder="1" applyAlignment="1" applyProtection="1">
      <alignment horizontal="left" vertical="top" wrapText="1"/>
      <protection locked="0"/>
    </xf>
    <xf numFmtId="177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178" fontId="12" fillId="0" borderId="13" xfId="0" applyNumberFormat="1" applyFont="1" applyBorder="1" applyAlignment="1">
      <alignment horizontal="center"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179" fontId="12" fillId="0" borderId="12" xfId="0" applyNumberFormat="1" applyFont="1" applyBorder="1" applyAlignment="1">
      <alignment horizontal="center" vertical="center" shrinkToFit="1"/>
    </xf>
    <xf numFmtId="179" fontId="12" fillId="0" borderId="13" xfId="0" applyNumberFormat="1" applyFont="1" applyBorder="1" applyAlignment="1">
      <alignment horizontal="center"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0" fontId="7" fillId="0" borderId="8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9" xfId="28" applyFont="1" applyBorder="1" applyAlignment="1" applyProtection="1">
      <alignment horizontal="left" vertical="top" wrapText="1"/>
      <protection locked="0"/>
    </xf>
    <xf numFmtId="0" fontId="7" fillId="0" borderId="10" xfId="28" applyFont="1" applyBorder="1" applyAlignment="1" applyProtection="1">
      <alignment horizontal="left" vertical="top" wrapText="1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7" fillId="0" borderId="11" xfId="28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shrinkToFit="1"/>
    </xf>
    <xf numFmtId="0" fontId="9" fillId="0" borderId="1" xfId="0" applyFont="1" applyBorder="1" applyAlignment="1">
      <alignment horizontal="left" shrinkToFit="1"/>
    </xf>
    <xf numFmtId="0" fontId="7" fillId="0" borderId="8" xfId="20" applyFont="1" applyBorder="1" applyAlignment="1" applyProtection="1">
      <alignment horizontal="left" vertical="top" wrapText="1"/>
      <protection locked="0"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7" fillId="0" borderId="9" xfId="20" applyFont="1" applyBorder="1" applyAlignment="1" applyProtection="1">
      <alignment horizontal="left" vertical="top" wrapText="1"/>
      <protection locked="0"/>
    </xf>
    <xf numFmtId="0" fontId="7" fillId="0" borderId="10" xfId="20" applyFont="1" applyBorder="1" applyAlignment="1" applyProtection="1">
      <alignment horizontal="left" vertical="top" wrapText="1"/>
      <protection locked="0"/>
    </xf>
    <xf numFmtId="0" fontId="7" fillId="0" borderId="1" xfId="20" applyFont="1" applyBorder="1" applyAlignment="1" applyProtection="1">
      <alignment horizontal="left" vertical="top" wrapText="1"/>
      <protection locked="0"/>
    </xf>
    <xf numFmtId="0" fontId="7" fillId="0" borderId="11" xfId="20" applyFont="1" applyBorder="1" applyAlignment="1" applyProtection="1">
      <alignment horizontal="left" vertical="top" wrapTex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  <protection hidden="1"/>
    </xf>
    <xf numFmtId="176" fontId="7" fillId="0" borderId="3" xfId="0" applyNumberFormat="1" applyFont="1" applyBorder="1" applyAlignment="1" applyProtection="1">
      <alignment horizontal="center" vertical="center" shrinkToFit="1"/>
      <protection hidden="1"/>
    </xf>
    <xf numFmtId="176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>
      <alignment vertical="center" shrinkToFit="1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5" xfId="3" applyFont="1" applyBorder="1" applyAlignment="1" applyProtection="1">
      <alignment horizontal="left" vertical="top" wrapText="1"/>
      <protection locked="0"/>
    </xf>
    <xf numFmtId="0" fontId="7" fillId="0" borderId="6" xfId="3" applyFont="1" applyBorder="1" applyAlignment="1" applyProtection="1">
      <alignment horizontal="left" vertical="top" wrapText="1"/>
      <protection locked="0"/>
    </xf>
    <xf numFmtId="0" fontId="7" fillId="0" borderId="7" xfId="3" applyFont="1" applyBorder="1" applyAlignment="1" applyProtection="1">
      <alignment horizontal="left" vertical="top" wrapText="1"/>
      <protection locked="0"/>
    </xf>
    <xf numFmtId="0" fontId="7" fillId="0" borderId="8" xfId="3" applyFont="1" applyBorder="1" applyAlignment="1" applyProtection="1">
      <alignment horizontal="left" vertical="top" wrapText="1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9" xfId="3" applyFont="1" applyBorder="1" applyAlignment="1" applyProtection="1">
      <alignment horizontal="left" vertical="top" wrapText="1"/>
      <protection locked="0"/>
    </xf>
    <xf numFmtId="0" fontId="7" fillId="0" borderId="10" xfId="3" applyFont="1" applyBorder="1" applyAlignment="1" applyProtection="1">
      <alignment horizontal="left" vertical="top" wrapText="1"/>
      <protection locked="0"/>
    </xf>
    <xf numFmtId="0" fontId="7" fillId="0" borderId="1" xfId="3" applyFont="1" applyBorder="1" applyAlignment="1" applyProtection="1">
      <alignment horizontal="left" vertical="top" wrapText="1"/>
      <protection locked="0"/>
    </xf>
    <xf numFmtId="0" fontId="7" fillId="0" borderId="11" xfId="3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2">
    <cellStyle name="桁区切り" xfId="1" builtinId="6"/>
    <cellStyle name="桁区切り 2" xfId="2"/>
    <cellStyle name="桁区切り 2 2" xfId="4"/>
    <cellStyle name="桁区切り 2 2 2" xfId="5"/>
    <cellStyle name="桁区切り 2 2 3" xfId="22"/>
    <cellStyle name="桁区切り 2 2 4" xfId="26"/>
    <cellStyle name="桁区切り 2 2 5" xfId="29"/>
    <cellStyle name="桁区切り 2 3" xfId="21"/>
    <cellStyle name="桁区切り 2 4" xfId="27"/>
    <cellStyle name="桁区切り 2 5" xfId="30"/>
    <cellStyle name="桁区切り 3" xfId="6"/>
    <cellStyle name="桁区切り 3 2" xfId="7"/>
    <cellStyle name="通貨 2" xfId="8"/>
    <cellStyle name="標準" xfId="0" builtinId="0"/>
    <cellStyle name="標準 2 2" xfId="3"/>
    <cellStyle name="標準 2 2 2" xfId="9"/>
    <cellStyle name="標準 2 2 3" xfId="24"/>
    <cellStyle name="標準 2 2 4" xfId="23"/>
    <cellStyle name="標準 2 2 5" xfId="25"/>
    <cellStyle name="標準 2 3" xfId="10"/>
    <cellStyle name="標準 2 3 2" xfId="11"/>
    <cellStyle name="標準 2 4" xfId="12"/>
    <cellStyle name="標準 2 5" xfId="20"/>
    <cellStyle name="標準 2 6" xfId="28"/>
    <cellStyle name="標準 2 7" xfId="31"/>
    <cellStyle name="標準 3" xfId="13"/>
    <cellStyle name="標準 3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2"/>
          <c:w val="0.850036675676490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64.099999999999994</c:v>
                </c:pt>
                <c:pt idx="2">
                  <c:v>63.8</c:v>
                </c:pt>
                <c:pt idx="3">
                  <c:v>66.099999999999994</c:v>
                </c:pt>
                <c:pt idx="4">
                  <c:v>62.6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2E-4188-8A10-F088A8A2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013216"/>
        <c:axId val="36801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2E-4188-8A10-F088A8A2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13216"/>
        <c:axId val="368013608"/>
      </c:lineChart>
      <c:dateAx>
        <c:axId val="36801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8013608"/>
        <c:crosses val="autoZero"/>
        <c:auto val="1"/>
        <c:lblOffset val="100"/>
        <c:baseTimeUnit val="years"/>
      </c:dateAx>
      <c:valAx>
        <c:axId val="36801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8013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2"/>
          <c:w val="0.8527304963945148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12731</c:v>
                </c:pt>
                <c:pt idx="2">
                  <c:v>13064</c:v>
                </c:pt>
                <c:pt idx="3">
                  <c:v>13344</c:v>
                </c:pt>
                <c:pt idx="4">
                  <c:v>13422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8E-4294-98B0-7EBBEB10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34144"/>
        <c:axId val="65970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8E-4294-98B0-7EBBEB10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34144"/>
        <c:axId val="659705416"/>
      </c:lineChart>
      <c:dateAx>
        <c:axId val="64753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9705416"/>
        <c:crosses val="autoZero"/>
        <c:auto val="1"/>
        <c:lblOffset val="100"/>
        <c:baseTimeUnit val="years"/>
      </c:dateAx>
      <c:valAx>
        <c:axId val="65970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753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"/>
          <c:y val="0.15806945669028452"/>
          <c:w val="0.853016077748398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41200</c:v>
                </c:pt>
                <c:pt idx="2">
                  <c:v>44130</c:v>
                </c:pt>
                <c:pt idx="3">
                  <c:v>44002</c:v>
                </c:pt>
                <c:pt idx="4">
                  <c:v>43149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2-4959-A41A-4BE3EE61E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21568"/>
        <c:axId val="21382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22-4959-A41A-4BE3EE61E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21568"/>
        <c:axId val="213821960"/>
      </c:lineChart>
      <c:dateAx>
        <c:axId val="21382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821960"/>
        <c:crosses val="autoZero"/>
        <c:auto val="1"/>
        <c:lblOffset val="100"/>
        <c:baseTimeUnit val="years"/>
      </c:dateAx>
      <c:valAx>
        <c:axId val="21382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3821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52"/>
          <c:w val="0.852730602093263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4E-41BA-A10F-034841843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35600"/>
        <c:axId val="216035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4E-41BA-A10F-034841843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35600"/>
        <c:axId val="216035992"/>
      </c:lineChart>
      <c:dateAx>
        <c:axId val="21603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035992"/>
        <c:crosses val="autoZero"/>
        <c:auto val="1"/>
        <c:lblOffset val="100"/>
        <c:baseTimeUnit val="years"/>
      </c:dateAx>
      <c:valAx>
        <c:axId val="216035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6035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2"/>
          <c:w val="0.8527304963945148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84.5</c:v>
                </c:pt>
                <c:pt idx="2">
                  <c:v>83.3</c:v>
                </c:pt>
                <c:pt idx="3">
                  <c:v>82.8</c:v>
                </c:pt>
                <c:pt idx="4">
                  <c:v>80.400000000000006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1-4401-B06A-38D26D092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36776"/>
        <c:axId val="75182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1-4401-B06A-38D26D092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36776"/>
        <c:axId val="751829088"/>
      </c:lineChart>
      <c:dateAx>
        <c:axId val="216036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829088"/>
        <c:crosses val="autoZero"/>
        <c:auto val="1"/>
        <c:lblOffset val="100"/>
        <c:baseTimeUnit val="years"/>
      </c:dateAx>
      <c:valAx>
        <c:axId val="75182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6036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1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"/>
          <c:y val="0.15806945669028452"/>
          <c:w val="0.853016077748398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101.1</c:v>
                </c:pt>
                <c:pt idx="2">
                  <c:v>100.1</c:v>
                </c:pt>
                <c:pt idx="3">
                  <c:v>103.5</c:v>
                </c:pt>
                <c:pt idx="4">
                  <c:v>103.3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6-4E20-B63E-C52EAAE04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30264"/>
        <c:axId val="75182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6-4E20-B63E-C52EAAE04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830264"/>
        <c:axId val="751829872"/>
      </c:lineChart>
      <c:dateAx>
        <c:axId val="751830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829872"/>
        <c:crosses val="autoZero"/>
        <c:auto val="1"/>
        <c:lblOffset val="100"/>
        <c:baseTimeUnit val="years"/>
      </c:dateAx>
      <c:valAx>
        <c:axId val="75182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751830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2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52"/>
          <c:w val="0.834350720574079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7.4</c:v>
                </c:pt>
                <c:pt idx="2">
                  <c:v>14.3</c:v>
                </c:pt>
                <c:pt idx="3">
                  <c:v>22.4</c:v>
                </c:pt>
                <c:pt idx="4">
                  <c:v>27.8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C-4337-A3D3-A2BD9318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32968"/>
        <c:axId val="64753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CC-4337-A3D3-A2BD9318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32968"/>
        <c:axId val="647533360"/>
      </c:lineChart>
      <c:dateAx>
        <c:axId val="647532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7533360"/>
        <c:crosses val="autoZero"/>
        <c:auto val="1"/>
        <c:lblOffset val="100"/>
        <c:baseTimeUnit val="years"/>
      </c:dateAx>
      <c:valAx>
        <c:axId val="64753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7532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4"/>
          <c:y val="0.15806945669028452"/>
          <c:w val="0.831754107981220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15.9</c:v>
                </c:pt>
                <c:pt idx="2">
                  <c:v>20.8</c:v>
                </c:pt>
                <c:pt idx="3">
                  <c:v>35.799999999999997</c:v>
                </c:pt>
                <c:pt idx="4">
                  <c:v>48.9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D-4141-8F14-C2B1BD05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11352"/>
        <c:axId val="32571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BD-4141-8F14-C2B1BD05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11352"/>
        <c:axId val="325711744"/>
      </c:lineChart>
      <c:dateAx>
        <c:axId val="325711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711744"/>
        <c:crosses val="autoZero"/>
        <c:auto val="1"/>
        <c:lblOffset val="100"/>
        <c:baseTimeUnit val="years"/>
      </c:dateAx>
      <c:valAx>
        <c:axId val="32571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711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1"/>
          <c:y val="0.15806945669028452"/>
          <c:w val="0.8345498826291082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23005006</c:v>
                </c:pt>
                <c:pt idx="2">
                  <c:v>27513327</c:v>
                </c:pt>
                <c:pt idx="3">
                  <c:v>28180821</c:v>
                </c:pt>
                <c:pt idx="4">
                  <c:v>29582526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7-4A5A-8619-763FDA89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12528"/>
        <c:axId val="325712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7-4A5A-8619-763FDA89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12528"/>
        <c:axId val="325712920"/>
      </c:lineChart>
      <c:dateAx>
        <c:axId val="32571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712920"/>
        <c:crosses val="autoZero"/>
        <c:auto val="1"/>
        <c:lblOffset val="100"/>
        <c:baseTimeUnit val="years"/>
      </c:dateAx>
      <c:valAx>
        <c:axId val="325712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5712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5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2"/>
          <c:w val="0.850036675676490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15.3</c:v>
                </c:pt>
                <c:pt idx="2">
                  <c:v>15.2</c:v>
                </c:pt>
                <c:pt idx="3">
                  <c:v>13.9</c:v>
                </c:pt>
                <c:pt idx="4">
                  <c:v>12.6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A9-41A2-B42D-07CD4E914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771440"/>
        <c:axId val="49677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A9-41A2-B42D-07CD4E914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71440"/>
        <c:axId val="496771832"/>
      </c:lineChart>
      <c:dateAx>
        <c:axId val="49677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6771832"/>
        <c:crosses val="autoZero"/>
        <c:auto val="1"/>
        <c:lblOffset val="100"/>
        <c:baseTimeUnit val="years"/>
      </c:dateAx>
      <c:valAx>
        <c:axId val="49677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677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52"/>
          <c:w val="0.852730602093263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50.2</c:v>
                </c:pt>
                <c:pt idx="2">
                  <c:v>49.8</c:v>
                </c:pt>
                <c:pt idx="3">
                  <c:v>49.4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EA-401C-932C-0BFEFCC5D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32576"/>
        <c:axId val="49677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EA-401C-932C-0BFEFCC5D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32576"/>
        <c:axId val="496772616"/>
      </c:lineChart>
      <c:dateAx>
        <c:axId val="64753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6772616"/>
        <c:crosses val="autoZero"/>
        <c:auto val="1"/>
        <c:lblOffset val="100"/>
        <c:baseTimeUnit val="years"/>
      </c:dateAx>
      <c:valAx>
        <c:axId val="49677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7532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SheetLayoutView="70" workbookViewId="0">
      <selection activeCell="NZ72" sqref="NZ72"/>
    </sheetView>
  </sheetViews>
  <sheetFormatPr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  <c r="IW2" s="149"/>
      <c r="IX2" s="149"/>
      <c r="IY2" s="149"/>
      <c r="IZ2" s="149"/>
      <c r="JA2" s="149"/>
      <c r="JB2" s="149"/>
      <c r="JC2" s="149"/>
      <c r="JD2" s="149"/>
      <c r="JE2" s="149"/>
      <c r="JF2" s="149"/>
      <c r="JG2" s="149"/>
      <c r="JH2" s="149"/>
      <c r="JI2" s="149"/>
      <c r="JJ2" s="149"/>
      <c r="JK2" s="149"/>
      <c r="JL2" s="149"/>
      <c r="JM2" s="149"/>
      <c r="JN2" s="149"/>
      <c r="JO2" s="149"/>
      <c r="JP2" s="149"/>
      <c r="JQ2" s="149"/>
      <c r="JR2" s="149"/>
      <c r="JS2" s="149"/>
      <c r="JT2" s="149"/>
      <c r="JU2" s="149"/>
      <c r="JV2" s="149"/>
      <c r="JW2" s="149"/>
      <c r="JX2" s="149"/>
      <c r="JY2" s="149"/>
      <c r="JZ2" s="149"/>
      <c r="KA2" s="149"/>
      <c r="KB2" s="149"/>
      <c r="KC2" s="149"/>
      <c r="KD2" s="149"/>
      <c r="KE2" s="149"/>
      <c r="KF2" s="149"/>
      <c r="KG2" s="149"/>
      <c r="KH2" s="149"/>
      <c r="KI2" s="149"/>
      <c r="KJ2" s="149"/>
      <c r="KK2" s="149"/>
      <c r="KL2" s="149"/>
      <c r="KM2" s="149"/>
      <c r="KN2" s="149"/>
      <c r="KO2" s="149"/>
      <c r="KP2" s="149"/>
      <c r="KQ2" s="149"/>
      <c r="KR2" s="149"/>
      <c r="KS2" s="149"/>
      <c r="KT2" s="149"/>
      <c r="KU2" s="149"/>
      <c r="KV2" s="149"/>
      <c r="KW2" s="149"/>
      <c r="KX2" s="149"/>
      <c r="KY2" s="149"/>
      <c r="KZ2" s="149"/>
      <c r="LA2" s="149"/>
      <c r="LB2" s="149"/>
      <c r="LC2" s="149"/>
      <c r="LD2" s="149"/>
      <c r="LE2" s="149"/>
      <c r="LF2" s="149"/>
      <c r="LG2" s="149"/>
      <c r="LH2" s="149"/>
      <c r="LI2" s="149"/>
      <c r="LJ2" s="149"/>
      <c r="LK2" s="149"/>
      <c r="LL2" s="149"/>
      <c r="LM2" s="149"/>
      <c r="LN2" s="149"/>
      <c r="LO2" s="149"/>
      <c r="LP2" s="149"/>
      <c r="LQ2" s="149"/>
      <c r="LR2" s="149"/>
      <c r="LS2" s="149"/>
      <c r="LT2" s="149"/>
      <c r="LU2" s="149"/>
      <c r="LV2" s="149"/>
      <c r="LW2" s="149"/>
      <c r="LX2" s="149"/>
      <c r="LY2" s="149"/>
      <c r="LZ2" s="149"/>
      <c r="MA2" s="149"/>
      <c r="MB2" s="149"/>
      <c r="MC2" s="149"/>
      <c r="MD2" s="149"/>
      <c r="ME2" s="149"/>
      <c r="MF2" s="149"/>
      <c r="MG2" s="149"/>
      <c r="MH2" s="149"/>
      <c r="MI2" s="149"/>
      <c r="MJ2" s="149"/>
      <c r="MK2" s="149"/>
      <c r="ML2" s="149"/>
      <c r="MM2" s="149"/>
      <c r="MN2" s="149"/>
      <c r="MO2" s="149"/>
      <c r="MP2" s="149"/>
      <c r="MQ2" s="149"/>
      <c r="MR2" s="149"/>
      <c r="MS2" s="149"/>
      <c r="MT2" s="149"/>
      <c r="MU2" s="149"/>
      <c r="MV2" s="149"/>
      <c r="MW2" s="149"/>
      <c r="MX2" s="149"/>
      <c r="MY2" s="149"/>
      <c r="MZ2" s="149"/>
      <c r="NA2" s="149"/>
      <c r="NB2" s="149"/>
      <c r="NC2" s="149"/>
      <c r="ND2" s="149"/>
      <c r="NE2" s="149"/>
      <c r="NF2" s="149"/>
      <c r="NG2" s="149"/>
      <c r="NH2" s="149"/>
      <c r="NI2" s="149"/>
      <c r="NJ2" s="149"/>
      <c r="NK2" s="149"/>
      <c r="NL2" s="149"/>
      <c r="NM2" s="149"/>
      <c r="NN2" s="149"/>
      <c r="NO2" s="149"/>
      <c r="NP2" s="149"/>
      <c r="NQ2" s="149"/>
      <c r="NR2" s="149"/>
      <c r="NS2" s="149"/>
      <c r="NT2" s="149"/>
      <c r="NU2" s="149"/>
      <c r="NV2" s="149"/>
      <c r="NW2" s="149"/>
      <c r="NX2" s="149"/>
    </row>
    <row r="3" spans="1:388" ht="9.75" customHeight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  <c r="IW3" s="149"/>
      <c r="IX3" s="149"/>
      <c r="IY3" s="149"/>
      <c r="IZ3" s="149"/>
      <c r="JA3" s="149"/>
      <c r="JB3" s="149"/>
      <c r="JC3" s="149"/>
      <c r="JD3" s="149"/>
      <c r="JE3" s="149"/>
      <c r="JF3" s="149"/>
      <c r="JG3" s="149"/>
      <c r="JH3" s="149"/>
      <c r="JI3" s="149"/>
      <c r="JJ3" s="149"/>
      <c r="JK3" s="149"/>
      <c r="JL3" s="149"/>
      <c r="JM3" s="149"/>
      <c r="JN3" s="149"/>
      <c r="JO3" s="149"/>
      <c r="JP3" s="149"/>
      <c r="JQ3" s="149"/>
      <c r="JR3" s="149"/>
      <c r="JS3" s="149"/>
      <c r="JT3" s="149"/>
      <c r="JU3" s="149"/>
      <c r="JV3" s="149"/>
      <c r="JW3" s="149"/>
      <c r="JX3" s="149"/>
      <c r="JY3" s="149"/>
      <c r="JZ3" s="149"/>
      <c r="KA3" s="149"/>
      <c r="KB3" s="149"/>
      <c r="KC3" s="149"/>
      <c r="KD3" s="149"/>
      <c r="KE3" s="149"/>
      <c r="KF3" s="149"/>
      <c r="KG3" s="149"/>
      <c r="KH3" s="149"/>
      <c r="KI3" s="149"/>
      <c r="KJ3" s="149"/>
      <c r="KK3" s="149"/>
      <c r="KL3" s="149"/>
      <c r="KM3" s="149"/>
      <c r="KN3" s="149"/>
      <c r="KO3" s="149"/>
      <c r="KP3" s="149"/>
      <c r="KQ3" s="149"/>
      <c r="KR3" s="149"/>
      <c r="KS3" s="149"/>
      <c r="KT3" s="149"/>
      <c r="KU3" s="149"/>
      <c r="KV3" s="149"/>
      <c r="KW3" s="149"/>
      <c r="KX3" s="149"/>
      <c r="KY3" s="149"/>
      <c r="KZ3" s="149"/>
      <c r="LA3" s="149"/>
      <c r="LB3" s="149"/>
      <c r="LC3" s="149"/>
      <c r="LD3" s="149"/>
      <c r="LE3" s="149"/>
      <c r="LF3" s="149"/>
      <c r="LG3" s="149"/>
      <c r="LH3" s="149"/>
      <c r="LI3" s="149"/>
      <c r="LJ3" s="149"/>
      <c r="LK3" s="149"/>
      <c r="LL3" s="149"/>
      <c r="LM3" s="149"/>
      <c r="LN3" s="149"/>
      <c r="LO3" s="149"/>
      <c r="LP3" s="149"/>
      <c r="LQ3" s="149"/>
      <c r="LR3" s="149"/>
      <c r="LS3" s="149"/>
      <c r="LT3" s="149"/>
      <c r="LU3" s="149"/>
      <c r="LV3" s="149"/>
      <c r="LW3" s="149"/>
      <c r="LX3" s="149"/>
      <c r="LY3" s="149"/>
      <c r="LZ3" s="149"/>
      <c r="MA3" s="149"/>
      <c r="MB3" s="149"/>
      <c r="MC3" s="149"/>
      <c r="MD3" s="149"/>
      <c r="ME3" s="149"/>
      <c r="MF3" s="149"/>
      <c r="MG3" s="149"/>
      <c r="MH3" s="149"/>
      <c r="MI3" s="149"/>
      <c r="MJ3" s="149"/>
      <c r="MK3" s="149"/>
      <c r="ML3" s="149"/>
      <c r="MM3" s="149"/>
      <c r="MN3" s="149"/>
      <c r="MO3" s="149"/>
      <c r="MP3" s="149"/>
      <c r="MQ3" s="149"/>
      <c r="MR3" s="149"/>
      <c r="MS3" s="149"/>
      <c r="MT3" s="149"/>
      <c r="MU3" s="149"/>
      <c r="MV3" s="149"/>
      <c r="MW3" s="149"/>
      <c r="MX3" s="149"/>
      <c r="MY3" s="149"/>
      <c r="MZ3" s="149"/>
      <c r="NA3" s="149"/>
      <c r="NB3" s="149"/>
      <c r="NC3" s="149"/>
      <c r="ND3" s="149"/>
      <c r="NE3" s="149"/>
      <c r="NF3" s="149"/>
      <c r="NG3" s="149"/>
      <c r="NH3" s="149"/>
      <c r="NI3" s="149"/>
      <c r="NJ3" s="149"/>
      <c r="NK3" s="149"/>
      <c r="NL3" s="149"/>
      <c r="NM3" s="149"/>
      <c r="NN3" s="149"/>
      <c r="NO3" s="149"/>
      <c r="NP3" s="149"/>
      <c r="NQ3" s="149"/>
      <c r="NR3" s="149"/>
      <c r="NS3" s="149"/>
      <c r="NT3" s="149"/>
      <c r="NU3" s="149"/>
      <c r="NV3" s="149"/>
      <c r="NW3" s="149"/>
      <c r="NX3" s="149"/>
    </row>
    <row r="4" spans="1:388" ht="9.75" customHeight="1">
      <c r="A4" s="2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  <c r="IV4" s="149"/>
      <c r="IW4" s="149"/>
      <c r="IX4" s="149"/>
      <c r="IY4" s="149"/>
      <c r="IZ4" s="149"/>
      <c r="JA4" s="149"/>
      <c r="JB4" s="149"/>
      <c r="JC4" s="149"/>
      <c r="JD4" s="149"/>
      <c r="JE4" s="149"/>
      <c r="JF4" s="149"/>
      <c r="JG4" s="149"/>
      <c r="JH4" s="149"/>
      <c r="JI4" s="149"/>
      <c r="JJ4" s="149"/>
      <c r="JK4" s="149"/>
      <c r="JL4" s="149"/>
      <c r="JM4" s="149"/>
      <c r="JN4" s="149"/>
      <c r="JO4" s="149"/>
      <c r="JP4" s="149"/>
      <c r="JQ4" s="149"/>
      <c r="JR4" s="149"/>
      <c r="JS4" s="149"/>
      <c r="JT4" s="149"/>
      <c r="JU4" s="149"/>
      <c r="JV4" s="149"/>
      <c r="JW4" s="149"/>
      <c r="JX4" s="149"/>
      <c r="JY4" s="149"/>
      <c r="JZ4" s="149"/>
      <c r="KA4" s="149"/>
      <c r="KB4" s="149"/>
      <c r="KC4" s="149"/>
      <c r="KD4" s="149"/>
      <c r="KE4" s="149"/>
      <c r="KF4" s="149"/>
      <c r="KG4" s="149"/>
      <c r="KH4" s="149"/>
      <c r="KI4" s="149"/>
      <c r="KJ4" s="149"/>
      <c r="KK4" s="149"/>
      <c r="KL4" s="149"/>
      <c r="KM4" s="149"/>
      <c r="KN4" s="149"/>
      <c r="KO4" s="149"/>
      <c r="KP4" s="149"/>
      <c r="KQ4" s="149"/>
      <c r="KR4" s="149"/>
      <c r="KS4" s="149"/>
      <c r="KT4" s="149"/>
      <c r="KU4" s="149"/>
      <c r="KV4" s="149"/>
      <c r="KW4" s="149"/>
      <c r="KX4" s="149"/>
      <c r="KY4" s="149"/>
      <c r="KZ4" s="149"/>
      <c r="LA4" s="149"/>
      <c r="LB4" s="149"/>
      <c r="LC4" s="149"/>
      <c r="LD4" s="149"/>
      <c r="LE4" s="149"/>
      <c r="LF4" s="149"/>
      <c r="LG4" s="149"/>
      <c r="LH4" s="149"/>
      <c r="LI4" s="149"/>
      <c r="LJ4" s="149"/>
      <c r="LK4" s="149"/>
      <c r="LL4" s="149"/>
      <c r="LM4" s="149"/>
      <c r="LN4" s="149"/>
      <c r="LO4" s="149"/>
      <c r="LP4" s="149"/>
      <c r="LQ4" s="149"/>
      <c r="LR4" s="149"/>
      <c r="LS4" s="149"/>
      <c r="LT4" s="149"/>
      <c r="LU4" s="149"/>
      <c r="LV4" s="149"/>
      <c r="LW4" s="149"/>
      <c r="LX4" s="149"/>
      <c r="LY4" s="149"/>
      <c r="LZ4" s="149"/>
      <c r="MA4" s="149"/>
      <c r="MB4" s="149"/>
      <c r="MC4" s="149"/>
      <c r="MD4" s="149"/>
      <c r="ME4" s="149"/>
      <c r="MF4" s="149"/>
      <c r="MG4" s="149"/>
      <c r="MH4" s="149"/>
      <c r="MI4" s="149"/>
      <c r="MJ4" s="149"/>
      <c r="MK4" s="149"/>
      <c r="ML4" s="149"/>
      <c r="MM4" s="149"/>
      <c r="MN4" s="149"/>
      <c r="MO4" s="149"/>
      <c r="MP4" s="149"/>
      <c r="MQ4" s="149"/>
      <c r="MR4" s="149"/>
      <c r="MS4" s="149"/>
      <c r="MT4" s="149"/>
      <c r="MU4" s="149"/>
      <c r="MV4" s="149"/>
      <c r="MW4" s="149"/>
      <c r="MX4" s="149"/>
      <c r="MY4" s="149"/>
      <c r="MZ4" s="149"/>
      <c r="NA4" s="149"/>
      <c r="NB4" s="149"/>
      <c r="NC4" s="149"/>
      <c r="ND4" s="149"/>
      <c r="NE4" s="149"/>
      <c r="NF4" s="149"/>
      <c r="NG4" s="149"/>
      <c r="NH4" s="149"/>
      <c r="NI4" s="149"/>
      <c r="NJ4" s="149"/>
      <c r="NK4" s="149"/>
      <c r="NL4" s="149"/>
      <c r="NM4" s="149"/>
      <c r="NN4" s="149"/>
      <c r="NO4" s="149"/>
      <c r="NP4" s="149"/>
      <c r="NQ4" s="149"/>
      <c r="NR4" s="149"/>
      <c r="NS4" s="149"/>
      <c r="NT4" s="149"/>
      <c r="NU4" s="149"/>
      <c r="NV4" s="149"/>
      <c r="NW4" s="149"/>
      <c r="NX4" s="14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0" t="str">
        <f>データ!H6</f>
        <v>広島県地方独立行政法人広島市立病院機構　舟入市民病院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28" t="str">
        <f>データ!K6</f>
        <v>地方独立行政法人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30"/>
      <c r="AU8" s="128" t="str">
        <f>データ!L6</f>
        <v>病院事業</v>
      </c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30"/>
      <c r="CN8" s="128" t="str">
        <f>データ!M6</f>
        <v>一般病院</v>
      </c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30"/>
      <c r="EG8" s="128" t="str">
        <f>データ!N6</f>
        <v>100床以上～200床未満</v>
      </c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30"/>
      <c r="FZ8" s="128" t="str">
        <f>データ!O7</f>
        <v>非設置</v>
      </c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30"/>
      <c r="ID8" s="124">
        <f>データ!Y6</f>
        <v>140</v>
      </c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5"/>
      <c r="JT8" s="125"/>
      <c r="JU8" s="125"/>
      <c r="JV8" s="126"/>
      <c r="JW8" s="124" t="str">
        <f>データ!Z6</f>
        <v>-</v>
      </c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5"/>
      <c r="LC8" s="125"/>
      <c r="LD8" s="125"/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6"/>
      <c r="LP8" s="124" t="str">
        <f>データ!AA6</f>
        <v>-</v>
      </c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125"/>
      <c r="ND8" s="125"/>
      <c r="NE8" s="125"/>
      <c r="NF8" s="125"/>
      <c r="NG8" s="125"/>
      <c r="NH8" s="126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5" t="s">
        <v>20</v>
      </c>
      <c r="NK9" s="146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28" t="str">
        <f>データ!P6</f>
        <v>直営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30"/>
      <c r="AU10" s="124">
        <f>データ!Q6</f>
        <v>18</v>
      </c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6"/>
      <c r="CN10" s="128" t="str">
        <f>データ!R6</f>
        <v>-</v>
      </c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30"/>
      <c r="EG10" s="128" t="str">
        <f>データ!S6</f>
        <v>ド 訓</v>
      </c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30"/>
      <c r="FZ10" s="128" t="str">
        <f>データ!T6</f>
        <v>救 臨 感 輪</v>
      </c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30"/>
      <c r="ID10" s="124" t="str">
        <f>データ!AB6</f>
        <v>-</v>
      </c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/>
      <c r="JR10" s="125"/>
      <c r="JS10" s="125"/>
      <c r="JT10" s="125"/>
      <c r="JU10" s="125"/>
      <c r="JV10" s="126"/>
      <c r="JW10" s="124">
        <f>データ!AC6</f>
        <v>16</v>
      </c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5"/>
      <c r="LK10" s="125"/>
      <c r="LL10" s="125"/>
      <c r="LM10" s="125"/>
      <c r="LN10" s="125"/>
      <c r="LO10" s="126"/>
      <c r="LP10" s="124">
        <f>データ!AD6</f>
        <v>156</v>
      </c>
      <c r="LQ10" s="125"/>
      <c r="LR10" s="125"/>
      <c r="LS10" s="125"/>
      <c r="LT10" s="125"/>
      <c r="LU10" s="125"/>
      <c r="LV10" s="125"/>
      <c r="LW10" s="125"/>
      <c r="LX10" s="125"/>
      <c r="LY10" s="125"/>
      <c r="LZ10" s="125"/>
      <c r="MA10" s="125"/>
      <c r="MB10" s="125"/>
      <c r="MC10" s="125"/>
      <c r="MD10" s="125"/>
      <c r="ME10" s="125"/>
      <c r="MF10" s="125"/>
      <c r="MG10" s="125"/>
      <c r="MH10" s="125"/>
      <c r="MI10" s="125"/>
      <c r="MJ10" s="125"/>
      <c r="MK10" s="125"/>
      <c r="ML10" s="125"/>
      <c r="MM10" s="125"/>
      <c r="MN10" s="125"/>
      <c r="MO10" s="125"/>
      <c r="MP10" s="125"/>
      <c r="MQ10" s="125"/>
      <c r="MR10" s="125"/>
      <c r="MS10" s="125"/>
      <c r="MT10" s="125"/>
      <c r="MU10" s="125"/>
      <c r="MV10" s="125"/>
      <c r="MW10" s="125"/>
      <c r="MX10" s="125"/>
      <c r="MY10" s="125"/>
      <c r="MZ10" s="125"/>
      <c r="NA10" s="125"/>
      <c r="NB10" s="125"/>
      <c r="NC10" s="125"/>
      <c r="ND10" s="125"/>
      <c r="NE10" s="125"/>
      <c r="NF10" s="125"/>
      <c r="NG10" s="125"/>
      <c r="NH10" s="126"/>
      <c r="NI10" s="2"/>
      <c r="NJ10" s="140" t="s">
        <v>22</v>
      </c>
      <c r="NK10" s="141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ID11" s="142" t="s">
        <v>28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29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30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4" t="str">
        <f>データ!U6</f>
        <v>-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6"/>
      <c r="AU12" s="124">
        <f>データ!V6</f>
        <v>12667</v>
      </c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6"/>
      <c r="CN12" s="128" t="str">
        <f>データ!W6</f>
        <v>非該当</v>
      </c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30"/>
      <c r="EG12" s="128" t="str">
        <f>データ!X6</f>
        <v>７：１</v>
      </c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30"/>
      <c r="ID12" s="124">
        <f>データ!AE6</f>
        <v>156</v>
      </c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  <c r="IW12" s="125"/>
      <c r="IX12" s="125"/>
      <c r="IY12" s="125"/>
      <c r="IZ12" s="125"/>
      <c r="JA12" s="125"/>
      <c r="JB12" s="125"/>
      <c r="JC12" s="125"/>
      <c r="JD12" s="125"/>
      <c r="JE12" s="125"/>
      <c r="JF12" s="125"/>
      <c r="JG12" s="125"/>
      <c r="JH12" s="125"/>
      <c r="JI12" s="125"/>
      <c r="JJ12" s="125"/>
      <c r="JK12" s="125"/>
      <c r="JL12" s="125"/>
      <c r="JM12" s="125"/>
      <c r="JN12" s="125"/>
      <c r="JO12" s="125"/>
      <c r="JP12" s="125"/>
      <c r="JQ12" s="125"/>
      <c r="JR12" s="125"/>
      <c r="JS12" s="125"/>
      <c r="JT12" s="125"/>
      <c r="JU12" s="125"/>
      <c r="JV12" s="126"/>
      <c r="JW12" s="124" t="str">
        <f>データ!AF6</f>
        <v>-</v>
      </c>
      <c r="JX12" s="125"/>
      <c r="JY12" s="125"/>
      <c r="JZ12" s="125"/>
      <c r="KA12" s="125"/>
      <c r="KB12" s="125"/>
      <c r="KC12" s="125"/>
      <c r="KD12" s="125"/>
      <c r="KE12" s="125"/>
      <c r="KF12" s="125"/>
      <c r="KG12" s="125"/>
      <c r="KH12" s="125"/>
      <c r="KI12" s="125"/>
      <c r="KJ12" s="125"/>
      <c r="KK12" s="125"/>
      <c r="KL12" s="125"/>
      <c r="KM12" s="125"/>
      <c r="KN12" s="125"/>
      <c r="KO12" s="125"/>
      <c r="KP12" s="125"/>
      <c r="KQ12" s="125"/>
      <c r="KR12" s="125"/>
      <c r="KS12" s="125"/>
      <c r="KT12" s="125"/>
      <c r="KU12" s="125"/>
      <c r="KV12" s="125"/>
      <c r="KW12" s="125"/>
      <c r="KX12" s="125"/>
      <c r="KY12" s="125"/>
      <c r="KZ12" s="125"/>
      <c r="LA12" s="125"/>
      <c r="LB12" s="125"/>
      <c r="LC12" s="125"/>
      <c r="LD12" s="125"/>
      <c r="LE12" s="125"/>
      <c r="LF12" s="125"/>
      <c r="LG12" s="125"/>
      <c r="LH12" s="125"/>
      <c r="LI12" s="125"/>
      <c r="LJ12" s="125"/>
      <c r="LK12" s="125"/>
      <c r="LL12" s="125"/>
      <c r="LM12" s="125"/>
      <c r="LN12" s="125"/>
      <c r="LO12" s="126"/>
      <c r="LP12" s="124">
        <f>データ!AG6</f>
        <v>156</v>
      </c>
      <c r="LQ12" s="125"/>
      <c r="LR12" s="125"/>
      <c r="LS12" s="125"/>
      <c r="LT12" s="125"/>
      <c r="LU12" s="125"/>
      <c r="LV12" s="125"/>
      <c r="LW12" s="125"/>
      <c r="LX12" s="125"/>
      <c r="LY12" s="125"/>
      <c r="LZ12" s="125"/>
      <c r="MA12" s="125"/>
      <c r="MB12" s="125"/>
      <c r="MC12" s="125"/>
      <c r="MD12" s="125"/>
      <c r="ME12" s="125"/>
      <c r="MF12" s="125"/>
      <c r="MG12" s="125"/>
      <c r="MH12" s="125"/>
      <c r="MI12" s="125"/>
      <c r="MJ12" s="125"/>
      <c r="MK12" s="125"/>
      <c r="ML12" s="125"/>
      <c r="MM12" s="125"/>
      <c r="MN12" s="125"/>
      <c r="MO12" s="125"/>
      <c r="MP12" s="125"/>
      <c r="MQ12" s="125"/>
      <c r="MR12" s="125"/>
      <c r="MS12" s="125"/>
      <c r="MT12" s="125"/>
      <c r="MU12" s="125"/>
      <c r="MV12" s="125"/>
      <c r="MW12" s="125"/>
      <c r="MX12" s="125"/>
      <c r="MY12" s="125"/>
      <c r="MZ12" s="125"/>
      <c r="NA12" s="125"/>
      <c r="NB12" s="125"/>
      <c r="NC12" s="125"/>
      <c r="ND12" s="125"/>
      <c r="NE12" s="125"/>
      <c r="NF12" s="125"/>
      <c r="NG12" s="125"/>
      <c r="NH12" s="12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7" t="s">
        <v>31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  <c r="IW13" s="127"/>
      <c r="IX13" s="127"/>
      <c r="IY13" s="127"/>
      <c r="IZ13" s="127"/>
      <c r="JA13" s="127"/>
      <c r="JB13" s="127"/>
      <c r="JC13" s="127"/>
      <c r="JD13" s="127"/>
      <c r="JE13" s="127"/>
      <c r="JF13" s="127"/>
      <c r="JG13" s="127"/>
      <c r="JH13" s="127"/>
      <c r="JI13" s="127"/>
      <c r="JJ13" s="127"/>
      <c r="JK13" s="127"/>
      <c r="JL13" s="127"/>
      <c r="JM13" s="127"/>
      <c r="JN13" s="127"/>
      <c r="JO13" s="127"/>
      <c r="JP13" s="127"/>
      <c r="JQ13" s="127"/>
      <c r="JR13" s="127"/>
      <c r="JS13" s="127"/>
      <c r="JT13" s="127"/>
      <c r="JU13" s="127"/>
      <c r="JV13" s="127"/>
      <c r="JW13" s="127"/>
      <c r="JX13" s="127"/>
      <c r="JY13" s="127"/>
      <c r="JZ13" s="127"/>
      <c r="KA13" s="127"/>
      <c r="KB13" s="127"/>
      <c r="KC13" s="127"/>
      <c r="KD13" s="127"/>
      <c r="KE13" s="127"/>
      <c r="KF13" s="127"/>
      <c r="KG13" s="127"/>
      <c r="KH13" s="127"/>
      <c r="KI13" s="127"/>
      <c r="KJ13" s="127"/>
      <c r="KK13" s="127"/>
      <c r="KL13" s="127"/>
      <c r="KM13" s="127"/>
      <c r="KN13" s="127"/>
      <c r="KO13" s="127"/>
      <c r="KP13" s="127"/>
      <c r="KQ13" s="127"/>
      <c r="KR13" s="127"/>
      <c r="KS13" s="127"/>
      <c r="KT13" s="127"/>
      <c r="KU13" s="127"/>
      <c r="KV13" s="127"/>
      <c r="KW13" s="127"/>
      <c r="KX13" s="127"/>
      <c r="KY13" s="127"/>
      <c r="KZ13" s="127"/>
      <c r="LA13" s="127"/>
      <c r="LB13" s="127"/>
      <c r="LC13" s="127"/>
      <c r="LD13" s="127"/>
      <c r="LE13" s="127"/>
      <c r="LF13" s="127"/>
      <c r="LG13" s="127"/>
      <c r="LH13" s="127"/>
      <c r="LI13" s="127"/>
      <c r="LJ13" s="127"/>
      <c r="LK13" s="127"/>
      <c r="LL13" s="127"/>
      <c r="LM13" s="127"/>
      <c r="LN13" s="127"/>
      <c r="LO13" s="127"/>
      <c r="LP13" s="127"/>
      <c r="LQ13" s="127"/>
      <c r="LR13" s="127"/>
      <c r="LS13" s="127"/>
      <c r="LT13" s="127"/>
      <c r="LU13" s="127"/>
      <c r="LV13" s="127"/>
      <c r="LW13" s="127"/>
      <c r="LX13" s="127"/>
      <c r="LY13" s="127"/>
      <c r="LZ13" s="127"/>
      <c r="MA13" s="127"/>
      <c r="MB13" s="127"/>
      <c r="MC13" s="127"/>
      <c r="MD13" s="127"/>
      <c r="ME13" s="127"/>
      <c r="MF13" s="127"/>
      <c r="MG13" s="127"/>
      <c r="MH13" s="127"/>
      <c r="MI13" s="127"/>
      <c r="MJ13" s="127"/>
      <c r="MK13" s="127"/>
      <c r="ML13" s="127"/>
      <c r="MM13" s="127"/>
      <c r="MN13" s="127"/>
      <c r="MO13" s="127"/>
      <c r="MP13" s="127"/>
      <c r="MQ13" s="127"/>
      <c r="MR13" s="127"/>
      <c r="MS13" s="127"/>
      <c r="MT13" s="127"/>
      <c r="MU13" s="127"/>
      <c r="MV13" s="127"/>
      <c r="MW13" s="127"/>
      <c r="MX13" s="127"/>
      <c r="MY13" s="127"/>
      <c r="MZ13" s="127"/>
      <c r="NA13" s="127"/>
      <c r="NB13" s="127"/>
      <c r="NC13" s="127"/>
      <c r="ND13" s="127"/>
      <c r="NE13" s="127"/>
      <c r="NF13" s="127"/>
      <c r="NG13" s="127"/>
      <c r="NH13" s="127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27" t="s">
        <v>32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  <c r="IW14" s="127"/>
      <c r="IX14" s="127"/>
      <c r="IY14" s="127"/>
      <c r="IZ14" s="127"/>
      <c r="JA14" s="127"/>
      <c r="JB14" s="127"/>
      <c r="JC14" s="127"/>
      <c r="JD14" s="127"/>
      <c r="JE14" s="127"/>
      <c r="JF14" s="127"/>
      <c r="JG14" s="127"/>
      <c r="JH14" s="127"/>
      <c r="JI14" s="127"/>
      <c r="JJ14" s="127"/>
      <c r="JK14" s="127"/>
      <c r="JL14" s="127"/>
      <c r="JM14" s="127"/>
      <c r="JN14" s="127"/>
      <c r="JO14" s="127"/>
      <c r="JP14" s="127"/>
      <c r="JQ14" s="127"/>
      <c r="JR14" s="127"/>
      <c r="JS14" s="127"/>
      <c r="JT14" s="127"/>
      <c r="JU14" s="127"/>
      <c r="JV14" s="127"/>
      <c r="JW14" s="127"/>
      <c r="JX14" s="127"/>
      <c r="JY14" s="127"/>
      <c r="JZ14" s="127"/>
      <c r="KA14" s="127"/>
      <c r="KB14" s="127"/>
      <c r="KC14" s="127"/>
      <c r="KD14" s="127"/>
      <c r="KE14" s="127"/>
      <c r="KF14" s="127"/>
      <c r="KG14" s="127"/>
      <c r="KH14" s="127"/>
      <c r="KI14" s="127"/>
      <c r="KJ14" s="127"/>
      <c r="KK14" s="127"/>
      <c r="KL14" s="127"/>
      <c r="KM14" s="127"/>
      <c r="KN14" s="127"/>
      <c r="KO14" s="127"/>
      <c r="KP14" s="127"/>
      <c r="KQ14" s="127"/>
      <c r="KR14" s="127"/>
      <c r="KS14" s="127"/>
      <c r="KT14" s="127"/>
      <c r="KU14" s="127"/>
      <c r="KV14" s="127"/>
      <c r="KW14" s="127"/>
      <c r="KX14" s="127"/>
      <c r="KY14" s="127"/>
      <c r="KZ14" s="127"/>
      <c r="LA14" s="127"/>
      <c r="LB14" s="127"/>
      <c r="LC14" s="127"/>
      <c r="LD14" s="127"/>
      <c r="LE14" s="127"/>
      <c r="LF14" s="127"/>
      <c r="LG14" s="127"/>
      <c r="LH14" s="127"/>
      <c r="LI14" s="127"/>
      <c r="LJ14" s="127"/>
      <c r="LK14" s="127"/>
      <c r="LL14" s="127"/>
      <c r="LM14" s="127"/>
      <c r="LN14" s="127"/>
      <c r="LO14" s="127"/>
      <c r="LP14" s="127"/>
      <c r="LQ14" s="127"/>
      <c r="LR14" s="127"/>
      <c r="LS14" s="127"/>
      <c r="LT14" s="127"/>
      <c r="LU14" s="127"/>
      <c r="LV14" s="127"/>
      <c r="LW14" s="127"/>
      <c r="LX14" s="127"/>
      <c r="LY14" s="127"/>
      <c r="LZ14" s="127"/>
      <c r="MA14" s="127"/>
      <c r="MB14" s="127"/>
      <c r="MC14" s="127"/>
      <c r="MD14" s="127"/>
      <c r="ME14" s="127"/>
      <c r="MF14" s="127"/>
      <c r="MG14" s="127"/>
      <c r="MH14" s="127"/>
      <c r="MI14" s="127"/>
      <c r="MJ14" s="127"/>
      <c r="MK14" s="127"/>
      <c r="ML14" s="127"/>
      <c r="MM14" s="127"/>
      <c r="MN14" s="127"/>
      <c r="MO14" s="127"/>
      <c r="MP14" s="127"/>
      <c r="MQ14" s="127"/>
      <c r="MR14" s="127"/>
      <c r="MS14" s="127"/>
      <c r="MT14" s="127"/>
      <c r="MU14" s="127"/>
      <c r="MV14" s="127"/>
      <c r="MW14" s="127"/>
      <c r="MX14" s="127"/>
      <c r="MY14" s="127"/>
      <c r="MZ14" s="127"/>
      <c r="NA14" s="127"/>
      <c r="NB14" s="127"/>
      <c r="NC14" s="127"/>
      <c r="ND14" s="127"/>
      <c r="NE14" s="127"/>
      <c r="NF14" s="127"/>
      <c r="NG14" s="127"/>
      <c r="NH14" s="127"/>
      <c r="NI14" s="19"/>
      <c r="NJ14" s="116" t="s">
        <v>33</v>
      </c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6"/>
      <c r="NX14" s="11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31" t="s">
        <v>154</v>
      </c>
      <c r="NK16" s="132"/>
      <c r="NL16" s="132"/>
      <c r="NM16" s="132"/>
      <c r="NN16" s="132"/>
      <c r="NO16" s="132"/>
      <c r="NP16" s="132"/>
      <c r="NQ16" s="132"/>
      <c r="NR16" s="132"/>
      <c r="NS16" s="132"/>
      <c r="NT16" s="132"/>
      <c r="NU16" s="132"/>
      <c r="NV16" s="132"/>
      <c r="NW16" s="132"/>
      <c r="NX16" s="133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134"/>
      <c r="NK17" s="135"/>
      <c r="NL17" s="135"/>
      <c r="NM17" s="135"/>
      <c r="NN17" s="135"/>
      <c r="NO17" s="135"/>
      <c r="NP17" s="135"/>
      <c r="NQ17" s="135"/>
      <c r="NR17" s="135"/>
      <c r="NS17" s="135"/>
      <c r="NT17" s="135"/>
      <c r="NU17" s="135"/>
      <c r="NV17" s="135"/>
      <c r="NW17" s="135"/>
      <c r="NX17" s="13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4"/>
      <c r="NK18" s="135"/>
      <c r="NL18" s="135"/>
      <c r="NM18" s="135"/>
      <c r="NN18" s="135"/>
      <c r="NO18" s="135"/>
      <c r="NP18" s="135"/>
      <c r="NQ18" s="135"/>
      <c r="NR18" s="135"/>
      <c r="NS18" s="135"/>
      <c r="NT18" s="135"/>
      <c r="NU18" s="135"/>
      <c r="NV18" s="135"/>
      <c r="NW18" s="135"/>
      <c r="NX18" s="13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4"/>
      <c r="NK19" s="135"/>
      <c r="NL19" s="135"/>
      <c r="NM19" s="135"/>
      <c r="NN19" s="135"/>
      <c r="NO19" s="135"/>
      <c r="NP19" s="135"/>
      <c r="NQ19" s="135"/>
      <c r="NR19" s="135"/>
      <c r="NS19" s="135"/>
      <c r="NT19" s="135"/>
      <c r="NU19" s="135"/>
      <c r="NV19" s="135"/>
      <c r="NW19" s="135"/>
      <c r="NX19" s="13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34"/>
      <c r="NK20" s="135"/>
      <c r="NL20" s="135"/>
      <c r="NM20" s="135"/>
      <c r="NN20" s="135"/>
      <c r="NO20" s="135"/>
      <c r="NP20" s="135"/>
      <c r="NQ20" s="135"/>
      <c r="NR20" s="135"/>
      <c r="NS20" s="135"/>
      <c r="NT20" s="135"/>
      <c r="NU20" s="135"/>
      <c r="NV20" s="135"/>
      <c r="NW20" s="135"/>
      <c r="NX20" s="13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34"/>
      <c r="NK21" s="135"/>
      <c r="NL21" s="135"/>
      <c r="NM21" s="135"/>
      <c r="NN21" s="135"/>
      <c r="NO21" s="135"/>
      <c r="NP21" s="135"/>
      <c r="NQ21" s="135"/>
      <c r="NR21" s="135"/>
      <c r="NS21" s="135"/>
      <c r="NT21" s="135"/>
      <c r="NU21" s="135"/>
      <c r="NV21" s="135"/>
      <c r="NW21" s="135"/>
      <c r="NX21" s="13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34"/>
      <c r="NK22" s="135"/>
      <c r="NL22" s="135"/>
      <c r="NM22" s="135"/>
      <c r="NN22" s="135"/>
      <c r="NO22" s="135"/>
      <c r="NP22" s="135"/>
      <c r="NQ22" s="135"/>
      <c r="NR22" s="135"/>
      <c r="NS22" s="135"/>
      <c r="NT22" s="135"/>
      <c r="NU22" s="135"/>
      <c r="NV22" s="135"/>
      <c r="NW22" s="135"/>
      <c r="NX22" s="13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34"/>
      <c r="NK23" s="135"/>
      <c r="NL23" s="135"/>
      <c r="NM23" s="135"/>
      <c r="NN23" s="135"/>
      <c r="NO23" s="135"/>
      <c r="NP23" s="135"/>
      <c r="NQ23" s="135"/>
      <c r="NR23" s="135"/>
      <c r="NS23" s="135"/>
      <c r="NT23" s="135"/>
      <c r="NU23" s="135"/>
      <c r="NV23" s="135"/>
      <c r="NW23" s="135"/>
      <c r="NX23" s="13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34"/>
      <c r="NK24" s="135"/>
      <c r="NL24" s="135"/>
      <c r="NM24" s="135"/>
      <c r="NN24" s="135"/>
      <c r="NO24" s="135"/>
      <c r="NP24" s="135"/>
      <c r="NQ24" s="135"/>
      <c r="NR24" s="135"/>
      <c r="NS24" s="135"/>
      <c r="NT24" s="135"/>
      <c r="NU24" s="135"/>
      <c r="NV24" s="135"/>
      <c r="NW24" s="135"/>
      <c r="NX24" s="13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37"/>
      <c r="NK25" s="138"/>
      <c r="NL25" s="138"/>
      <c r="NM25" s="138"/>
      <c r="NN25" s="138"/>
      <c r="NO25" s="138"/>
      <c r="NP25" s="138"/>
      <c r="NQ25" s="138"/>
      <c r="NR25" s="138"/>
      <c r="NS25" s="138"/>
      <c r="NT25" s="138"/>
      <c r="NU25" s="138"/>
      <c r="NV25" s="138"/>
      <c r="NW25" s="138"/>
      <c r="NX25" s="13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6" t="s">
        <v>35</v>
      </c>
      <c r="NK26" s="116"/>
      <c r="NL26" s="116"/>
      <c r="NM26" s="116"/>
      <c r="NN26" s="116"/>
      <c r="NO26" s="116"/>
      <c r="NP26" s="116"/>
      <c r="NQ26" s="116"/>
      <c r="NR26" s="116"/>
      <c r="NS26" s="116"/>
      <c r="NT26" s="116"/>
      <c r="NU26" s="116"/>
      <c r="NV26" s="116"/>
      <c r="NW26" s="116"/>
      <c r="NX26" s="11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7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7"/>
      <c r="NX27" s="11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8" t="s">
        <v>155</v>
      </c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 t="str">
        <f>データ!AH7</f>
        <v>-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101.1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100.1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103.5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103.3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 t="str">
        <f>データ!AS7</f>
        <v>-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84.5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83.3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82.8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80.400000000000006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 t="str">
        <f>データ!BD7</f>
        <v>-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0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0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0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0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 t="str">
        <f>データ!BO7</f>
        <v>-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64.099999999999994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63.8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66.099999999999994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62.6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 t="str">
        <f>データ!AM7</f>
        <v>-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96.9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96.7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96.6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 t="str">
        <f>データ!AX7</f>
        <v>-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85.4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85.3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84.2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83.9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 t="str">
        <f>データ!BI7</f>
        <v>-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112.9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118.9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119.5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116.9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 t="str">
        <f>データ!BT7</f>
        <v>-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68.3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67.900000000000006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69.8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69.7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118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19"/>
      <c r="NX34" s="120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8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19"/>
      <c r="NX35" s="120"/>
    </row>
    <row r="36" spans="1:388" ht="13.5" customHeight="1">
      <c r="A36" s="2"/>
      <c r="B36" s="25"/>
      <c r="C36" s="26"/>
      <c r="D36" s="5"/>
      <c r="E36" s="82" t="s">
        <v>39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5"/>
      <c r="CQ36" s="5"/>
      <c r="CR36" s="5"/>
      <c r="CS36" s="82" t="s">
        <v>40</v>
      </c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26"/>
      <c r="GE36" s="26"/>
      <c r="GF36" s="26"/>
      <c r="GG36" s="82" t="s">
        <v>41</v>
      </c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  <c r="IX36" s="82"/>
      <c r="IY36" s="82"/>
      <c r="IZ36" s="82"/>
      <c r="JA36" s="82"/>
      <c r="JB36" s="82"/>
      <c r="JC36" s="82"/>
      <c r="JD36" s="82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5"/>
      <c r="JS36" s="5"/>
      <c r="JT36" s="5"/>
      <c r="JU36" s="82" t="s">
        <v>42</v>
      </c>
      <c r="JV36" s="82"/>
      <c r="JW36" s="82"/>
      <c r="JX36" s="82"/>
      <c r="JY36" s="82"/>
      <c r="JZ36" s="82"/>
      <c r="KA36" s="82"/>
      <c r="KB36" s="82"/>
      <c r="KC36" s="82"/>
      <c r="KD36" s="82"/>
      <c r="KE36" s="82"/>
      <c r="KF36" s="82"/>
      <c r="KG36" s="82"/>
      <c r="KH36" s="82"/>
      <c r="KI36" s="82"/>
      <c r="KJ36" s="82"/>
      <c r="KK36" s="82"/>
      <c r="KL36" s="82"/>
      <c r="KM36" s="82"/>
      <c r="KN36" s="82"/>
      <c r="KO36" s="82"/>
      <c r="KP36" s="82"/>
      <c r="KQ36" s="82"/>
      <c r="KR36" s="82"/>
      <c r="KS36" s="82"/>
      <c r="KT36" s="82"/>
      <c r="KU36" s="82"/>
      <c r="KV36" s="82"/>
      <c r="KW36" s="82"/>
      <c r="KX36" s="82"/>
      <c r="KY36" s="82"/>
      <c r="KZ36" s="82"/>
      <c r="LA36" s="82"/>
      <c r="LB36" s="82"/>
      <c r="LC36" s="82"/>
      <c r="LD36" s="82"/>
      <c r="LE36" s="82"/>
      <c r="LF36" s="82"/>
      <c r="LG36" s="82"/>
      <c r="LH36" s="82"/>
      <c r="LI36" s="82"/>
      <c r="LJ36" s="82"/>
      <c r="LK36" s="82"/>
      <c r="LL36" s="82"/>
      <c r="LM36" s="82"/>
      <c r="LN36" s="82"/>
      <c r="LO36" s="82"/>
      <c r="LP36" s="82"/>
      <c r="LQ36" s="82"/>
      <c r="LR36" s="82"/>
      <c r="LS36" s="82"/>
      <c r="LT36" s="82"/>
      <c r="LU36" s="82"/>
      <c r="LV36" s="82"/>
      <c r="LW36" s="82"/>
      <c r="LX36" s="82"/>
      <c r="LY36" s="82"/>
      <c r="LZ36" s="82"/>
      <c r="MA36" s="82"/>
      <c r="MB36" s="82"/>
      <c r="MC36" s="82"/>
      <c r="MD36" s="82"/>
      <c r="ME36" s="82"/>
      <c r="MF36" s="82"/>
      <c r="MG36" s="82"/>
      <c r="MH36" s="82"/>
      <c r="MI36" s="82"/>
      <c r="MJ36" s="82"/>
      <c r="MK36" s="82"/>
      <c r="ML36" s="82"/>
      <c r="MM36" s="82"/>
      <c r="MN36" s="82"/>
      <c r="MO36" s="82"/>
      <c r="MP36" s="82"/>
      <c r="MQ36" s="82"/>
      <c r="MR36" s="82"/>
      <c r="MS36" s="82"/>
      <c r="MT36" s="82"/>
      <c r="MU36" s="82"/>
      <c r="MV36" s="82"/>
      <c r="MW36" s="82"/>
      <c r="MX36" s="82"/>
      <c r="MY36" s="82"/>
      <c r="MZ36" s="82"/>
      <c r="NA36" s="82"/>
      <c r="NB36" s="82"/>
      <c r="NC36" s="82"/>
      <c r="ND36" s="82"/>
      <c r="NE36" s="26"/>
      <c r="NF36" s="26"/>
      <c r="NG36" s="26"/>
      <c r="NH36" s="27"/>
      <c r="NI36" s="2"/>
      <c r="NJ36" s="118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19"/>
      <c r="NX36" s="120"/>
    </row>
    <row r="37" spans="1:388" ht="13.5" customHeight="1">
      <c r="A37" s="2"/>
      <c r="B37" s="25"/>
      <c r="C37" s="26"/>
      <c r="D37" s="5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5"/>
      <c r="CQ37" s="5"/>
      <c r="CR37" s="5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26"/>
      <c r="GE37" s="26"/>
      <c r="GF37" s="26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5"/>
      <c r="JS37" s="5"/>
      <c r="JT37" s="5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/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82"/>
      <c r="LB37" s="82"/>
      <c r="LC37" s="82"/>
      <c r="LD37" s="82"/>
      <c r="LE37" s="82"/>
      <c r="LF37" s="82"/>
      <c r="LG37" s="82"/>
      <c r="LH37" s="82"/>
      <c r="LI37" s="82"/>
      <c r="LJ37" s="82"/>
      <c r="LK37" s="82"/>
      <c r="LL37" s="82"/>
      <c r="LM37" s="82"/>
      <c r="LN37" s="82"/>
      <c r="LO37" s="82"/>
      <c r="LP37" s="82"/>
      <c r="LQ37" s="82"/>
      <c r="LR37" s="82"/>
      <c r="LS37" s="82"/>
      <c r="LT37" s="82"/>
      <c r="LU37" s="82"/>
      <c r="LV37" s="82"/>
      <c r="LW37" s="82"/>
      <c r="LX37" s="82"/>
      <c r="LY37" s="82"/>
      <c r="LZ37" s="82"/>
      <c r="MA37" s="82"/>
      <c r="MB37" s="82"/>
      <c r="MC37" s="82"/>
      <c r="MD37" s="82"/>
      <c r="ME37" s="82"/>
      <c r="MF37" s="82"/>
      <c r="MG37" s="82"/>
      <c r="MH37" s="82"/>
      <c r="MI37" s="82"/>
      <c r="MJ37" s="82"/>
      <c r="MK37" s="82"/>
      <c r="ML37" s="82"/>
      <c r="MM37" s="82"/>
      <c r="MN37" s="82"/>
      <c r="MO37" s="82"/>
      <c r="MP37" s="82"/>
      <c r="MQ37" s="82"/>
      <c r="MR37" s="82"/>
      <c r="MS37" s="82"/>
      <c r="MT37" s="82"/>
      <c r="MU37" s="82"/>
      <c r="MV37" s="82"/>
      <c r="MW37" s="82"/>
      <c r="MX37" s="82"/>
      <c r="MY37" s="82"/>
      <c r="MZ37" s="82"/>
      <c r="NA37" s="82"/>
      <c r="NB37" s="82"/>
      <c r="NC37" s="82"/>
      <c r="ND37" s="82"/>
      <c r="NE37" s="26"/>
      <c r="NF37" s="26"/>
      <c r="NG37" s="26"/>
      <c r="NH37" s="27"/>
      <c r="NI37" s="2"/>
      <c r="NJ37" s="118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19"/>
      <c r="NX37" s="120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8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19"/>
      <c r="NX38" s="120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8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0" t="s">
        <v>156</v>
      </c>
      <c r="NK49" s="111"/>
      <c r="NL49" s="111"/>
      <c r="NM49" s="111"/>
      <c r="NN49" s="111"/>
      <c r="NO49" s="111"/>
      <c r="NP49" s="111"/>
      <c r="NQ49" s="111"/>
      <c r="NR49" s="111"/>
      <c r="NS49" s="111"/>
      <c r="NT49" s="111"/>
      <c r="NU49" s="111"/>
      <c r="NV49" s="111"/>
      <c r="NW49" s="111"/>
      <c r="NX49" s="112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0"/>
      <c r="NK50" s="111"/>
      <c r="NL50" s="111"/>
      <c r="NM50" s="111"/>
      <c r="NN50" s="111"/>
      <c r="NO50" s="111"/>
      <c r="NP50" s="111"/>
      <c r="NQ50" s="111"/>
      <c r="NR50" s="111"/>
      <c r="NS50" s="111"/>
      <c r="NT50" s="111"/>
      <c r="NU50" s="111"/>
      <c r="NV50" s="111"/>
      <c r="NW50" s="111"/>
      <c r="NX50" s="112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0"/>
      <c r="NK51" s="111"/>
      <c r="NL51" s="111"/>
      <c r="NM51" s="111"/>
      <c r="NN51" s="111"/>
      <c r="NO51" s="111"/>
      <c r="NP51" s="111"/>
      <c r="NQ51" s="111"/>
      <c r="NR51" s="111"/>
      <c r="NS51" s="111"/>
      <c r="NT51" s="111"/>
      <c r="NU51" s="111"/>
      <c r="NV51" s="111"/>
      <c r="NW51" s="111"/>
      <c r="NX51" s="112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10"/>
      <c r="NK52" s="111"/>
      <c r="NL52" s="111"/>
      <c r="NM52" s="111"/>
      <c r="NN52" s="111"/>
      <c r="NO52" s="111"/>
      <c r="NP52" s="111"/>
      <c r="NQ52" s="111"/>
      <c r="NR52" s="111"/>
      <c r="NS52" s="111"/>
      <c r="NT52" s="111"/>
      <c r="NU52" s="111"/>
      <c r="NV52" s="111"/>
      <c r="NW52" s="111"/>
      <c r="NX52" s="112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10"/>
      <c r="NK53" s="111"/>
      <c r="NL53" s="111"/>
      <c r="NM53" s="111"/>
      <c r="NN53" s="111"/>
      <c r="NO53" s="111"/>
      <c r="NP53" s="111"/>
      <c r="NQ53" s="111"/>
      <c r="NR53" s="111"/>
      <c r="NS53" s="111"/>
      <c r="NT53" s="111"/>
      <c r="NU53" s="111"/>
      <c r="NV53" s="111"/>
      <c r="NW53" s="111"/>
      <c r="NX53" s="112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110"/>
      <c r="NK54" s="111"/>
      <c r="NL54" s="111"/>
      <c r="NM54" s="111"/>
      <c r="NN54" s="111"/>
      <c r="NO54" s="111"/>
      <c r="NP54" s="111"/>
      <c r="NQ54" s="111"/>
      <c r="NR54" s="111"/>
      <c r="NS54" s="111"/>
      <c r="NT54" s="111"/>
      <c r="NU54" s="111"/>
      <c r="NV54" s="111"/>
      <c r="NW54" s="111"/>
      <c r="NX54" s="112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 t="str">
        <f>データ!BZ7</f>
        <v>-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41200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44130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44002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43149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 t="str">
        <f>データ!CK7</f>
        <v>-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12731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13064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13344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13422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 t="str">
        <f>データ!CV7</f>
        <v>-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50.2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49.8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49.4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51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 t="str">
        <f>データ!DG7</f>
        <v>-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15.3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15.2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13.9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12.6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110"/>
      <c r="NK55" s="111"/>
      <c r="NL55" s="111"/>
      <c r="NM55" s="111"/>
      <c r="NN55" s="111"/>
      <c r="NO55" s="111"/>
      <c r="NP55" s="111"/>
      <c r="NQ55" s="111"/>
      <c r="NR55" s="111"/>
      <c r="NS55" s="111"/>
      <c r="NT55" s="111"/>
      <c r="NU55" s="111"/>
      <c r="NV55" s="111"/>
      <c r="NW55" s="111"/>
      <c r="NX55" s="112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 t="str">
        <f>データ!CE7</f>
        <v>-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32431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32532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33492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34136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 t="str">
        <f>データ!CP7</f>
        <v>-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9726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10037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9976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10130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 t="str">
        <f>データ!DA7</f>
        <v>-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62.1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62.5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63.4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63.4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 t="str">
        <f>データ!DL7</f>
        <v>-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18.899999999999999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18.7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18.3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110"/>
      <c r="NK56" s="111"/>
      <c r="NL56" s="111"/>
      <c r="NM56" s="111"/>
      <c r="NN56" s="111"/>
      <c r="NO56" s="111"/>
      <c r="NP56" s="111"/>
      <c r="NQ56" s="111"/>
      <c r="NR56" s="111"/>
      <c r="NS56" s="111"/>
      <c r="NT56" s="111"/>
      <c r="NU56" s="111"/>
      <c r="NV56" s="111"/>
      <c r="NW56" s="111"/>
      <c r="NX56" s="112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0"/>
      <c r="NK57" s="111"/>
      <c r="NL57" s="111"/>
      <c r="NM57" s="111"/>
      <c r="NN57" s="111"/>
      <c r="NO57" s="111"/>
      <c r="NP57" s="111"/>
      <c r="NQ57" s="111"/>
      <c r="NR57" s="111"/>
      <c r="NS57" s="111"/>
      <c r="NT57" s="111"/>
      <c r="NU57" s="111"/>
      <c r="NV57" s="111"/>
      <c r="NW57" s="111"/>
      <c r="NX57" s="112"/>
    </row>
    <row r="58" spans="1:388" ht="13.5" customHeight="1">
      <c r="A58" s="2"/>
      <c r="B58" s="25"/>
      <c r="C58" s="26"/>
      <c r="D58" s="5"/>
      <c r="E58" s="82" t="s">
        <v>44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5"/>
      <c r="CQ58" s="5"/>
      <c r="CR58" s="5"/>
      <c r="CS58" s="82" t="s">
        <v>45</v>
      </c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26"/>
      <c r="GE58" s="26"/>
      <c r="GF58" s="26"/>
      <c r="GG58" s="82" t="s">
        <v>46</v>
      </c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  <c r="IW58" s="82"/>
      <c r="IX58" s="82"/>
      <c r="IY58" s="82"/>
      <c r="IZ58" s="82"/>
      <c r="JA58" s="82"/>
      <c r="JB58" s="82"/>
      <c r="JC58" s="82"/>
      <c r="JD58" s="82"/>
      <c r="JE58" s="82"/>
      <c r="JF58" s="82"/>
      <c r="JG58" s="82"/>
      <c r="JH58" s="82"/>
      <c r="JI58" s="82"/>
      <c r="JJ58" s="82"/>
      <c r="JK58" s="82"/>
      <c r="JL58" s="82"/>
      <c r="JM58" s="82"/>
      <c r="JN58" s="82"/>
      <c r="JO58" s="82"/>
      <c r="JP58" s="82"/>
      <c r="JQ58" s="82"/>
      <c r="JR58" s="5"/>
      <c r="JS58" s="5"/>
      <c r="JT58" s="5"/>
      <c r="JU58" s="82" t="s">
        <v>47</v>
      </c>
      <c r="JV58" s="82"/>
      <c r="JW58" s="82"/>
      <c r="JX58" s="82"/>
      <c r="JY58" s="82"/>
      <c r="JZ58" s="82"/>
      <c r="KA58" s="82"/>
      <c r="KB58" s="82"/>
      <c r="KC58" s="82"/>
      <c r="KD58" s="82"/>
      <c r="KE58" s="82"/>
      <c r="KF58" s="82"/>
      <c r="KG58" s="82"/>
      <c r="KH58" s="82"/>
      <c r="KI58" s="82"/>
      <c r="KJ58" s="82"/>
      <c r="KK58" s="82"/>
      <c r="KL58" s="82"/>
      <c r="KM58" s="82"/>
      <c r="KN58" s="82"/>
      <c r="KO58" s="82"/>
      <c r="KP58" s="82"/>
      <c r="KQ58" s="82"/>
      <c r="KR58" s="82"/>
      <c r="KS58" s="82"/>
      <c r="KT58" s="82"/>
      <c r="KU58" s="82"/>
      <c r="KV58" s="82"/>
      <c r="KW58" s="82"/>
      <c r="KX58" s="82"/>
      <c r="KY58" s="82"/>
      <c r="KZ58" s="82"/>
      <c r="LA58" s="82"/>
      <c r="LB58" s="82"/>
      <c r="LC58" s="82"/>
      <c r="LD58" s="82"/>
      <c r="LE58" s="82"/>
      <c r="LF58" s="82"/>
      <c r="LG58" s="82"/>
      <c r="LH58" s="82"/>
      <c r="LI58" s="82"/>
      <c r="LJ58" s="82"/>
      <c r="LK58" s="82"/>
      <c r="LL58" s="82"/>
      <c r="LM58" s="82"/>
      <c r="LN58" s="82"/>
      <c r="LO58" s="82"/>
      <c r="LP58" s="82"/>
      <c r="LQ58" s="82"/>
      <c r="LR58" s="82"/>
      <c r="LS58" s="82"/>
      <c r="LT58" s="82"/>
      <c r="LU58" s="82"/>
      <c r="LV58" s="82"/>
      <c r="LW58" s="82"/>
      <c r="LX58" s="82"/>
      <c r="LY58" s="82"/>
      <c r="LZ58" s="82"/>
      <c r="MA58" s="82"/>
      <c r="MB58" s="82"/>
      <c r="MC58" s="82"/>
      <c r="MD58" s="82"/>
      <c r="ME58" s="82"/>
      <c r="MF58" s="82"/>
      <c r="MG58" s="82"/>
      <c r="MH58" s="82"/>
      <c r="MI58" s="82"/>
      <c r="MJ58" s="82"/>
      <c r="MK58" s="82"/>
      <c r="ML58" s="82"/>
      <c r="MM58" s="82"/>
      <c r="MN58" s="82"/>
      <c r="MO58" s="82"/>
      <c r="MP58" s="82"/>
      <c r="MQ58" s="82"/>
      <c r="MR58" s="82"/>
      <c r="MS58" s="82"/>
      <c r="MT58" s="82"/>
      <c r="MU58" s="82"/>
      <c r="MV58" s="82"/>
      <c r="MW58" s="82"/>
      <c r="MX58" s="82"/>
      <c r="MY58" s="82"/>
      <c r="MZ58" s="82"/>
      <c r="NA58" s="82"/>
      <c r="NB58" s="82"/>
      <c r="NC58" s="82"/>
      <c r="ND58" s="82"/>
      <c r="NE58" s="26"/>
      <c r="NF58" s="26"/>
      <c r="NG58" s="26"/>
      <c r="NH58" s="27"/>
      <c r="NI58" s="2"/>
      <c r="NJ58" s="110"/>
      <c r="NK58" s="111"/>
      <c r="NL58" s="111"/>
      <c r="NM58" s="111"/>
      <c r="NN58" s="111"/>
      <c r="NO58" s="111"/>
      <c r="NP58" s="111"/>
      <c r="NQ58" s="111"/>
      <c r="NR58" s="111"/>
      <c r="NS58" s="111"/>
      <c r="NT58" s="111"/>
      <c r="NU58" s="111"/>
      <c r="NV58" s="111"/>
      <c r="NW58" s="111"/>
      <c r="NX58" s="112"/>
    </row>
    <row r="59" spans="1:388" ht="13.5" customHeight="1">
      <c r="A59" s="2"/>
      <c r="B59" s="25"/>
      <c r="C59" s="26"/>
      <c r="D59" s="5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5"/>
      <c r="CQ59" s="5"/>
      <c r="CR59" s="5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26"/>
      <c r="GE59" s="26"/>
      <c r="GF59" s="26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  <c r="IW59" s="82"/>
      <c r="IX59" s="82"/>
      <c r="IY59" s="82"/>
      <c r="IZ59" s="82"/>
      <c r="JA59" s="82"/>
      <c r="JB59" s="82"/>
      <c r="JC59" s="82"/>
      <c r="JD59" s="82"/>
      <c r="JE59" s="82"/>
      <c r="JF59" s="82"/>
      <c r="JG59" s="82"/>
      <c r="JH59" s="82"/>
      <c r="JI59" s="82"/>
      <c r="JJ59" s="82"/>
      <c r="JK59" s="82"/>
      <c r="JL59" s="82"/>
      <c r="JM59" s="82"/>
      <c r="JN59" s="82"/>
      <c r="JO59" s="82"/>
      <c r="JP59" s="82"/>
      <c r="JQ59" s="82"/>
      <c r="JR59" s="5"/>
      <c r="JS59" s="5"/>
      <c r="JT59" s="5"/>
      <c r="JU59" s="82"/>
      <c r="JV59" s="82"/>
      <c r="JW59" s="82"/>
      <c r="JX59" s="82"/>
      <c r="JY59" s="82"/>
      <c r="JZ59" s="82"/>
      <c r="KA59" s="82"/>
      <c r="KB59" s="82"/>
      <c r="KC59" s="82"/>
      <c r="KD59" s="82"/>
      <c r="KE59" s="82"/>
      <c r="KF59" s="82"/>
      <c r="KG59" s="82"/>
      <c r="KH59" s="82"/>
      <c r="KI59" s="82"/>
      <c r="KJ59" s="82"/>
      <c r="KK59" s="82"/>
      <c r="KL59" s="82"/>
      <c r="KM59" s="82"/>
      <c r="KN59" s="82"/>
      <c r="KO59" s="82"/>
      <c r="KP59" s="82"/>
      <c r="KQ59" s="82"/>
      <c r="KR59" s="82"/>
      <c r="KS59" s="82"/>
      <c r="KT59" s="82"/>
      <c r="KU59" s="82"/>
      <c r="KV59" s="82"/>
      <c r="KW59" s="82"/>
      <c r="KX59" s="82"/>
      <c r="KY59" s="82"/>
      <c r="KZ59" s="82"/>
      <c r="LA59" s="82"/>
      <c r="LB59" s="82"/>
      <c r="LC59" s="82"/>
      <c r="LD59" s="82"/>
      <c r="LE59" s="82"/>
      <c r="LF59" s="82"/>
      <c r="LG59" s="82"/>
      <c r="LH59" s="82"/>
      <c r="LI59" s="82"/>
      <c r="LJ59" s="82"/>
      <c r="LK59" s="82"/>
      <c r="LL59" s="82"/>
      <c r="LM59" s="82"/>
      <c r="LN59" s="82"/>
      <c r="LO59" s="82"/>
      <c r="LP59" s="82"/>
      <c r="LQ59" s="82"/>
      <c r="LR59" s="82"/>
      <c r="LS59" s="82"/>
      <c r="LT59" s="82"/>
      <c r="LU59" s="82"/>
      <c r="LV59" s="82"/>
      <c r="LW59" s="82"/>
      <c r="LX59" s="82"/>
      <c r="LY59" s="82"/>
      <c r="LZ59" s="82"/>
      <c r="MA59" s="82"/>
      <c r="MB59" s="82"/>
      <c r="MC59" s="82"/>
      <c r="MD59" s="82"/>
      <c r="ME59" s="82"/>
      <c r="MF59" s="82"/>
      <c r="MG59" s="82"/>
      <c r="MH59" s="82"/>
      <c r="MI59" s="82"/>
      <c r="MJ59" s="82"/>
      <c r="MK59" s="82"/>
      <c r="ML59" s="82"/>
      <c r="MM59" s="82"/>
      <c r="MN59" s="82"/>
      <c r="MO59" s="82"/>
      <c r="MP59" s="82"/>
      <c r="MQ59" s="82"/>
      <c r="MR59" s="82"/>
      <c r="MS59" s="82"/>
      <c r="MT59" s="82"/>
      <c r="MU59" s="82"/>
      <c r="MV59" s="82"/>
      <c r="MW59" s="82"/>
      <c r="MX59" s="82"/>
      <c r="MY59" s="82"/>
      <c r="MZ59" s="82"/>
      <c r="NA59" s="82"/>
      <c r="NB59" s="82"/>
      <c r="NC59" s="82"/>
      <c r="ND59" s="82"/>
      <c r="NE59" s="26"/>
      <c r="NF59" s="26"/>
      <c r="NG59" s="26"/>
      <c r="NH59" s="27"/>
      <c r="NI59" s="2"/>
      <c r="NJ59" s="110"/>
      <c r="NK59" s="111"/>
      <c r="NL59" s="111"/>
      <c r="NM59" s="111"/>
      <c r="NN59" s="111"/>
      <c r="NO59" s="111"/>
      <c r="NP59" s="111"/>
      <c r="NQ59" s="111"/>
      <c r="NR59" s="111"/>
      <c r="NS59" s="111"/>
      <c r="NT59" s="111"/>
      <c r="NU59" s="111"/>
      <c r="NV59" s="111"/>
      <c r="NW59" s="111"/>
      <c r="NX59" s="112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10"/>
      <c r="NK60" s="111"/>
      <c r="NL60" s="111"/>
      <c r="NM60" s="111"/>
      <c r="NN60" s="111"/>
      <c r="NO60" s="111"/>
      <c r="NP60" s="111"/>
      <c r="NQ60" s="111"/>
      <c r="NR60" s="111"/>
      <c r="NS60" s="111"/>
      <c r="NT60" s="111"/>
      <c r="NU60" s="111"/>
      <c r="NV60" s="111"/>
      <c r="NW60" s="111"/>
      <c r="NX60" s="112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10"/>
      <c r="NK61" s="111"/>
      <c r="NL61" s="111"/>
      <c r="NM61" s="111"/>
      <c r="NN61" s="111"/>
      <c r="NO61" s="111"/>
      <c r="NP61" s="111"/>
      <c r="NQ61" s="111"/>
      <c r="NR61" s="111"/>
      <c r="NS61" s="111"/>
      <c r="NT61" s="111"/>
      <c r="NU61" s="111"/>
      <c r="NV61" s="111"/>
      <c r="NW61" s="111"/>
      <c r="NX61" s="112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110"/>
      <c r="NK62" s="111"/>
      <c r="NL62" s="111"/>
      <c r="NM62" s="111"/>
      <c r="NN62" s="111"/>
      <c r="NO62" s="111"/>
      <c r="NP62" s="111"/>
      <c r="NQ62" s="111"/>
      <c r="NR62" s="111"/>
      <c r="NS62" s="111"/>
      <c r="NT62" s="111"/>
      <c r="NU62" s="111"/>
      <c r="NV62" s="111"/>
      <c r="NW62" s="111"/>
      <c r="NX62" s="112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110"/>
      <c r="NK63" s="111"/>
      <c r="NL63" s="111"/>
      <c r="NM63" s="111"/>
      <c r="NN63" s="111"/>
      <c r="NO63" s="111"/>
      <c r="NP63" s="111"/>
      <c r="NQ63" s="111"/>
      <c r="NR63" s="111"/>
      <c r="NS63" s="111"/>
      <c r="NT63" s="111"/>
      <c r="NU63" s="111"/>
      <c r="NV63" s="111"/>
      <c r="NW63" s="111"/>
      <c r="NX63" s="112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0"/>
      <c r="NK64" s="111"/>
      <c r="NL64" s="111"/>
      <c r="NM64" s="111"/>
      <c r="NN64" s="111"/>
      <c r="NO64" s="111"/>
      <c r="NP64" s="111"/>
      <c r="NQ64" s="111"/>
      <c r="NR64" s="111"/>
      <c r="NS64" s="111"/>
      <c r="NT64" s="111"/>
      <c r="NU64" s="111"/>
      <c r="NV64" s="111"/>
      <c r="NW64" s="111"/>
      <c r="NX64" s="112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157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90">
        <f>データ!$B$11</f>
        <v>41275</v>
      </c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>
        <f>データ!$C$11</f>
        <v>41640</v>
      </c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>
        <f>データ!$D$11</f>
        <v>42005</v>
      </c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>
        <f>データ!$E$11</f>
        <v>42370</v>
      </c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>
        <f>データ!$F$11</f>
        <v>42736</v>
      </c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90">
        <f>データ!$B$11</f>
        <v>41275</v>
      </c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>
        <f>データ!$C$11</f>
        <v>41640</v>
      </c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>
        <f>データ!$D$11</f>
        <v>42005</v>
      </c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>
        <f>データ!$E$11</f>
        <v>42370</v>
      </c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>
        <f>データ!$F$11</f>
        <v>42736</v>
      </c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90">
        <f>データ!$B$11</f>
        <v>41275</v>
      </c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>
        <f>データ!$C$11</f>
        <v>41640</v>
      </c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>
        <f>データ!$D$11</f>
        <v>42005</v>
      </c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  <c r="LN78" s="90"/>
      <c r="LO78" s="90">
        <f>データ!$E$11</f>
        <v>42370</v>
      </c>
      <c r="LP78" s="90"/>
      <c r="LQ78" s="90"/>
      <c r="LR78" s="90"/>
      <c r="LS78" s="90"/>
      <c r="LT78" s="90"/>
      <c r="LU78" s="90"/>
      <c r="LV78" s="90"/>
      <c r="LW78" s="90"/>
      <c r="LX78" s="90"/>
      <c r="LY78" s="90"/>
      <c r="LZ78" s="90"/>
      <c r="MA78" s="90"/>
      <c r="MB78" s="90"/>
      <c r="MC78" s="90"/>
      <c r="MD78" s="90"/>
      <c r="ME78" s="90"/>
      <c r="MF78" s="90"/>
      <c r="MG78" s="90"/>
      <c r="MH78" s="90">
        <f>データ!$F$11</f>
        <v>42736</v>
      </c>
      <c r="MI78" s="90"/>
      <c r="MJ78" s="90"/>
      <c r="MK78" s="90"/>
      <c r="ML78" s="90"/>
      <c r="MM78" s="90"/>
      <c r="MN78" s="90"/>
      <c r="MO78" s="90"/>
      <c r="MP78" s="90"/>
      <c r="MQ78" s="90"/>
      <c r="MR78" s="90"/>
      <c r="MS78" s="90"/>
      <c r="MT78" s="90"/>
      <c r="MU78" s="90"/>
      <c r="MV78" s="90"/>
      <c r="MW78" s="90"/>
      <c r="MX78" s="90"/>
      <c r="MY78" s="90"/>
      <c r="MZ78" s="90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8" t="s">
        <v>37</v>
      </c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 t="str">
        <f>データ!DR7</f>
        <v>-</v>
      </c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>
        <f>データ!DS7</f>
        <v>7.4</v>
      </c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>
        <f>データ!DT7</f>
        <v>14.3</v>
      </c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>
        <f>データ!DU7</f>
        <v>22.4</v>
      </c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>
        <f>データ!DV7</f>
        <v>27.8</v>
      </c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8" t="s">
        <v>37</v>
      </c>
      <c r="EE79" s="79"/>
      <c r="EF79" s="79"/>
      <c r="EG79" s="79"/>
      <c r="EH79" s="79"/>
      <c r="EI79" s="79"/>
      <c r="EJ79" s="79"/>
      <c r="EK79" s="79"/>
      <c r="EL79" s="79"/>
      <c r="EM79" s="79"/>
      <c r="EN79" s="80"/>
      <c r="EO79" s="81" t="str">
        <f>データ!EC7</f>
        <v>-</v>
      </c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>
        <f>データ!ED7</f>
        <v>15.9</v>
      </c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>
        <f>データ!EE7</f>
        <v>20.8</v>
      </c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>
        <f>データ!EF7</f>
        <v>35.799999999999997</v>
      </c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>
        <f>データ!EG7</f>
        <v>48.9</v>
      </c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8" t="s">
        <v>37</v>
      </c>
      <c r="IZ79" s="79"/>
      <c r="JA79" s="79"/>
      <c r="JB79" s="79"/>
      <c r="JC79" s="79"/>
      <c r="JD79" s="79"/>
      <c r="JE79" s="79"/>
      <c r="JF79" s="79"/>
      <c r="JG79" s="79"/>
      <c r="JH79" s="79"/>
      <c r="JI79" s="80"/>
      <c r="JJ79" s="83" t="str">
        <f>データ!EN7</f>
        <v>-</v>
      </c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>
        <f>データ!EO7</f>
        <v>23005006</v>
      </c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>
        <f>データ!EP7</f>
        <v>27513327</v>
      </c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>
        <f>データ!EQ7</f>
        <v>28180821</v>
      </c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>
        <f>データ!ER7</f>
        <v>29582526</v>
      </c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8" t="s">
        <v>38</v>
      </c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 t="str">
        <f>データ!DW7</f>
        <v>-</v>
      </c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>
        <f>データ!DX7</f>
        <v>52.2</v>
      </c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>
        <f>データ!DY7</f>
        <v>52.4</v>
      </c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>
        <f>データ!DZ7</f>
        <v>52.5</v>
      </c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>
        <f>データ!EA7</f>
        <v>53.5</v>
      </c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8" t="s">
        <v>38</v>
      </c>
      <c r="EE80" s="79"/>
      <c r="EF80" s="79"/>
      <c r="EG80" s="79"/>
      <c r="EH80" s="79"/>
      <c r="EI80" s="79"/>
      <c r="EJ80" s="79"/>
      <c r="EK80" s="79"/>
      <c r="EL80" s="79"/>
      <c r="EM80" s="79"/>
      <c r="EN80" s="80"/>
      <c r="EO80" s="81" t="str">
        <f>データ!EH7</f>
        <v>-</v>
      </c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>
        <f>データ!EI7</f>
        <v>69.599999999999994</v>
      </c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>
        <f>データ!EJ7</f>
        <v>69.2</v>
      </c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>
        <f>データ!EK7</f>
        <v>69.7</v>
      </c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>
        <f>データ!EL7</f>
        <v>71.3</v>
      </c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8" t="s">
        <v>38</v>
      </c>
      <c r="IZ80" s="79"/>
      <c r="JA80" s="79"/>
      <c r="JB80" s="79"/>
      <c r="JC80" s="79"/>
      <c r="JD80" s="79"/>
      <c r="JE80" s="79"/>
      <c r="JF80" s="79"/>
      <c r="JG80" s="79"/>
      <c r="JH80" s="79"/>
      <c r="JI80" s="80"/>
      <c r="JJ80" s="83" t="str">
        <f>データ!ES7</f>
        <v>-</v>
      </c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>
        <f>データ!ET7</f>
        <v>35115689</v>
      </c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>
        <f>データ!EU7</f>
        <v>35730958</v>
      </c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>
        <f>データ!EV7</f>
        <v>37752628</v>
      </c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>
        <f>データ!EW7</f>
        <v>39094598</v>
      </c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82" t="s">
        <v>50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82" t="s">
        <v>52</v>
      </c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82"/>
      <c r="IV83" s="82"/>
      <c r="IW83" s="82"/>
      <c r="IX83" s="82"/>
      <c r="IY83" s="82"/>
      <c r="IZ83" s="82"/>
      <c r="JA83" s="82"/>
      <c r="JB83" s="82"/>
      <c r="JC83" s="82"/>
      <c r="JD83" s="82"/>
      <c r="JE83" s="82"/>
      <c r="JF83" s="82"/>
      <c r="JG83" s="82"/>
      <c r="JH83" s="82"/>
      <c r="JI83" s="82"/>
      <c r="JJ83" s="82"/>
      <c r="JK83" s="82"/>
      <c r="JL83" s="82"/>
      <c r="JM83" s="82"/>
      <c r="JN83" s="82"/>
      <c r="JO83" s="82"/>
      <c r="JP83" s="82"/>
      <c r="JQ83" s="82"/>
      <c r="JR83" s="82"/>
      <c r="JS83" s="82"/>
      <c r="JT83" s="82"/>
      <c r="JU83" s="82"/>
      <c r="JV83" s="82"/>
      <c r="JW83" s="82"/>
      <c r="JX83" s="82"/>
      <c r="JY83" s="82"/>
      <c r="JZ83" s="82"/>
      <c r="KA83" s="82"/>
      <c r="KB83" s="82"/>
      <c r="KC83" s="82"/>
      <c r="KD83" s="82"/>
      <c r="KE83" s="82"/>
      <c r="KF83" s="82"/>
      <c r="KG83" s="82"/>
      <c r="KH83" s="82"/>
      <c r="KI83" s="82"/>
      <c r="KJ83" s="82"/>
      <c r="KK83" s="82"/>
      <c r="KL83" s="82"/>
      <c r="KM83" s="82"/>
      <c r="KN83" s="82"/>
      <c r="KO83" s="82"/>
      <c r="KP83" s="82"/>
      <c r="KQ83" s="82"/>
      <c r="KR83" s="82"/>
      <c r="KS83" s="82"/>
      <c r="KT83" s="82"/>
      <c r="KU83" s="82"/>
      <c r="KV83" s="82"/>
      <c r="KW83" s="82"/>
      <c r="KX83" s="82"/>
      <c r="KY83" s="82"/>
      <c r="KZ83" s="82"/>
      <c r="LA83" s="82"/>
      <c r="LB83" s="82"/>
      <c r="LC83" s="82"/>
      <c r="LD83" s="82"/>
      <c r="LE83" s="82"/>
      <c r="LF83" s="82"/>
      <c r="LG83" s="82"/>
      <c r="LH83" s="82"/>
      <c r="LI83" s="82"/>
      <c r="LJ83" s="82"/>
      <c r="LK83" s="82"/>
      <c r="LL83" s="82"/>
      <c r="LM83" s="82"/>
      <c r="LN83" s="82"/>
      <c r="LO83" s="82"/>
      <c r="LP83" s="82"/>
      <c r="LQ83" s="82"/>
      <c r="LR83" s="82"/>
      <c r="LS83" s="82"/>
      <c r="LT83" s="82"/>
      <c r="LU83" s="82"/>
      <c r="LV83" s="82"/>
      <c r="LW83" s="82"/>
      <c r="LX83" s="82"/>
      <c r="LY83" s="82"/>
      <c r="LZ83" s="82"/>
      <c r="MA83" s="82"/>
      <c r="MB83" s="82"/>
      <c r="MC83" s="82"/>
      <c r="MD83" s="82"/>
      <c r="ME83" s="82"/>
      <c r="MF83" s="82"/>
      <c r="MG83" s="82"/>
      <c r="MH83" s="82"/>
      <c r="MI83" s="82"/>
      <c r="MJ83" s="82"/>
      <c r="MK83" s="82"/>
      <c r="ML83" s="82"/>
      <c r="MM83" s="82"/>
      <c r="MN83" s="82"/>
      <c r="MO83" s="82"/>
      <c r="MP83" s="82"/>
      <c r="MQ83" s="82"/>
      <c r="MR83" s="82"/>
      <c r="MS83" s="82"/>
      <c r="MT83" s="82"/>
      <c r="MU83" s="82"/>
      <c r="MV83" s="82"/>
      <c r="MW83" s="82"/>
      <c r="MX83" s="82"/>
      <c r="MY83" s="82"/>
      <c r="MZ83" s="82"/>
      <c r="NA83" s="82"/>
      <c r="NB83" s="82"/>
      <c r="NC83" s="82"/>
      <c r="ND83" s="82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62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B12:AT12"/>
    <mergeCell ref="AU12:CM12"/>
    <mergeCell ref="CN12:EF12"/>
    <mergeCell ref="EG12:FY12"/>
    <mergeCell ref="ID12:JV12"/>
    <mergeCell ref="JW12:LO12"/>
    <mergeCell ref="NJ16:NX25"/>
    <mergeCell ref="NJ26:NX27"/>
    <mergeCell ref="NJ28:NX29"/>
    <mergeCell ref="P32:AD32"/>
    <mergeCell ref="AE32:AS32"/>
    <mergeCell ref="AT32:BH32"/>
    <mergeCell ref="BI32:BW32"/>
    <mergeCell ref="BX32:CL32"/>
    <mergeCell ref="DD32:DR32"/>
    <mergeCell ref="DS32:EG32"/>
    <mergeCell ref="NJ30:NX46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NJ49:NX65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NJ68:NX84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J80:T80"/>
    <mergeCell ref="U80:AM80"/>
    <mergeCell ref="AN80:BF80"/>
    <mergeCell ref="BG80:BY80"/>
    <mergeCell ref="BZ80:CR80"/>
    <mergeCell ref="CS80:DK80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</mergeCells>
  <phoneticPr fontId="6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74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52" t="s">
        <v>76</v>
      </c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155" t="s">
        <v>77</v>
      </c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5" t="s">
        <v>78</v>
      </c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2" t="s">
        <v>79</v>
      </c>
      <c r="BP4" s="153"/>
      <c r="BQ4" s="153"/>
      <c r="BR4" s="153"/>
      <c r="BS4" s="153"/>
      <c r="BT4" s="153"/>
      <c r="BU4" s="153"/>
      <c r="BV4" s="153"/>
      <c r="BW4" s="153"/>
      <c r="BX4" s="153"/>
      <c r="BY4" s="154"/>
      <c r="BZ4" s="151" t="s">
        <v>80</v>
      </c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5" t="s">
        <v>81</v>
      </c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 t="s">
        <v>82</v>
      </c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 t="s">
        <v>83</v>
      </c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2" t="s">
        <v>84</v>
      </c>
      <c r="DS4" s="153"/>
      <c r="DT4" s="153"/>
      <c r="DU4" s="153"/>
      <c r="DV4" s="153"/>
      <c r="DW4" s="153"/>
      <c r="DX4" s="153"/>
      <c r="DY4" s="153"/>
      <c r="DZ4" s="153"/>
      <c r="EA4" s="153"/>
      <c r="EB4" s="154"/>
      <c r="EC4" s="151" t="s">
        <v>85</v>
      </c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 t="s">
        <v>86</v>
      </c>
      <c r="EO4" s="151"/>
      <c r="EP4" s="151"/>
      <c r="EQ4" s="151"/>
      <c r="ER4" s="151"/>
      <c r="ES4" s="151"/>
      <c r="ET4" s="151"/>
      <c r="EU4" s="151"/>
      <c r="EV4" s="151"/>
      <c r="EW4" s="151"/>
      <c r="EX4" s="151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121</v>
      </c>
      <c r="AT5" s="61" t="s">
        <v>122</v>
      </c>
      <c r="AU5" s="61" t="s">
        <v>123</v>
      </c>
      <c r="AV5" s="61" t="s">
        <v>113</v>
      </c>
      <c r="AW5" s="61" t="s">
        <v>124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122</v>
      </c>
      <c r="BF5" s="61" t="s">
        <v>125</v>
      </c>
      <c r="BG5" s="61" t="s">
        <v>113</v>
      </c>
      <c r="BH5" s="61" t="s">
        <v>126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122</v>
      </c>
      <c r="BQ5" s="61" t="s">
        <v>123</v>
      </c>
      <c r="BR5" s="61" t="s">
        <v>113</v>
      </c>
      <c r="BS5" s="61" t="s">
        <v>126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121</v>
      </c>
      <c r="CA5" s="61" t="s">
        <v>111</v>
      </c>
      <c r="CB5" s="61" t="s">
        <v>127</v>
      </c>
      <c r="CC5" s="61" t="s">
        <v>113</v>
      </c>
      <c r="CD5" s="61" t="s">
        <v>126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110</v>
      </c>
      <c r="CL5" s="61" t="s">
        <v>122</v>
      </c>
      <c r="CM5" s="61" t="s">
        <v>123</v>
      </c>
      <c r="CN5" s="61" t="s">
        <v>113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121</v>
      </c>
      <c r="CW5" s="61" t="s">
        <v>122</v>
      </c>
      <c r="CX5" s="61" t="s">
        <v>123</v>
      </c>
      <c r="CY5" s="61" t="s">
        <v>113</v>
      </c>
      <c r="CZ5" s="61" t="s">
        <v>126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122</v>
      </c>
      <c r="DI5" s="61" t="s">
        <v>123</v>
      </c>
      <c r="DJ5" s="61" t="s">
        <v>113</v>
      </c>
      <c r="DK5" s="61" t="s">
        <v>126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122</v>
      </c>
      <c r="DT5" s="61" t="s">
        <v>123</v>
      </c>
      <c r="DU5" s="61" t="s">
        <v>113</v>
      </c>
      <c r="DV5" s="61" t="s">
        <v>124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128</v>
      </c>
      <c r="EE5" s="61" t="s">
        <v>123</v>
      </c>
      <c r="EF5" s="61" t="s">
        <v>129</v>
      </c>
      <c r="EG5" s="61" t="s">
        <v>126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130</v>
      </c>
      <c r="EN5" s="61" t="s">
        <v>131</v>
      </c>
      <c r="EO5" s="61" t="s">
        <v>122</v>
      </c>
      <c r="EP5" s="61" t="s">
        <v>123</v>
      </c>
      <c r="EQ5" s="61" t="s">
        <v>113</v>
      </c>
      <c r="ER5" s="61" t="s">
        <v>126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132</v>
      </c>
      <c r="B6" s="62">
        <f>B8</f>
        <v>2017</v>
      </c>
      <c r="C6" s="62">
        <f t="shared" ref="C6:M6" si="2">C8</f>
        <v>347510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3</v>
      </c>
      <c r="H6" s="156" t="str">
        <f>IF(H8&lt;&gt;I8,H8,"")&amp;IF(I8&lt;&gt;J8,I8,"")&amp;"　"&amp;J8</f>
        <v>広島県地方独立行政法人広島市立病院機構　舟入市民病院</v>
      </c>
      <c r="I6" s="157"/>
      <c r="J6" s="158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18</v>
      </c>
      <c r="R6" s="62" t="str">
        <f t="shared" si="3"/>
        <v>-</v>
      </c>
      <c r="S6" s="62" t="str">
        <f t="shared" si="3"/>
        <v>ド 訓</v>
      </c>
      <c r="T6" s="62" t="str">
        <f t="shared" si="3"/>
        <v>救 臨 感 輪</v>
      </c>
      <c r="U6" s="63" t="str">
        <f>U8</f>
        <v>-</v>
      </c>
      <c r="V6" s="63">
        <f>V8</f>
        <v>12667</v>
      </c>
      <c r="W6" s="62" t="str">
        <f>W8</f>
        <v>非該当</v>
      </c>
      <c r="X6" s="62" t="str">
        <f t="shared" si="3"/>
        <v>７：１</v>
      </c>
      <c r="Y6" s="63">
        <f t="shared" si="3"/>
        <v>140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>
        <f t="shared" si="3"/>
        <v>16</v>
      </c>
      <c r="AD6" s="63">
        <f t="shared" si="3"/>
        <v>156</v>
      </c>
      <c r="AE6" s="63">
        <f t="shared" si="3"/>
        <v>156</v>
      </c>
      <c r="AF6" s="63" t="str">
        <f t="shared" si="3"/>
        <v>-</v>
      </c>
      <c r="AG6" s="63">
        <f t="shared" si="3"/>
        <v>156</v>
      </c>
      <c r="AH6" s="64" t="e">
        <f>IF(AH8="-",NA(),AH8)</f>
        <v>#N/A</v>
      </c>
      <c r="AI6" s="64">
        <f t="shared" ref="AI6:AQ6" si="4">IF(AI8="-",NA(),AI8)</f>
        <v>101.1</v>
      </c>
      <c r="AJ6" s="64">
        <f t="shared" si="4"/>
        <v>100.1</v>
      </c>
      <c r="AK6" s="64">
        <f t="shared" si="4"/>
        <v>103.5</v>
      </c>
      <c r="AL6" s="64">
        <f t="shared" si="4"/>
        <v>103.3</v>
      </c>
      <c r="AM6" s="64" t="e">
        <f t="shared" si="4"/>
        <v>#N/A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 t="e">
        <f>IF(AS8="-",NA(),AS8)</f>
        <v>#N/A</v>
      </c>
      <c r="AT6" s="64">
        <f t="shared" ref="AT6:BB6" si="5">IF(AT8="-",NA(),AT8)</f>
        <v>84.5</v>
      </c>
      <c r="AU6" s="64">
        <f t="shared" si="5"/>
        <v>83.3</v>
      </c>
      <c r="AV6" s="64">
        <f t="shared" si="5"/>
        <v>82.8</v>
      </c>
      <c r="AW6" s="64">
        <f t="shared" si="5"/>
        <v>80.400000000000006</v>
      </c>
      <c r="AX6" s="64" t="e">
        <f t="shared" si="5"/>
        <v>#N/A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 t="e">
        <f>IF(BD8="-",NA(),BD8)</f>
        <v>#N/A</v>
      </c>
      <c r="BE6" s="64">
        <f t="shared" ref="BE6:BM6" si="6">IF(BE8="-",NA(),BE8)</f>
        <v>0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 t="e">
        <f t="shared" si="6"/>
        <v>#N/A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 t="e">
        <f>IF(BO8="-",NA(),BO8)</f>
        <v>#N/A</v>
      </c>
      <c r="BP6" s="64">
        <f t="shared" ref="BP6:BX6" si="7">IF(BP8="-",NA(),BP8)</f>
        <v>64.099999999999994</v>
      </c>
      <c r="BQ6" s="64">
        <f t="shared" si="7"/>
        <v>63.8</v>
      </c>
      <c r="BR6" s="64">
        <f t="shared" si="7"/>
        <v>66.099999999999994</v>
      </c>
      <c r="BS6" s="64">
        <f t="shared" si="7"/>
        <v>62.6</v>
      </c>
      <c r="BT6" s="64" t="e">
        <f t="shared" si="7"/>
        <v>#N/A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 t="e">
        <f>IF(BZ8="-",NA(),BZ8)</f>
        <v>#N/A</v>
      </c>
      <c r="CA6" s="65">
        <f t="shared" ref="CA6:CI6" si="8">IF(CA8="-",NA(),CA8)</f>
        <v>41200</v>
      </c>
      <c r="CB6" s="65">
        <f t="shared" si="8"/>
        <v>44130</v>
      </c>
      <c r="CC6" s="65">
        <f t="shared" si="8"/>
        <v>44002</v>
      </c>
      <c r="CD6" s="65">
        <f t="shared" si="8"/>
        <v>43149</v>
      </c>
      <c r="CE6" s="65" t="e">
        <f t="shared" si="8"/>
        <v>#N/A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 t="e">
        <f>IF(CK8="-",NA(),CK8)</f>
        <v>#N/A</v>
      </c>
      <c r="CL6" s="65">
        <f t="shared" ref="CL6:CT6" si="9">IF(CL8="-",NA(),CL8)</f>
        <v>12731</v>
      </c>
      <c r="CM6" s="65">
        <f t="shared" si="9"/>
        <v>13064</v>
      </c>
      <c r="CN6" s="65">
        <f t="shared" si="9"/>
        <v>13344</v>
      </c>
      <c r="CO6" s="65">
        <f t="shared" si="9"/>
        <v>13422</v>
      </c>
      <c r="CP6" s="65" t="e">
        <f t="shared" si="9"/>
        <v>#N/A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 t="e">
        <f>IF(CV8="-",NA(),CV8)</f>
        <v>#N/A</v>
      </c>
      <c r="CW6" s="64">
        <f t="shared" ref="CW6:DE6" si="10">IF(CW8="-",NA(),CW8)</f>
        <v>50.2</v>
      </c>
      <c r="CX6" s="64">
        <f t="shared" si="10"/>
        <v>49.8</v>
      </c>
      <c r="CY6" s="64">
        <f t="shared" si="10"/>
        <v>49.4</v>
      </c>
      <c r="CZ6" s="64">
        <f t="shared" si="10"/>
        <v>51</v>
      </c>
      <c r="DA6" s="64" t="e">
        <f t="shared" si="10"/>
        <v>#N/A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 t="e">
        <f>IF(DG8="-",NA(),DG8)</f>
        <v>#N/A</v>
      </c>
      <c r="DH6" s="64">
        <f t="shared" ref="DH6:DP6" si="11">IF(DH8="-",NA(),DH8)</f>
        <v>15.3</v>
      </c>
      <c r="DI6" s="64">
        <f t="shared" si="11"/>
        <v>15.2</v>
      </c>
      <c r="DJ6" s="64">
        <f t="shared" si="11"/>
        <v>13.9</v>
      </c>
      <c r="DK6" s="64">
        <f t="shared" si="11"/>
        <v>12.6</v>
      </c>
      <c r="DL6" s="64" t="e">
        <f t="shared" si="11"/>
        <v>#N/A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 t="e">
        <f>IF(DR8="-",NA(),DR8)</f>
        <v>#N/A</v>
      </c>
      <c r="DS6" s="64">
        <f t="shared" ref="DS6:EA6" si="12">IF(DS8="-",NA(),DS8)</f>
        <v>7.4</v>
      </c>
      <c r="DT6" s="64">
        <f t="shared" si="12"/>
        <v>14.3</v>
      </c>
      <c r="DU6" s="64">
        <f t="shared" si="12"/>
        <v>22.4</v>
      </c>
      <c r="DV6" s="64">
        <f t="shared" si="12"/>
        <v>27.8</v>
      </c>
      <c r="DW6" s="64" t="e">
        <f t="shared" si="12"/>
        <v>#N/A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 t="e">
        <f>IF(EC8="-",NA(),EC8)</f>
        <v>#N/A</v>
      </c>
      <c r="ED6" s="64">
        <f t="shared" ref="ED6:EL6" si="13">IF(ED8="-",NA(),ED8)</f>
        <v>15.9</v>
      </c>
      <c r="EE6" s="64">
        <f t="shared" si="13"/>
        <v>20.8</v>
      </c>
      <c r="EF6" s="64">
        <f t="shared" si="13"/>
        <v>35.799999999999997</v>
      </c>
      <c r="EG6" s="64">
        <f t="shared" si="13"/>
        <v>48.9</v>
      </c>
      <c r="EH6" s="64" t="e">
        <f t="shared" si="13"/>
        <v>#N/A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 t="e">
        <f>IF(EN8="-",NA(),EN8)</f>
        <v>#N/A</v>
      </c>
      <c r="EO6" s="65">
        <f t="shared" ref="EO6:EW6" si="14">IF(EO8="-",NA(),EO8)</f>
        <v>23005006</v>
      </c>
      <c r="EP6" s="65">
        <f t="shared" si="14"/>
        <v>27513327</v>
      </c>
      <c r="EQ6" s="65">
        <f t="shared" si="14"/>
        <v>28180821</v>
      </c>
      <c r="ER6" s="65">
        <f t="shared" si="14"/>
        <v>29582526</v>
      </c>
      <c r="ES6" s="65" t="e">
        <f t="shared" si="14"/>
        <v>#N/A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133</v>
      </c>
      <c r="B7" s="62">
        <f t="shared" ref="B7:AG7" si="15">B8</f>
        <v>2017</v>
      </c>
      <c r="C7" s="62">
        <f t="shared" si="15"/>
        <v>347510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3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直営</v>
      </c>
      <c r="Q7" s="63">
        <f t="shared" si="15"/>
        <v>18</v>
      </c>
      <c r="R7" s="62" t="str">
        <f t="shared" si="15"/>
        <v>-</v>
      </c>
      <c r="S7" s="62" t="str">
        <f t="shared" si="15"/>
        <v>ド 訓</v>
      </c>
      <c r="T7" s="62" t="str">
        <f t="shared" si="15"/>
        <v>救 臨 感 輪</v>
      </c>
      <c r="U7" s="63" t="str">
        <f>U8</f>
        <v>-</v>
      </c>
      <c r="V7" s="63">
        <f>V8</f>
        <v>12667</v>
      </c>
      <c r="W7" s="62" t="str">
        <f>W8</f>
        <v>非該当</v>
      </c>
      <c r="X7" s="62" t="str">
        <f t="shared" si="15"/>
        <v>７：１</v>
      </c>
      <c r="Y7" s="63">
        <f t="shared" si="15"/>
        <v>140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>
        <f t="shared" si="15"/>
        <v>16</v>
      </c>
      <c r="AD7" s="63">
        <f t="shared" si="15"/>
        <v>156</v>
      </c>
      <c r="AE7" s="63">
        <f t="shared" si="15"/>
        <v>156</v>
      </c>
      <c r="AF7" s="63" t="str">
        <f t="shared" si="15"/>
        <v>-</v>
      </c>
      <c r="AG7" s="63">
        <f t="shared" si="15"/>
        <v>156</v>
      </c>
      <c r="AH7" s="64" t="str">
        <f>AH8</f>
        <v>-</v>
      </c>
      <c r="AI7" s="64">
        <f t="shared" ref="AI7:AQ7" si="16">AI8</f>
        <v>101.1</v>
      </c>
      <c r="AJ7" s="64">
        <f t="shared" si="16"/>
        <v>100.1</v>
      </c>
      <c r="AK7" s="64">
        <f t="shared" si="16"/>
        <v>103.5</v>
      </c>
      <c r="AL7" s="64">
        <f t="shared" si="16"/>
        <v>103.3</v>
      </c>
      <c r="AM7" s="64" t="str">
        <f t="shared" si="16"/>
        <v>-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 t="str">
        <f>AS8</f>
        <v>-</v>
      </c>
      <c r="AT7" s="64">
        <f t="shared" ref="AT7:BB7" si="17">AT8</f>
        <v>84.5</v>
      </c>
      <c r="AU7" s="64">
        <f t="shared" si="17"/>
        <v>83.3</v>
      </c>
      <c r="AV7" s="64">
        <f t="shared" si="17"/>
        <v>82.8</v>
      </c>
      <c r="AW7" s="64">
        <f t="shared" si="17"/>
        <v>80.400000000000006</v>
      </c>
      <c r="AX7" s="64" t="str">
        <f t="shared" si="17"/>
        <v>-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 t="str">
        <f>BD8</f>
        <v>-</v>
      </c>
      <c r="BE7" s="64">
        <f t="shared" ref="BE7:BM7" si="18">BE8</f>
        <v>0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 t="str">
        <f t="shared" si="18"/>
        <v>-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 t="str">
        <f>BO8</f>
        <v>-</v>
      </c>
      <c r="BP7" s="64">
        <f t="shared" ref="BP7:BX7" si="19">BP8</f>
        <v>64.099999999999994</v>
      </c>
      <c r="BQ7" s="64">
        <f t="shared" si="19"/>
        <v>63.8</v>
      </c>
      <c r="BR7" s="64">
        <f t="shared" si="19"/>
        <v>66.099999999999994</v>
      </c>
      <c r="BS7" s="64">
        <f t="shared" si="19"/>
        <v>62.6</v>
      </c>
      <c r="BT7" s="64" t="str">
        <f t="shared" si="19"/>
        <v>-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 t="str">
        <f>BZ8</f>
        <v>-</v>
      </c>
      <c r="CA7" s="65">
        <f t="shared" ref="CA7:CI7" si="20">CA8</f>
        <v>41200</v>
      </c>
      <c r="CB7" s="65">
        <f t="shared" si="20"/>
        <v>44130</v>
      </c>
      <c r="CC7" s="65">
        <f t="shared" si="20"/>
        <v>44002</v>
      </c>
      <c r="CD7" s="65">
        <f t="shared" si="20"/>
        <v>43149</v>
      </c>
      <c r="CE7" s="65" t="str">
        <f t="shared" si="20"/>
        <v>-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 t="str">
        <f>CK8</f>
        <v>-</v>
      </c>
      <c r="CL7" s="65">
        <f t="shared" ref="CL7:CT7" si="21">CL8</f>
        <v>12731</v>
      </c>
      <c r="CM7" s="65">
        <f t="shared" si="21"/>
        <v>13064</v>
      </c>
      <c r="CN7" s="65">
        <f t="shared" si="21"/>
        <v>13344</v>
      </c>
      <c r="CO7" s="65">
        <f t="shared" si="21"/>
        <v>13422</v>
      </c>
      <c r="CP7" s="65" t="str">
        <f t="shared" si="21"/>
        <v>-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 t="str">
        <f>CV8</f>
        <v>-</v>
      </c>
      <c r="CW7" s="64">
        <f t="shared" ref="CW7:DE7" si="22">CW8</f>
        <v>50.2</v>
      </c>
      <c r="CX7" s="64">
        <f t="shared" si="22"/>
        <v>49.8</v>
      </c>
      <c r="CY7" s="64">
        <f t="shared" si="22"/>
        <v>49.4</v>
      </c>
      <c r="CZ7" s="64">
        <f t="shared" si="22"/>
        <v>51</v>
      </c>
      <c r="DA7" s="64" t="str">
        <f t="shared" si="22"/>
        <v>-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 t="str">
        <f>DG8</f>
        <v>-</v>
      </c>
      <c r="DH7" s="64">
        <f t="shared" ref="DH7:DP7" si="23">DH8</f>
        <v>15.3</v>
      </c>
      <c r="DI7" s="64">
        <f t="shared" si="23"/>
        <v>15.2</v>
      </c>
      <c r="DJ7" s="64">
        <f t="shared" si="23"/>
        <v>13.9</v>
      </c>
      <c r="DK7" s="64">
        <f t="shared" si="23"/>
        <v>12.6</v>
      </c>
      <c r="DL7" s="64" t="str">
        <f t="shared" si="23"/>
        <v>-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 t="str">
        <f>DR8</f>
        <v>-</v>
      </c>
      <c r="DS7" s="64">
        <f t="shared" ref="DS7:EA7" si="24">DS8</f>
        <v>7.4</v>
      </c>
      <c r="DT7" s="64">
        <f t="shared" si="24"/>
        <v>14.3</v>
      </c>
      <c r="DU7" s="64">
        <f t="shared" si="24"/>
        <v>22.4</v>
      </c>
      <c r="DV7" s="64">
        <f t="shared" si="24"/>
        <v>27.8</v>
      </c>
      <c r="DW7" s="64" t="str">
        <f t="shared" si="24"/>
        <v>-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 t="str">
        <f>EC8</f>
        <v>-</v>
      </c>
      <c r="ED7" s="64">
        <f t="shared" ref="ED7:EL7" si="25">ED8</f>
        <v>15.9</v>
      </c>
      <c r="EE7" s="64">
        <f t="shared" si="25"/>
        <v>20.8</v>
      </c>
      <c r="EF7" s="64">
        <f t="shared" si="25"/>
        <v>35.799999999999997</v>
      </c>
      <c r="EG7" s="64">
        <f t="shared" si="25"/>
        <v>48.9</v>
      </c>
      <c r="EH7" s="64" t="str">
        <f t="shared" si="25"/>
        <v>-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 t="str">
        <f>EN8</f>
        <v>-</v>
      </c>
      <c r="EO7" s="65">
        <f t="shared" ref="EO7:EW7" si="26">EO8</f>
        <v>23005006</v>
      </c>
      <c r="EP7" s="65">
        <f t="shared" si="26"/>
        <v>27513327</v>
      </c>
      <c r="EQ7" s="65">
        <f t="shared" si="26"/>
        <v>28180821</v>
      </c>
      <c r="ER7" s="65">
        <f t="shared" si="26"/>
        <v>29582526</v>
      </c>
      <c r="ES7" s="65" t="str">
        <f t="shared" si="26"/>
        <v>-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347510</v>
      </c>
      <c r="D8" s="67">
        <v>46</v>
      </c>
      <c r="E8" s="67">
        <v>6</v>
      </c>
      <c r="F8" s="67">
        <v>0</v>
      </c>
      <c r="G8" s="67">
        <v>3</v>
      </c>
      <c r="H8" s="67" t="s">
        <v>134</v>
      </c>
      <c r="I8" s="67" t="s">
        <v>135</v>
      </c>
      <c r="J8" s="67" t="s">
        <v>136</v>
      </c>
      <c r="K8" s="67" t="s">
        <v>137</v>
      </c>
      <c r="L8" s="67" t="s">
        <v>138</v>
      </c>
      <c r="M8" s="67" t="s">
        <v>139</v>
      </c>
      <c r="N8" s="67" t="s">
        <v>140</v>
      </c>
      <c r="O8" s="67" t="s">
        <v>141</v>
      </c>
      <c r="P8" s="67" t="s">
        <v>142</v>
      </c>
      <c r="Q8" s="68">
        <v>18</v>
      </c>
      <c r="R8" s="67" t="s">
        <v>143</v>
      </c>
      <c r="S8" s="67" t="s">
        <v>144</v>
      </c>
      <c r="T8" s="67" t="s">
        <v>145</v>
      </c>
      <c r="U8" s="68" t="s">
        <v>143</v>
      </c>
      <c r="V8" s="68">
        <v>12667</v>
      </c>
      <c r="W8" s="67" t="s">
        <v>146</v>
      </c>
      <c r="X8" s="69" t="s">
        <v>147</v>
      </c>
      <c r="Y8" s="68">
        <v>140</v>
      </c>
      <c r="Z8" s="68" t="s">
        <v>143</v>
      </c>
      <c r="AA8" s="68" t="s">
        <v>143</v>
      </c>
      <c r="AB8" s="68" t="s">
        <v>143</v>
      </c>
      <c r="AC8" s="68">
        <v>16</v>
      </c>
      <c r="AD8" s="68">
        <v>156</v>
      </c>
      <c r="AE8" s="68">
        <v>156</v>
      </c>
      <c r="AF8" s="68" t="s">
        <v>143</v>
      </c>
      <c r="AG8" s="68">
        <v>156</v>
      </c>
      <c r="AH8" s="70" t="s">
        <v>143</v>
      </c>
      <c r="AI8" s="70">
        <v>101.1</v>
      </c>
      <c r="AJ8" s="70">
        <v>100.1</v>
      </c>
      <c r="AK8" s="70">
        <v>103.5</v>
      </c>
      <c r="AL8" s="70">
        <v>103.3</v>
      </c>
      <c r="AM8" s="70" t="s">
        <v>143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 t="s">
        <v>143</v>
      </c>
      <c r="AT8" s="70">
        <v>84.5</v>
      </c>
      <c r="AU8" s="70">
        <v>83.3</v>
      </c>
      <c r="AV8" s="70">
        <v>82.8</v>
      </c>
      <c r="AW8" s="70">
        <v>80.400000000000006</v>
      </c>
      <c r="AX8" s="70" t="s">
        <v>143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 t="s">
        <v>143</v>
      </c>
      <c r="BE8" s="71">
        <v>0</v>
      </c>
      <c r="BF8" s="71">
        <v>0</v>
      </c>
      <c r="BG8" s="71">
        <v>0</v>
      </c>
      <c r="BH8" s="71">
        <v>0</v>
      </c>
      <c r="BI8" s="71" t="s">
        <v>143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 t="s">
        <v>143</v>
      </c>
      <c r="BP8" s="70">
        <v>64.099999999999994</v>
      </c>
      <c r="BQ8" s="70">
        <v>63.8</v>
      </c>
      <c r="BR8" s="70">
        <v>66.099999999999994</v>
      </c>
      <c r="BS8" s="70">
        <v>62.6</v>
      </c>
      <c r="BT8" s="70" t="s">
        <v>143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 t="s">
        <v>143</v>
      </c>
      <c r="CA8" s="71">
        <v>41200</v>
      </c>
      <c r="CB8" s="71">
        <v>44130</v>
      </c>
      <c r="CC8" s="71">
        <v>44002</v>
      </c>
      <c r="CD8" s="71">
        <v>43149</v>
      </c>
      <c r="CE8" s="71" t="s">
        <v>143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 t="s">
        <v>143</v>
      </c>
      <c r="CL8" s="71">
        <v>12731</v>
      </c>
      <c r="CM8" s="71">
        <v>13064</v>
      </c>
      <c r="CN8" s="71">
        <v>13344</v>
      </c>
      <c r="CO8" s="71">
        <v>13422</v>
      </c>
      <c r="CP8" s="71" t="s">
        <v>143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 t="s">
        <v>143</v>
      </c>
      <c r="CW8" s="71">
        <v>50.2</v>
      </c>
      <c r="CX8" s="71">
        <v>49.8</v>
      </c>
      <c r="CY8" s="71">
        <v>49.4</v>
      </c>
      <c r="CZ8" s="71">
        <v>51</v>
      </c>
      <c r="DA8" s="71" t="s">
        <v>143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 t="s">
        <v>143</v>
      </c>
      <c r="DH8" s="71">
        <v>15.3</v>
      </c>
      <c r="DI8" s="71">
        <v>15.2</v>
      </c>
      <c r="DJ8" s="71">
        <v>13.9</v>
      </c>
      <c r="DK8" s="71">
        <v>12.6</v>
      </c>
      <c r="DL8" s="71" t="s">
        <v>143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 t="s">
        <v>143</v>
      </c>
      <c r="DS8" s="70">
        <v>7.4</v>
      </c>
      <c r="DT8" s="70">
        <v>14.3</v>
      </c>
      <c r="DU8" s="70">
        <v>22.4</v>
      </c>
      <c r="DV8" s="70">
        <v>27.8</v>
      </c>
      <c r="DW8" s="70" t="s">
        <v>143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 t="s">
        <v>143</v>
      </c>
      <c r="ED8" s="70">
        <v>15.9</v>
      </c>
      <c r="EE8" s="70">
        <v>20.8</v>
      </c>
      <c r="EF8" s="70">
        <v>35.799999999999997</v>
      </c>
      <c r="EG8" s="70">
        <v>48.9</v>
      </c>
      <c r="EH8" s="70" t="s">
        <v>143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 t="s">
        <v>143</v>
      </c>
      <c r="EO8" s="71">
        <v>23005006</v>
      </c>
      <c r="EP8" s="71">
        <v>27513327</v>
      </c>
      <c r="EQ8" s="71">
        <v>28180821</v>
      </c>
      <c r="ER8" s="71">
        <v>29582526</v>
      </c>
      <c r="ES8" s="71" t="s">
        <v>143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148</v>
      </c>
      <c r="C10" s="76" t="s">
        <v>149</v>
      </c>
      <c r="D10" s="76" t="s">
        <v>150</v>
      </c>
      <c r="E10" s="76" t="s">
        <v>151</v>
      </c>
      <c r="F10" s="76" t="s">
        <v>152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153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2019-02-01T13:06:11Z</cp:lastPrinted>
  <dcterms:created xsi:type="dcterms:W3CDTF">2018-12-07T10:47:54Z</dcterms:created>
  <dcterms:modified xsi:type="dcterms:W3CDTF">2019-02-01T13:06:15Z</dcterms:modified>
  <cp:category/>
</cp:coreProperties>
</file>