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06f188\share\Ⅱ-予算係（作業室）\■企業Ｄ\☆☆企業（担当者用）H26～\00 照会・回答・通知\H30\02 照会\02 下半期\190201〆 【依頼】公営企業に係る経営比較分析表（平成29年度決算）の分析等について\04 提出\"/>
    </mc:Choice>
  </mc:AlternateContent>
  <workbookProtection workbookAlgorithmName="SHA-512" workbookHashValue="LO+CvnB7yfjSM6WLxv4fLqQMemMVeOef/PUrnNGAahBs5/HsYUHiQP2wvms8cBR3uDygMufTn3yP90O4jmiKEA==" workbookSaltValue="M/6PibPepqSaXR74zAGs7g=="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1" i="5" l="1"/>
  <c r="CE20" i="5"/>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C14" i="5"/>
  <c r="CC21" i="5" s="1"/>
  <c r="CG13" i="5"/>
  <c r="CG20" i="5" s="1"/>
  <c r="CF13" i="5"/>
  <c r="CF20" i="5" s="1"/>
  <c r="CE13" i="5"/>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E19" i="5" s="1"/>
  <c r="CD12" i="5"/>
  <c r="CD19" i="5" s="1"/>
  <c r="CC12" i="5"/>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F11" i="5"/>
  <c r="CF18" i="5" s="1"/>
  <c r="CE11" i="5"/>
  <c r="CE18" i="5" s="1"/>
  <c r="CD11" i="5"/>
  <c r="CD18" i="5" s="1"/>
  <c r="CC11" i="5"/>
  <c r="BV11" i="5"/>
  <c r="BU11" i="5"/>
  <c r="BT11" i="5"/>
  <c r="BS11" i="5"/>
  <c r="BR11" i="5"/>
  <c r="BK11" i="5"/>
  <c r="BJ11" i="5"/>
  <c r="BI11" i="5"/>
  <c r="BH11" i="5"/>
  <c r="BG11" i="5"/>
  <c r="AZ11" i="5"/>
  <c r="AY11" i="5"/>
  <c r="AX11" i="5"/>
  <c r="AW11" i="5"/>
  <c r="AV11" i="5"/>
  <c r="J10" i="5"/>
  <c r="EV16" i="5" s="1"/>
  <c r="FD8" i="5"/>
  <c r="ET8" i="5"/>
  <c r="EJ8" i="5"/>
  <c r="DZ8" i="5"/>
  <c r="DP8" i="5"/>
  <c r="DF8" i="5"/>
  <c r="CV8" i="5"/>
  <c r="CB8" i="5"/>
  <c r="BQ8" i="5"/>
  <c r="BF8" i="5"/>
  <c r="AU8" i="5"/>
  <c r="AJ8" i="5"/>
  <c r="AK6" i="5"/>
  <c r="AJ6" i="5"/>
  <c r="AI6" i="5"/>
  <c r="AH6" i="5"/>
  <c r="AG6" i="5"/>
  <c r="AF6" i="5"/>
  <c r="AE6" i="5"/>
  <c r="AD6" i="5"/>
  <c r="AC6" i="5"/>
  <c r="AB6" i="5"/>
  <c r="AA6" i="5"/>
  <c r="Z12" i="4" s="1"/>
  <c r="Z6" i="5"/>
  <c r="Y6" i="5"/>
  <c r="X6" i="5"/>
  <c r="W6" i="5"/>
  <c r="Z10" i="4" s="1"/>
  <c r="V6" i="5"/>
  <c r="U6" i="5"/>
  <c r="T6" i="5"/>
  <c r="S6" i="5"/>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B12" i="4"/>
  <c r="R10" i="4"/>
  <c r="J10" i="4"/>
  <c r="B10" i="4"/>
  <c r="BK9" i="4"/>
  <c r="BF9" i="4"/>
  <c r="BA9" i="4"/>
  <c r="AV9" i="4"/>
  <c r="AQ9" i="4"/>
  <c r="BK8" i="4"/>
  <c r="BF8" i="4"/>
  <c r="BA8" i="4"/>
  <c r="AV8" i="4"/>
  <c r="AQ8" i="4"/>
  <c r="Z8" i="4"/>
  <c r="R8" i="4"/>
  <c r="J8" i="4"/>
  <c r="B8" i="4"/>
  <c r="FI16" i="5" l="1"/>
  <c r="DU16" i="5"/>
  <c r="BK16" i="5"/>
  <c r="AO11" i="5"/>
  <c r="EE10" i="5"/>
  <c r="CG10" i="5"/>
  <c r="CG17" i="5"/>
  <c r="EE16" i="5"/>
  <c r="BV16" i="5"/>
  <c r="DA10" i="5"/>
  <c r="EY16" i="5"/>
  <c r="DK16" i="5"/>
  <c r="AZ16" i="5"/>
  <c r="FI10" i="5"/>
  <c r="DU10" i="5"/>
  <c r="BV10" i="5"/>
  <c r="AO17" i="5"/>
  <c r="EO16" i="5"/>
  <c r="DA16" i="5"/>
  <c r="EY10" i="5"/>
  <c r="DK10" i="5"/>
  <c r="BK10" i="5"/>
  <c r="EO10" i="5"/>
  <c r="AZ10" i="5"/>
  <c r="BK7" i="4"/>
  <c r="AV7" i="4"/>
  <c r="K10" i="5"/>
  <c r="AW10" i="5"/>
  <c r="CX10" i="5"/>
  <c r="EL10" i="5"/>
  <c r="BS16" i="5"/>
  <c r="EB16" i="5"/>
  <c r="AL17" i="5"/>
  <c r="CD17" i="5"/>
  <c r="CD10" i="5"/>
  <c r="AL11" i="5"/>
  <c r="BH16" i="5"/>
  <c r="L10" i="5"/>
  <c r="BH10" i="5"/>
  <c r="DH10" i="5"/>
  <c r="EV10" i="5"/>
  <c r="CX16" i="5"/>
  <c r="EL16" i="5"/>
  <c r="EB10" i="5"/>
  <c r="DR16" i="5"/>
  <c r="FF16" i="5"/>
  <c r="I10" i="5"/>
  <c r="BS10" i="5"/>
  <c r="DR10" i="5"/>
  <c r="FF10" i="5"/>
  <c r="AW16" i="5"/>
  <c r="DH16" i="5"/>
  <c r="CF17" i="5" l="1"/>
  <c r="AN17" i="5"/>
  <c r="ED16" i="5"/>
  <c r="BU16" i="5"/>
  <c r="EN10" i="5"/>
  <c r="CZ10" i="5"/>
  <c r="AY10" i="5"/>
  <c r="BF7" i="4"/>
  <c r="EX10" i="5"/>
  <c r="FH16" i="5"/>
  <c r="DT16" i="5"/>
  <c r="BJ16" i="5"/>
  <c r="AN11" i="5"/>
  <c r="ED10" i="5"/>
  <c r="CF10" i="5"/>
  <c r="EN16" i="5"/>
  <c r="CZ16" i="5"/>
  <c r="DJ10" i="5"/>
  <c r="BJ10" i="5"/>
  <c r="EX16" i="5"/>
  <c r="DJ16" i="5"/>
  <c r="AY16" i="5"/>
  <c r="FH10" i="5"/>
  <c r="DT10" i="5"/>
  <c r="BU10" i="5"/>
  <c r="FE16" i="5"/>
  <c r="DQ16" i="5"/>
  <c r="BG16" i="5"/>
  <c r="AK11" i="5"/>
  <c r="EA10" i="5"/>
  <c r="CC10" i="5"/>
  <c r="AV10" i="5"/>
  <c r="EU16" i="5"/>
  <c r="DG16" i="5"/>
  <c r="AV16" i="5"/>
  <c r="FE10" i="5"/>
  <c r="DQ10" i="5"/>
  <c r="BR10" i="5"/>
  <c r="CC17" i="5"/>
  <c r="EA16" i="5"/>
  <c r="EK10" i="5"/>
  <c r="EK16" i="5"/>
  <c r="CW16" i="5"/>
  <c r="EU10" i="5"/>
  <c r="DG10" i="5"/>
  <c r="BG10" i="5"/>
  <c r="AK17" i="5"/>
  <c r="BR16" i="5"/>
  <c r="CW10" i="5"/>
  <c r="AQ7" i="4"/>
  <c r="EM16" i="5"/>
  <c r="CY16" i="5"/>
  <c r="EW10" i="5"/>
  <c r="DI10" i="5"/>
  <c r="BI10" i="5"/>
  <c r="BT10" i="5"/>
  <c r="CE17" i="5"/>
  <c r="AM17" i="5"/>
  <c r="EC16" i="5"/>
  <c r="BT16" i="5"/>
  <c r="EM10" i="5"/>
  <c r="CY10" i="5"/>
  <c r="AX10" i="5"/>
  <c r="BA7" i="4"/>
  <c r="FG16" i="5"/>
  <c r="DS16" i="5"/>
  <c r="BI16" i="5"/>
  <c r="AM11" i="5"/>
  <c r="EC10" i="5"/>
  <c r="CE10" i="5"/>
  <c r="EW16" i="5"/>
  <c r="DI16" i="5"/>
  <c r="AX16" i="5"/>
  <c r="FG10" i="5"/>
  <c r="DS10" i="5"/>
</calcChain>
</file>

<file path=xl/sharedStrings.xml><?xml version="1.0" encoding="utf-8"?>
<sst xmlns="http://schemas.openxmlformats.org/spreadsheetml/2006/main" count="317" uniqueCount="125">
  <si>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</si>
  <si>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</si>
  <si>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</si>
  <si>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</si>
  <si>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</si>
  <si>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</si>
  <si>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</si>
  <si>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</si>
  <si>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</si>
  <si>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</si>
  <si>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</si>
  <si>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</si>
  <si>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</si>
  <si>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</si>
  <si>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</si>
  <si>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</si>
  <si>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</si>
  <si>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</si>
  <si>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</si>
  <si>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</si>
  <si>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</si>
  <si>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</si>
  <si>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</si>
  <si>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</si>
  <si>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</si>
  <si>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</si>
  <si>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</si>
  <si>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</si>
  <si>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</si>
  <si>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</si>
  <si>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</si>
  <si>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</si>
  <si>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</si>
  <si>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</si>
  <si>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</si>
  <si>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</si>
  <si>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</si>
  <si>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</si>
  <si>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</si>
  <si>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</si>
  <si>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</si>
  <si>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</si>
  <si>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</si>
  <si>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</si>
  <si>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</si>
  <si>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</si>
  <si>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</si>
  <si>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</si>
  <si>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</si>
  <si>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</si>
  <si>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</si>
  <si>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</si>
  <si>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</si>
  <si>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</si>
  <si>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</si>
  <si>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</si>
  <si>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</si>
  <si>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</si>
  <si>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</si>
  <si>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</si>
  <si>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</si>
  <si>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</si>
  <si>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</si>
  <si>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</si>
  <si>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</si>
  <si>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</si>
  <si>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</si>
  <si>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</si>
  <si>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</si>
  <si>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</si>
  <si>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</si>
  <si>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</si>
  <si>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</si>
  <si>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</si>
  <si>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</si>
  <si>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</si>
  <si>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</si>
  <si>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</si>
  <si>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</si>
  <si>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</si>
  <si>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</si>
  <si>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</si>
  <si>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</si>
  <si>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</si>
  <si>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</si>
  <si>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</si>
  <si>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</si>
  <si>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</si>
  <si>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</si>
  <si>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401005</t>
  </si>
  <si>
    <t>46</t>
  </si>
  <si>
    <t>03</t>
  </si>
  <si>
    <t>3</t>
  </si>
  <si>
    <t>000</t>
  </si>
  <si>
    <t>福岡県　北九州市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</si>
  <si>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</si>
  <si>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</si>
  <si>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</si>
  <si>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</si>
  <si>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</si>
  <si>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</si>
  <si>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</si>
  <si>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</si>
  <si>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</si>
  <si>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</si>
  <si>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</si>
  <si>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</si>
  <si>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</si>
  <si>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</si>
  <si>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</si>
  <si>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</si>
  <si>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</si>
  <si>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</si>
  <si>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</si>
  <si>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</si>
  <si>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</si>
  <si>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</si>
  <si>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</si>
  <si>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</si>
  <si>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</si>
  <si>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</si>
  <si>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</si>
  <si>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xml:space="preserve">　H29は第２次北九州市営バス事業経営計画（H28～H32）の２年目にあたります。
　少子高齢化の進展等に伴う乗客数の減少、不採算路線の維持や独自の福祉施策の維持など、今後も厳しい経営環境が見込まれますが、公共交通機関としての使命を果たすべく、計画に基づき具体的な取り組みを着実に実施し、収支均衡に向けて一層の経営改善に取り組んでいきます。
</t>
    <phoneticPr fontId="3"/>
  </si>
  <si>
    <t>　走行キロ当たりの収入は、民間事業者平均値に比べ27円程低いが、H26からは上向き傾向にあります。
　走行キロ当たりの運送原価は、民間事業者平均値に比べ高く、またH29は前年より20円程上がっています。
　走行キロ当たりの人件費は、民間事業者平均値に比べ55円程高く、乗車効率は公営企業平均値に比べ10％ほど低くなっています。
　今後も、厳しい経営環境が見込まれるため、経済性を考慮した路線の再編や、住民に対する利用促進により、経営の効率性を高めていきます。</t>
    <phoneticPr fontId="3"/>
  </si>
  <si>
    <t xml:space="preserve"> 本市交通事業は、少子高齢化の進展等に伴う乗客数の減少、不採算路線の維持や独自の福祉施策の維持など、厳しい経営環境の中にありますが、H28.2に策定した第２次北九州市営バス事業経営計画（H28～H32）に基づき、収入増対策や業務改善に取組むことで経営の健全化に努めています。
　流動比率は、約550％と高い水準を維持しており、また企業債残高対料金収入比率も公営企業平均値よりも低く、支払などの資金面での問題はありません。
　しかし、経常収支比率と営業収支比率がともに100％を下回っており、累積欠損金比率が100％を超えています。また、有形固定資産減価償却率も、バス車両の老朽化などにより約80％と高く、今後も経営状況に応じて計画的な投資に努めていきます。</t>
    <rPh sb="305" eb="307">
      <t>ケイエイ</t>
    </rPh>
    <rPh sb="307" eb="309">
      <t>ジョウキョウ</t>
    </rPh>
    <rPh sb="310" eb="311">
      <t>オウ</t>
    </rPh>
    <rPh sb="320" eb="321">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</si>
</sst>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9" fillId="0" borderId="1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20" fillId="0" borderId="8"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Border="1" applyAlignment="1">
      <alignment horizontal="left" vertical="center"/>
    </xf>
    <xf numFmtId="0" fontId="20"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99.6</c:v>
                </c:pt>
                <c:pt idx="1">
                  <c:v>98.5</c:v>
                </c:pt>
                <c:pt idx="2">
                  <c:v>102.7</c:v>
                </c:pt>
                <c:pt idx="3">
                  <c:v>97.3</c:v>
                </c:pt>
                <c:pt idx="4">
                  <c:v>93.8</c:v>
                </c:pt>
              </c:numCache>
            </c:numRef>
          </c:val>
          <c:extLst>
            <c:ext xmlns:c16="http://schemas.microsoft.com/office/drawing/2014/chart" uri="{C3380CC4-5D6E-409C-BE32-E72D297353CC}">
              <c16:uniqueId val="{00000000-0D57-40AE-A985-EED384EF3C61}"/>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c:ext xmlns:c16="http://schemas.microsoft.com/office/drawing/2014/chart" uri="{C3380CC4-5D6E-409C-BE32-E72D297353CC}">
              <c16:uniqueId val="{00000001-0D57-40AE-A985-EED384EF3C61}"/>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D57-40AE-A985-EED384EF3C61}"/>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90.6</c:v>
                </c:pt>
                <c:pt idx="1">
                  <c:v>87.2</c:v>
                </c:pt>
                <c:pt idx="2">
                  <c:v>91.6</c:v>
                </c:pt>
                <c:pt idx="3">
                  <c:v>87.8</c:v>
                </c:pt>
                <c:pt idx="4">
                  <c:v>85.3</c:v>
                </c:pt>
              </c:numCache>
            </c:numRef>
          </c:val>
          <c:extLst>
            <c:ext xmlns:c16="http://schemas.microsoft.com/office/drawing/2014/chart" uri="{C3380CC4-5D6E-409C-BE32-E72D297353CC}">
              <c16:uniqueId val="{00000000-4AF2-4966-BF21-093A3E7C2C3E}"/>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c:ext xmlns:c16="http://schemas.microsoft.com/office/drawing/2014/chart" uri="{C3380CC4-5D6E-409C-BE32-E72D297353CC}">
              <c16:uniqueId val="{00000001-4AF2-4966-BF21-093A3E7C2C3E}"/>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AF2-4966-BF21-093A3E7C2C3E}"/>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1104.5999999999999</c:v>
                </c:pt>
                <c:pt idx="1">
                  <c:v>597.29999999999995</c:v>
                </c:pt>
                <c:pt idx="2">
                  <c:v>668.9</c:v>
                </c:pt>
                <c:pt idx="3">
                  <c:v>601.9</c:v>
                </c:pt>
                <c:pt idx="4">
                  <c:v>554.6</c:v>
                </c:pt>
              </c:numCache>
            </c:numRef>
          </c:val>
          <c:extLst>
            <c:ext xmlns:c16="http://schemas.microsoft.com/office/drawing/2014/chart" uri="{C3380CC4-5D6E-409C-BE32-E72D297353CC}">
              <c16:uniqueId val="{00000000-B40C-4AAA-975A-EF012357956B}"/>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c:ext xmlns:c16="http://schemas.microsoft.com/office/drawing/2014/chart" uri="{C3380CC4-5D6E-409C-BE32-E72D297353CC}">
              <c16:uniqueId val="{00000001-B40C-4AAA-975A-EF012357956B}"/>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40C-4AAA-975A-EF012357956B}"/>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18.399999999999999</c:v>
                </c:pt>
                <c:pt idx="1">
                  <c:v>20.2</c:v>
                </c:pt>
                <c:pt idx="2">
                  <c:v>19.7</c:v>
                </c:pt>
                <c:pt idx="3">
                  <c:v>19</c:v>
                </c:pt>
                <c:pt idx="4">
                  <c:v>19.600000000000001</c:v>
                </c:pt>
              </c:numCache>
            </c:numRef>
          </c:val>
          <c:extLst>
            <c:ext xmlns:c16="http://schemas.microsoft.com/office/drawing/2014/chart" uri="{C3380CC4-5D6E-409C-BE32-E72D297353CC}">
              <c16:uniqueId val="{00000000-ADDA-42FD-8177-80D5DEA7B436}"/>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234.1</c:v>
                </c:pt>
                <c:pt idx="1">
                  <c:v>261.89999999999998</c:v>
                </c:pt>
                <c:pt idx="2">
                  <c:v>251.2</c:v>
                </c:pt>
                <c:pt idx="3">
                  <c:v>271.3</c:v>
                </c:pt>
                <c:pt idx="4">
                  <c:v>286.39999999999998</c:v>
                </c:pt>
              </c:numCache>
            </c:numRef>
          </c:val>
          <c:extLst>
            <c:ext xmlns:c16="http://schemas.microsoft.com/office/drawing/2014/chart" uri="{C3380CC4-5D6E-409C-BE32-E72D297353CC}">
              <c16:uniqueId val="{00000001-ADDA-42FD-8177-80D5DEA7B436}"/>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c:ext xmlns:c16="http://schemas.microsoft.com/office/drawing/2014/chart" uri="{C3380CC4-5D6E-409C-BE32-E72D297353CC}">
              <c16:uniqueId val="{00000002-ADDA-42FD-8177-80D5DEA7B436}"/>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c:ext xmlns:c16="http://schemas.microsoft.com/office/drawing/2014/chart" uri="{C3380CC4-5D6E-409C-BE32-E72D297353CC}">
              <c16:uniqueId val="{00000003-ADDA-42FD-8177-80D5DEA7B436}"/>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7.8</c:v>
                </c:pt>
                <c:pt idx="1">
                  <c:v>7.7</c:v>
                </c:pt>
                <c:pt idx="2">
                  <c:v>7.8</c:v>
                </c:pt>
                <c:pt idx="3">
                  <c:v>7</c:v>
                </c:pt>
                <c:pt idx="4">
                  <c:v>6.8</c:v>
                </c:pt>
              </c:numCache>
            </c:numRef>
          </c:val>
          <c:extLst>
            <c:ext xmlns:c16="http://schemas.microsoft.com/office/drawing/2014/chart" uri="{C3380CC4-5D6E-409C-BE32-E72D297353CC}">
              <c16:uniqueId val="{00000000-D468-4CFF-8264-0F39554FBC45}"/>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c:ext xmlns:c16="http://schemas.microsoft.com/office/drawing/2014/chart" uri="{C3380CC4-5D6E-409C-BE32-E72D297353CC}">
              <c16:uniqueId val="{00000001-D468-4CFF-8264-0F39554FBC45}"/>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14.6</c:v>
                </c:pt>
                <c:pt idx="1">
                  <c:v>13.8</c:v>
                </c:pt>
                <c:pt idx="2">
                  <c:v>14</c:v>
                </c:pt>
                <c:pt idx="3">
                  <c:v>15.5</c:v>
                </c:pt>
                <c:pt idx="4">
                  <c:v>19.3</c:v>
                </c:pt>
              </c:numCache>
            </c:numRef>
          </c:val>
          <c:extLst>
            <c:ext xmlns:c16="http://schemas.microsoft.com/office/drawing/2014/chart" uri="{C3380CC4-5D6E-409C-BE32-E72D297353CC}">
              <c16:uniqueId val="{00000000-0B87-4885-ACCA-4ECA5061DDB7}"/>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c:ext xmlns:c16="http://schemas.microsoft.com/office/drawing/2014/chart" uri="{C3380CC4-5D6E-409C-BE32-E72D297353CC}">
              <c16:uniqueId val="{00000001-0B87-4885-ACCA-4ECA5061DDB7}"/>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80.400000000000006</c:v>
                </c:pt>
                <c:pt idx="1">
                  <c:v>81.099999999999994</c:v>
                </c:pt>
                <c:pt idx="2">
                  <c:v>81.3</c:v>
                </c:pt>
                <c:pt idx="3">
                  <c:v>81.2</c:v>
                </c:pt>
                <c:pt idx="4">
                  <c:v>81.7</c:v>
                </c:pt>
              </c:numCache>
            </c:numRef>
          </c:val>
          <c:extLst>
            <c:ext xmlns:c16="http://schemas.microsoft.com/office/drawing/2014/chart" uri="{C3380CC4-5D6E-409C-BE32-E72D297353CC}">
              <c16:uniqueId val="{00000000-58CC-4AB2-BC2A-447510F9B3F9}"/>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c:ext xmlns:c16="http://schemas.microsoft.com/office/drawing/2014/chart" uri="{C3380CC4-5D6E-409C-BE32-E72D297353CC}">
              <c16:uniqueId val="{00000001-58CC-4AB2-BC2A-447510F9B3F9}"/>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247.29</c:v>
                </c:pt>
                <c:pt idx="1">
                  <c:v>258.97000000000003</c:v>
                </c:pt>
                <c:pt idx="2">
                  <c:v>251.86</c:v>
                </c:pt>
                <c:pt idx="3">
                  <c:v>264.63</c:v>
                </c:pt>
                <c:pt idx="4">
                  <c:v>278.63</c:v>
                </c:pt>
              </c:numCache>
            </c:numRef>
          </c:val>
          <c:extLst>
            <c:ext xmlns:c16="http://schemas.microsoft.com/office/drawing/2014/chart" uri="{C3380CC4-5D6E-409C-BE32-E72D297353CC}">
              <c16:uniqueId val="{00000000-6BEB-43A8-99CE-18B8B76B6573}"/>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190.61</c:v>
                </c:pt>
                <c:pt idx="1">
                  <c:v>195.78</c:v>
                </c:pt>
                <c:pt idx="2">
                  <c:v>202.13</c:v>
                </c:pt>
                <c:pt idx="3">
                  <c:v>209.39</c:v>
                </c:pt>
                <c:pt idx="4">
                  <c:v>222.55</c:v>
                </c:pt>
              </c:numCache>
            </c:numRef>
          </c:val>
          <c:smooth val="0"/>
          <c:extLst>
            <c:ext xmlns:c16="http://schemas.microsoft.com/office/drawing/2014/chart" uri="{C3380CC4-5D6E-409C-BE32-E72D297353CC}">
              <c16:uniqueId val="{00000001-6BEB-43A8-99CE-18B8B76B6573}"/>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368.58</c:v>
                </c:pt>
                <c:pt idx="1">
                  <c:v>374.25</c:v>
                </c:pt>
                <c:pt idx="2">
                  <c:v>357.54</c:v>
                </c:pt>
                <c:pt idx="3">
                  <c:v>379.06</c:v>
                </c:pt>
                <c:pt idx="4">
                  <c:v>398.65</c:v>
                </c:pt>
              </c:numCache>
            </c:numRef>
          </c:val>
          <c:extLst>
            <c:ext xmlns:c16="http://schemas.microsoft.com/office/drawing/2014/chart" uri="{C3380CC4-5D6E-409C-BE32-E72D297353CC}">
              <c16:uniqueId val="{00000000-63C1-472C-AA03-1D5E294C9A3B}"/>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354.55</c:v>
                </c:pt>
                <c:pt idx="1">
                  <c:v>357.88</c:v>
                </c:pt>
                <c:pt idx="2">
                  <c:v>359.59</c:v>
                </c:pt>
                <c:pt idx="3">
                  <c:v>368.87</c:v>
                </c:pt>
                <c:pt idx="4">
                  <c:v>391.99</c:v>
                </c:pt>
              </c:numCache>
            </c:numRef>
          </c:val>
          <c:smooth val="0"/>
          <c:extLst>
            <c:ext xmlns:c16="http://schemas.microsoft.com/office/drawing/2014/chart" uri="{C3380CC4-5D6E-409C-BE32-E72D297353CC}">
              <c16:uniqueId val="{00000001-63C1-472C-AA03-1D5E294C9A3B}"/>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336.35</c:v>
                </c:pt>
                <c:pt idx="1">
                  <c:v>317.2</c:v>
                </c:pt>
                <c:pt idx="2">
                  <c:v>323.94</c:v>
                </c:pt>
                <c:pt idx="3">
                  <c:v>329.41</c:v>
                </c:pt>
                <c:pt idx="4">
                  <c:v>354.84</c:v>
                </c:pt>
              </c:numCache>
            </c:numRef>
          </c:val>
          <c:extLst>
            <c:ext xmlns:c16="http://schemas.microsoft.com/office/drawing/2014/chart" uri="{C3380CC4-5D6E-409C-BE32-E72D297353CC}">
              <c16:uniqueId val="{00000000-DECC-473D-95E8-359A3BCA6B5D}"/>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347.48</c:v>
                </c:pt>
                <c:pt idx="1">
                  <c:v>346.41</c:v>
                </c:pt>
                <c:pt idx="2">
                  <c:v>360.52</c:v>
                </c:pt>
                <c:pt idx="3">
                  <c:v>364.17</c:v>
                </c:pt>
                <c:pt idx="4">
                  <c:v>381.57</c:v>
                </c:pt>
              </c:numCache>
            </c:numRef>
          </c:val>
          <c:smooth val="0"/>
          <c:extLst>
            <c:ext xmlns:c16="http://schemas.microsoft.com/office/drawing/2014/chart" uri="{C3380CC4-5D6E-409C-BE32-E72D297353CC}">
              <c16:uniqueId val="{00000001-DECC-473D-95E8-359A3BCA6B5D}"/>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10.6</c:v>
                </c:pt>
                <c:pt idx="1">
                  <c:v>10.4</c:v>
                </c:pt>
                <c:pt idx="2">
                  <c:v>9.5</c:v>
                </c:pt>
                <c:pt idx="3">
                  <c:v>8.5</c:v>
                </c:pt>
                <c:pt idx="4">
                  <c:v>8.6</c:v>
                </c:pt>
              </c:numCache>
            </c:numRef>
          </c:val>
          <c:extLst>
            <c:ext xmlns:c16="http://schemas.microsoft.com/office/drawing/2014/chart" uri="{C3380CC4-5D6E-409C-BE32-E72D297353CC}">
              <c16:uniqueId val="{00000000-D311-436B-9812-AEA2EFC9F002}"/>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c:ext xmlns:c16="http://schemas.microsoft.com/office/drawing/2014/chart" uri="{C3380CC4-5D6E-409C-BE32-E72D297353CC}">
              <c16:uniqueId val="{00000001-D311-436B-9812-AEA2EFC9F002}"/>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75.900000000000006</c:v>
                </c:pt>
                <c:pt idx="1">
                  <c:v>105.2</c:v>
                </c:pt>
                <c:pt idx="2">
                  <c:v>101.1</c:v>
                </c:pt>
                <c:pt idx="3">
                  <c:v>104.5</c:v>
                </c:pt>
                <c:pt idx="4">
                  <c:v>110.1</c:v>
                </c:pt>
              </c:numCache>
            </c:numRef>
          </c:val>
          <c:extLst>
            <c:ext xmlns:c16="http://schemas.microsoft.com/office/drawing/2014/chart" uri="{C3380CC4-5D6E-409C-BE32-E72D297353CC}">
              <c16:uniqueId val="{00000000-8E0C-4385-8626-31FAA6EDCDC7}"/>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c:ext xmlns:c16="http://schemas.microsoft.com/office/drawing/2014/chart" uri="{C3380CC4-5D6E-409C-BE32-E72D297353CC}">
              <c16:uniqueId val="{00000001-8E0C-4385-8626-31FAA6EDCDC7}"/>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26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26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26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4158259" y="3219637"/>
          <a:ext cx="2069166" cy="78981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26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26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27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27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4158259" y="7430808"/>
          <a:ext cx="2069166" cy="53948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4265116" y="12220202"/>
          <a:ext cx="2069166" cy="53948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045700" y="12220202"/>
          <a:ext cx="2220847" cy="53948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27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27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27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27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27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009822" y="7422242"/>
          <a:ext cx="2069165" cy="53948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view="pageLayout" topLeftCell="AD7" zoomScale="75" zoomScaleNormal="75" zoomScaleSheetLayoutView="100" zoomScalePageLayoutView="75" workbookViewId="0">
      <selection activeCell="CB18" sqref="CB18:CC18"/>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row>
    <row r="3" spans="1:78"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row>
    <row r="4" spans="1:78"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30" t="str">
        <f>データ!O6</f>
        <v>福岡県　北九州市</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6" t="s">
        <v>1</v>
      </c>
      <c r="C7" s="117"/>
      <c r="D7" s="117"/>
      <c r="E7" s="117"/>
      <c r="F7" s="117"/>
      <c r="G7" s="117"/>
      <c r="H7" s="117"/>
      <c r="I7" s="118"/>
      <c r="J7" s="116" t="s">
        <v>2</v>
      </c>
      <c r="K7" s="117"/>
      <c r="L7" s="117"/>
      <c r="M7" s="117"/>
      <c r="N7" s="117"/>
      <c r="O7" s="117"/>
      <c r="P7" s="117"/>
      <c r="Q7" s="118"/>
      <c r="R7" s="116" t="s">
        <v>3</v>
      </c>
      <c r="S7" s="117"/>
      <c r="T7" s="117"/>
      <c r="U7" s="117"/>
      <c r="V7" s="117"/>
      <c r="W7" s="117"/>
      <c r="X7" s="117"/>
      <c r="Y7" s="118"/>
      <c r="Z7" s="116" t="s">
        <v>4</v>
      </c>
      <c r="AA7" s="117"/>
      <c r="AB7" s="117"/>
      <c r="AC7" s="117"/>
      <c r="AD7" s="117"/>
      <c r="AE7" s="117"/>
      <c r="AF7" s="117"/>
      <c r="AG7" s="118"/>
      <c r="AH7" s="3"/>
      <c r="AJ7" s="131"/>
      <c r="AK7" s="132"/>
      <c r="AL7" s="132"/>
      <c r="AM7" s="132"/>
      <c r="AN7" s="132"/>
      <c r="AO7" s="132"/>
      <c r="AP7" s="133"/>
      <c r="AQ7" s="134">
        <f>データ!I10</f>
        <v>41275</v>
      </c>
      <c r="AR7" s="134"/>
      <c r="AS7" s="134"/>
      <c r="AT7" s="134"/>
      <c r="AU7" s="135"/>
      <c r="AV7" s="136">
        <f>データ!J10</f>
        <v>41640</v>
      </c>
      <c r="AW7" s="134"/>
      <c r="AX7" s="134"/>
      <c r="AY7" s="134"/>
      <c r="AZ7" s="135"/>
      <c r="BA7" s="136">
        <f>データ!K10</f>
        <v>42005</v>
      </c>
      <c r="BB7" s="134"/>
      <c r="BC7" s="134"/>
      <c r="BD7" s="134"/>
      <c r="BE7" s="135"/>
      <c r="BF7" s="136">
        <f>データ!L10</f>
        <v>42370</v>
      </c>
      <c r="BG7" s="134"/>
      <c r="BH7" s="134"/>
      <c r="BI7" s="134"/>
      <c r="BJ7" s="135"/>
      <c r="BK7" s="136">
        <f>データ!M10</f>
        <v>42736</v>
      </c>
      <c r="BL7" s="134"/>
      <c r="BM7" s="134"/>
      <c r="BN7" s="134"/>
      <c r="BO7" s="135"/>
      <c r="BS7" s="8"/>
      <c r="BT7" s="8"/>
      <c r="BU7" s="8"/>
      <c r="BV7" s="8"/>
      <c r="BW7" s="8"/>
      <c r="BX7" s="8"/>
      <c r="BY7" s="8"/>
    </row>
    <row r="8" spans="1:78" ht="18.75" customHeight="1" x14ac:dyDescent="0.15">
      <c r="A8" s="2"/>
      <c r="B8" s="126" t="str">
        <f>データ!P6</f>
        <v>法適用</v>
      </c>
      <c r="C8" s="127"/>
      <c r="D8" s="127"/>
      <c r="E8" s="127"/>
      <c r="F8" s="127"/>
      <c r="G8" s="127"/>
      <c r="H8" s="127"/>
      <c r="I8" s="128"/>
      <c r="J8" s="126" t="str">
        <f>データ!Q6</f>
        <v>交通事業</v>
      </c>
      <c r="K8" s="127"/>
      <c r="L8" s="127"/>
      <c r="M8" s="127"/>
      <c r="N8" s="127"/>
      <c r="O8" s="127"/>
      <c r="P8" s="127"/>
      <c r="Q8" s="128"/>
      <c r="R8" s="126" t="str">
        <f>データ!R6</f>
        <v>自動車運送事業</v>
      </c>
      <c r="S8" s="127"/>
      <c r="T8" s="127"/>
      <c r="U8" s="127"/>
      <c r="V8" s="127"/>
      <c r="W8" s="127"/>
      <c r="X8" s="127"/>
      <c r="Y8" s="128"/>
      <c r="Z8" s="126" t="str">
        <f>データ!S6</f>
        <v>自治体職員</v>
      </c>
      <c r="AA8" s="127"/>
      <c r="AB8" s="127"/>
      <c r="AC8" s="127"/>
      <c r="AD8" s="127"/>
      <c r="AE8" s="127"/>
      <c r="AF8" s="127"/>
      <c r="AG8" s="128"/>
      <c r="AH8" s="3"/>
      <c r="AJ8" s="120" t="s">
        <v>5</v>
      </c>
      <c r="AK8" s="121"/>
      <c r="AL8" s="121"/>
      <c r="AM8" s="121"/>
      <c r="AN8" s="121"/>
      <c r="AO8" s="121"/>
      <c r="AP8" s="122"/>
      <c r="AQ8" s="123">
        <f>データ!AB6</f>
        <v>7553</v>
      </c>
      <c r="AR8" s="123"/>
      <c r="AS8" s="123"/>
      <c r="AT8" s="123"/>
      <c r="AU8" s="124"/>
      <c r="AV8" s="125">
        <f>データ!AC6</f>
        <v>6612</v>
      </c>
      <c r="AW8" s="123"/>
      <c r="AX8" s="123"/>
      <c r="AY8" s="123"/>
      <c r="AZ8" s="124"/>
      <c r="BA8" s="125">
        <f>データ!AD6</f>
        <v>6580</v>
      </c>
      <c r="BB8" s="123"/>
      <c r="BC8" s="123"/>
      <c r="BD8" s="123"/>
      <c r="BE8" s="124"/>
      <c r="BF8" s="125">
        <f>データ!AE6</f>
        <v>6342</v>
      </c>
      <c r="BG8" s="123"/>
      <c r="BH8" s="123"/>
      <c r="BI8" s="123"/>
      <c r="BJ8" s="124"/>
      <c r="BK8" s="125">
        <f>データ!AF6</f>
        <v>6292</v>
      </c>
      <c r="BL8" s="123"/>
      <c r="BM8" s="123"/>
      <c r="BN8" s="123"/>
      <c r="BO8" s="124"/>
      <c r="BS8" s="9"/>
      <c r="BT8" s="9"/>
      <c r="BU8" s="9"/>
      <c r="BV8" s="9"/>
      <c r="BW8" s="9"/>
      <c r="BX8" s="9"/>
      <c r="BY8" s="9"/>
    </row>
    <row r="9" spans="1:78" ht="18.75" customHeight="1" x14ac:dyDescent="0.15">
      <c r="A9" s="2"/>
      <c r="B9" s="116" t="s">
        <v>6</v>
      </c>
      <c r="C9" s="117"/>
      <c r="D9" s="117"/>
      <c r="E9" s="117"/>
      <c r="F9" s="117"/>
      <c r="G9" s="117"/>
      <c r="H9" s="117"/>
      <c r="I9" s="118"/>
      <c r="J9" s="119" t="s">
        <v>7</v>
      </c>
      <c r="K9" s="119"/>
      <c r="L9" s="119"/>
      <c r="M9" s="119"/>
      <c r="N9" s="119"/>
      <c r="O9" s="119"/>
      <c r="P9" s="119"/>
      <c r="Q9" s="119"/>
      <c r="R9" s="119" t="s">
        <v>8</v>
      </c>
      <c r="S9" s="119"/>
      <c r="T9" s="119"/>
      <c r="U9" s="119"/>
      <c r="V9" s="119"/>
      <c r="W9" s="119"/>
      <c r="X9" s="119"/>
      <c r="Y9" s="119"/>
      <c r="Z9" s="119" t="s">
        <v>9</v>
      </c>
      <c r="AA9" s="119"/>
      <c r="AB9" s="119"/>
      <c r="AC9" s="119"/>
      <c r="AD9" s="119"/>
      <c r="AE9" s="119"/>
      <c r="AF9" s="119"/>
      <c r="AG9" s="119"/>
      <c r="AH9" s="3"/>
      <c r="AJ9" s="120" t="s">
        <v>10</v>
      </c>
      <c r="AK9" s="121"/>
      <c r="AL9" s="121"/>
      <c r="AM9" s="121"/>
      <c r="AN9" s="121"/>
      <c r="AO9" s="121"/>
      <c r="AP9" s="122"/>
      <c r="AQ9" s="108">
        <f>データ!AG6</f>
        <v>138618</v>
      </c>
      <c r="AR9" s="115"/>
      <c r="AS9" s="115"/>
      <c r="AT9" s="115"/>
      <c r="AU9" s="115"/>
      <c r="AV9" s="106">
        <f>データ!AH6</f>
        <v>133659</v>
      </c>
      <c r="AW9" s="107"/>
      <c r="AX9" s="107"/>
      <c r="AY9" s="107"/>
      <c r="AZ9" s="108"/>
      <c r="BA9" s="106">
        <f>データ!AI6</f>
        <v>129597</v>
      </c>
      <c r="BB9" s="107"/>
      <c r="BC9" s="107"/>
      <c r="BD9" s="107"/>
      <c r="BE9" s="108"/>
      <c r="BF9" s="106">
        <f>データ!AJ6</f>
        <v>120785</v>
      </c>
      <c r="BG9" s="107"/>
      <c r="BH9" s="107"/>
      <c r="BI9" s="107"/>
      <c r="BJ9" s="108"/>
      <c r="BK9" s="106">
        <f>データ!AK6</f>
        <v>123155</v>
      </c>
      <c r="BL9" s="107"/>
      <c r="BM9" s="107"/>
      <c r="BN9" s="107"/>
      <c r="BO9" s="108"/>
      <c r="BP9" s="10"/>
      <c r="BQ9" s="10"/>
      <c r="BR9" s="10"/>
      <c r="BS9" s="10"/>
      <c r="BT9" s="10"/>
      <c r="BU9" s="10"/>
      <c r="BV9" s="10"/>
      <c r="BW9" s="10"/>
      <c r="BX9" s="10"/>
      <c r="BY9" s="10"/>
    </row>
    <row r="10" spans="1:78" ht="18.399999999999999" customHeight="1" x14ac:dyDescent="0.15">
      <c r="A10" s="2"/>
      <c r="B10" s="111" t="str">
        <f>データ!T6</f>
        <v>-</v>
      </c>
      <c r="C10" s="112"/>
      <c r="D10" s="112"/>
      <c r="E10" s="112"/>
      <c r="F10" s="112"/>
      <c r="G10" s="112"/>
      <c r="H10" s="112"/>
      <c r="I10" s="113"/>
      <c r="J10" s="114">
        <f>データ!U6</f>
        <v>173.1</v>
      </c>
      <c r="K10" s="114"/>
      <c r="L10" s="114"/>
      <c r="M10" s="114"/>
      <c r="N10" s="114"/>
      <c r="O10" s="114"/>
      <c r="P10" s="114"/>
      <c r="Q10" s="114"/>
      <c r="R10" s="115">
        <f>データ!V6</f>
        <v>4471</v>
      </c>
      <c r="S10" s="115"/>
      <c r="T10" s="115"/>
      <c r="U10" s="115"/>
      <c r="V10" s="115"/>
      <c r="W10" s="115"/>
      <c r="X10" s="115"/>
      <c r="Y10" s="115"/>
      <c r="Z10" s="115">
        <f>データ!W6</f>
        <v>117</v>
      </c>
      <c r="AA10" s="115"/>
      <c r="AB10" s="115"/>
      <c r="AC10" s="115"/>
      <c r="AD10" s="115"/>
      <c r="AE10" s="115"/>
      <c r="AF10" s="115"/>
      <c r="AG10" s="115"/>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6" t="s">
        <v>11</v>
      </c>
      <c r="C11" s="117"/>
      <c r="D11" s="117"/>
      <c r="E11" s="117"/>
      <c r="F11" s="117"/>
      <c r="G11" s="117"/>
      <c r="H11" s="117"/>
      <c r="I11" s="118"/>
      <c r="J11" s="119" t="s">
        <v>12</v>
      </c>
      <c r="K11" s="119"/>
      <c r="L11" s="119"/>
      <c r="M11" s="119"/>
      <c r="N11" s="119"/>
      <c r="O11" s="119"/>
      <c r="P11" s="119"/>
      <c r="Q11" s="116"/>
      <c r="R11" s="116" t="s">
        <v>13</v>
      </c>
      <c r="S11" s="117"/>
      <c r="T11" s="117"/>
      <c r="U11" s="117"/>
      <c r="V11" s="117"/>
      <c r="W11" s="117"/>
      <c r="X11" s="117"/>
      <c r="Y11" s="118"/>
      <c r="Z11" s="119" t="s">
        <v>14</v>
      </c>
      <c r="AA11" s="119"/>
      <c r="AB11" s="119"/>
      <c r="AC11" s="119"/>
      <c r="AD11" s="119"/>
      <c r="AE11" s="119"/>
      <c r="AF11" s="119"/>
      <c r="AG11" s="119"/>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6">
        <f>データ!X6</f>
        <v>246</v>
      </c>
      <c r="C12" s="107"/>
      <c r="D12" s="107"/>
      <c r="E12" s="107"/>
      <c r="F12" s="107"/>
      <c r="G12" s="107"/>
      <c r="H12" s="107"/>
      <c r="I12" s="108"/>
      <c r="J12" s="109" t="str">
        <f>データ!Y6</f>
        <v>-</v>
      </c>
      <c r="K12" s="109"/>
      <c r="L12" s="109"/>
      <c r="M12" s="109"/>
      <c r="N12" s="109"/>
      <c r="O12" s="109"/>
      <c r="P12" s="109"/>
      <c r="Q12" s="109"/>
      <c r="R12" s="110" t="str">
        <f>データ!Z6</f>
        <v>有</v>
      </c>
      <c r="S12" s="110"/>
      <c r="T12" s="110"/>
      <c r="U12" s="110"/>
      <c r="V12" s="110"/>
      <c r="W12" s="110"/>
      <c r="X12" s="110"/>
      <c r="Y12" s="110"/>
      <c r="Z12" s="110" t="str">
        <f>データ!AA6</f>
        <v>有</v>
      </c>
      <c r="AA12" s="110"/>
      <c r="AB12" s="110"/>
      <c r="AC12" s="110"/>
      <c r="AD12" s="110"/>
      <c r="AE12" s="110"/>
      <c r="AF12" s="110"/>
      <c r="AG12" s="110"/>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124</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8" t="s">
        <v>19</v>
      </c>
      <c r="BM53" s="99"/>
      <c r="BN53" s="99"/>
      <c r="BO53" s="99"/>
      <c r="BP53" s="99"/>
      <c r="BQ53" s="99"/>
      <c r="BR53" s="99"/>
      <c r="BS53" s="99"/>
      <c r="BT53" s="99"/>
      <c r="BU53" s="99"/>
      <c r="BV53" s="99"/>
      <c r="BW53" s="99"/>
      <c r="BX53" s="99"/>
      <c r="BY53" s="99"/>
      <c r="BZ53" s="100"/>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01"/>
      <c r="BM54" s="102"/>
      <c r="BN54" s="102"/>
      <c r="BO54" s="102"/>
      <c r="BP54" s="102"/>
      <c r="BQ54" s="102"/>
      <c r="BR54" s="102"/>
      <c r="BS54" s="102"/>
      <c r="BT54" s="102"/>
      <c r="BU54" s="102"/>
      <c r="BV54" s="102"/>
      <c r="BW54" s="102"/>
      <c r="BX54" s="102"/>
      <c r="BY54" s="102"/>
      <c r="BZ54" s="103"/>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123</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104"/>
      <c r="D64" s="104"/>
      <c r="E64" s="104"/>
      <c r="F64" s="104"/>
      <c r="G64" s="104"/>
      <c r="H64" s="104"/>
      <c r="I64" s="104"/>
      <c r="J64" s="104"/>
      <c r="K64" s="104"/>
      <c r="L64" s="104"/>
      <c r="M64" s="104"/>
      <c r="N64" s="104"/>
      <c r="O64" s="104"/>
      <c r="P64" s="104"/>
      <c r="Q64" s="29"/>
      <c r="R64" s="104"/>
      <c r="S64" s="104"/>
      <c r="T64" s="104"/>
      <c r="U64" s="104"/>
      <c r="V64" s="104"/>
      <c r="W64" s="104"/>
      <c r="X64" s="104"/>
      <c r="Y64" s="104"/>
      <c r="Z64" s="104"/>
      <c r="AA64" s="104"/>
      <c r="AB64" s="104"/>
      <c r="AC64" s="104"/>
      <c r="AD64" s="104"/>
      <c r="AE64" s="104"/>
      <c r="AF64" s="29"/>
      <c r="AG64" s="104"/>
      <c r="AH64" s="104"/>
      <c r="AI64" s="104"/>
      <c r="AJ64" s="104"/>
      <c r="AK64" s="104"/>
      <c r="AL64" s="104"/>
      <c r="AM64" s="104"/>
      <c r="AN64" s="104"/>
      <c r="AO64" s="104"/>
      <c r="AP64" s="104"/>
      <c r="AQ64" s="104"/>
      <c r="AR64" s="104"/>
      <c r="AS64" s="104"/>
      <c r="AT64" s="104"/>
      <c r="AU64" s="29"/>
      <c r="AV64" s="104"/>
      <c r="AW64" s="104"/>
      <c r="AX64" s="104"/>
      <c r="AY64" s="104"/>
      <c r="AZ64" s="104"/>
      <c r="BA64" s="104"/>
      <c r="BB64" s="104"/>
      <c r="BC64" s="104"/>
      <c r="BD64" s="104"/>
      <c r="BE64" s="104"/>
      <c r="BF64" s="104"/>
      <c r="BG64" s="104"/>
      <c r="BH64" s="104"/>
      <c r="BI64" s="104"/>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105" t="s">
        <v>20</v>
      </c>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8" t="s">
        <v>21</v>
      </c>
      <c r="BM73" s="99"/>
      <c r="BN73" s="99"/>
      <c r="BO73" s="99"/>
      <c r="BP73" s="99"/>
      <c r="BQ73" s="99"/>
      <c r="BR73" s="99"/>
      <c r="BS73" s="99"/>
      <c r="BT73" s="99"/>
      <c r="BU73" s="99"/>
      <c r="BV73" s="99"/>
      <c r="BW73" s="99"/>
      <c r="BX73" s="99"/>
      <c r="BY73" s="99"/>
      <c r="BZ73" s="100"/>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01"/>
      <c r="BM74" s="102"/>
      <c r="BN74" s="102"/>
      <c r="BO74" s="102"/>
      <c r="BP74" s="102"/>
      <c r="BQ74" s="102"/>
      <c r="BR74" s="102"/>
      <c r="BS74" s="102"/>
      <c r="BT74" s="102"/>
      <c r="BU74" s="102"/>
      <c r="BV74" s="102"/>
      <c r="BW74" s="102"/>
      <c r="BX74" s="102"/>
      <c r="BY74" s="102"/>
      <c r="BZ74" s="103"/>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122</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2rdYgtl1Ph6DQXOS90g7nmAsYl0FFAo1zuqNSQAeRwT9pP6zn4QVjMsX7/cBGfx6qpKWxtI7yeozIqXXTT9wKQ==" saltValue="RPgDF+/PnwYazUNzvwwXWQ=="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2017</v>
      </c>
      <c r="J6" s="55" t="str">
        <f t="shared" ref="J6:AK6" si="3">J7</f>
        <v>401005</v>
      </c>
      <c r="K6" s="55" t="str">
        <f t="shared" si="3"/>
        <v>46</v>
      </c>
      <c r="L6" s="55" t="str">
        <f t="shared" si="3"/>
        <v>03</v>
      </c>
      <c r="M6" s="56" t="str">
        <f>M7</f>
        <v>3</v>
      </c>
      <c r="N6" s="56" t="str">
        <f>N7</f>
        <v>000</v>
      </c>
      <c r="O6" s="55" t="str">
        <f t="shared" si="3"/>
        <v>福岡県　北九州市</v>
      </c>
      <c r="P6" s="55" t="str">
        <f t="shared" si="3"/>
        <v>法適用</v>
      </c>
      <c r="Q6" s="55" t="str">
        <f t="shared" si="3"/>
        <v>交通事業</v>
      </c>
      <c r="R6" s="55" t="str">
        <f t="shared" si="3"/>
        <v>自動車運送事業</v>
      </c>
      <c r="S6" s="55" t="str">
        <f t="shared" si="3"/>
        <v>自治体職員</v>
      </c>
      <c r="T6" s="57" t="str">
        <f t="shared" si="3"/>
        <v>-</v>
      </c>
      <c r="U6" s="57">
        <f t="shared" si="3"/>
        <v>173.1</v>
      </c>
      <c r="V6" s="58">
        <f t="shared" si="3"/>
        <v>4471</v>
      </c>
      <c r="W6" s="58">
        <f t="shared" si="3"/>
        <v>117</v>
      </c>
      <c r="X6" s="58">
        <f t="shared" si="3"/>
        <v>246</v>
      </c>
      <c r="Y6" s="57" t="str">
        <f>Y7</f>
        <v>-</v>
      </c>
      <c r="Z6" s="55" t="str">
        <f t="shared" si="3"/>
        <v>有</v>
      </c>
      <c r="AA6" s="55" t="str">
        <f t="shared" si="3"/>
        <v>有</v>
      </c>
      <c r="AB6" s="58">
        <f t="shared" si="3"/>
        <v>7553</v>
      </c>
      <c r="AC6" s="58">
        <f t="shared" si="3"/>
        <v>6612</v>
      </c>
      <c r="AD6" s="58">
        <f t="shared" si="3"/>
        <v>6580</v>
      </c>
      <c r="AE6" s="58">
        <f t="shared" si="3"/>
        <v>6342</v>
      </c>
      <c r="AF6" s="58">
        <f t="shared" si="3"/>
        <v>6292</v>
      </c>
      <c r="AG6" s="58">
        <f t="shared" si="3"/>
        <v>138618</v>
      </c>
      <c r="AH6" s="58">
        <f t="shared" si="3"/>
        <v>133659</v>
      </c>
      <c r="AI6" s="58">
        <f t="shared" si="3"/>
        <v>129597</v>
      </c>
      <c r="AJ6" s="58">
        <f t="shared" si="3"/>
        <v>120785</v>
      </c>
      <c r="AK6" s="58">
        <f t="shared" si="3"/>
        <v>123155</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173.1</v>
      </c>
      <c r="V7" s="65">
        <v>4471</v>
      </c>
      <c r="W7" s="65">
        <v>117</v>
      </c>
      <c r="X7" s="65">
        <v>246</v>
      </c>
      <c r="Y7" s="64" t="s">
        <v>99</v>
      </c>
      <c r="Z7" s="63" t="s">
        <v>100</v>
      </c>
      <c r="AA7" s="63" t="s">
        <v>100</v>
      </c>
      <c r="AB7" s="65">
        <v>7553</v>
      </c>
      <c r="AC7" s="65">
        <v>6612</v>
      </c>
      <c r="AD7" s="65">
        <v>6580</v>
      </c>
      <c r="AE7" s="65">
        <v>6342</v>
      </c>
      <c r="AF7" s="65">
        <v>6292</v>
      </c>
      <c r="AG7" s="65">
        <v>138618</v>
      </c>
      <c r="AH7" s="65">
        <v>133659</v>
      </c>
      <c r="AI7" s="65">
        <v>129597</v>
      </c>
      <c r="AJ7" s="65">
        <v>120785</v>
      </c>
      <c r="AK7" s="65">
        <v>123155</v>
      </c>
      <c r="AL7" s="64">
        <v>99.6</v>
      </c>
      <c r="AM7" s="64">
        <v>98.5</v>
      </c>
      <c r="AN7" s="64">
        <v>102.7</v>
      </c>
      <c r="AO7" s="64">
        <v>97.3</v>
      </c>
      <c r="AP7" s="64">
        <v>93.8</v>
      </c>
      <c r="AQ7" s="64">
        <v>103</v>
      </c>
      <c r="AR7" s="64">
        <v>102.8</v>
      </c>
      <c r="AS7" s="64">
        <v>104.1</v>
      </c>
      <c r="AT7" s="64">
        <v>103.5</v>
      </c>
      <c r="AU7" s="64">
        <v>103.3</v>
      </c>
      <c r="AV7" s="64">
        <v>100</v>
      </c>
      <c r="AW7" s="64">
        <v>90.6</v>
      </c>
      <c r="AX7" s="64">
        <v>87.2</v>
      </c>
      <c r="AY7" s="64">
        <v>91.6</v>
      </c>
      <c r="AZ7" s="64">
        <v>87.8</v>
      </c>
      <c r="BA7" s="64">
        <v>85.3</v>
      </c>
      <c r="BB7" s="64">
        <v>93.5</v>
      </c>
      <c r="BC7" s="64">
        <v>93.3</v>
      </c>
      <c r="BD7" s="64">
        <v>95.5</v>
      </c>
      <c r="BE7" s="64">
        <v>94.2</v>
      </c>
      <c r="BF7" s="64">
        <v>94</v>
      </c>
      <c r="BG7" s="64">
        <v>100</v>
      </c>
      <c r="BH7" s="64">
        <v>1104.5999999999999</v>
      </c>
      <c r="BI7" s="64">
        <v>597.29999999999995</v>
      </c>
      <c r="BJ7" s="64">
        <v>668.9</v>
      </c>
      <c r="BK7" s="64">
        <v>601.9</v>
      </c>
      <c r="BL7" s="64">
        <v>554.6</v>
      </c>
      <c r="BM7" s="64">
        <v>196.1</v>
      </c>
      <c r="BN7" s="64">
        <v>96.5</v>
      </c>
      <c r="BO7" s="64">
        <v>97.7</v>
      </c>
      <c r="BP7" s="64">
        <v>100</v>
      </c>
      <c r="BQ7" s="64">
        <v>156.69999999999999</v>
      </c>
      <c r="BR7" s="64">
        <v>100</v>
      </c>
      <c r="BS7" s="64">
        <v>75.900000000000006</v>
      </c>
      <c r="BT7" s="64">
        <v>105.2</v>
      </c>
      <c r="BU7" s="64">
        <v>101.1</v>
      </c>
      <c r="BV7" s="64">
        <v>104.5</v>
      </c>
      <c r="BW7" s="64">
        <v>110.1</v>
      </c>
      <c r="BX7" s="64">
        <v>76.599999999999994</v>
      </c>
      <c r="BY7" s="64">
        <v>102.5</v>
      </c>
      <c r="BZ7" s="64">
        <v>90.4</v>
      </c>
      <c r="CA7" s="64">
        <v>86.1</v>
      </c>
      <c r="CB7" s="64">
        <v>62.9</v>
      </c>
      <c r="CC7" s="64">
        <v>0</v>
      </c>
      <c r="CD7" s="64">
        <v>18.399999999999999</v>
      </c>
      <c r="CE7" s="64">
        <v>20.2</v>
      </c>
      <c r="CF7" s="64">
        <v>19.7</v>
      </c>
      <c r="CG7" s="64">
        <v>19</v>
      </c>
      <c r="CH7" s="64">
        <v>19.600000000000001</v>
      </c>
      <c r="CI7" s="64">
        <v>17.7</v>
      </c>
      <c r="CJ7" s="64">
        <v>15.7</v>
      </c>
      <c r="CK7" s="64">
        <v>13.6</v>
      </c>
      <c r="CL7" s="64">
        <v>14.6</v>
      </c>
      <c r="CM7" s="64">
        <v>14.5</v>
      </c>
      <c r="CN7" s="64">
        <v>234.1</v>
      </c>
      <c r="CO7" s="64">
        <v>261.89999999999998</v>
      </c>
      <c r="CP7" s="64">
        <v>251.2</v>
      </c>
      <c r="CQ7" s="64">
        <v>271.3</v>
      </c>
      <c r="CR7" s="64">
        <v>286.39999999999998</v>
      </c>
      <c r="CS7" s="64">
        <v>183</v>
      </c>
      <c r="CT7" s="64">
        <v>181.8</v>
      </c>
      <c r="CU7" s="64">
        <v>177.3</v>
      </c>
      <c r="CV7" s="64">
        <v>180</v>
      </c>
      <c r="CW7" s="64">
        <v>180.1</v>
      </c>
      <c r="CX7" s="64">
        <v>7.8</v>
      </c>
      <c r="CY7" s="64">
        <v>7.7</v>
      </c>
      <c r="CZ7" s="64">
        <v>7.8</v>
      </c>
      <c r="DA7" s="64">
        <v>7</v>
      </c>
      <c r="DB7" s="64">
        <v>6.8</v>
      </c>
      <c r="DC7" s="64">
        <v>9.6999999999999993</v>
      </c>
      <c r="DD7" s="64">
        <v>8.6999999999999993</v>
      </c>
      <c r="DE7" s="64">
        <v>7.7</v>
      </c>
      <c r="DF7" s="64">
        <v>8.1</v>
      </c>
      <c r="DG7" s="64">
        <v>8</v>
      </c>
      <c r="DH7" s="64">
        <v>14.6</v>
      </c>
      <c r="DI7" s="64">
        <v>13.8</v>
      </c>
      <c r="DJ7" s="64">
        <v>14</v>
      </c>
      <c r="DK7" s="64">
        <v>15.5</v>
      </c>
      <c r="DL7" s="64">
        <v>19.3</v>
      </c>
      <c r="DM7" s="64">
        <v>37.5</v>
      </c>
      <c r="DN7" s="64">
        <v>30.9</v>
      </c>
      <c r="DO7" s="64">
        <v>27</v>
      </c>
      <c r="DP7" s="64">
        <v>22.5</v>
      </c>
      <c r="DQ7" s="64">
        <v>21.9</v>
      </c>
      <c r="DR7" s="64">
        <v>80.400000000000006</v>
      </c>
      <c r="DS7" s="64">
        <v>81.099999999999994</v>
      </c>
      <c r="DT7" s="64">
        <v>81.3</v>
      </c>
      <c r="DU7" s="64">
        <v>81.2</v>
      </c>
      <c r="DV7" s="64">
        <v>81.7</v>
      </c>
      <c r="DW7" s="64">
        <v>69.7</v>
      </c>
      <c r="DX7" s="64">
        <v>79.3</v>
      </c>
      <c r="DY7" s="64">
        <v>78.900000000000006</v>
      </c>
      <c r="DZ7" s="64">
        <v>78.400000000000006</v>
      </c>
      <c r="EA7" s="64">
        <v>77.8</v>
      </c>
      <c r="EB7" s="66">
        <v>336.35</v>
      </c>
      <c r="EC7" s="66">
        <v>317.2</v>
      </c>
      <c r="ED7" s="66">
        <v>323.94</v>
      </c>
      <c r="EE7" s="66">
        <v>329.41</v>
      </c>
      <c r="EF7" s="66">
        <v>354.84</v>
      </c>
      <c r="EG7" s="66">
        <v>347.48</v>
      </c>
      <c r="EH7" s="66">
        <v>346.41</v>
      </c>
      <c r="EI7" s="66">
        <v>360.52</v>
      </c>
      <c r="EJ7" s="66">
        <v>364.17</v>
      </c>
      <c r="EK7" s="66">
        <v>381.57</v>
      </c>
      <c r="EL7" s="66">
        <v>368.58</v>
      </c>
      <c r="EM7" s="66">
        <v>374.25</v>
      </c>
      <c r="EN7" s="66">
        <v>357.54</v>
      </c>
      <c r="EO7" s="66">
        <v>379.06</v>
      </c>
      <c r="EP7" s="66">
        <v>398.65</v>
      </c>
      <c r="EQ7" s="66">
        <v>354.55</v>
      </c>
      <c r="ER7" s="66">
        <v>357.88</v>
      </c>
      <c r="ES7" s="66">
        <v>359.59</v>
      </c>
      <c r="ET7" s="66">
        <v>368.87</v>
      </c>
      <c r="EU7" s="66">
        <v>391.99</v>
      </c>
      <c r="EV7" s="66">
        <v>247.29</v>
      </c>
      <c r="EW7" s="66">
        <v>258.97000000000003</v>
      </c>
      <c r="EX7" s="66">
        <v>251.86</v>
      </c>
      <c r="EY7" s="66">
        <v>264.63</v>
      </c>
      <c r="EZ7" s="66">
        <v>278.63</v>
      </c>
      <c r="FA7" s="66">
        <v>190.61</v>
      </c>
      <c r="FB7" s="66">
        <v>195.78</v>
      </c>
      <c r="FC7" s="66">
        <v>202.13</v>
      </c>
      <c r="FD7" s="66">
        <v>209.39</v>
      </c>
      <c r="FE7" s="66">
        <v>222.55</v>
      </c>
      <c r="FF7" s="64">
        <v>10.6</v>
      </c>
      <c r="FG7" s="64">
        <v>10.4</v>
      </c>
      <c r="FH7" s="64">
        <v>9.5</v>
      </c>
      <c r="FI7" s="64">
        <v>8.5</v>
      </c>
      <c r="FJ7" s="64">
        <v>8.6</v>
      </c>
      <c r="FK7" s="64">
        <v>17.399999999999999</v>
      </c>
      <c r="FL7" s="64">
        <v>17.399999999999999</v>
      </c>
      <c r="FM7" s="64">
        <v>17.7</v>
      </c>
      <c r="FN7" s="64">
        <v>18</v>
      </c>
      <c r="FO7" s="64">
        <v>18.399999999999999</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108</v>
      </c>
      <c r="AV11" s="75">
        <f>AW7</f>
        <v>90.6</v>
      </c>
      <c r="AW11" s="75">
        <f>AX7</f>
        <v>87.2</v>
      </c>
      <c r="AX11" s="75">
        <f>AY7</f>
        <v>91.6</v>
      </c>
      <c r="AY11" s="75">
        <f>AZ7</f>
        <v>87.8</v>
      </c>
      <c r="AZ11" s="75">
        <f>BA7</f>
        <v>85.3</v>
      </c>
      <c r="BA11" s="71"/>
      <c r="BB11" s="72"/>
      <c r="BC11" s="71"/>
      <c r="BD11" s="71"/>
      <c r="BE11" s="71"/>
      <c r="BF11" s="74" t="s">
        <v>109</v>
      </c>
      <c r="BG11" s="75">
        <f>BH7</f>
        <v>1104.5999999999999</v>
      </c>
      <c r="BH11" s="75">
        <f>BI7</f>
        <v>597.29999999999995</v>
      </c>
      <c r="BI11" s="75">
        <f>BJ7</f>
        <v>668.9</v>
      </c>
      <c r="BJ11" s="75">
        <f>BK7</f>
        <v>601.9</v>
      </c>
      <c r="BK11" s="75">
        <f>BL7</f>
        <v>554.6</v>
      </c>
      <c r="BL11" s="71"/>
      <c r="BM11" s="71"/>
      <c r="BN11" s="71"/>
      <c r="BO11" s="71"/>
      <c r="BP11" s="71"/>
      <c r="BQ11" s="74" t="s">
        <v>109</v>
      </c>
      <c r="BR11" s="75">
        <f>BS7</f>
        <v>75.900000000000006</v>
      </c>
      <c r="BS11" s="75">
        <f>BT7</f>
        <v>105.2</v>
      </c>
      <c r="BT11" s="75">
        <f>BU7</f>
        <v>101.1</v>
      </c>
      <c r="BU11" s="75">
        <f>BV7</f>
        <v>104.5</v>
      </c>
      <c r="BV11" s="75">
        <f>BW7</f>
        <v>110.1</v>
      </c>
      <c r="BW11" s="71"/>
      <c r="BX11" s="71"/>
      <c r="BY11" s="71"/>
      <c r="BZ11" s="71"/>
      <c r="CA11" s="71"/>
      <c r="CB11" s="74" t="s">
        <v>110</v>
      </c>
      <c r="CC11" s="75">
        <f>CD7</f>
        <v>18.399999999999999</v>
      </c>
      <c r="CD11" s="75">
        <f>CE7</f>
        <v>20.2</v>
      </c>
      <c r="CE11" s="75">
        <f>CF7</f>
        <v>19.7</v>
      </c>
      <c r="CF11" s="75">
        <f>CG7</f>
        <v>19</v>
      </c>
      <c r="CG11" s="75">
        <f>CH7</f>
        <v>19.600000000000001</v>
      </c>
      <c r="CH11" s="71"/>
      <c r="CI11" s="71"/>
      <c r="CJ11" s="71"/>
      <c r="CK11" s="71"/>
      <c r="CL11" s="71"/>
      <c r="CM11" s="71"/>
      <c r="CN11" s="71"/>
      <c r="CO11" s="71"/>
      <c r="CP11" s="71"/>
      <c r="CQ11" s="71"/>
      <c r="CR11" s="71"/>
      <c r="CS11" s="71"/>
      <c r="CT11" s="71"/>
      <c r="CU11" s="71"/>
      <c r="CV11" s="74" t="s">
        <v>109</v>
      </c>
      <c r="CW11" s="75">
        <f>CX7</f>
        <v>7.8</v>
      </c>
      <c r="CX11" s="75">
        <f>CY7</f>
        <v>7.7</v>
      </c>
      <c r="CY11" s="75">
        <f>CZ7</f>
        <v>7.8</v>
      </c>
      <c r="CZ11" s="75">
        <f>DA7</f>
        <v>7</v>
      </c>
      <c r="DA11" s="75">
        <f>DB7</f>
        <v>6.8</v>
      </c>
      <c r="DB11" s="71"/>
      <c r="DC11" s="71"/>
      <c r="DD11" s="71"/>
      <c r="DE11" s="71"/>
      <c r="DF11" s="74" t="s">
        <v>108</v>
      </c>
      <c r="DG11" s="75">
        <f>DH7</f>
        <v>14.6</v>
      </c>
      <c r="DH11" s="75">
        <f>DI7</f>
        <v>13.8</v>
      </c>
      <c r="DI11" s="75">
        <f>DJ7</f>
        <v>14</v>
      </c>
      <c r="DJ11" s="75">
        <f>DK7</f>
        <v>15.5</v>
      </c>
      <c r="DK11" s="75">
        <f>DL7</f>
        <v>19.3</v>
      </c>
      <c r="DL11" s="71"/>
      <c r="DM11" s="71"/>
      <c r="DN11" s="71"/>
      <c r="DO11" s="71"/>
      <c r="DP11" s="74" t="s">
        <v>109</v>
      </c>
      <c r="DQ11" s="75">
        <f>DR7</f>
        <v>80.400000000000006</v>
      </c>
      <c r="DR11" s="75">
        <f>DS7</f>
        <v>81.099999999999994</v>
      </c>
      <c r="DS11" s="75">
        <f>DT7</f>
        <v>81.3</v>
      </c>
      <c r="DT11" s="75">
        <f>DU7</f>
        <v>81.2</v>
      </c>
      <c r="DU11" s="75">
        <f>DV7</f>
        <v>81.7</v>
      </c>
      <c r="DV11" s="71"/>
      <c r="DW11" s="71"/>
      <c r="DX11" s="71"/>
      <c r="DY11" s="71"/>
      <c r="DZ11" s="74" t="s">
        <v>109</v>
      </c>
      <c r="EA11" s="76">
        <f>EB7</f>
        <v>336.35</v>
      </c>
      <c r="EB11" s="76">
        <f>EC7</f>
        <v>317.2</v>
      </c>
      <c r="EC11" s="76">
        <f>ED7</f>
        <v>323.94</v>
      </c>
      <c r="ED11" s="76">
        <f>EE7</f>
        <v>329.41</v>
      </c>
      <c r="EE11" s="76">
        <f>EF7</f>
        <v>354.84</v>
      </c>
      <c r="EF11" s="71"/>
      <c r="EG11" s="71"/>
      <c r="EH11" s="71"/>
      <c r="EI11" s="71"/>
      <c r="EJ11" s="74" t="s">
        <v>108</v>
      </c>
      <c r="EK11" s="76">
        <f>EL7</f>
        <v>368.58</v>
      </c>
      <c r="EL11" s="76">
        <f>EM7</f>
        <v>374.25</v>
      </c>
      <c r="EM11" s="76">
        <f>EN7</f>
        <v>357.54</v>
      </c>
      <c r="EN11" s="76">
        <f>EO7</f>
        <v>379.06</v>
      </c>
      <c r="EO11" s="76">
        <f>EP7</f>
        <v>398.65</v>
      </c>
      <c r="EP11" s="71"/>
      <c r="EQ11" s="71"/>
      <c r="ER11" s="71"/>
      <c r="ES11" s="71"/>
      <c r="ET11" s="74" t="s">
        <v>109</v>
      </c>
      <c r="EU11" s="76">
        <f>EV7</f>
        <v>247.29</v>
      </c>
      <c r="EV11" s="76">
        <f>EW7</f>
        <v>258.97000000000003</v>
      </c>
      <c r="EW11" s="76">
        <f>EX7</f>
        <v>251.86</v>
      </c>
      <c r="EX11" s="76">
        <f>EY7</f>
        <v>264.63</v>
      </c>
      <c r="EY11" s="76">
        <f>EZ7</f>
        <v>278.63</v>
      </c>
      <c r="EZ11" s="71"/>
      <c r="FA11" s="71"/>
      <c r="FB11" s="71"/>
      <c r="FC11" s="71"/>
      <c r="FD11" s="74" t="s">
        <v>109</v>
      </c>
      <c r="FE11" s="75">
        <f>FF7</f>
        <v>10.6</v>
      </c>
      <c r="FF11" s="75">
        <f>FG7</f>
        <v>10.4</v>
      </c>
      <c r="FG11" s="75">
        <f>FH7</f>
        <v>9.5</v>
      </c>
      <c r="FH11" s="75">
        <f>FI7</f>
        <v>8.5</v>
      </c>
      <c r="FI11" s="75">
        <f>FJ7</f>
        <v>8.6</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99.6</v>
      </c>
      <c r="AL12" s="75">
        <f>AM7</f>
        <v>98.5</v>
      </c>
      <c r="AM12" s="75">
        <f>AN7</f>
        <v>102.7</v>
      </c>
      <c r="AN12" s="75">
        <f>AO7</f>
        <v>97.3</v>
      </c>
      <c r="AO12" s="75">
        <f>AP7</f>
        <v>93.8</v>
      </c>
      <c r="AP12" s="71"/>
      <c r="AQ12" s="71"/>
      <c r="AR12" s="71"/>
      <c r="AS12" s="71"/>
      <c r="AT12" s="71"/>
      <c r="AU12" s="74" t="s">
        <v>111</v>
      </c>
      <c r="AV12" s="75">
        <f>BB7</f>
        <v>93.5</v>
      </c>
      <c r="AW12" s="75">
        <f>BC7</f>
        <v>93.3</v>
      </c>
      <c r="AX12" s="75">
        <f>BD7</f>
        <v>95.5</v>
      </c>
      <c r="AY12" s="75">
        <f>BE7</f>
        <v>94.2</v>
      </c>
      <c r="AZ12" s="75">
        <f>BF7</f>
        <v>94</v>
      </c>
      <c r="BA12" s="71"/>
      <c r="BB12" s="72"/>
      <c r="BC12" s="71"/>
      <c r="BD12" s="71"/>
      <c r="BE12" s="71"/>
      <c r="BF12" s="74" t="s">
        <v>111</v>
      </c>
      <c r="BG12" s="75">
        <f>BM7</f>
        <v>196.1</v>
      </c>
      <c r="BH12" s="75">
        <f>BN7</f>
        <v>96.5</v>
      </c>
      <c r="BI12" s="75">
        <f>BO7</f>
        <v>97.7</v>
      </c>
      <c r="BJ12" s="75">
        <f>BP7</f>
        <v>100</v>
      </c>
      <c r="BK12" s="75">
        <f>BQ7</f>
        <v>156.69999999999999</v>
      </c>
      <c r="BL12" s="71"/>
      <c r="BM12" s="71"/>
      <c r="BN12" s="71"/>
      <c r="BO12" s="71"/>
      <c r="BP12" s="71"/>
      <c r="BQ12" s="74" t="s">
        <v>111</v>
      </c>
      <c r="BR12" s="75">
        <f>BX7</f>
        <v>76.599999999999994</v>
      </c>
      <c r="BS12" s="75">
        <f>BY7</f>
        <v>102.5</v>
      </c>
      <c r="BT12" s="75">
        <f>BZ7</f>
        <v>90.4</v>
      </c>
      <c r="BU12" s="75">
        <f>CA7</f>
        <v>86.1</v>
      </c>
      <c r="BV12" s="75">
        <f>CB7</f>
        <v>62.9</v>
      </c>
      <c r="BW12" s="71"/>
      <c r="BX12" s="71"/>
      <c r="BY12" s="71"/>
      <c r="BZ12" s="71"/>
      <c r="CA12" s="71"/>
      <c r="CB12" s="74" t="s">
        <v>112</v>
      </c>
      <c r="CC12" s="75">
        <f>CN7</f>
        <v>234.1</v>
      </c>
      <c r="CD12" s="75">
        <f>CO7</f>
        <v>261.89999999999998</v>
      </c>
      <c r="CE12" s="75">
        <f>CP7</f>
        <v>251.2</v>
      </c>
      <c r="CF12" s="75">
        <f>CQ7</f>
        <v>271.3</v>
      </c>
      <c r="CG12" s="75">
        <f>CR7</f>
        <v>286.39999999999998</v>
      </c>
      <c r="CH12" s="71"/>
      <c r="CI12" s="71"/>
      <c r="CJ12" s="71"/>
      <c r="CK12" s="71"/>
      <c r="CL12" s="71"/>
      <c r="CM12" s="71"/>
      <c r="CN12" s="71"/>
      <c r="CO12" s="71"/>
      <c r="CP12" s="71"/>
      <c r="CQ12" s="71"/>
      <c r="CR12" s="71"/>
      <c r="CS12" s="71"/>
      <c r="CT12" s="71"/>
      <c r="CU12" s="71"/>
      <c r="CV12" s="74" t="s">
        <v>111</v>
      </c>
      <c r="CW12" s="75">
        <f>DC7</f>
        <v>9.6999999999999993</v>
      </c>
      <c r="CX12" s="75">
        <f>DD7</f>
        <v>8.6999999999999993</v>
      </c>
      <c r="CY12" s="75">
        <f>DE7</f>
        <v>7.7</v>
      </c>
      <c r="CZ12" s="75">
        <f>DF7</f>
        <v>8.1</v>
      </c>
      <c r="DA12" s="75">
        <f>DG7</f>
        <v>8</v>
      </c>
      <c r="DB12" s="71"/>
      <c r="DC12" s="71"/>
      <c r="DD12" s="71"/>
      <c r="DE12" s="71"/>
      <c r="DF12" s="74" t="s">
        <v>111</v>
      </c>
      <c r="DG12" s="75">
        <f>DM7</f>
        <v>37.5</v>
      </c>
      <c r="DH12" s="75">
        <f>DN7</f>
        <v>30.9</v>
      </c>
      <c r="DI12" s="75">
        <f>DO7</f>
        <v>27</v>
      </c>
      <c r="DJ12" s="75">
        <f>DP7</f>
        <v>22.5</v>
      </c>
      <c r="DK12" s="75">
        <f>DQ7</f>
        <v>21.9</v>
      </c>
      <c r="DL12" s="71"/>
      <c r="DM12" s="71"/>
      <c r="DN12" s="71"/>
      <c r="DO12" s="71"/>
      <c r="DP12" s="74" t="s">
        <v>111</v>
      </c>
      <c r="DQ12" s="75">
        <f>DW7</f>
        <v>69.7</v>
      </c>
      <c r="DR12" s="75">
        <f>DX7</f>
        <v>79.3</v>
      </c>
      <c r="DS12" s="75">
        <f>DY7</f>
        <v>78.900000000000006</v>
      </c>
      <c r="DT12" s="75">
        <f>DZ7</f>
        <v>78.400000000000006</v>
      </c>
      <c r="DU12" s="75">
        <f>EA7</f>
        <v>77.8</v>
      </c>
      <c r="DV12" s="71"/>
      <c r="DW12" s="71"/>
      <c r="DX12" s="71"/>
      <c r="DY12" s="71"/>
      <c r="DZ12" s="74" t="s">
        <v>111</v>
      </c>
      <c r="EA12" s="76">
        <f>EG7</f>
        <v>347.48</v>
      </c>
      <c r="EB12" s="76">
        <f>EH7</f>
        <v>346.41</v>
      </c>
      <c r="EC12" s="76">
        <f>EI7</f>
        <v>360.52</v>
      </c>
      <c r="ED12" s="76">
        <f>EJ7</f>
        <v>364.17</v>
      </c>
      <c r="EE12" s="76">
        <f>EK7</f>
        <v>381.57</v>
      </c>
      <c r="EF12" s="71"/>
      <c r="EG12" s="71"/>
      <c r="EH12" s="71"/>
      <c r="EI12" s="71"/>
      <c r="EJ12" s="74" t="s">
        <v>113</v>
      </c>
      <c r="EK12" s="76">
        <f>EQ7</f>
        <v>354.55</v>
      </c>
      <c r="EL12" s="76">
        <f>ER7</f>
        <v>357.88</v>
      </c>
      <c r="EM12" s="76">
        <f>ES7</f>
        <v>359.59</v>
      </c>
      <c r="EN12" s="76">
        <f>ET7</f>
        <v>368.87</v>
      </c>
      <c r="EO12" s="76">
        <f>EU7</f>
        <v>391.99</v>
      </c>
      <c r="EP12" s="71"/>
      <c r="EQ12" s="71"/>
      <c r="ER12" s="71"/>
      <c r="ES12" s="71"/>
      <c r="ET12" s="74" t="s">
        <v>111</v>
      </c>
      <c r="EU12" s="76">
        <f>FA7</f>
        <v>190.61</v>
      </c>
      <c r="EV12" s="76">
        <f>FB7</f>
        <v>195.78</v>
      </c>
      <c r="EW12" s="76">
        <f>FC7</f>
        <v>202.13</v>
      </c>
      <c r="EX12" s="76">
        <f>FD7</f>
        <v>209.39</v>
      </c>
      <c r="EY12" s="76">
        <f>FE7</f>
        <v>222.55</v>
      </c>
      <c r="EZ12" s="71"/>
      <c r="FA12" s="71"/>
      <c r="FB12" s="71"/>
      <c r="FC12" s="71"/>
      <c r="FD12" s="74" t="s">
        <v>111</v>
      </c>
      <c r="FE12" s="75">
        <f>FK7</f>
        <v>17.399999999999999</v>
      </c>
      <c r="FF12" s="75">
        <f>FL7</f>
        <v>17.399999999999999</v>
      </c>
      <c r="FG12" s="75">
        <f>FM7</f>
        <v>17.7</v>
      </c>
      <c r="FH12" s="75">
        <f>FN7</f>
        <v>18</v>
      </c>
      <c r="FI12" s="75">
        <f>FO7</f>
        <v>18.399999999999999</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114</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109</v>
      </c>
      <c r="AV17" s="79">
        <f>IF(AW7="-",NA(),AW7)</f>
        <v>90.6</v>
      </c>
      <c r="AW17" s="79">
        <f>IF(AX7="-",NA(),AX7)</f>
        <v>87.2</v>
      </c>
      <c r="AX17" s="79">
        <f>IF(AY7="-",NA(),AY7)</f>
        <v>91.6</v>
      </c>
      <c r="AY17" s="79">
        <f>IF(AZ7="-",NA(),AZ7)</f>
        <v>87.8</v>
      </c>
      <c r="AZ17" s="79">
        <f>IF(BA7="-",NA(),BA7)</f>
        <v>85.3</v>
      </c>
      <c r="BA17" s="2"/>
      <c r="BB17" s="67"/>
      <c r="BC17" s="2"/>
      <c r="BD17" s="2"/>
      <c r="BE17" s="2"/>
      <c r="BF17" s="78" t="s">
        <v>109</v>
      </c>
      <c r="BG17" s="79">
        <f>IF(BH7="-",NA(),BH7)</f>
        <v>1104.5999999999999</v>
      </c>
      <c r="BH17" s="79">
        <f>IF(BI7="-",NA(),BI7)</f>
        <v>597.29999999999995</v>
      </c>
      <c r="BI17" s="79">
        <f>IF(BJ7="-",NA(),BJ7)</f>
        <v>668.9</v>
      </c>
      <c r="BJ17" s="79">
        <f>IF(BK7="-",NA(),BK7)</f>
        <v>601.9</v>
      </c>
      <c r="BK17" s="79">
        <f>IF(BL7="-",NA(),BL7)</f>
        <v>554.6</v>
      </c>
      <c r="BL17" s="2"/>
      <c r="BM17" s="2"/>
      <c r="BN17" s="2"/>
      <c r="BO17" s="2"/>
      <c r="BP17" s="2"/>
      <c r="BQ17" s="78" t="s">
        <v>109</v>
      </c>
      <c r="BR17" s="79">
        <f>IF(BS7="-",NA(),BS7)</f>
        <v>75.900000000000006</v>
      </c>
      <c r="BS17" s="79">
        <f>IF(BT7="-",NA(),BT7)</f>
        <v>105.2</v>
      </c>
      <c r="BT17" s="79">
        <f>IF(BU7="-",NA(),BU7)</f>
        <v>101.1</v>
      </c>
      <c r="BU17" s="79">
        <f>IF(BV7="-",NA(),BV7)</f>
        <v>104.5</v>
      </c>
      <c r="BV17" s="79">
        <f>IF(BW7="-",NA(),BW7)</f>
        <v>110.1</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109</v>
      </c>
      <c r="CW17" s="79">
        <f>IF(CX7="-",NA(),CX7)</f>
        <v>7.8</v>
      </c>
      <c r="CX17" s="79">
        <f>IF(CY7="-",NA(),CY7)</f>
        <v>7.7</v>
      </c>
      <c r="CY17" s="79">
        <f>IF(CZ7="-",NA(),CZ7)</f>
        <v>7.8</v>
      </c>
      <c r="CZ17" s="79">
        <f>IF(DA7="-",NA(),DA7)</f>
        <v>7</v>
      </c>
      <c r="DA17" s="79">
        <f>IF(DB7="-",NA(),DB7)</f>
        <v>6.8</v>
      </c>
      <c r="DB17" s="2"/>
      <c r="DC17" s="2"/>
      <c r="DD17" s="2"/>
      <c r="DE17" s="2"/>
      <c r="DF17" s="78" t="s">
        <v>109</v>
      </c>
      <c r="DG17" s="79">
        <f>IF(DH7="-",NA(),DH7)</f>
        <v>14.6</v>
      </c>
      <c r="DH17" s="79">
        <f>IF(DI7="-",NA(),DI7)</f>
        <v>13.8</v>
      </c>
      <c r="DI17" s="79">
        <f>IF(DJ7="-",NA(),DJ7)</f>
        <v>14</v>
      </c>
      <c r="DJ17" s="79">
        <f>IF(DK7="-",NA(),DK7)</f>
        <v>15.5</v>
      </c>
      <c r="DK17" s="79">
        <f>IF(DL7="-",NA(),DL7)</f>
        <v>19.3</v>
      </c>
      <c r="DL17" s="2"/>
      <c r="DM17" s="2"/>
      <c r="DN17" s="2"/>
      <c r="DO17" s="2"/>
      <c r="DP17" s="78" t="s">
        <v>109</v>
      </c>
      <c r="DQ17" s="79">
        <f>IF(DR7="-",NA(),DR7)</f>
        <v>80.400000000000006</v>
      </c>
      <c r="DR17" s="79">
        <f>IF(DS7="-",NA(),DS7)</f>
        <v>81.099999999999994</v>
      </c>
      <c r="DS17" s="79">
        <f>IF(DT7="-",NA(),DT7)</f>
        <v>81.3</v>
      </c>
      <c r="DT17" s="79">
        <f>IF(DU7="-",NA(),DU7)</f>
        <v>81.2</v>
      </c>
      <c r="DU17" s="79">
        <f>IF(DV7="-",NA(),DV7)</f>
        <v>81.7</v>
      </c>
      <c r="DV17" s="2"/>
      <c r="DW17" s="2"/>
      <c r="DX17" s="2"/>
      <c r="DY17" s="2"/>
      <c r="DZ17" s="78" t="s">
        <v>109</v>
      </c>
      <c r="EA17" s="80">
        <f>IF(EB7="-",NA(),EB7)</f>
        <v>336.35</v>
      </c>
      <c r="EB17" s="80">
        <f>IF(EC7="-",NA(),EC7)</f>
        <v>317.2</v>
      </c>
      <c r="EC17" s="80">
        <f>IF(ED7="-",NA(),ED7)</f>
        <v>323.94</v>
      </c>
      <c r="ED17" s="80">
        <f>IF(EE7="-",NA(),EE7)</f>
        <v>329.41</v>
      </c>
      <c r="EE17" s="80">
        <f>IF(EF7="-",NA(),EF7)</f>
        <v>354.84</v>
      </c>
      <c r="EF17" s="2"/>
      <c r="EG17" s="2"/>
      <c r="EH17" s="2"/>
      <c r="EI17" s="2"/>
      <c r="EJ17" s="78" t="s">
        <v>109</v>
      </c>
      <c r="EK17" s="80">
        <f>IF(EL7="-",NA(),EL7)</f>
        <v>368.58</v>
      </c>
      <c r="EL17" s="80">
        <f>IF(EM7="-",NA(),EM7)</f>
        <v>374.25</v>
      </c>
      <c r="EM17" s="80">
        <f>IF(EN7="-",NA(),EN7)</f>
        <v>357.54</v>
      </c>
      <c r="EN17" s="80">
        <f>IF(EO7="-",NA(),EO7)</f>
        <v>379.06</v>
      </c>
      <c r="EO17" s="80">
        <f>IF(EP7="-",NA(),EP7)</f>
        <v>398.65</v>
      </c>
      <c r="EP17" s="2"/>
      <c r="EQ17" s="2"/>
      <c r="ER17" s="2"/>
      <c r="ES17" s="2"/>
      <c r="ET17" s="78" t="s">
        <v>109</v>
      </c>
      <c r="EU17" s="80">
        <f>IF(EV7="-",NA(),EV7)</f>
        <v>247.29</v>
      </c>
      <c r="EV17" s="80">
        <f>IF(EW7="-",NA(),EW7)</f>
        <v>258.97000000000003</v>
      </c>
      <c r="EW17" s="80">
        <f>IF(EX7="-",NA(),EX7)</f>
        <v>251.86</v>
      </c>
      <c r="EX17" s="80">
        <f>IF(EY7="-",NA(),EY7)</f>
        <v>264.63</v>
      </c>
      <c r="EY17" s="80">
        <f>IF(EZ7="-",NA(),EZ7)</f>
        <v>278.63</v>
      </c>
      <c r="EZ17" s="2"/>
      <c r="FA17" s="2"/>
      <c r="FB17" s="2"/>
      <c r="FC17" s="2"/>
      <c r="FD17" s="78" t="s">
        <v>109</v>
      </c>
      <c r="FE17" s="79">
        <f>IF(FF7="-",NA(),FF7)</f>
        <v>10.6</v>
      </c>
      <c r="FF17" s="79">
        <f>IF(FG7="-",NA(),FG7)</f>
        <v>10.4</v>
      </c>
      <c r="FG17" s="79">
        <f>IF(FH7="-",NA(),FH7)</f>
        <v>9.5</v>
      </c>
      <c r="FH17" s="79">
        <f>IF(FI7="-",NA(),FI7)</f>
        <v>8.5</v>
      </c>
      <c r="FI17" s="79">
        <f>IF(FJ7="-",NA(),FJ7)</f>
        <v>8.6</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99.6</v>
      </c>
      <c r="AL18" s="79">
        <f>IF(AM7="-",NA(),AM7)</f>
        <v>98.5</v>
      </c>
      <c r="AM18" s="79">
        <f>IF(AN7="-",NA(),AN7)</f>
        <v>102.7</v>
      </c>
      <c r="AN18" s="79">
        <f>IF(AO7="-",NA(),AO7)</f>
        <v>97.3</v>
      </c>
      <c r="AO18" s="79">
        <f>IF(AP7="-",NA(),AP7)</f>
        <v>93.8</v>
      </c>
      <c r="AP18" s="2"/>
      <c r="AQ18" s="2"/>
      <c r="AR18" s="2"/>
      <c r="AS18" s="2"/>
      <c r="AT18" s="2"/>
      <c r="AU18" s="78" t="s">
        <v>111</v>
      </c>
      <c r="AV18" s="79">
        <f>IF(BB7="-",NA(),BB7)</f>
        <v>93.5</v>
      </c>
      <c r="AW18" s="79">
        <f>IF(BC7="-",NA(),BC7)</f>
        <v>93.3</v>
      </c>
      <c r="AX18" s="79">
        <f>IF(BD7="-",NA(),BD7)</f>
        <v>95.5</v>
      </c>
      <c r="AY18" s="79">
        <f>IF(BE7="-",NA(),BE7)</f>
        <v>94.2</v>
      </c>
      <c r="AZ18" s="79">
        <f>IF(BF7="-",NA(),BF7)</f>
        <v>94</v>
      </c>
      <c r="BA18" s="2"/>
      <c r="BB18" s="2"/>
      <c r="BC18" s="2"/>
      <c r="BD18" s="2"/>
      <c r="BE18" s="2"/>
      <c r="BF18" s="78" t="s">
        <v>111</v>
      </c>
      <c r="BG18" s="79">
        <f>IF(BM7="-",NA(),BM7)</f>
        <v>196.1</v>
      </c>
      <c r="BH18" s="79">
        <f>IF(BN7="-",NA(),BN7)</f>
        <v>96.5</v>
      </c>
      <c r="BI18" s="79">
        <f>IF(BO7="-",NA(),BO7)</f>
        <v>97.7</v>
      </c>
      <c r="BJ18" s="79">
        <f>IF(BP7="-",NA(),BP7)</f>
        <v>100</v>
      </c>
      <c r="BK18" s="79">
        <f>IF(BQ7="-",NA(),BQ7)</f>
        <v>156.69999999999999</v>
      </c>
      <c r="BL18" s="2"/>
      <c r="BM18" s="2"/>
      <c r="BN18" s="2"/>
      <c r="BO18" s="2"/>
      <c r="BP18" s="2"/>
      <c r="BQ18" s="78" t="s">
        <v>111</v>
      </c>
      <c r="BR18" s="79">
        <f>IF(BX7="-",NA(),BX7)</f>
        <v>76.599999999999994</v>
      </c>
      <c r="BS18" s="79">
        <f>IF(BY7="-",NA(),BY7)</f>
        <v>102.5</v>
      </c>
      <c r="BT18" s="79">
        <f>IF(BZ7="-",NA(),BZ7)</f>
        <v>90.4</v>
      </c>
      <c r="BU18" s="79">
        <f>IF(CA7="-",NA(),CA7)</f>
        <v>86.1</v>
      </c>
      <c r="BV18" s="79">
        <f>IF(CB7="-",NA(),CB7)</f>
        <v>62.9</v>
      </c>
      <c r="BW18" s="2"/>
      <c r="BX18" s="2"/>
      <c r="BY18" s="2"/>
      <c r="BZ18" s="2"/>
      <c r="CA18" s="2"/>
      <c r="CB18" s="81" t="s">
        <v>110</v>
      </c>
      <c r="CC18" s="79">
        <f>IF(CC11="-",NA(),CC11)</f>
        <v>18.399999999999999</v>
      </c>
      <c r="CD18" s="79">
        <f t="shared" ref="CD18:CG18" si="4">IF(CD11="-",NA(),CD11)</f>
        <v>20.2</v>
      </c>
      <c r="CE18" s="79">
        <f t="shared" si="4"/>
        <v>19.7</v>
      </c>
      <c r="CF18" s="79">
        <f t="shared" si="4"/>
        <v>19</v>
      </c>
      <c r="CG18" s="79">
        <f t="shared" si="4"/>
        <v>19.600000000000001</v>
      </c>
      <c r="CH18" s="2"/>
      <c r="CI18" s="2"/>
      <c r="CJ18" s="2"/>
      <c r="CK18" s="2"/>
      <c r="CL18" s="2"/>
      <c r="CM18" s="2"/>
      <c r="CN18" s="2"/>
      <c r="CO18" s="2"/>
      <c r="CP18" s="2"/>
      <c r="CQ18" s="2"/>
      <c r="CR18" s="2"/>
      <c r="CS18" s="2"/>
      <c r="CT18" s="2"/>
      <c r="CU18" s="2"/>
      <c r="CV18" s="78" t="s">
        <v>111</v>
      </c>
      <c r="CW18" s="79">
        <f>IF(DC7="-",NA(),DC7)</f>
        <v>9.6999999999999993</v>
      </c>
      <c r="CX18" s="79">
        <f>IF(DD7="-",NA(),DD7)</f>
        <v>8.6999999999999993</v>
      </c>
      <c r="CY18" s="79">
        <f>IF(DE7="-",NA(),DE7)</f>
        <v>7.7</v>
      </c>
      <c r="CZ18" s="79">
        <f>IF(DF7="-",NA(),DF7)</f>
        <v>8.1</v>
      </c>
      <c r="DA18" s="79">
        <f>IF(DG7="-",NA(),DG7)</f>
        <v>8</v>
      </c>
      <c r="DB18" s="2"/>
      <c r="DC18" s="2"/>
      <c r="DD18" s="2"/>
      <c r="DE18" s="2"/>
      <c r="DF18" s="78" t="s">
        <v>111</v>
      </c>
      <c r="DG18" s="79">
        <f>IF(DM7="-",NA(),DM7)</f>
        <v>37.5</v>
      </c>
      <c r="DH18" s="79">
        <f>IF(DN7="-",NA(),DN7)</f>
        <v>30.9</v>
      </c>
      <c r="DI18" s="79">
        <f>IF(DO7="-",NA(),DO7)</f>
        <v>27</v>
      </c>
      <c r="DJ18" s="79">
        <f>IF(DP7="-",NA(),DP7)</f>
        <v>22.5</v>
      </c>
      <c r="DK18" s="79">
        <f>IF(DQ7="-",NA(),DQ7)</f>
        <v>21.9</v>
      </c>
      <c r="DL18" s="2"/>
      <c r="DM18" s="2"/>
      <c r="DN18" s="2"/>
      <c r="DO18" s="2"/>
      <c r="DP18" s="78" t="s">
        <v>111</v>
      </c>
      <c r="DQ18" s="79">
        <f>IF(DW7="-",NA(),DW7)</f>
        <v>69.7</v>
      </c>
      <c r="DR18" s="79">
        <f>IF(DX7="-",NA(),DX7)</f>
        <v>79.3</v>
      </c>
      <c r="DS18" s="79">
        <f>IF(DY7="-",NA(),DY7)</f>
        <v>78.900000000000006</v>
      </c>
      <c r="DT18" s="79">
        <f>IF(DZ7="-",NA(),DZ7)</f>
        <v>78.400000000000006</v>
      </c>
      <c r="DU18" s="79">
        <f>IF(EA7="-",NA(),EA7)</f>
        <v>77.8</v>
      </c>
      <c r="DV18" s="2"/>
      <c r="DW18" s="2"/>
      <c r="DX18" s="2"/>
      <c r="DY18" s="2"/>
      <c r="DZ18" s="78" t="s">
        <v>111</v>
      </c>
      <c r="EA18" s="80">
        <f>IF(EG7="-",NA(),EG7)</f>
        <v>347.48</v>
      </c>
      <c r="EB18" s="80">
        <f>IF(EH7="-",NA(),EH7)</f>
        <v>346.41</v>
      </c>
      <c r="EC18" s="80">
        <f>IF(EI7="-",NA(),EI7)</f>
        <v>360.52</v>
      </c>
      <c r="ED18" s="80">
        <f>IF(EJ7="-",NA(),EJ7)</f>
        <v>364.17</v>
      </c>
      <c r="EE18" s="80">
        <f>IF(EK7="-",NA(),EK7)</f>
        <v>381.57</v>
      </c>
      <c r="EF18" s="2"/>
      <c r="EG18" s="2"/>
      <c r="EH18" s="2"/>
      <c r="EI18" s="2"/>
      <c r="EJ18" s="78" t="s">
        <v>111</v>
      </c>
      <c r="EK18" s="80">
        <f>IF(EQ7="-",NA(),EQ7)</f>
        <v>354.55</v>
      </c>
      <c r="EL18" s="80">
        <f>IF(ER7="-",NA(),ER7)</f>
        <v>357.88</v>
      </c>
      <c r="EM18" s="80">
        <f>IF(ES7="-",NA(),ES7)</f>
        <v>359.59</v>
      </c>
      <c r="EN18" s="80">
        <f>IF(ET7="-",NA(),ET7)</f>
        <v>368.87</v>
      </c>
      <c r="EO18" s="80">
        <f>IF(EU7="-",NA(),EU7)</f>
        <v>391.99</v>
      </c>
      <c r="EP18" s="2"/>
      <c r="EQ18" s="2"/>
      <c r="ER18" s="2"/>
      <c r="ES18" s="2"/>
      <c r="ET18" s="78" t="s">
        <v>111</v>
      </c>
      <c r="EU18" s="80">
        <f>IF(FA7="-",NA(),FA7)</f>
        <v>190.61</v>
      </c>
      <c r="EV18" s="80">
        <f>IF(FB7="-",NA(),FB7)</f>
        <v>195.78</v>
      </c>
      <c r="EW18" s="80">
        <f>IF(FC7="-",NA(),FC7)</f>
        <v>202.13</v>
      </c>
      <c r="EX18" s="80">
        <f>IF(FD7="-",NA(),FD7)</f>
        <v>209.39</v>
      </c>
      <c r="EY18" s="80">
        <f>IF(FE7="-",NA(),FE7)</f>
        <v>222.55</v>
      </c>
      <c r="EZ18" s="2"/>
      <c r="FA18" s="2"/>
      <c r="FB18" s="2"/>
      <c r="FC18" s="2"/>
      <c r="FD18" s="78" t="s">
        <v>111</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111</v>
      </c>
      <c r="AK19" s="79">
        <f>IF(AQ7="-",NA(),AQ7)</f>
        <v>103</v>
      </c>
      <c r="AL19" s="79">
        <f>IF(AR7="-",NA(),AR7)</f>
        <v>102.8</v>
      </c>
      <c r="AM19" s="79">
        <f>IF(AS7="-",NA(),AS7)</f>
        <v>104.1</v>
      </c>
      <c r="AN19" s="79">
        <f>IF(AT7="-",NA(),AT7)</f>
        <v>103.5</v>
      </c>
      <c r="AO19" s="79">
        <f>IF(AU7="-",NA(),AU7)</f>
        <v>103.3</v>
      </c>
      <c r="AP19" s="2"/>
      <c r="AQ19" s="2"/>
      <c r="AR19" s="2"/>
      <c r="AS19" s="2"/>
      <c r="AT19" s="2"/>
      <c r="AU19" s="78" t="s">
        <v>118</v>
      </c>
      <c r="AV19" s="82">
        <f>$BG$7</f>
        <v>100</v>
      </c>
      <c r="AW19" s="82">
        <f>$BG$7</f>
        <v>100</v>
      </c>
      <c r="AX19" s="82">
        <f>$BG$7</f>
        <v>100</v>
      </c>
      <c r="AY19" s="82">
        <f>$BG$7</f>
        <v>100</v>
      </c>
      <c r="AZ19" s="82">
        <f>$BG$7</f>
        <v>100</v>
      </c>
      <c r="BA19" s="2"/>
      <c r="BB19" s="2"/>
      <c r="BC19" s="2"/>
      <c r="BD19" s="2"/>
      <c r="BE19" s="2"/>
      <c r="BF19" s="78" t="s">
        <v>118</v>
      </c>
      <c r="BG19" s="82">
        <f>$BR$7</f>
        <v>100</v>
      </c>
      <c r="BH19" s="82">
        <f>$BR$7</f>
        <v>100</v>
      </c>
      <c r="BI19" s="82">
        <f>$BR$7</f>
        <v>100</v>
      </c>
      <c r="BJ19" s="82">
        <f>$BR$7</f>
        <v>100</v>
      </c>
      <c r="BK19" s="82">
        <f>$BR$7</f>
        <v>100</v>
      </c>
      <c r="BL19" s="2"/>
      <c r="BM19" s="2"/>
      <c r="BN19" s="2"/>
      <c r="BO19" s="2"/>
      <c r="BP19" s="2"/>
      <c r="BQ19" s="78" t="s">
        <v>118</v>
      </c>
      <c r="BR19" s="82">
        <f>$CC$7</f>
        <v>0</v>
      </c>
      <c r="BS19" s="82">
        <f>$CC$7</f>
        <v>0</v>
      </c>
      <c r="BT19" s="82">
        <f>$CC$7</f>
        <v>0</v>
      </c>
      <c r="BU19" s="82">
        <f>$CC$7</f>
        <v>0</v>
      </c>
      <c r="BV19" s="82">
        <f>$CC$7</f>
        <v>0</v>
      </c>
      <c r="BW19" s="2"/>
      <c r="BX19" s="2"/>
      <c r="BY19" s="2"/>
      <c r="BZ19" s="2"/>
      <c r="CA19" s="2"/>
      <c r="CB19" s="81" t="s">
        <v>119</v>
      </c>
      <c r="CC19" s="79">
        <f t="shared" ref="CC19:CG21" si="5">IF(CC12="-",NA(),CC12)</f>
        <v>234.1</v>
      </c>
      <c r="CD19" s="79">
        <f t="shared" si="5"/>
        <v>261.89999999999998</v>
      </c>
      <c r="CE19" s="79">
        <f t="shared" si="5"/>
        <v>251.2</v>
      </c>
      <c r="CF19" s="79">
        <f t="shared" si="5"/>
        <v>271.3</v>
      </c>
      <c r="CG19" s="79">
        <f t="shared" si="5"/>
        <v>286.39999999999998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120</v>
      </c>
      <c r="BR20" s="2"/>
      <c r="BS20" s="2"/>
      <c r="BT20" s="2"/>
      <c r="BU20" s="2"/>
      <c r="BV20" s="2"/>
      <c r="BW20" s="2"/>
      <c r="BX20" s="2"/>
      <c r="BY20" s="2"/>
      <c r="BZ20" s="2"/>
      <c r="CA20" s="2"/>
      <c r="CB20" s="81" t="s">
        <v>115</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121</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2019-02-02T03:39:22Z</cp:lastPrinted>
  <dcterms:created xsi:type="dcterms:W3CDTF">2018-12-07T10:53:11Z</dcterms:created>
  <dcterms:modified xsi:type="dcterms:W3CDTF">2019-02-02T03:42:11Z</dcterms:modified>
  <cp:category/>
</cp:coreProperties>
</file>