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0WlSbVI4cQLEB6Ingh00EljJ9EgiNMs2HTYsyjrg8X2dkrKxYtMh5AKNy63amSJHqFxWdPh/WUZrCji1BkEGmA==" workbookSaltValue="VfcmRXdDuYj8F59mwO44JQ==" workbookSpinCount="100000" lockStructure="1"/>
  <bookViews>
    <workbookView xWindow="0" yWindow="15" windowWidth="15360" windowHeight="762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<sst xmlns="http://schemas.openxmlformats.org/spreadsheetml/2006/main" count="235" uniqueCount="123">
  <si>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</si>
  <si>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</si>
  <si>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</si>
  <si>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</si>
  <si>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</si>
  <si>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</si>
  <si>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</si>
  <si>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</si>
  <si>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</si>
  <si>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</si>
  <si>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</si>
  <si>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</si>
  <si>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</si>
  <si>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</si>
  <si>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</si>
  <si>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</si>
  <si>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</si>
  <si>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</si>
  <si>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</si>
  <si>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</si>
  <si>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</si>
  <si>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</si>
  <si>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</si>
  <si>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</si>
  <si>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</si>
  <si>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</si>
  <si>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</si>
  <si>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</si>
  <si>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</si>
  <si>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</si>
  <si>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</si>
  <si>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</si>
  <si>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</si>
  <si>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</si>
  <si>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</si>
  <si>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</si>
  <si>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</si>
  <si>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</si>
  <si>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</si>
  <si>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</si>
  <si>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</si>
  <si>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</si>
  <si>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</si>
  <si>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</si>
  <si>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</si>
  <si>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</si>
  <si>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</si>
  <si>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</si>
  <si>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</si>
  <si>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</si>
  <si>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</si>
  <si>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</si>
  <si>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</si>
  <si>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</si>
  <si>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</si>
  <si>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</si>
  <si>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</si>
  <si>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</si>
  <si>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</si>
  <si>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</si>
  <si>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</si>
  <si>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</si>
  <si>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</si>
  <si>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</si>
  <si>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</si>
  <si>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</si>
  <si>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</si>
  <si>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</si>
  <si>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</si>
  <si>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</si>
  <si>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</si>
  <si>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</si>
  <si>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</si>
  <si>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</si>
  <si>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</si>
  <si>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</si>
  <si>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</si>
  <si>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</si>
  <si>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</si>
  <si>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</si>
  <si>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</si>
  <si>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</si>
  <si>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</si>
  <si>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</si>
  <si>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</si>
  <si>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</si>
  <si>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</si>
  <si>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</si>
  <si>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</si>
  <si>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</si>
  <si>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</si>
  <si>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</si>
  <si>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</si>
  <si>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</si>
  <si>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</si>
  <si>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</si>
  <si>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</si>
  <si>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</si>
  <si>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</si>
  <si>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</si>
  <si>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</si>
  <si>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</si>
  <si>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</si>
  <si>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</si>
  <si>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</si>
  <si>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</si>
  <si>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</si>
  <si>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</si>
  <si>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福岡市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</si>
  <si>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</si>
  <si>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</si>
  <si>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</si>
  <si>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</si>
  <si>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</si>
  <si>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</si>
  <si>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</si>
  <si>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</si>
  <si>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</si>
  <si>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</si>
  <si>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</si>
  <si>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経営の健全性・効率性を表す指標は、類似団体と
比較すると概ね良好に推移しており、現在の経営の
状況は健全であるといえます。
　管渠については、類似団体ほど老朽化が進んでい
ないために更新量が低いことから、現状では経営の
負担とはなっていないものの、今後、施設全体の老
朽化の進行にあわせた改築(更新・長寿命化)の対応
が、経営上の重要課題となることが予想されます。
　したがって、将来に亘っても下水道サービスの提
供を安定的に継続するため、今後の改築(更新・長
寿命化)費用増大を見据えて中長期的な視野で事業
運営に努めます。</t>
    <phoneticPr fontId="4"/>
  </si>
  <si>
    <t>・「経常収支比率」は、一般会計からの下水道事業収支差補助を繰り入れずに100％を超えて推移していることから、健全な状況です。
・「流動比率」は、平成26年度の会計制度の変更に伴い、類似団体平均同様に100％を下回っています。
しかし、当該年度の企業債の償還財源が損益勘定留保資金等の補填財源で確保されていることから、支払能力に支障はありません。
・「企業債残高対事業規模比率」は、料金収入の向上及び計画的に企業債残高の縮減を図ったことから、類似団体平均より減少しています。
・「経費回収率」は、類似団体平均と同様に100％を超えて推移していることから、下水道使用料で回収すべき経費をすべて下水道使用料で賄えており、健全な状況です。
・「汚水処理原価」は、類似団体平均を上回っていますが、近年の金利の低下や企業債残高の削減により、支払利息が減少していることから、減少傾向で推移しています。しかし、類似団体平均と比較するとまだ高い水準にあるため、今後とも経営の効率化に努め、処理原価の低減を進めていく必要があります。
・「施設利用率」は、現有施設が想定される最大汚水流入量に対応できる施設能力で設計することとされているため、晴天時一日平均処理水量の割合は、類似団体平均と同様に６割程度で推移しています。
・「水洗化率」は、類似団体平均と比べ高率で推移しています。</t>
    <phoneticPr fontId="4"/>
  </si>
  <si>
    <t>・「有形固定資産減価償却率」は、平成26年度の会
計制度の変更に伴い、類似団体と同様に増加してい
ます。従来は平均を下回っていたものの、国庫補助
等により整備した施設の減価償却が類似団体よりも
進んでいることから、平均並みとなり推移していま
す。
・「管渠老朽化率」は、類似団体平均と比較すると
低率で推移しており、法定耐用年数を超えた管渠延
長の割合が低いといえます。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</si>
</sst>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0.17</c:v>
                </c:pt>
                <c:pt idx="1">
                  <c:v>0.12</c:v>
                </c:pt>
                <c:pt idx="2">
                  <c:v>0.26</c:v>
                </c:pt>
                <c:pt idx="3">
                  <c:v>0.27</c:v>
                </c:pt>
                <c:pt idx="4">
                  <c:v>0.54</c:v>
                </c:pt>
              </c:numCache>
            </c:numRef>
          </c:val>
          <c:extLst xmlns:c16r2="http://schemas.microsoft.com/office/drawing/2015/06/chart">
            <c:ext xmlns:c16="http://schemas.microsoft.com/office/drawing/2014/chart" uri="{C3380CC4-5D6E-409C-BE32-E72D297353CC}">
              <c16:uniqueId val="{00000000-A494-49A5-8DC8-ABE0E6D0A5F5}"/>
            </c:ext>
          </c:extLst>
        </c:ser>
        <c:dLbls>
          <c:showLegendKey val="0"/>
          <c:showVal val="0"/>
          <c:showCatName val="0"/>
          <c:showSerName val="0"/>
          <c:showPercent val="0"/>
          <c:showBubbleSize val="0"/>
        </c:dLbls>
        <c:gapWidth val="150"/>
        <c:axId val="99203328"/>
        <c:axId val="9921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0.37</c:v>
                </c:pt>
                <c:pt idx="1">
                  <c:v>0.38</c:v>
                </c:pt>
                <c:pt idx="2">
                  <c:v>0.35</c:v>
                </c:pt>
                <c:pt idx="3">
                  <c:v>0.39</c:v>
                </c:pt>
                <c:pt idx="4">
                  <c:v>0.43</c:v>
                </c:pt>
              </c:numCache>
            </c:numRef>
          </c:val>
          <c:smooth val="0"/>
          <c:extLst xmlns:c16r2="http://schemas.microsoft.com/office/drawing/2015/06/chart">
            <c:ext xmlns:c16="http://schemas.microsoft.com/office/drawing/2014/chart" uri="{C3380CC4-5D6E-409C-BE32-E72D297353CC}">
              <c16:uniqueId val="{00000001-A494-49A5-8DC8-ABE0E6D0A5F5}"/>
            </c:ext>
          </c:extLst>
        </c:ser>
        <c:dLbls>
          <c:showLegendKey val="0"/>
          <c:showVal val="0"/>
          <c:showCatName val="0"/>
          <c:showSerName val="0"/>
          <c:showPercent val="0"/>
          <c:showBubbleSize val="0"/>
        </c:dLbls>
        <c:marker val="1"/>
        <c:smooth val="0"/>
        <c:axId val="99203328"/>
        <c:axId val="99217792"/>
      </c:lineChart>
      <c:dateAx>
        <c:axId val="99203328"/>
        <c:scaling>
          <c:orientation val="minMax"/>
        </c:scaling>
        <c:delete val="1"/>
        <c:axPos val="b"/>
        <c:numFmt formatCode="ge" sourceLinked="1"/>
        <c:majorTickMark val="none"/>
        <c:minorTickMark val="none"/>
        <c:tickLblPos val="none"/>
        <c:crossAx val="99217792"/>
        <c:crosses val="autoZero"/>
        <c:auto val="1"/>
        <c:lblOffset val="100"/>
        <c:baseTimeUnit val="years"/>
      </c:dateAx>
      <c:valAx>
        <c:axId val="9921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57.23</c:v>
                </c:pt>
                <c:pt idx="1">
                  <c:v>57.33</c:v>
                </c:pt>
                <c:pt idx="2">
                  <c:v>59.9</c:v>
                </c:pt>
                <c:pt idx="3">
                  <c:v>59.97</c:v>
                </c:pt>
                <c:pt idx="4">
                  <c:v>58</c:v>
                </c:pt>
              </c:numCache>
            </c:numRef>
          </c:val>
          <c:extLst xmlns:c16r2="http://schemas.microsoft.com/office/drawing/2015/06/chart">
            <c:ext xmlns:c16="http://schemas.microsoft.com/office/drawing/2014/chart" uri="{C3380CC4-5D6E-409C-BE32-E72D297353CC}">
              <c16:uniqueId val="{00000000-9446-4DDB-BE13-08628ACA747F}"/>
            </c:ext>
          </c:extLst>
        </c:ser>
        <c:dLbls>
          <c:showLegendKey val="0"/>
          <c:showVal val="0"/>
          <c:showCatName val="0"/>
          <c:showSerName val="0"/>
          <c:showPercent val="0"/>
          <c:showBubbleSize val="0"/>
        </c:dLbls>
        <c:gapWidth val="150"/>
        <c:axId val="110498176"/>
        <c:axId val="11050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59.8</c:v>
                </c:pt>
                <c:pt idx="1">
                  <c:v>59.58</c:v>
                </c:pt>
                <c:pt idx="2">
                  <c:v>58.79</c:v>
                </c:pt>
                <c:pt idx="3">
                  <c:v>59.16</c:v>
                </c:pt>
                <c:pt idx="4">
                  <c:v>59.44</c:v>
                </c:pt>
              </c:numCache>
            </c:numRef>
          </c:val>
          <c:smooth val="0"/>
          <c:extLst xmlns:c16r2="http://schemas.microsoft.com/office/drawing/2015/06/chart">
            <c:ext xmlns:c16="http://schemas.microsoft.com/office/drawing/2014/chart" uri="{C3380CC4-5D6E-409C-BE32-E72D297353CC}">
              <c16:uniqueId val="{00000001-9446-4DDB-BE13-08628ACA747F}"/>
            </c:ext>
          </c:extLst>
        </c:ser>
        <c:dLbls>
          <c:showLegendKey val="0"/>
          <c:showVal val="0"/>
          <c:showCatName val="0"/>
          <c:showSerName val="0"/>
          <c:showPercent val="0"/>
          <c:showBubbleSize val="0"/>
        </c:dLbls>
        <c:marker val="1"/>
        <c:smooth val="0"/>
        <c:axId val="110498176"/>
        <c:axId val="110500096"/>
      </c:lineChart>
      <c:dateAx>
        <c:axId val="110498176"/>
        <c:scaling>
          <c:orientation val="minMax"/>
        </c:scaling>
        <c:delete val="1"/>
        <c:axPos val="b"/>
        <c:numFmt formatCode="ge" sourceLinked="1"/>
        <c:majorTickMark val="none"/>
        <c:minorTickMark val="none"/>
        <c:tickLblPos val="none"/>
        <c:crossAx val="110500096"/>
        <c:crosses val="autoZero"/>
        <c:auto val="1"/>
        <c:lblOffset val="100"/>
        <c:baseTimeUnit val="years"/>
      </c:dateAx>
      <c:valAx>
        <c:axId val="11050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9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99.44</c:v>
                </c:pt>
                <c:pt idx="1">
                  <c:v>99.48</c:v>
                </c:pt>
                <c:pt idx="2">
                  <c:v>99.54</c:v>
                </c:pt>
                <c:pt idx="3">
                  <c:v>99.57</c:v>
                </c:pt>
                <c:pt idx="4">
                  <c:v>99.6</c:v>
                </c:pt>
              </c:numCache>
            </c:numRef>
          </c:val>
          <c:extLst xmlns:c16r2="http://schemas.microsoft.com/office/drawing/2015/06/chart">
            <c:ext xmlns:c16="http://schemas.microsoft.com/office/drawing/2014/chart" uri="{C3380CC4-5D6E-409C-BE32-E72D297353CC}">
              <c16:uniqueId val="{00000000-821B-4293-8FD1-86131B5B15B4}"/>
            </c:ext>
          </c:extLst>
        </c:ser>
        <c:dLbls>
          <c:showLegendKey val="0"/>
          <c:showVal val="0"/>
          <c:showCatName val="0"/>
          <c:showSerName val="0"/>
          <c:showPercent val="0"/>
          <c:showBubbleSize val="0"/>
        </c:dLbls>
        <c:gapWidth val="150"/>
        <c:axId val="110543616"/>
        <c:axId val="11054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98.64</c:v>
                </c:pt>
                <c:pt idx="1">
                  <c:v>98.71</c:v>
                </c:pt>
                <c:pt idx="2">
                  <c:v>98.76</c:v>
                </c:pt>
                <c:pt idx="3">
                  <c:v>98.86</c:v>
                </c:pt>
                <c:pt idx="4">
                  <c:v>98.9</c:v>
                </c:pt>
              </c:numCache>
            </c:numRef>
          </c:val>
          <c:smooth val="0"/>
          <c:extLst xmlns:c16r2="http://schemas.microsoft.com/office/drawing/2015/06/chart">
            <c:ext xmlns:c16="http://schemas.microsoft.com/office/drawing/2014/chart" uri="{C3380CC4-5D6E-409C-BE32-E72D297353CC}">
              <c16:uniqueId val="{00000001-821B-4293-8FD1-86131B5B15B4}"/>
            </c:ext>
          </c:extLst>
        </c:ser>
        <c:dLbls>
          <c:showLegendKey val="0"/>
          <c:showVal val="0"/>
          <c:showCatName val="0"/>
          <c:showSerName val="0"/>
          <c:showPercent val="0"/>
          <c:showBubbleSize val="0"/>
        </c:dLbls>
        <c:marker val="1"/>
        <c:smooth val="0"/>
        <c:axId val="110543616"/>
        <c:axId val="110545536"/>
      </c:lineChart>
      <c:dateAx>
        <c:axId val="110543616"/>
        <c:scaling>
          <c:orientation val="minMax"/>
        </c:scaling>
        <c:delete val="1"/>
        <c:axPos val="b"/>
        <c:numFmt formatCode="ge" sourceLinked="1"/>
        <c:majorTickMark val="none"/>
        <c:minorTickMark val="none"/>
        <c:tickLblPos val="none"/>
        <c:crossAx val="110545536"/>
        <c:crosses val="autoZero"/>
        <c:auto val="1"/>
        <c:lblOffset val="100"/>
        <c:baseTimeUnit val="years"/>
      </c:dateAx>
      <c:valAx>
        <c:axId val="11054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4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111.55</c:v>
                </c:pt>
                <c:pt idx="1">
                  <c:v>109.86</c:v>
                </c:pt>
                <c:pt idx="2">
                  <c:v>110.68</c:v>
                </c:pt>
                <c:pt idx="3">
                  <c:v>113.07</c:v>
                </c:pt>
                <c:pt idx="4">
                  <c:v>113.83</c:v>
                </c:pt>
              </c:numCache>
            </c:numRef>
          </c:val>
          <c:extLst xmlns:c16r2="http://schemas.microsoft.com/office/drawing/2015/06/chart">
            <c:ext xmlns:c16="http://schemas.microsoft.com/office/drawing/2014/chart" uri="{C3380CC4-5D6E-409C-BE32-E72D297353CC}">
              <c16:uniqueId val="{00000000-4750-4AF4-AE90-A6B32AA55BAA}"/>
            </c:ext>
          </c:extLst>
        </c:ser>
        <c:dLbls>
          <c:showLegendKey val="0"/>
          <c:showVal val="0"/>
          <c:showCatName val="0"/>
          <c:showSerName val="0"/>
          <c:showPercent val="0"/>
          <c:showBubbleSize val="0"/>
        </c:dLbls>
        <c:gapWidth val="150"/>
        <c:axId val="100461184"/>
        <c:axId val="10086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106.98</c:v>
                </c:pt>
                <c:pt idx="1">
                  <c:v>108.24</c:v>
                </c:pt>
                <c:pt idx="2">
                  <c:v>108.59</c:v>
                </c:pt>
                <c:pt idx="3">
                  <c:v>109.1</c:v>
                </c:pt>
                <c:pt idx="4">
                  <c:v>109.39</c:v>
                </c:pt>
              </c:numCache>
            </c:numRef>
          </c:val>
          <c:smooth val="0"/>
          <c:extLst xmlns:c16r2="http://schemas.microsoft.com/office/drawing/2015/06/chart">
            <c:ext xmlns:c16="http://schemas.microsoft.com/office/drawing/2014/chart" uri="{C3380CC4-5D6E-409C-BE32-E72D297353CC}">
              <c16:uniqueId val="{00000001-4750-4AF4-AE90-A6B32AA55BAA}"/>
            </c:ext>
          </c:extLst>
        </c:ser>
        <c:dLbls>
          <c:showLegendKey val="0"/>
          <c:showVal val="0"/>
          <c:showCatName val="0"/>
          <c:showSerName val="0"/>
          <c:showPercent val="0"/>
          <c:showBubbleSize val="0"/>
        </c:dLbls>
        <c:marker val="1"/>
        <c:smooth val="0"/>
        <c:axId val="100461184"/>
        <c:axId val="100864768"/>
      </c:lineChart>
      <c:dateAx>
        <c:axId val="100461184"/>
        <c:scaling>
          <c:orientation val="minMax"/>
        </c:scaling>
        <c:delete val="1"/>
        <c:axPos val="b"/>
        <c:numFmt formatCode="ge" sourceLinked="1"/>
        <c:majorTickMark val="none"/>
        <c:minorTickMark val="none"/>
        <c:tickLblPos val="none"/>
        <c:crossAx val="100864768"/>
        <c:crosses val="autoZero"/>
        <c:auto val="1"/>
        <c:lblOffset val="100"/>
        <c:baseTimeUnit val="years"/>
      </c:dateAx>
      <c:valAx>
        <c:axId val="1008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6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28.35</c:v>
                </c:pt>
                <c:pt idx="1">
                  <c:v>41.79</c:v>
                </c:pt>
                <c:pt idx="2">
                  <c:v>42.95</c:v>
                </c:pt>
                <c:pt idx="3">
                  <c:v>44.12</c:v>
                </c:pt>
                <c:pt idx="4">
                  <c:v>45.26</c:v>
                </c:pt>
              </c:numCache>
            </c:numRef>
          </c:val>
          <c:extLst xmlns:c16r2="http://schemas.microsoft.com/office/drawing/2015/06/chart">
            <c:ext xmlns:c16="http://schemas.microsoft.com/office/drawing/2014/chart" uri="{C3380CC4-5D6E-409C-BE32-E72D297353CC}">
              <c16:uniqueId val="{00000000-5FB7-4FE7-BEEA-6AEBB2FBE698}"/>
            </c:ext>
          </c:extLst>
        </c:ser>
        <c:dLbls>
          <c:showLegendKey val="0"/>
          <c:showVal val="0"/>
          <c:showCatName val="0"/>
          <c:showSerName val="0"/>
          <c:showPercent val="0"/>
          <c:showBubbleSize val="0"/>
        </c:dLbls>
        <c:gapWidth val="150"/>
        <c:axId val="100887552"/>
        <c:axId val="10091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31.06</c:v>
                </c:pt>
                <c:pt idx="1">
                  <c:v>42</c:v>
                </c:pt>
                <c:pt idx="2">
                  <c:v>43.2</c:v>
                </c:pt>
                <c:pt idx="3">
                  <c:v>44.55</c:v>
                </c:pt>
                <c:pt idx="4">
                  <c:v>45.79</c:v>
                </c:pt>
              </c:numCache>
            </c:numRef>
          </c:val>
          <c:smooth val="0"/>
          <c:extLst xmlns:c16r2="http://schemas.microsoft.com/office/drawing/2015/06/chart">
            <c:ext xmlns:c16="http://schemas.microsoft.com/office/drawing/2014/chart" uri="{C3380CC4-5D6E-409C-BE32-E72D297353CC}">
              <c16:uniqueId val="{00000001-5FB7-4FE7-BEEA-6AEBB2FBE698}"/>
            </c:ext>
          </c:extLst>
        </c:ser>
        <c:dLbls>
          <c:showLegendKey val="0"/>
          <c:showVal val="0"/>
          <c:showCatName val="0"/>
          <c:showSerName val="0"/>
          <c:showPercent val="0"/>
          <c:showBubbleSize val="0"/>
        </c:dLbls>
        <c:marker val="1"/>
        <c:smooth val="0"/>
        <c:axId val="100887552"/>
        <c:axId val="100914304"/>
      </c:lineChart>
      <c:dateAx>
        <c:axId val="100887552"/>
        <c:scaling>
          <c:orientation val="minMax"/>
        </c:scaling>
        <c:delete val="1"/>
        <c:axPos val="b"/>
        <c:numFmt formatCode="ge" sourceLinked="1"/>
        <c:majorTickMark val="none"/>
        <c:minorTickMark val="none"/>
        <c:tickLblPos val="none"/>
        <c:crossAx val="100914304"/>
        <c:crosses val="autoZero"/>
        <c:auto val="1"/>
        <c:lblOffset val="100"/>
        <c:baseTimeUnit val="years"/>
      </c:dateAx>
      <c:valAx>
        <c:axId val="1009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3.59</c:v>
                </c:pt>
                <c:pt idx="1">
                  <c:v>3.81</c:v>
                </c:pt>
                <c:pt idx="2">
                  <c:v>4.04</c:v>
                </c:pt>
                <c:pt idx="3">
                  <c:v>4.42</c:v>
                </c:pt>
                <c:pt idx="4">
                  <c:v>4.49</c:v>
                </c:pt>
              </c:numCache>
            </c:numRef>
          </c:val>
          <c:extLst xmlns:c16r2="http://schemas.microsoft.com/office/drawing/2015/06/chart">
            <c:ext xmlns:c16="http://schemas.microsoft.com/office/drawing/2014/chart" uri="{C3380CC4-5D6E-409C-BE32-E72D297353CC}">
              <c16:uniqueId val="{00000000-93DC-4064-8C75-65FEA534C23A}"/>
            </c:ext>
          </c:extLst>
        </c:ser>
        <c:dLbls>
          <c:showLegendKey val="0"/>
          <c:showVal val="0"/>
          <c:showCatName val="0"/>
          <c:showSerName val="0"/>
          <c:showPercent val="0"/>
          <c:showBubbleSize val="0"/>
        </c:dLbls>
        <c:gapWidth val="150"/>
        <c:axId val="110247296"/>
        <c:axId val="11025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6.43</c:v>
                </c:pt>
                <c:pt idx="1">
                  <c:v>6.95</c:v>
                </c:pt>
                <c:pt idx="2">
                  <c:v>7.39</c:v>
                </c:pt>
                <c:pt idx="3">
                  <c:v>8.25</c:v>
                </c:pt>
                <c:pt idx="4">
                  <c:v>9</c:v>
                </c:pt>
              </c:numCache>
            </c:numRef>
          </c:val>
          <c:smooth val="0"/>
          <c:extLst xmlns:c16r2="http://schemas.microsoft.com/office/drawing/2015/06/chart">
            <c:ext xmlns:c16="http://schemas.microsoft.com/office/drawing/2014/chart" uri="{C3380CC4-5D6E-409C-BE32-E72D297353CC}">
              <c16:uniqueId val="{00000001-93DC-4064-8C75-65FEA534C23A}"/>
            </c:ext>
          </c:extLst>
        </c:ser>
        <c:dLbls>
          <c:showLegendKey val="0"/>
          <c:showVal val="0"/>
          <c:showCatName val="0"/>
          <c:showSerName val="0"/>
          <c:showPercent val="0"/>
          <c:showBubbleSize val="0"/>
        </c:dLbls>
        <c:marker val="1"/>
        <c:smooth val="0"/>
        <c:axId val="110247296"/>
        <c:axId val="110253568"/>
      </c:lineChart>
      <c:dateAx>
        <c:axId val="110247296"/>
        <c:scaling>
          <c:orientation val="minMax"/>
        </c:scaling>
        <c:delete val="1"/>
        <c:axPos val="b"/>
        <c:numFmt formatCode="ge" sourceLinked="1"/>
        <c:majorTickMark val="none"/>
        <c:minorTickMark val="none"/>
        <c:tickLblPos val="none"/>
        <c:crossAx val="110253568"/>
        <c:crosses val="autoZero"/>
        <c:auto val="1"/>
        <c:lblOffset val="100"/>
        <c:baseTimeUnit val="years"/>
      </c:dateAx>
      <c:valAx>
        <c:axId val="11025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4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01-4AAE-B44C-89E9CDDA0063}"/>
            </c:ext>
          </c:extLst>
        </c:ser>
        <c:dLbls>
          <c:showLegendKey val="0"/>
          <c:showVal val="0"/>
          <c:showCatName val="0"/>
          <c:showSerName val="0"/>
          <c:showPercent val="0"/>
          <c:showBubbleSize val="0"/>
        </c:dLbls>
        <c:gapWidth val="150"/>
        <c:axId val="110293376"/>
        <c:axId val="11029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4.09</c:v>
                </c:pt>
                <c:pt idx="1">
                  <c:v>0.61</c:v>
                </c:pt>
                <c:pt idx="2">
                  <c:v>0.54</c:v>
                </c:pt>
                <c:pt idx="3">
                  <c:v>0.36</c:v>
                </c:pt>
                <c:pt idx="4">
                  <c:v>0.22</c:v>
                </c:pt>
              </c:numCache>
            </c:numRef>
          </c:val>
          <c:smooth val="0"/>
          <c:extLst xmlns:c16r2="http://schemas.microsoft.com/office/drawing/2015/06/chart">
            <c:ext xmlns:c16="http://schemas.microsoft.com/office/drawing/2014/chart" uri="{C3380CC4-5D6E-409C-BE32-E72D297353CC}">
              <c16:uniqueId val="{00000001-8301-4AAE-B44C-89E9CDDA0063}"/>
            </c:ext>
          </c:extLst>
        </c:ser>
        <c:dLbls>
          <c:showLegendKey val="0"/>
          <c:showVal val="0"/>
          <c:showCatName val="0"/>
          <c:showSerName val="0"/>
          <c:showPercent val="0"/>
          <c:showBubbleSize val="0"/>
        </c:dLbls>
        <c:marker val="1"/>
        <c:smooth val="0"/>
        <c:axId val="110293376"/>
        <c:axId val="110295296"/>
      </c:lineChart>
      <c:dateAx>
        <c:axId val="110293376"/>
        <c:scaling>
          <c:orientation val="minMax"/>
        </c:scaling>
        <c:delete val="1"/>
        <c:axPos val="b"/>
        <c:numFmt formatCode="ge" sourceLinked="1"/>
        <c:majorTickMark val="none"/>
        <c:minorTickMark val="none"/>
        <c:tickLblPos val="none"/>
        <c:crossAx val="110295296"/>
        <c:crosses val="autoZero"/>
        <c:auto val="1"/>
        <c:lblOffset val="100"/>
        <c:baseTimeUnit val="years"/>
      </c:dateAx>
      <c:valAx>
        <c:axId val="11029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9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166.31</c:v>
                </c:pt>
                <c:pt idx="1">
                  <c:v>57.1</c:v>
                </c:pt>
                <c:pt idx="2">
                  <c:v>55.83</c:v>
                </c:pt>
                <c:pt idx="3">
                  <c:v>58.84</c:v>
                </c:pt>
                <c:pt idx="4">
                  <c:v>63.78</c:v>
                </c:pt>
              </c:numCache>
            </c:numRef>
          </c:val>
          <c:extLst xmlns:c16r2="http://schemas.microsoft.com/office/drawing/2015/06/chart">
            <c:ext xmlns:c16="http://schemas.microsoft.com/office/drawing/2014/chart" uri="{C3380CC4-5D6E-409C-BE32-E72D297353CC}">
              <c16:uniqueId val="{00000000-F42F-448F-A686-0362CE1A8EAC}"/>
            </c:ext>
          </c:extLst>
        </c:ser>
        <c:dLbls>
          <c:showLegendKey val="0"/>
          <c:showVal val="0"/>
          <c:showCatName val="0"/>
          <c:showSerName val="0"/>
          <c:showPercent val="0"/>
          <c:showBubbleSize val="0"/>
        </c:dLbls>
        <c:gapWidth val="150"/>
        <c:axId val="110336640"/>
        <c:axId val="11034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187.05</c:v>
                </c:pt>
                <c:pt idx="1">
                  <c:v>55.68</c:v>
                </c:pt>
                <c:pt idx="2">
                  <c:v>56.18</c:v>
                </c:pt>
                <c:pt idx="3">
                  <c:v>59.45</c:v>
                </c:pt>
                <c:pt idx="4">
                  <c:v>64.94</c:v>
                </c:pt>
              </c:numCache>
            </c:numRef>
          </c:val>
          <c:smooth val="0"/>
          <c:extLst xmlns:c16r2="http://schemas.microsoft.com/office/drawing/2015/06/chart">
            <c:ext xmlns:c16="http://schemas.microsoft.com/office/drawing/2014/chart" uri="{C3380CC4-5D6E-409C-BE32-E72D297353CC}">
              <c16:uniqueId val="{00000001-F42F-448F-A686-0362CE1A8EAC}"/>
            </c:ext>
          </c:extLst>
        </c:ser>
        <c:dLbls>
          <c:showLegendKey val="0"/>
          <c:showVal val="0"/>
          <c:showCatName val="0"/>
          <c:showSerName val="0"/>
          <c:showPercent val="0"/>
          <c:showBubbleSize val="0"/>
        </c:dLbls>
        <c:marker val="1"/>
        <c:smooth val="0"/>
        <c:axId val="110336640"/>
        <c:axId val="110342912"/>
      </c:lineChart>
      <c:dateAx>
        <c:axId val="110336640"/>
        <c:scaling>
          <c:orientation val="minMax"/>
        </c:scaling>
        <c:delete val="1"/>
        <c:axPos val="b"/>
        <c:numFmt formatCode="ge" sourceLinked="1"/>
        <c:majorTickMark val="none"/>
        <c:minorTickMark val="none"/>
        <c:tickLblPos val="none"/>
        <c:crossAx val="110342912"/>
        <c:crosses val="autoZero"/>
        <c:auto val="1"/>
        <c:lblOffset val="100"/>
        <c:baseTimeUnit val="years"/>
      </c:dateAx>
      <c:valAx>
        <c:axId val="1103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695.08</c:v>
                </c:pt>
                <c:pt idx="1">
                  <c:v>590.21</c:v>
                </c:pt>
                <c:pt idx="2">
                  <c:v>545.6</c:v>
                </c:pt>
                <c:pt idx="3">
                  <c:v>496.73</c:v>
                </c:pt>
                <c:pt idx="4">
                  <c:v>467.74</c:v>
                </c:pt>
              </c:numCache>
            </c:numRef>
          </c:val>
          <c:extLst xmlns:c16r2="http://schemas.microsoft.com/office/drawing/2015/06/chart">
            <c:ext xmlns:c16="http://schemas.microsoft.com/office/drawing/2014/chart" uri="{C3380CC4-5D6E-409C-BE32-E72D297353CC}">
              <c16:uniqueId val="{00000000-C9E0-4981-B10A-9176C294645C}"/>
            </c:ext>
          </c:extLst>
        </c:ser>
        <c:dLbls>
          <c:showLegendKey val="0"/>
          <c:showVal val="0"/>
          <c:showCatName val="0"/>
          <c:showSerName val="0"/>
          <c:showPercent val="0"/>
          <c:showBubbleSize val="0"/>
        </c:dLbls>
        <c:gapWidth val="150"/>
        <c:axId val="110640128"/>
        <c:axId val="11064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644.47</c:v>
                </c:pt>
                <c:pt idx="1">
                  <c:v>627.59</c:v>
                </c:pt>
                <c:pt idx="2">
                  <c:v>594.09</c:v>
                </c:pt>
                <c:pt idx="3">
                  <c:v>576.02</c:v>
                </c:pt>
                <c:pt idx="4">
                  <c:v>549.48</c:v>
                </c:pt>
              </c:numCache>
            </c:numRef>
          </c:val>
          <c:smooth val="0"/>
          <c:extLst xmlns:c16r2="http://schemas.microsoft.com/office/drawing/2015/06/chart">
            <c:ext xmlns:c16="http://schemas.microsoft.com/office/drawing/2014/chart" uri="{C3380CC4-5D6E-409C-BE32-E72D297353CC}">
              <c16:uniqueId val="{00000001-C9E0-4981-B10A-9176C294645C}"/>
            </c:ext>
          </c:extLst>
        </c:ser>
        <c:dLbls>
          <c:showLegendKey val="0"/>
          <c:showVal val="0"/>
          <c:showCatName val="0"/>
          <c:showSerName val="0"/>
          <c:showPercent val="0"/>
          <c:showBubbleSize val="0"/>
        </c:dLbls>
        <c:marker val="1"/>
        <c:smooth val="0"/>
        <c:axId val="110640128"/>
        <c:axId val="110642304"/>
      </c:lineChart>
      <c:dateAx>
        <c:axId val="110640128"/>
        <c:scaling>
          <c:orientation val="minMax"/>
        </c:scaling>
        <c:delete val="1"/>
        <c:axPos val="b"/>
        <c:numFmt formatCode="ge" sourceLinked="1"/>
        <c:majorTickMark val="none"/>
        <c:minorTickMark val="none"/>
        <c:tickLblPos val="none"/>
        <c:crossAx val="110642304"/>
        <c:crosses val="autoZero"/>
        <c:auto val="1"/>
        <c:lblOffset val="100"/>
        <c:baseTimeUnit val="years"/>
      </c:dateAx>
      <c:valAx>
        <c:axId val="11064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4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114.82</c:v>
                </c:pt>
                <c:pt idx="1">
                  <c:v>114.65</c:v>
                </c:pt>
                <c:pt idx="2">
                  <c:v>117.45</c:v>
                </c:pt>
                <c:pt idx="3">
                  <c:v>123.18</c:v>
                </c:pt>
                <c:pt idx="4">
                  <c:v>125.16</c:v>
                </c:pt>
              </c:numCache>
            </c:numRef>
          </c:val>
          <c:extLst xmlns:c16r2="http://schemas.microsoft.com/office/drawing/2015/06/chart">
            <c:ext xmlns:c16="http://schemas.microsoft.com/office/drawing/2014/chart" uri="{C3380CC4-5D6E-409C-BE32-E72D297353CC}">
              <c16:uniqueId val="{00000000-6687-455B-B3F2-D077A1DC5923}"/>
            </c:ext>
          </c:extLst>
        </c:ser>
        <c:dLbls>
          <c:showLegendKey val="0"/>
          <c:showVal val="0"/>
          <c:showCatName val="0"/>
          <c:showSerName val="0"/>
          <c:showPercent val="0"/>
          <c:showBubbleSize val="0"/>
        </c:dLbls>
        <c:gapWidth val="150"/>
        <c:axId val="110665088"/>
        <c:axId val="11068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109.25</c:v>
                </c:pt>
                <c:pt idx="1">
                  <c:v>113.93</c:v>
                </c:pt>
                <c:pt idx="2">
                  <c:v>114.03</c:v>
                </c:pt>
                <c:pt idx="3">
                  <c:v>113.34</c:v>
                </c:pt>
                <c:pt idx="4">
                  <c:v>113.83</c:v>
                </c:pt>
              </c:numCache>
            </c:numRef>
          </c:val>
          <c:smooth val="0"/>
          <c:extLst xmlns:c16r2="http://schemas.microsoft.com/office/drawing/2015/06/chart">
            <c:ext xmlns:c16="http://schemas.microsoft.com/office/drawing/2014/chart" uri="{C3380CC4-5D6E-409C-BE32-E72D297353CC}">
              <c16:uniqueId val="{00000001-6687-455B-B3F2-D077A1DC5923}"/>
            </c:ext>
          </c:extLst>
        </c:ser>
        <c:dLbls>
          <c:showLegendKey val="0"/>
          <c:showVal val="0"/>
          <c:showCatName val="0"/>
          <c:showSerName val="0"/>
          <c:showPercent val="0"/>
          <c:showBubbleSize val="0"/>
        </c:dLbls>
        <c:marker val="1"/>
        <c:smooth val="0"/>
        <c:axId val="110665088"/>
        <c:axId val="110683648"/>
      </c:lineChart>
      <c:dateAx>
        <c:axId val="110665088"/>
        <c:scaling>
          <c:orientation val="minMax"/>
        </c:scaling>
        <c:delete val="1"/>
        <c:axPos val="b"/>
        <c:numFmt formatCode="ge" sourceLinked="1"/>
        <c:majorTickMark val="none"/>
        <c:minorTickMark val="none"/>
        <c:tickLblPos val="none"/>
        <c:crossAx val="110683648"/>
        <c:crosses val="autoZero"/>
        <c:auto val="1"/>
        <c:lblOffset val="100"/>
        <c:baseTimeUnit val="years"/>
      </c:dateAx>
      <c:valAx>
        <c:axId val="11068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6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156.66</c:v>
                </c:pt>
                <c:pt idx="1">
                  <c:v>156.83000000000001</c:v>
                </c:pt>
                <c:pt idx="2">
                  <c:v>153.47</c:v>
                </c:pt>
                <c:pt idx="3">
                  <c:v>146.68</c:v>
                </c:pt>
                <c:pt idx="4">
                  <c:v>143.43</c:v>
                </c:pt>
              </c:numCache>
            </c:numRef>
          </c:val>
          <c:extLst xmlns:c16r2="http://schemas.microsoft.com/office/drawing/2015/06/chart">
            <c:ext xmlns:c16="http://schemas.microsoft.com/office/drawing/2014/chart" uri="{C3380CC4-5D6E-409C-BE32-E72D297353CC}">
              <c16:uniqueId val="{00000000-2DA5-454F-B37C-F438C815BE3B}"/>
            </c:ext>
          </c:extLst>
        </c:ser>
        <c:dLbls>
          <c:showLegendKey val="0"/>
          <c:showVal val="0"/>
          <c:showCatName val="0"/>
          <c:showSerName val="0"/>
          <c:showPercent val="0"/>
          <c:showBubbleSize val="0"/>
        </c:dLbls>
        <c:gapWidth val="150"/>
        <c:axId val="110456832"/>
        <c:axId val="11045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121.96</c:v>
                </c:pt>
                <c:pt idx="1">
                  <c:v>116.77</c:v>
                </c:pt>
                <c:pt idx="2">
                  <c:v>116.93</c:v>
                </c:pt>
                <c:pt idx="3">
                  <c:v>117.4</c:v>
                </c:pt>
                <c:pt idx="4">
                  <c:v>116.87</c:v>
                </c:pt>
              </c:numCache>
            </c:numRef>
          </c:val>
          <c:smooth val="0"/>
          <c:extLst xmlns:c16r2="http://schemas.microsoft.com/office/drawing/2015/06/chart">
            <c:ext xmlns:c16="http://schemas.microsoft.com/office/drawing/2014/chart" uri="{C3380CC4-5D6E-409C-BE32-E72D297353CC}">
              <c16:uniqueId val="{00000001-2DA5-454F-B37C-F438C815BE3B}"/>
            </c:ext>
          </c:extLst>
        </c:ser>
        <c:dLbls>
          <c:showLegendKey val="0"/>
          <c:showVal val="0"/>
          <c:showCatName val="0"/>
          <c:showSerName val="0"/>
          <c:showPercent val="0"/>
          <c:showBubbleSize val="0"/>
        </c:dLbls>
        <c:marker val="1"/>
        <c:smooth val="0"/>
        <c:axId val="110456832"/>
        <c:axId val="110458752"/>
      </c:lineChart>
      <c:dateAx>
        <c:axId val="110456832"/>
        <c:scaling>
          <c:orientation val="minMax"/>
        </c:scaling>
        <c:delete val="1"/>
        <c:axPos val="b"/>
        <c:numFmt formatCode="ge" sourceLinked="1"/>
        <c:majorTickMark val="none"/>
        <c:minorTickMark val="none"/>
        <c:tickLblPos val="none"/>
        <c:crossAx val="110458752"/>
        <c:crosses val="autoZero"/>
        <c:auto val="1"/>
        <c:lblOffset val="100"/>
        <c:baseTimeUnit val="years"/>
      </c:dateAx>
      <c:valAx>
        <c:axId val="11045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5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9" zoomScale="55" zoomScaleNormal="5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福岡県　福岡市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政令市等</v>
      </c>
      <c r="X8" s="48"/>
      <c r="Y8" s="48"/>
      <c r="Z8" s="48"/>
      <c r="AA8" s="48"/>
      <c r="AB8" s="48"/>
      <c r="AC8" s="48"/>
      <c r="AD8" s="49" t="str">
        <f>データ!$M$6</f>
        <v>非設置</v>
      </c>
      <c r="AE8" s="49"/>
      <c r="AF8" s="49"/>
      <c r="AG8" s="49"/>
      <c r="AH8" s="49"/>
      <c r="AI8" s="49"/>
      <c r="AJ8" s="49"/>
      <c r="AK8" s="3"/>
      <c r="AL8" s="50">
        <f>データ!S6</f>
        <v>1529040</v>
      </c>
      <c r="AM8" s="50"/>
      <c r="AN8" s="50"/>
      <c r="AO8" s="50"/>
      <c r="AP8" s="50"/>
      <c r="AQ8" s="50"/>
      <c r="AR8" s="50"/>
      <c r="AS8" s="50"/>
      <c r="AT8" s="45">
        <f>データ!T6</f>
        <v>343.39</v>
      </c>
      <c r="AU8" s="45"/>
      <c r="AV8" s="45"/>
      <c r="AW8" s="45"/>
      <c r="AX8" s="45"/>
      <c r="AY8" s="45"/>
      <c r="AZ8" s="45"/>
      <c r="BA8" s="45"/>
      <c r="BB8" s="45">
        <f>データ!U6</f>
        <v>4452.78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50.4</v>
      </c>
      <c r="J10" s="45"/>
      <c r="K10" s="45"/>
      <c r="L10" s="45"/>
      <c r="M10" s="45"/>
      <c r="N10" s="45"/>
      <c r="O10" s="45"/>
      <c r="P10" s="45">
        <f>データ!P6</f>
        <v>99.67</v>
      </c>
      <c r="Q10" s="45"/>
      <c r="R10" s="45"/>
      <c r="S10" s="45"/>
      <c r="T10" s="45"/>
      <c r="U10" s="45"/>
      <c r="V10" s="45"/>
      <c r="W10" s="45">
        <f>データ!Q6</f>
        <v>83.11</v>
      </c>
      <c r="X10" s="45"/>
      <c r="Y10" s="45"/>
      <c r="Z10" s="45"/>
      <c r="AA10" s="45"/>
      <c r="AB10" s="45"/>
      <c r="AC10" s="45"/>
      <c r="AD10" s="50">
        <f>データ!R6</f>
        <v>2602</v>
      </c>
      <c r="AE10" s="50"/>
      <c r="AF10" s="50"/>
      <c r="AG10" s="50"/>
      <c r="AH10" s="50"/>
      <c r="AI10" s="50"/>
      <c r="AJ10" s="50"/>
      <c r="AK10" s="2"/>
      <c r="AL10" s="50">
        <f>データ!V6</f>
        <v>1523660</v>
      </c>
      <c r="AM10" s="50"/>
      <c r="AN10" s="50"/>
      <c r="AO10" s="50"/>
      <c r="AP10" s="50"/>
      <c r="AQ10" s="50"/>
      <c r="AR10" s="50"/>
      <c r="AS10" s="50"/>
      <c r="AT10" s="45">
        <f>データ!W6</f>
        <v>170.38</v>
      </c>
      <c r="AU10" s="45"/>
      <c r="AV10" s="45"/>
      <c r="AW10" s="45"/>
      <c r="AX10" s="45"/>
      <c r="AY10" s="45"/>
      <c r="AZ10" s="45"/>
      <c r="BA10" s="45"/>
      <c r="BB10" s="45">
        <f>データ!X6</f>
        <v>8942.7199999999993</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121</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69" t="s">
        <v>27</v>
      </c>
      <c r="D34" s="69"/>
      <c r="E34" s="69"/>
      <c r="F34" s="69"/>
      <c r="G34" s="69"/>
      <c r="H34" s="69"/>
      <c r="I34" s="69"/>
      <c r="J34" s="69"/>
      <c r="K34" s="69"/>
      <c r="L34" s="69"/>
      <c r="M34" s="69"/>
      <c r="N34" s="69"/>
      <c r="O34" s="69"/>
      <c r="P34" s="69"/>
      <c r="Q34" s="19"/>
      <c r="R34" s="69" t="s">
        <v>28</v>
      </c>
      <c r="S34" s="69"/>
      <c r="T34" s="69"/>
      <c r="U34" s="69"/>
      <c r="V34" s="69"/>
      <c r="W34" s="69"/>
      <c r="X34" s="69"/>
      <c r="Y34" s="69"/>
      <c r="Z34" s="69"/>
      <c r="AA34" s="69"/>
      <c r="AB34" s="69"/>
      <c r="AC34" s="69"/>
      <c r="AD34" s="69"/>
      <c r="AE34" s="69"/>
      <c r="AF34" s="19"/>
      <c r="AG34" s="69" t="s">
        <v>29</v>
      </c>
      <c r="AH34" s="69"/>
      <c r="AI34" s="69"/>
      <c r="AJ34" s="69"/>
      <c r="AK34" s="69"/>
      <c r="AL34" s="69"/>
      <c r="AM34" s="69"/>
      <c r="AN34" s="69"/>
      <c r="AO34" s="69"/>
      <c r="AP34" s="69"/>
      <c r="AQ34" s="69"/>
      <c r="AR34" s="69"/>
      <c r="AS34" s="69"/>
      <c r="AT34" s="69"/>
      <c r="AU34" s="19"/>
      <c r="AV34" s="69" t="s">
        <v>30</v>
      </c>
      <c r="AW34" s="69"/>
      <c r="AX34" s="69"/>
      <c r="AY34" s="69"/>
      <c r="AZ34" s="69"/>
      <c r="BA34" s="69"/>
      <c r="BB34" s="69"/>
      <c r="BC34" s="69"/>
      <c r="BD34" s="69"/>
      <c r="BE34" s="69"/>
      <c r="BF34" s="69"/>
      <c r="BG34" s="69"/>
      <c r="BH34" s="69"/>
      <c r="BI34" s="6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69"/>
      <c r="D35" s="69"/>
      <c r="E35" s="69"/>
      <c r="F35" s="69"/>
      <c r="G35" s="69"/>
      <c r="H35" s="69"/>
      <c r="I35" s="69"/>
      <c r="J35" s="69"/>
      <c r="K35" s="69"/>
      <c r="L35" s="69"/>
      <c r="M35" s="69"/>
      <c r="N35" s="69"/>
      <c r="O35" s="69"/>
      <c r="P35" s="69"/>
      <c r="Q35" s="19"/>
      <c r="R35" s="69"/>
      <c r="S35" s="69"/>
      <c r="T35" s="69"/>
      <c r="U35" s="69"/>
      <c r="V35" s="69"/>
      <c r="W35" s="69"/>
      <c r="X35" s="69"/>
      <c r="Y35" s="69"/>
      <c r="Z35" s="69"/>
      <c r="AA35" s="69"/>
      <c r="AB35" s="69"/>
      <c r="AC35" s="69"/>
      <c r="AD35" s="69"/>
      <c r="AE35" s="69"/>
      <c r="AF35" s="19"/>
      <c r="AG35" s="69"/>
      <c r="AH35" s="69"/>
      <c r="AI35" s="69"/>
      <c r="AJ35" s="69"/>
      <c r="AK35" s="69"/>
      <c r="AL35" s="69"/>
      <c r="AM35" s="69"/>
      <c r="AN35" s="69"/>
      <c r="AO35" s="69"/>
      <c r="AP35" s="69"/>
      <c r="AQ35" s="69"/>
      <c r="AR35" s="69"/>
      <c r="AS35" s="69"/>
      <c r="AT35" s="69"/>
      <c r="AU35" s="19"/>
      <c r="AV35" s="69"/>
      <c r="AW35" s="69"/>
      <c r="AX35" s="69"/>
      <c r="AY35" s="69"/>
      <c r="AZ35" s="69"/>
      <c r="BA35" s="69"/>
      <c r="BB35" s="69"/>
      <c r="BC35" s="69"/>
      <c r="BD35" s="69"/>
      <c r="BE35" s="69"/>
      <c r="BF35" s="69"/>
      <c r="BG35" s="69"/>
      <c r="BH35" s="69"/>
      <c r="BI35" s="6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31</v>
      </c>
      <c r="BM45" s="85"/>
      <c r="BN45" s="85"/>
      <c r="BO45" s="85"/>
      <c r="BP45" s="85"/>
      <c r="BQ45" s="85"/>
      <c r="BR45" s="85"/>
      <c r="BS45" s="85"/>
      <c r="BT45" s="85"/>
      <c r="BU45" s="85"/>
      <c r="BV45" s="85"/>
      <c r="BW45" s="85"/>
      <c r="BX45" s="85"/>
      <c r="BY45" s="85"/>
      <c r="BZ45" s="8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122</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69" t="s">
        <v>32</v>
      </c>
      <c r="D56" s="69"/>
      <c r="E56" s="69"/>
      <c r="F56" s="69"/>
      <c r="G56" s="69"/>
      <c r="H56" s="69"/>
      <c r="I56" s="69"/>
      <c r="J56" s="69"/>
      <c r="K56" s="69"/>
      <c r="L56" s="69"/>
      <c r="M56" s="69"/>
      <c r="N56" s="69"/>
      <c r="O56" s="69"/>
      <c r="P56" s="69"/>
      <c r="Q56" s="19"/>
      <c r="R56" s="69" t="s">
        <v>33</v>
      </c>
      <c r="S56" s="69"/>
      <c r="T56" s="69"/>
      <c r="U56" s="69"/>
      <c r="V56" s="69"/>
      <c r="W56" s="69"/>
      <c r="X56" s="69"/>
      <c r="Y56" s="69"/>
      <c r="Z56" s="69"/>
      <c r="AA56" s="69"/>
      <c r="AB56" s="69"/>
      <c r="AC56" s="69"/>
      <c r="AD56" s="69"/>
      <c r="AE56" s="69"/>
      <c r="AF56" s="19"/>
      <c r="AG56" s="69" t="s">
        <v>34</v>
      </c>
      <c r="AH56" s="69"/>
      <c r="AI56" s="69"/>
      <c r="AJ56" s="69"/>
      <c r="AK56" s="69"/>
      <c r="AL56" s="69"/>
      <c r="AM56" s="69"/>
      <c r="AN56" s="69"/>
      <c r="AO56" s="69"/>
      <c r="AP56" s="69"/>
      <c r="AQ56" s="69"/>
      <c r="AR56" s="69"/>
      <c r="AS56" s="69"/>
      <c r="AT56" s="69"/>
      <c r="AU56" s="19"/>
      <c r="AV56" s="69" t="s">
        <v>35</v>
      </c>
      <c r="AW56" s="69"/>
      <c r="AX56" s="69"/>
      <c r="AY56" s="69"/>
      <c r="AZ56" s="69"/>
      <c r="BA56" s="69"/>
      <c r="BB56" s="69"/>
      <c r="BC56" s="69"/>
      <c r="BD56" s="69"/>
      <c r="BE56" s="69"/>
      <c r="BF56" s="69"/>
      <c r="BG56" s="69"/>
      <c r="BH56" s="69"/>
      <c r="BI56" s="6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69"/>
      <c r="D57" s="69"/>
      <c r="E57" s="69"/>
      <c r="F57" s="69"/>
      <c r="G57" s="69"/>
      <c r="H57" s="69"/>
      <c r="I57" s="69"/>
      <c r="J57" s="69"/>
      <c r="K57" s="69"/>
      <c r="L57" s="69"/>
      <c r="M57" s="69"/>
      <c r="N57" s="69"/>
      <c r="O57" s="69"/>
      <c r="P57" s="69"/>
      <c r="Q57" s="19"/>
      <c r="R57" s="69"/>
      <c r="S57" s="69"/>
      <c r="T57" s="69"/>
      <c r="U57" s="69"/>
      <c r="V57" s="69"/>
      <c r="W57" s="69"/>
      <c r="X57" s="69"/>
      <c r="Y57" s="69"/>
      <c r="Z57" s="69"/>
      <c r="AA57" s="69"/>
      <c r="AB57" s="69"/>
      <c r="AC57" s="69"/>
      <c r="AD57" s="69"/>
      <c r="AE57" s="69"/>
      <c r="AF57" s="19"/>
      <c r="AG57" s="69"/>
      <c r="AH57" s="69"/>
      <c r="AI57" s="69"/>
      <c r="AJ57" s="69"/>
      <c r="AK57" s="69"/>
      <c r="AL57" s="69"/>
      <c r="AM57" s="69"/>
      <c r="AN57" s="69"/>
      <c r="AO57" s="69"/>
      <c r="AP57" s="69"/>
      <c r="AQ57" s="69"/>
      <c r="AR57" s="69"/>
      <c r="AS57" s="69"/>
      <c r="AT57" s="69"/>
      <c r="AU57" s="19"/>
      <c r="AV57" s="69"/>
      <c r="AW57" s="69"/>
      <c r="AX57" s="69"/>
      <c r="AY57" s="69"/>
      <c r="AZ57" s="69"/>
      <c r="BA57" s="69"/>
      <c r="BB57" s="69"/>
      <c r="BC57" s="69"/>
      <c r="BD57" s="69"/>
      <c r="BE57" s="69"/>
      <c r="BF57" s="69"/>
      <c r="BG57" s="69"/>
      <c r="BH57" s="69"/>
      <c r="BI57" s="6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8"/>
      <c r="BM59" s="79"/>
      <c r="BN59" s="79"/>
      <c r="BO59" s="79"/>
      <c r="BP59" s="79"/>
      <c r="BQ59" s="79"/>
      <c r="BR59" s="79"/>
      <c r="BS59" s="79"/>
      <c r="BT59" s="79"/>
      <c r="BU59" s="79"/>
      <c r="BV59" s="79"/>
      <c r="BW59" s="79"/>
      <c r="BX59" s="79"/>
      <c r="BY59" s="79"/>
      <c r="BZ59" s="80"/>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8"/>
      <c r="BM60" s="79"/>
      <c r="BN60" s="79"/>
      <c r="BO60" s="79"/>
      <c r="BP60" s="79"/>
      <c r="BQ60" s="79"/>
      <c r="BR60" s="79"/>
      <c r="BS60" s="79"/>
      <c r="BT60" s="79"/>
      <c r="BU60" s="79"/>
      <c r="BV60" s="79"/>
      <c r="BW60" s="79"/>
      <c r="BX60" s="79"/>
      <c r="BY60" s="79"/>
      <c r="BZ60" s="80"/>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37</v>
      </c>
      <c r="BM64" s="85"/>
      <c r="BN64" s="85"/>
      <c r="BO64" s="85"/>
      <c r="BP64" s="85"/>
      <c r="BQ64" s="85"/>
      <c r="BR64" s="85"/>
      <c r="BS64" s="85"/>
      <c r="BT64" s="85"/>
      <c r="BU64" s="85"/>
      <c r="BV64" s="85"/>
      <c r="BW64" s="85"/>
      <c r="BX64" s="85"/>
      <c r="BY64" s="85"/>
      <c r="BZ64" s="8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120</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69" t="s">
        <v>38</v>
      </c>
      <c r="D79" s="69"/>
      <c r="E79" s="69"/>
      <c r="F79" s="69"/>
      <c r="G79" s="69"/>
      <c r="H79" s="69"/>
      <c r="I79" s="69"/>
      <c r="J79" s="69"/>
      <c r="K79" s="69"/>
      <c r="L79" s="69"/>
      <c r="M79" s="69"/>
      <c r="N79" s="69"/>
      <c r="O79" s="69"/>
      <c r="P79" s="69"/>
      <c r="Q79" s="69"/>
      <c r="R79" s="69"/>
      <c r="S79" s="69"/>
      <c r="T79" s="69"/>
      <c r="U79" s="19"/>
      <c r="V79" s="19"/>
      <c r="W79" s="69" t="s">
        <v>39</v>
      </c>
      <c r="X79" s="69"/>
      <c r="Y79" s="69"/>
      <c r="Z79" s="69"/>
      <c r="AA79" s="69"/>
      <c r="AB79" s="69"/>
      <c r="AC79" s="69"/>
      <c r="AD79" s="69"/>
      <c r="AE79" s="69"/>
      <c r="AF79" s="69"/>
      <c r="AG79" s="69"/>
      <c r="AH79" s="69"/>
      <c r="AI79" s="69"/>
      <c r="AJ79" s="69"/>
      <c r="AK79" s="69"/>
      <c r="AL79" s="69"/>
      <c r="AM79" s="69"/>
      <c r="AN79" s="69"/>
      <c r="AO79" s="19"/>
      <c r="AP79" s="19"/>
      <c r="AQ79" s="69" t="s">
        <v>40</v>
      </c>
      <c r="AR79" s="69"/>
      <c r="AS79" s="69"/>
      <c r="AT79" s="69"/>
      <c r="AU79" s="69"/>
      <c r="AV79" s="69"/>
      <c r="AW79" s="69"/>
      <c r="AX79" s="69"/>
      <c r="AY79" s="69"/>
      <c r="AZ79" s="69"/>
      <c r="BA79" s="69"/>
      <c r="BB79" s="69"/>
      <c r="BC79" s="69"/>
      <c r="BD79" s="69"/>
      <c r="BE79" s="69"/>
      <c r="BF79" s="69"/>
      <c r="BG79" s="69"/>
      <c r="BH79" s="6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69"/>
      <c r="D80" s="69"/>
      <c r="E80" s="69"/>
      <c r="F80" s="69"/>
      <c r="G80" s="69"/>
      <c r="H80" s="69"/>
      <c r="I80" s="69"/>
      <c r="J80" s="69"/>
      <c r="K80" s="69"/>
      <c r="L80" s="69"/>
      <c r="M80" s="69"/>
      <c r="N80" s="69"/>
      <c r="O80" s="69"/>
      <c r="P80" s="69"/>
      <c r="Q80" s="69"/>
      <c r="R80" s="69"/>
      <c r="S80" s="69"/>
      <c r="T80" s="69"/>
      <c r="U80" s="19"/>
      <c r="V80" s="19"/>
      <c r="W80" s="69"/>
      <c r="X80" s="69"/>
      <c r="Y80" s="69"/>
      <c r="Z80" s="69"/>
      <c r="AA80" s="69"/>
      <c r="AB80" s="69"/>
      <c r="AC80" s="69"/>
      <c r="AD80" s="69"/>
      <c r="AE80" s="69"/>
      <c r="AF80" s="69"/>
      <c r="AG80" s="69"/>
      <c r="AH80" s="69"/>
      <c r="AI80" s="69"/>
      <c r="AJ80" s="69"/>
      <c r="AK80" s="69"/>
      <c r="AL80" s="69"/>
      <c r="AM80" s="69"/>
      <c r="AN80" s="69"/>
      <c r="AO80" s="19"/>
      <c r="AP80" s="19"/>
      <c r="AQ80" s="69"/>
      <c r="AR80" s="69"/>
      <c r="AS80" s="69"/>
      <c r="AT80" s="69"/>
      <c r="AU80" s="69"/>
      <c r="AV80" s="69"/>
      <c r="AW80" s="69"/>
      <c r="AX80" s="69"/>
      <c r="AY80" s="69"/>
      <c r="AZ80" s="69"/>
      <c r="BA80" s="69"/>
      <c r="BB80" s="69"/>
      <c r="BC80" s="69"/>
      <c r="BD80" s="69"/>
      <c r="BE80" s="69"/>
      <c r="BF80" s="69"/>
      <c r="BG80" s="69"/>
      <c r="BH80" s="6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1"/>
      <c r="BM82" s="82"/>
      <c r="BN82" s="82"/>
      <c r="BO82" s="82"/>
      <c r="BP82" s="82"/>
      <c r="BQ82" s="82"/>
      <c r="BR82" s="82"/>
      <c r="BS82" s="82"/>
      <c r="BT82" s="82"/>
      <c r="BU82" s="82"/>
      <c r="BV82" s="82"/>
      <c r="BW82" s="82"/>
      <c r="BX82" s="82"/>
      <c r="BY82" s="82"/>
      <c r="BZ82" s="8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HLFC4/XR8KXfzY/pjbe4TNdFIjbLD7j5pdDvP3dTrGFrVi1RiSxmbeLXVYsweM5TdYu8jNSJctgSYR3qsUChTA==" saltValue="ZjqLSrFa3TnmN0f5lJpI3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1" t="s">
        <v>64</v>
      </c>
      <c r="I3" s="72"/>
      <c r="J3" s="72"/>
      <c r="K3" s="72"/>
      <c r="L3" s="72"/>
      <c r="M3" s="72"/>
      <c r="N3" s="72"/>
      <c r="O3" s="72"/>
      <c r="P3" s="72"/>
      <c r="Q3" s="72"/>
      <c r="R3" s="72"/>
      <c r="S3" s="72"/>
      <c r="T3" s="72"/>
      <c r="U3" s="72"/>
      <c r="V3" s="72"/>
      <c r="W3" s="72"/>
      <c r="X3" s="73"/>
      <c r="Y3" s="77" t="s">
        <v>65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66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67</v>
      </c>
      <c r="B4" s="30"/>
      <c r="C4" s="30"/>
      <c r="D4" s="30"/>
      <c r="E4" s="30"/>
      <c r="F4" s="30"/>
      <c r="G4" s="30"/>
      <c r="H4" s="74"/>
      <c r="I4" s="75"/>
      <c r="J4" s="75"/>
      <c r="K4" s="75"/>
      <c r="L4" s="75"/>
      <c r="M4" s="75"/>
      <c r="N4" s="75"/>
      <c r="O4" s="75"/>
      <c r="P4" s="75"/>
      <c r="Q4" s="75"/>
      <c r="R4" s="75"/>
      <c r="S4" s="75"/>
      <c r="T4" s="75"/>
      <c r="U4" s="75"/>
      <c r="V4" s="75"/>
      <c r="W4" s="75"/>
      <c r="X4" s="76"/>
      <c r="Y4" s="70" t="s">
        <v>68</v>
      </c>
      <c r="Z4" s="70"/>
      <c r="AA4" s="70"/>
      <c r="AB4" s="70"/>
      <c r="AC4" s="70"/>
      <c r="AD4" s="70"/>
      <c r="AE4" s="70"/>
      <c r="AF4" s="70"/>
      <c r="AG4" s="70"/>
      <c r="AH4" s="70"/>
      <c r="AI4" s="70"/>
      <c r="AJ4" s="70" t="s">
        <v>69</v>
      </c>
      <c r="AK4" s="70"/>
      <c r="AL4" s="70"/>
      <c r="AM4" s="70"/>
      <c r="AN4" s="70"/>
      <c r="AO4" s="70"/>
      <c r="AP4" s="70"/>
      <c r="AQ4" s="70"/>
      <c r="AR4" s="70"/>
      <c r="AS4" s="70"/>
      <c r="AT4" s="70"/>
      <c r="AU4" s="70" t="s">
        <v>70</v>
      </c>
      <c r="AV4" s="70"/>
      <c r="AW4" s="70"/>
      <c r="AX4" s="70"/>
      <c r="AY4" s="70"/>
      <c r="AZ4" s="70"/>
      <c r="BA4" s="70"/>
      <c r="BB4" s="70"/>
      <c r="BC4" s="70"/>
      <c r="BD4" s="70"/>
      <c r="BE4" s="70"/>
      <c r="BF4" s="70" t="s">
        <v>71</v>
      </c>
      <c r="BG4" s="70"/>
      <c r="BH4" s="70"/>
      <c r="BI4" s="70"/>
      <c r="BJ4" s="70"/>
      <c r="BK4" s="70"/>
      <c r="BL4" s="70"/>
      <c r="BM4" s="70"/>
      <c r="BN4" s="70"/>
      <c r="BO4" s="70"/>
      <c r="BP4" s="70"/>
      <c r="BQ4" s="70" t="s">
        <v>72</v>
      </c>
      <c r="BR4" s="70"/>
      <c r="BS4" s="70"/>
      <c r="BT4" s="70"/>
      <c r="BU4" s="70"/>
      <c r="BV4" s="70"/>
      <c r="BW4" s="70"/>
      <c r="BX4" s="70"/>
      <c r="BY4" s="70"/>
      <c r="BZ4" s="70"/>
      <c r="CA4" s="70"/>
      <c r="CB4" s="70" t="s">
        <v>73</v>
      </c>
      <c r="CC4" s="70"/>
      <c r="CD4" s="70"/>
      <c r="CE4" s="70"/>
      <c r="CF4" s="70"/>
      <c r="CG4" s="70"/>
      <c r="CH4" s="70"/>
      <c r="CI4" s="70"/>
      <c r="CJ4" s="70"/>
      <c r="CK4" s="70"/>
      <c r="CL4" s="70"/>
      <c r="CM4" s="70" t="s">
        <v>74</v>
      </c>
      <c r="CN4" s="70"/>
      <c r="CO4" s="70"/>
      <c r="CP4" s="70"/>
      <c r="CQ4" s="70"/>
      <c r="CR4" s="70"/>
      <c r="CS4" s="70"/>
      <c r="CT4" s="70"/>
      <c r="CU4" s="70"/>
      <c r="CV4" s="70"/>
      <c r="CW4" s="70"/>
      <c r="CX4" s="70" t="s">
        <v>75</v>
      </c>
      <c r="CY4" s="70"/>
      <c r="CZ4" s="70"/>
      <c r="DA4" s="70"/>
      <c r="DB4" s="70"/>
      <c r="DC4" s="70"/>
      <c r="DD4" s="70"/>
      <c r="DE4" s="70"/>
      <c r="DF4" s="70"/>
      <c r="DG4" s="70"/>
      <c r="DH4" s="70"/>
      <c r="DI4" s="70" t="s">
        <v>76</v>
      </c>
      <c r="DJ4" s="70"/>
      <c r="DK4" s="70"/>
      <c r="DL4" s="70"/>
      <c r="DM4" s="70"/>
      <c r="DN4" s="70"/>
      <c r="DO4" s="70"/>
      <c r="DP4" s="70"/>
      <c r="DQ4" s="70"/>
      <c r="DR4" s="70"/>
      <c r="DS4" s="70"/>
      <c r="DT4" s="70" t="s">
        <v>77</v>
      </c>
      <c r="DU4" s="70"/>
      <c r="DV4" s="70"/>
      <c r="DW4" s="70"/>
      <c r="DX4" s="70"/>
      <c r="DY4" s="70"/>
      <c r="DZ4" s="70"/>
      <c r="EA4" s="70"/>
      <c r="EB4" s="70"/>
      <c r="EC4" s="70"/>
      <c r="ED4" s="70"/>
      <c r="EE4" s="70" t="s">
        <v>78</v>
      </c>
      <c r="EF4" s="70"/>
      <c r="EG4" s="70"/>
      <c r="EH4" s="70"/>
      <c r="EI4" s="70"/>
      <c r="EJ4" s="70"/>
      <c r="EK4" s="70"/>
      <c r="EL4" s="70"/>
      <c r="EM4" s="70"/>
      <c r="EN4" s="70"/>
      <c r="EO4" s="70"/>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401307</v>
      </c>
      <c r="D6" s="33">
        <f t="shared" si="3"/>
        <v>46</v>
      </c>
      <c r="E6" s="33">
        <f t="shared" si="3"/>
        <v>17</v>
      </c>
      <c r="F6" s="33">
        <f t="shared" si="3"/>
        <v>1</v>
      </c>
      <c r="G6" s="33">
        <f t="shared" si="3"/>
        <v>0</v>
      </c>
      <c r="H6" s="33" t="str">
        <f t="shared" si="3"/>
        <v>福岡県　福岡市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50.4</v>
      </c>
      <c r="P6" s="34">
        <f t="shared" si="3"/>
        <v>99.67</v>
      </c>
      <c r="Q6" s="34">
        <f t="shared" si="3"/>
        <v>83.11</v>
      </c>
      <c r="R6" s="34">
        <f t="shared" si="3"/>
        <v>2602</v>
      </c>
      <c r="S6" s="34">
        <f t="shared" si="3"/>
        <v>1529040</v>
      </c>
      <c r="T6" s="34">
        <f t="shared" si="3"/>
        <v>343.39</v>
      </c>
      <c r="U6" s="34">
        <f t="shared" si="3"/>
        <v>4452.78</v>
      </c>
      <c r="V6" s="34">
        <f t="shared" si="3"/>
        <v>1523660</v>
      </c>
      <c r="W6" s="34">
        <f t="shared" si="3"/>
        <v>170.38</v>
      </c>
      <c r="X6" s="34">
        <f t="shared" si="3"/>
        <v>8942.7199999999993</v>
      </c>
      <c r="Y6" s="35">
        <f>IF(Y7="",NA(),Y7)</f>
        <v>111.55</v>
      </c>
      <c r="Z6" s="35">
        <f t="shared" ref="Z6:AH6" si="4">IF(Z7="",NA(),Z7)</f>
        <v>109.86</v>
      </c>
      <c r="AA6" s="35">
        <f t="shared" si="4"/>
        <v>110.68</v>
      </c>
      <c r="AB6" s="35">
        <f t="shared" si="4"/>
        <v>113.07</v>
      </c>
      <c r="AC6" s="35">
        <f t="shared" si="4"/>
        <v>113.83</v>
      </c>
      <c r="AD6" s="35">
        <f t="shared" si="4"/>
        <v>106.98</v>
      </c>
      <c r="AE6" s="35">
        <f t="shared" si="4"/>
        <v>108.24</v>
      </c>
      <c r="AF6" s="35">
        <f t="shared" si="4"/>
        <v>108.59</v>
      </c>
      <c r="AG6" s="35">
        <f t="shared" si="4"/>
        <v>109.1</v>
      </c>
      <c r="AH6" s="35">
        <f t="shared" si="4"/>
        <v>109.39</v>
      </c>
      <c r="AI6" s="34" t="str">
        <f>IF(AI7="","",IF(AI7="-","【-】","【"&amp;SUBSTITUTE(TEXT(AI7,"#,##0.00"),"-","△")&amp;"】"))</f>
        <v>【108.80】</v>
      </c>
      <c r="AJ6" s="34">
        <f>IF(AJ7="",NA(),AJ7)</f>
        <v>0</v>
      </c>
      <c r="AK6" s="34">
        <f t="shared" ref="AK6:AS6" si="5">IF(AK7="",NA(),AK7)</f>
        <v>0</v>
      </c>
      <c r="AL6" s="34">
        <f t="shared" si="5"/>
        <v>0</v>
      </c>
      <c r="AM6" s="34">
        <f t="shared" si="5"/>
        <v>0</v>
      </c>
      <c r="AN6" s="34">
        <f t="shared" si="5"/>
        <v>0</v>
      </c>
      <c r="AO6" s="35">
        <f t="shared" si="5"/>
        <v>4.09</v>
      </c>
      <c r="AP6" s="35">
        <f t="shared" si="5"/>
        <v>0.61</v>
      </c>
      <c r="AQ6" s="35">
        <f t="shared" si="5"/>
        <v>0.54</v>
      </c>
      <c r="AR6" s="35">
        <f t="shared" si="5"/>
        <v>0.36</v>
      </c>
      <c r="AS6" s="35">
        <f t="shared" si="5"/>
        <v>0.22</v>
      </c>
      <c r="AT6" s="34" t="str">
        <f>IF(AT7="","",IF(AT7="-","【-】","【"&amp;SUBSTITUTE(TEXT(AT7,"#,##0.00"),"-","△")&amp;"】"))</f>
        <v>【4.27】</v>
      </c>
      <c r="AU6" s="35">
        <f>IF(AU7="",NA(),AU7)</f>
        <v>166.31</v>
      </c>
      <c r="AV6" s="35">
        <f t="shared" ref="AV6:BD6" si="6">IF(AV7="",NA(),AV7)</f>
        <v>57.1</v>
      </c>
      <c r="AW6" s="35">
        <f t="shared" si="6"/>
        <v>55.83</v>
      </c>
      <c r="AX6" s="35">
        <f t="shared" si="6"/>
        <v>58.84</v>
      </c>
      <c r="AY6" s="35">
        <f t="shared" si="6"/>
        <v>63.78</v>
      </c>
      <c r="AZ6" s="35">
        <f t="shared" si="6"/>
        <v>187.05</v>
      </c>
      <c r="BA6" s="35">
        <f t="shared" si="6"/>
        <v>55.68</v>
      </c>
      <c r="BB6" s="35">
        <f t="shared" si="6"/>
        <v>56.18</v>
      </c>
      <c r="BC6" s="35">
        <f t="shared" si="6"/>
        <v>59.45</v>
      </c>
      <c r="BD6" s="35">
        <f t="shared" si="6"/>
        <v>64.94</v>
      </c>
      <c r="BE6" s="34" t="str">
        <f>IF(BE7="","",IF(BE7="-","【-】","【"&amp;SUBSTITUTE(TEXT(BE7,"#,##0.00"),"-","△")&amp;"】"))</f>
        <v>【66.41】</v>
      </c>
      <c r="BF6" s="35">
        <f>IF(BF7="",NA(),BF7)</f>
        <v>695.08</v>
      </c>
      <c r="BG6" s="35">
        <f t="shared" ref="BG6:BO6" si="7">IF(BG7="",NA(),BG7)</f>
        <v>590.21</v>
      </c>
      <c r="BH6" s="35">
        <f t="shared" si="7"/>
        <v>545.6</v>
      </c>
      <c r="BI6" s="35">
        <f t="shared" si="7"/>
        <v>496.73</v>
      </c>
      <c r="BJ6" s="35">
        <f t="shared" si="7"/>
        <v>467.74</v>
      </c>
      <c r="BK6" s="35">
        <f t="shared" si="7"/>
        <v>644.47</v>
      </c>
      <c r="BL6" s="35">
        <f t="shared" si="7"/>
        <v>627.59</v>
      </c>
      <c r="BM6" s="35">
        <f t="shared" si="7"/>
        <v>594.09</v>
      </c>
      <c r="BN6" s="35">
        <f t="shared" si="7"/>
        <v>576.02</v>
      </c>
      <c r="BO6" s="35">
        <f t="shared" si="7"/>
        <v>549.48</v>
      </c>
      <c r="BP6" s="34" t="str">
        <f>IF(BP7="","",IF(BP7="-","【-】","【"&amp;SUBSTITUTE(TEXT(BP7,"#,##0.00"),"-","△")&amp;"】"))</f>
        <v>【707.33】</v>
      </c>
      <c r="BQ6" s="35">
        <f>IF(BQ7="",NA(),BQ7)</f>
        <v>114.82</v>
      </c>
      <c r="BR6" s="35">
        <f t="shared" ref="BR6:BZ6" si="8">IF(BR7="",NA(),BR7)</f>
        <v>114.65</v>
      </c>
      <c r="BS6" s="35">
        <f t="shared" si="8"/>
        <v>117.45</v>
      </c>
      <c r="BT6" s="35">
        <f t="shared" si="8"/>
        <v>123.18</v>
      </c>
      <c r="BU6" s="35">
        <f t="shared" si="8"/>
        <v>125.16</v>
      </c>
      <c r="BV6" s="35">
        <f t="shared" si="8"/>
        <v>109.25</v>
      </c>
      <c r="BW6" s="35">
        <f t="shared" si="8"/>
        <v>113.93</v>
      </c>
      <c r="BX6" s="35">
        <f t="shared" si="8"/>
        <v>114.03</v>
      </c>
      <c r="BY6" s="35">
        <f t="shared" si="8"/>
        <v>113.34</v>
      </c>
      <c r="BZ6" s="35">
        <f t="shared" si="8"/>
        <v>113.83</v>
      </c>
      <c r="CA6" s="34" t="str">
        <f>IF(CA7="","",IF(CA7="-","【-】","【"&amp;SUBSTITUTE(TEXT(CA7,"#,##0.00"),"-","△")&amp;"】"))</f>
        <v>【101.26】</v>
      </c>
      <c r="CB6" s="35">
        <f>IF(CB7="",NA(),CB7)</f>
        <v>156.66</v>
      </c>
      <c r="CC6" s="35">
        <f t="shared" ref="CC6:CK6" si="9">IF(CC7="",NA(),CC7)</f>
        <v>156.83000000000001</v>
      </c>
      <c r="CD6" s="35">
        <f t="shared" si="9"/>
        <v>153.47</v>
      </c>
      <c r="CE6" s="35">
        <f t="shared" si="9"/>
        <v>146.68</v>
      </c>
      <c r="CF6" s="35">
        <f t="shared" si="9"/>
        <v>143.43</v>
      </c>
      <c r="CG6" s="35">
        <f t="shared" si="9"/>
        <v>121.96</v>
      </c>
      <c r="CH6" s="35">
        <f t="shared" si="9"/>
        <v>116.77</v>
      </c>
      <c r="CI6" s="35">
        <f t="shared" si="9"/>
        <v>116.93</v>
      </c>
      <c r="CJ6" s="35">
        <f t="shared" si="9"/>
        <v>117.4</v>
      </c>
      <c r="CK6" s="35">
        <f t="shared" si="9"/>
        <v>116.87</v>
      </c>
      <c r="CL6" s="34" t="str">
        <f>IF(CL7="","",IF(CL7="-","【-】","【"&amp;SUBSTITUTE(TEXT(CL7,"#,##0.00"),"-","△")&amp;"】"))</f>
        <v>【136.39】</v>
      </c>
      <c r="CM6" s="35">
        <f>IF(CM7="",NA(),CM7)</f>
        <v>57.23</v>
      </c>
      <c r="CN6" s="35">
        <f t="shared" ref="CN6:CV6" si="10">IF(CN7="",NA(),CN7)</f>
        <v>57.33</v>
      </c>
      <c r="CO6" s="35">
        <f t="shared" si="10"/>
        <v>59.9</v>
      </c>
      <c r="CP6" s="35">
        <f t="shared" si="10"/>
        <v>59.97</v>
      </c>
      <c r="CQ6" s="35">
        <f t="shared" si="10"/>
        <v>58</v>
      </c>
      <c r="CR6" s="35">
        <f t="shared" si="10"/>
        <v>59.8</v>
      </c>
      <c r="CS6" s="35">
        <f t="shared" si="10"/>
        <v>59.58</v>
      </c>
      <c r="CT6" s="35">
        <f t="shared" si="10"/>
        <v>58.79</v>
      </c>
      <c r="CU6" s="35">
        <f t="shared" si="10"/>
        <v>59.16</v>
      </c>
      <c r="CV6" s="35">
        <f t="shared" si="10"/>
        <v>59.44</v>
      </c>
      <c r="CW6" s="34" t="str">
        <f>IF(CW7="","",IF(CW7="-","【-】","【"&amp;SUBSTITUTE(TEXT(CW7,"#,##0.00"),"-","△")&amp;"】"))</f>
        <v>【60.13】</v>
      </c>
      <c r="CX6" s="35">
        <f>IF(CX7="",NA(),CX7)</f>
        <v>99.44</v>
      </c>
      <c r="CY6" s="35">
        <f t="shared" ref="CY6:DG6" si="11">IF(CY7="",NA(),CY7)</f>
        <v>99.48</v>
      </c>
      <c r="CZ6" s="35">
        <f t="shared" si="11"/>
        <v>99.54</v>
      </c>
      <c r="DA6" s="35">
        <f t="shared" si="11"/>
        <v>99.57</v>
      </c>
      <c r="DB6" s="35">
        <f t="shared" si="11"/>
        <v>99.6</v>
      </c>
      <c r="DC6" s="35">
        <f t="shared" si="11"/>
        <v>98.64</v>
      </c>
      <c r="DD6" s="35">
        <f t="shared" si="11"/>
        <v>98.71</v>
      </c>
      <c r="DE6" s="35">
        <f t="shared" si="11"/>
        <v>98.76</v>
      </c>
      <c r="DF6" s="35">
        <f t="shared" si="11"/>
        <v>98.86</v>
      </c>
      <c r="DG6" s="35">
        <f t="shared" si="11"/>
        <v>98.9</v>
      </c>
      <c r="DH6" s="34" t="str">
        <f>IF(DH7="","",IF(DH7="-","【-】","【"&amp;SUBSTITUTE(TEXT(DH7,"#,##0.00"),"-","△")&amp;"】"))</f>
        <v>【95.06】</v>
      </c>
      <c r="DI6" s="35">
        <f>IF(DI7="",NA(),DI7)</f>
        <v>28.35</v>
      </c>
      <c r="DJ6" s="35">
        <f t="shared" ref="DJ6:DR6" si="12">IF(DJ7="",NA(),DJ7)</f>
        <v>41.79</v>
      </c>
      <c r="DK6" s="35">
        <f t="shared" si="12"/>
        <v>42.95</v>
      </c>
      <c r="DL6" s="35">
        <f t="shared" si="12"/>
        <v>44.12</v>
      </c>
      <c r="DM6" s="35">
        <f t="shared" si="12"/>
        <v>45.26</v>
      </c>
      <c r="DN6" s="35">
        <f t="shared" si="12"/>
        <v>31.06</v>
      </c>
      <c r="DO6" s="35">
        <f t="shared" si="12"/>
        <v>42</v>
      </c>
      <c r="DP6" s="35">
        <f t="shared" si="12"/>
        <v>43.2</v>
      </c>
      <c r="DQ6" s="35">
        <f t="shared" si="12"/>
        <v>44.55</v>
      </c>
      <c r="DR6" s="35">
        <f t="shared" si="12"/>
        <v>45.79</v>
      </c>
      <c r="DS6" s="34" t="str">
        <f>IF(DS7="","",IF(DS7="-","【-】","【"&amp;SUBSTITUTE(TEXT(DS7,"#,##0.00"),"-","△")&amp;"】"))</f>
        <v>【38.13】</v>
      </c>
      <c r="DT6" s="35">
        <f>IF(DT7="",NA(),DT7)</f>
        <v>3.59</v>
      </c>
      <c r="DU6" s="35">
        <f t="shared" ref="DU6:EC6" si="13">IF(DU7="",NA(),DU7)</f>
        <v>3.81</v>
      </c>
      <c r="DV6" s="35">
        <f t="shared" si="13"/>
        <v>4.04</v>
      </c>
      <c r="DW6" s="35">
        <f t="shared" si="13"/>
        <v>4.42</v>
      </c>
      <c r="DX6" s="35">
        <f t="shared" si="13"/>
        <v>4.49</v>
      </c>
      <c r="DY6" s="35">
        <f t="shared" si="13"/>
        <v>6.43</v>
      </c>
      <c r="DZ6" s="35">
        <f t="shared" si="13"/>
        <v>6.95</v>
      </c>
      <c r="EA6" s="35">
        <f t="shared" si="13"/>
        <v>7.39</v>
      </c>
      <c r="EB6" s="35">
        <f t="shared" si="13"/>
        <v>8.25</v>
      </c>
      <c r="EC6" s="35">
        <f t="shared" si="13"/>
        <v>9</v>
      </c>
      <c r="ED6" s="34" t="str">
        <f>IF(ED7="","",IF(ED7="-","【-】","【"&amp;SUBSTITUTE(TEXT(ED7,"#,##0.00"),"-","△")&amp;"】"))</f>
        <v>【5.37】</v>
      </c>
      <c r="EE6" s="35">
        <f>IF(EE7="",NA(),EE7)</f>
        <v>0.17</v>
      </c>
      <c r="EF6" s="35">
        <f t="shared" ref="EF6:EN6" si="14">IF(EF7="",NA(),EF7)</f>
        <v>0.12</v>
      </c>
      <c r="EG6" s="35">
        <f t="shared" si="14"/>
        <v>0.26</v>
      </c>
      <c r="EH6" s="35">
        <f t="shared" si="14"/>
        <v>0.27</v>
      </c>
      <c r="EI6" s="35">
        <f t="shared" si="14"/>
        <v>0.54</v>
      </c>
      <c r="EJ6" s="35">
        <f t="shared" si="14"/>
        <v>0.37</v>
      </c>
      <c r="EK6" s="35">
        <f t="shared" si="14"/>
        <v>0.38</v>
      </c>
      <c r="EL6" s="35">
        <f t="shared" si="14"/>
        <v>0.35</v>
      </c>
      <c r="EM6" s="35">
        <f t="shared" si="14"/>
        <v>0.39</v>
      </c>
      <c r="EN6" s="35">
        <f t="shared" si="14"/>
        <v>0.43</v>
      </c>
      <c r="EO6" s="34" t="str">
        <f>IF(EO7="","",IF(EO7="-","【-】","【"&amp;SUBSTITUTE(TEXT(EO7,"#,##0.00"),"-","△")&amp;"】"))</f>
        <v>【0.23】</v>
      </c>
    </row>
    <row r="7" spans="1:148" s="36" customFormat="1" x14ac:dyDescent="0.15">
      <c r="A7" s="28"/>
      <c r="B7" s="37">
        <v>2017</v>
      </c>
      <c r="C7" s="37">
        <v>401307</v>
      </c>
      <c r="D7" s="37">
        <v>46</v>
      </c>
      <c r="E7" s="37">
        <v>17</v>
      </c>
      <c r="F7" s="37">
        <v>1</v>
      </c>
      <c r="G7" s="37">
        <v>0</v>
      </c>
      <c r="H7" s="37" t="s">
        <v>108</v>
      </c>
      <c r="I7" s="37" t="s">
        <v>109</v>
      </c>
      <c r="J7" s="37" t="s">
        <v>110</v>
      </c>
      <c r="K7" s="37" t="s">
        <v>111</v>
      </c>
      <c r="L7" s="37" t="s">
        <v>112</v>
      </c>
      <c r="M7" s="37" t="s">
        <v>113</v>
      </c>
      <c r="N7" s="38" t="s">
        <v>114</v>
      </c>
      <c r="O7" s="38">
        <v>50.4</v>
      </c>
      <c r="P7" s="38">
        <v>99.67</v>
      </c>
      <c r="Q7" s="38">
        <v>83.11</v>
      </c>
      <c r="R7" s="38">
        <v>2602</v>
      </c>
      <c r="S7" s="38">
        <v>1529040</v>
      </c>
      <c r="T7" s="38">
        <v>343.39</v>
      </c>
      <c r="U7" s="38">
        <v>4452.78</v>
      </c>
      <c r="V7" s="38">
        <v>1523660</v>
      </c>
      <c r="W7" s="38">
        <v>170.38</v>
      </c>
      <c r="X7" s="38">
        <v>8942.7199999999993</v>
      </c>
      <c r="Y7" s="38">
        <v>111.55</v>
      </c>
      <c r="Z7" s="38">
        <v>109.86</v>
      </c>
      <c r="AA7" s="38">
        <v>110.68</v>
      </c>
      <c r="AB7" s="38">
        <v>113.07</v>
      </c>
      <c r="AC7" s="38">
        <v>113.83</v>
      </c>
      <c r="AD7" s="38">
        <v>106.98</v>
      </c>
      <c r="AE7" s="38">
        <v>108.24</v>
      </c>
      <c r="AF7" s="38">
        <v>108.59</v>
      </c>
      <c r="AG7" s="38">
        <v>109.1</v>
      </c>
      <c r="AH7" s="38">
        <v>109.39</v>
      </c>
      <c r="AI7" s="38">
        <v>108.8</v>
      </c>
      <c r="AJ7" s="38">
        <v>0</v>
      </c>
      <c r="AK7" s="38">
        <v>0</v>
      </c>
      <c r="AL7" s="38">
        <v>0</v>
      </c>
      <c r="AM7" s="38">
        <v>0</v>
      </c>
      <c r="AN7" s="38">
        <v>0</v>
      </c>
      <c r="AO7" s="38">
        <v>4.09</v>
      </c>
      <c r="AP7" s="38">
        <v>0.61</v>
      </c>
      <c r="AQ7" s="38">
        <v>0.54</v>
      </c>
      <c r="AR7" s="38">
        <v>0.36</v>
      </c>
      <c r="AS7" s="38">
        <v>0.22</v>
      </c>
      <c r="AT7" s="38">
        <v>4.2699999999999996</v>
      </c>
      <c r="AU7" s="38">
        <v>166.31</v>
      </c>
      <c r="AV7" s="38">
        <v>57.1</v>
      </c>
      <c r="AW7" s="38">
        <v>55.83</v>
      </c>
      <c r="AX7" s="38">
        <v>58.84</v>
      </c>
      <c r="AY7" s="38">
        <v>63.78</v>
      </c>
      <c r="AZ7" s="38">
        <v>187.05</v>
      </c>
      <c r="BA7" s="38">
        <v>55.68</v>
      </c>
      <c r="BB7" s="38">
        <v>56.18</v>
      </c>
      <c r="BC7" s="38">
        <v>59.45</v>
      </c>
      <c r="BD7" s="38">
        <v>64.94</v>
      </c>
      <c r="BE7" s="38">
        <v>66.41</v>
      </c>
      <c r="BF7" s="38">
        <v>695.08</v>
      </c>
      <c r="BG7" s="38">
        <v>590.21</v>
      </c>
      <c r="BH7" s="38">
        <v>545.6</v>
      </c>
      <c r="BI7" s="38">
        <v>496.73</v>
      </c>
      <c r="BJ7" s="38">
        <v>467.74</v>
      </c>
      <c r="BK7" s="38">
        <v>644.47</v>
      </c>
      <c r="BL7" s="38">
        <v>627.59</v>
      </c>
      <c r="BM7" s="38">
        <v>594.09</v>
      </c>
      <c r="BN7" s="38">
        <v>576.02</v>
      </c>
      <c r="BO7" s="38">
        <v>549.48</v>
      </c>
      <c r="BP7" s="38">
        <v>707.33</v>
      </c>
      <c r="BQ7" s="38">
        <v>114.82</v>
      </c>
      <c r="BR7" s="38">
        <v>114.65</v>
      </c>
      <c r="BS7" s="38">
        <v>117.45</v>
      </c>
      <c r="BT7" s="38">
        <v>123.18</v>
      </c>
      <c r="BU7" s="38">
        <v>125.16</v>
      </c>
      <c r="BV7" s="38">
        <v>109.25</v>
      </c>
      <c r="BW7" s="38">
        <v>113.93</v>
      </c>
      <c r="BX7" s="38">
        <v>114.03</v>
      </c>
      <c r="BY7" s="38">
        <v>113.34</v>
      </c>
      <c r="BZ7" s="38">
        <v>113.83</v>
      </c>
      <c r="CA7" s="38">
        <v>101.26</v>
      </c>
      <c r="CB7" s="38">
        <v>156.66</v>
      </c>
      <c r="CC7" s="38">
        <v>156.83000000000001</v>
      </c>
      <c r="CD7" s="38">
        <v>153.47</v>
      </c>
      <c r="CE7" s="38">
        <v>146.68</v>
      </c>
      <c r="CF7" s="38">
        <v>143.43</v>
      </c>
      <c r="CG7" s="38">
        <v>121.96</v>
      </c>
      <c r="CH7" s="38">
        <v>116.77</v>
      </c>
      <c r="CI7" s="38">
        <v>116.93</v>
      </c>
      <c r="CJ7" s="38">
        <v>117.4</v>
      </c>
      <c r="CK7" s="38">
        <v>116.87</v>
      </c>
      <c r="CL7" s="38">
        <v>136.38999999999999</v>
      </c>
      <c r="CM7" s="38">
        <v>57.23</v>
      </c>
      <c r="CN7" s="38">
        <v>57.33</v>
      </c>
      <c r="CO7" s="38">
        <v>59.9</v>
      </c>
      <c r="CP7" s="38">
        <v>59.97</v>
      </c>
      <c r="CQ7" s="38">
        <v>58</v>
      </c>
      <c r="CR7" s="38">
        <v>59.8</v>
      </c>
      <c r="CS7" s="38">
        <v>59.58</v>
      </c>
      <c r="CT7" s="38">
        <v>58.79</v>
      </c>
      <c r="CU7" s="38">
        <v>59.16</v>
      </c>
      <c r="CV7" s="38">
        <v>59.44</v>
      </c>
      <c r="CW7" s="38">
        <v>60.13</v>
      </c>
      <c r="CX7" s="38">
        <v>99.44</v>
      </c>
      <c r="CY7" s="38">
        <v>99.48</v>
      </c>
      <c r="CZ7" s="38">
        <v>99.54</v>
      </c>
      <c r="DA7" s="38">
        <v>99.57</v>
      </c>
      <c r="DB7" s="38">
        <v>99.6</v>
      </c>
      <c r="DC7" s="38">
        <v>98.64</v>
      </c>
      <c r="DD7" s="38">
        <v>98.71</v>
      </c>
      <c r="DE7" s="38">
        <v>98.76</v>
      </c>
      <c r="DF7" s="38">
        <v>98.86</v>
      </c>
      <c r="DG7" s="38">
        <v>98.9</v>
      </c>
      <c r="DH7" s="38">
        <v>95.06</v>
      </c>
      <c r="DI7" s="38">
        <v>28.35</v>
      </c>
      <c r="DJ7" s="38">
        <v>41.79</v>
      </c>
      <c r="DK7" s="38">
        <v>42.95</v>
      </c>
      <c r="DL7" s="38">
        <v>44.12</v>
      </c>
      <c r="DM7" s="38">
        <v>45.26</v>
      </c>
      <c r="DN7" s="38">
        <v>31.06</v>
      </c>
      <c r="DO7" s="38">
        <v>42</v>
      </c>
      <c r="DP7" s="38">
        <v>43.2</v>
      </c>
      <c r="DQ7" s="38">
        <v>44.55</v>
      </c>
      <c r="DR7" s="38">
        <v>45.79</v>
      </c>
      <c r="DS7" s="38">
        <v>38.130000000000003</v>
      </c>
      <c r="DT7" s="38">
        <v>3.59</v>
      </c>
      <c r="DU7" s="38">
        <v>3.81</v>
      </c>
      <c r="DV7" s="38">
        <v>4.04</v>
      </c>
      <c r="DW7" s="38">
        <v>4.42</v>
      </c>
      <c r="DX7" s="38">
        <v>4.49</v>
      </c>
      <c r="DY7" s="38">
        <v>6.43</v>
      </c>
      <c r="DZ7" s="38">
        <v>6.95</v>
      </c>
      <c r="EA7" s="38">
        <v>7.39</v>
      </c>
      <c r="EB7" s="38">
        <v>8.25</v>
      </c>
      <c r="EC7" s="38">
        <v>9</v>
      </c>
      <c r="ED7" s="38">
        <v>5.37</v>
      </c>
      <c r="EE7" s="38">
        <v>0.17</v>
      </c>
      <c r="EF7" s="38">
        <v>0.12</v>
      </c>
      <c r="EG7" s="38">
        <v>0.26</v>
      </c>
      <c r="EH7" s="38">
        <v>0.27</v>
      </c>
      <c r="EI7" s="38">
        <v>0.54</v>
      </c>
      <c r="EJ7" s="38">
        <v>0.37</v>
      </c>
      <c r="EK7" s="38">
        <v>0.38</v>
      </c>
      <c r="EL7" s="38">
        <v>0.35</v>
      </c>
      <c r="EM7" s="38">
        <v>0.39</v>
      </c>
      <c r="EN7" s="38">
        <v>0.43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FINE_User</cp:lastModifiedBy>
  <cp:lastPrinted>2019-01-25T00:55:34Z</cp:lastPrinted>
  <dcterms:created xsi:type="dcterms:W3CDTF">2018-12-03T08:51:12Z</dcterms:created>
  <dcterms:modified xsi:type="dcterms:W3CDTF">2019-01-28T00:30:44Z</dcterms:modified>
</cp:coreProperties>
</file>