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WlSbVI4cQLEB6Ingh00EljJ9EgiNMs2HTYsyjrg8X2dkrKxYtMh5AKNy63amSJHqFxWdPh/WUZrCji1BkEGmA==" workbookSaltValue="VfcmRXdDuYj8F59mwO44JQ=="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<sst xmlns="http://schemas.openxmlformats.org/spreadsheetml/2006/main" count="235" uniqueCount="123">
  <si>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</si>
  <si>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</si>
  <si>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</si>
  <si>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</si>
  <si>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</si>
  <si>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</si>
  <si>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</si>
  <si>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</si>
  <si>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</si>
  <si>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</si>
  <si>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</si>
  <si>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</si>
  <si>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</si>
  <si>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</si>
  <si>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</si>
  <si>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</si>
  <si>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</si>
  <si>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</si>
  <si>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</si>
  <si>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</si>
  <si>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</si>
  <si>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</si>
  <si>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</si>
  <si>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</si>
  <si>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</si>
  <si>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</si>
  <si>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</si>
  <si>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</si>
  <si>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</si>
  <si>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</si>
  <si>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</si>
  <si>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</si>
  <si>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</si>
  <si>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</si>
  <si>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</si>
  <si>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</si>
  <si>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</si>
  <si>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</si>
  <si>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</si>
  <si>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</si>
  <si>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</si>
  <si>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</si>
  <si>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</si>
  <si>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</si>
  <si>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</si>
  <si>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</si>
  <si>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</si>
  <si>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</si>
  <si>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</si>
  <si>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</si>
  <si>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</si>
  <si>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</si>
  <si>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</si>
  <si>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</si>
  <si>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</si>
  <si>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</si>
  <si>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</si>
  <si>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</si>
  <si>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</si>
  <si>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</si>
  <si>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</si>
  <si>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</si>
  <si>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</si>
  <si>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</si>
  <si>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</si>
  <si>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</si>
  <si>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</si>
  <si>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</si>
  <si>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</si>
  <si>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</si>
  <si>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</si>
  <si>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</si>
  <si>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</si>
  <si>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</si>
  <si>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</si>
  <si>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</si>
  <si>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</si>
  <si>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</si>
  <si>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</si>
  <si>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</si>
  <si>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</si>
  <si>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</si>
  <si>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</si>
  <si>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</si>
  <si>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</si>
  <si>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</si>
  <si>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</si>
  <si>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</si>
  <si>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</si>
  <si>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</si>
  <si>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</si>
  <si>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</si>
  <si>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</si>
  <si>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</si>
  <si>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</si>
  <si>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</si>
  <si>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</si>
  <si>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</si>
  <si>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</si>
  <si>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</si>
  <si>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</si>
  <si>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</si>
  <si>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</si>
  <si>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</si>
  <si>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</si>
  <si>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</si>
  <si>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</si>
  <si>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</si>
  <si>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</si>
  <si>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</si>
  <si>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</si>
  <si>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</si>
  <si>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</si>
  <si>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</si>
  <si>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</si>
  <si>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</si>
  <si>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</si>
  <si>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</si>
  <si>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</si>
  <si>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</si>
  <si>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経営の健全性・効率性を表す指標は、類似団体と
比較すると概ね良好に推移しており、現在の経営の
状況は健全であるといえます。
　管渠については、類似団体ほど老朽化が進んでい
ないために更新量が低いことから、現状では経営の
負担とはなっていないものの、今後、施設全体の老
朽化の進行にあわせた改築(更新・長寿命化)の対応
が、経営上の重要課題となることが予想されます。
　したがって、将来に亘っても下水道サービスの提
供を安定的に継続するため、今後の改築(更新・長
寿命化)費用増大を見据えて中長期的な視野で事業
運営に努めます。</t>
    <phoneticPr fontId="4"/>
  </si>
  <si>
    <t>・「経常収支比率」は、一般会計からの下水道事業収支差補助を繰り入れずに100％を超えて推移していることから、健全な状況です。
・「流動比率」は、平成26年度の会計制度の変更に伴い、類似団体平均同様に100％を下回っています。
しかし、当該年度の企業債の償還財源が損益勘定留保資金等の補填財源で確保されていることから、支払能力に支障はありません。
・「企業債残高対事業規模比率」は、料金収入の向上及び計画的に企業債残高の縮減を図ったことから、類似団体平均より減少しています。
・「経費回収率」は、類似団体平均と同様に100％を超えて推移していることから、下水道使用料で回収すべき経費をすべて下水道使用料で賄えており、健全な状況です。
・「汚水処理原価」は、類似団体平均を上回っていますが、近年の金利の低下や企業債残高の削減により、支払利息が減少していることから、減少傾向で推移しています。しかし、類似団体平均と比較するとまだ高い水準にあるため、今後とも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phoneticPr fontId="4"/>
  </si>
  <si>
    <t>・「有形固定資産減価償却率」は、平成26年度の会
計制度の変更に伴い、類似団体と同様に増加してい
ます。従来は平均を下回っていたものの、国庫補助
等により整備した施設の減価償却が類似団体よりも
進んでいることから、平均並みとなり推移していま
す。
・「管渠老朽化率」は、類似団体平均と比較すると
低率で推移しており、法定耐用年数を超えた管渠延
長の割合が低いといえます。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</si>
</sst>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0.17</c:v>
                </c:pt>
                <c:pt idx="1">
                  <c:v>0.12</c:v>
                </c:pt>
                <c:pt idx="2">
                  <c:v>0.26</c:v>
                </c:pt>
                <c:pt idx="3">
                  <c:v>0.27</c:v>
                </c:pt>
                <c:pt idx="4">
                  <c:v>0.54</c:v>
                </c:pt>
              </c:numCache>
            </c:numRef>
          </c:val>
          <c:extLst xmlns:c16r2="http://schemas.microsoft.com/office/drawing/2015/06/chart">
            <c:ext xmlns:c16="http://schemas.microsoft.com/office/drawing/2014/chart" uri="{C3380CC4-5D6E-409C-BE32-E72D297353CC}">
              <c16:uniqueId val="{00000000-A494-49A5-8DC8-ABE0E6D0A5F5}"/>
            </c:ext>
          </c:extLst>
        </c:ser>
        <c:dLbls>
          <c:showLegendKey val="0"/>
          <c:showVal val="0"/>
          <c:showCatName val="0"/>
          <c:showSerName val="0"/>
          <c:showPercent val="0"/>
          <c:showBubbleSize val="0"/>
        </c:dLbls>
        <c:gapWidth val="150"/>
        <c:axId val="99203328"/>
        <c:axId val="992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A494-49A5-8DC8-ABE0E6D0A5F5}"/>
            </c:ext>
          </c:extLst>
        </c:ser>
        <c:dLbls>
          <c:showLegendKey val="0"/>
          <c:showVal val="0"/>
          <c:showCatName val="0"/>
          <c:showSerName val="0"/>
          <c:showPercent val="0"/>
          <c:showBubbleSize val="0"/>
        </c:dLbls>
        <c:marker val="1"/>
        <c:smooth val="0"/>
        <c:axId val="99203328"/>
        <c:axId val="99217792"/>
      </c:lineChart>
      <c:dateAx>
        <c:axId val="99203328"/>
        <c:scaling>
          <c:orientation val="minMax"/>
        </c:scaling>
        <c:delete val="1"/>
        <c:axPos val="b"/>
        <c:numFmt formatCode="ge" sourceLinked="1"/>
        <c:majorTickMark val="none"/>
        <c:minorTickMark val="none"/>
        <c:tickLblPos val="none"/>
        <c:crossAx val="99217792"/>
        <c:crosses val="autoZero"/>
        <c:auto val="1"/>
        <c:lblOffset val="100"/>
        <c:baseTimeUnit val="years"/>
      </c:dateAx>
      <c:valAx>
        <c:axId val="992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57.23</c:v>
                </c:pt>
                <c:pt idx="1">
                  <c:v>57.33</c:v>
                </c:pt>
                <c:pt idx="2">
                  <c:v>59.9</c:v>
                </c:pt>
                <c:pt idx="3">
                  <c:v>59.97</c:v>
                </c:pt>
                <c:pt idx="4">
                  <c:v>58</c:v>
                </c:pt>
              </c:numCache>
            </c:numRef>
          </c:val>
          <c:extLst xmlns:c16r2="http://schemas.microsoft.com/office/drawing/2015/06/chart">
            <c:ext xmlns:c16="http://schemas.microsoft.com/office/drawing/2014/chart" uri="{C3380CC4-5D6E-409C-BE32-E72D297353CC}">
              <c16:uniqueId val="{00000000-9446-4DDB-BE13-08628ACA747F}"/>
            </c:ext>
          </c:extLst>
        </c:ser>
        <c:dLbls>
          <c:showLegendKey val="0"/>
          <c:showVal val="0"/>
          <c:showCatName val="0"/>
          <c:showSerName val="0"/>
          <c:showPercent val="0"/>
          <c:showBubbleSize val="0"/>
        </c:dLbls>
        <c:gapWidth val="150"/>
        <c:axId val="110498176"/>
        <c:axId val="1105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9446-4DDB-BE13-08628ACA747F}"/>
            </c:ext>
          </c:extLst>
        </c:ser>
        <c:dLbls>
          <c:showLegendKey val="0"/>
          <c:showVal val="0"/>
          <c:showCatName val="0"/>
          <c:showSerName val="0"/>
          <c:showPercent val="0"/>
          <c:showBubbleSize val="0"/>
        </c:dLbls>
        <c:marker val="1"/>
        <c:smooth val="0"/>
        <c:axId val="110498176"/>
        <c:axId val="110500096"/>
      </c:lineChart>
      <c:dateAx>
        <c:axId val="110498176"/>
        <c:scaling>
          <c:orientation val="minMax"/>
        </c:scaling>
        <c:delete val="1"/>
        <c:axPos val="b"/>
        <c:numFmt formatCode="ge" sourceLinked="1"/>
        <c:majorTickMark val="none"/>
        <c:minorTickMark val="none"/>
        <c:tickLblPos val="none"/>
        <c:crossAx val="110500096"/>
        <c:crosses val="autoZero"/>
        <c:auto val="1"/>
        <c:lblOffset val="100"/>
        <c:baseTimeUnit val="years"/>
      </c:dateAx>
      <c:valAx>
        <c:axId val="11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99.44</c:v>
                </c:pt>
                <c:pt idx="1">
                  <c:v>99.48</c:v>
                </c:pt>
                <c:pt idx="2">
                  <c:v>99.54</c:v>
                </c:pt>
                <c:pt idx="3">
                  <c:v>99.57</c:v>
                </c:pt>
                <c:pt idx="4">
                  <c:v>99.6</c:v>
                </c:pt>
              </c:numCache>
            </c:numRef>
          </c:val>
          <c:extLst xmlns:c16r2="http://schemas.microsoft.com/office/drawing/2015/06/chart">
            <c:ext xmlns:c16="http://schemas.microsoft.com/office/drawing/2014/chart" uri="{C3380CC4-5D6E-409C-BE32-E72D297353CC}">
              <c16:uniqueId val="{00000000-821B-4293-8FD1-86131B5B15B4}"/>
            </c:ext>
          </c:extLst>
        </c:ser>
        <c:dLbls>
          <c:showLegendKey val="0"/>
          <c:showVal val="0"/>
          <c:showCatName val="0"/>
          <c:showSerName val="0"/>
          <c:showPercent val="0"/>
          <c:showBubbleSize val="0"/>
        </c:dLbls>
        <c:gapWidth val="150"/>
        <c:axId val="110543616"/>
        <c:axId val="1105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821B-4293-8FD1-86131B5B15B4}"/>
            </c:ext>
          </c:extLst>
        </c:ser>
        <c:dLbls>
          <c:showLegendKey val="0"/>
          <c:showVal val="0"/>
          <c:showCatName val="0"/>
          <c:showSerName val="0"/>
          <c:showPercent val="0"/>
          <c:showBubbleSize val="0"/>
        </c:dLbls>
        <c:marker val="1"/>
        <c:smooth val="0"/>
        <c:axId val="110543616"/>
        <c:axId val="110545536"/>
      </c:lineChart>
      <c:dateAx>
        <c:axId val="110543616"/>
        <c:scaling>
          <c:orientation val="minMax"/>
        </c:scaling>
        <c:delete val="1"/>
        <c:axPos val="b"/>
        <c:numFmt formatCode="ge" sourceLinked="1"/>
        <c:majorTickMark val="none"/>
        <c:minorTickMark val="none"/>
        <c:tickLblPos val="none"/>
        <c:crossAx val="110545536"/>
        <c:crosses val="autoZero"/>
        <c:auto val="1"/>
        <c:lblOffset val="100"/>
        <c:baseTimeUnit val="years"/>
      </c:dateAx>
      <c:valAx>
        <c:axId val="1105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111.55</c:v>
                </c:pt>
                <c:pt idx="1">
                  <c:v>109.86</c:v>
                </c:pt>
                <c:pt idx="2">
                  <c:v>110.68</c:v>
                </c:pt>
                <c:pt idx="3">
                  <c:v>113.07</c:v>
                </c:pt>
                <c:pt idx="4">
                  <c:v>113.83</c:v>
                </c:pt>
              </c:numCache>
            </c:numRef>
          </c:val>
          <c:extLst xmlns:c16r2="http://schemas.microsoft.com/office/drawing/2015/06/chart">
            <c:ext xmlns:c16="http://schemas.microsoft.com/office/drawing/2014/chart" uri="{C3380CC4-5D6E-409C-BE32-E72D297353CC}">
              <c16:uniqueId val="{00000000-4750-4AF4-AE90-A6B32AA55BAA}"/>
            </c:ext>
          </c:extLst>
        </c:ser>
        <c:dLbls>
          <c:showLegendKey val="0"/>
          <c:showVal val="0"/>
          <c:showCatName val="0"/>
          <c:showSerName val="0"/>
          <c:showPercent val="0"/>
          <c:showBubbleSize val="0"/>
        </c:dLbls>
        <c:gapWidth val="150"/>
        <c:axId val="100461184"/>
        <c:axId val="1008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4750-4AF4-AE90-A6B32AA55BAA}"/>
            </c:ext>
          </c:extLst>
        </c:ser>
        <c:dLbls>
          <c:showLegendKey val="0"/>
          <c:showVal val="0"/>
          <c:showCatName val="0"/>
          <c:showSerName val="0"/>
          <c:showPercent val="0"/>
          <c:showBubbleSize val="0"/>
        </c:dLbls>
        <c:marker val="1"/>
        <c:smooth val="0"/>
        <c:axId val="100461184"/>
        <c:axId val="100864768"/>
      </c:lineChart>
      <c:dateAx>
        <c:axId val="100461184"/>
        <c:scaling>
          <c:orientation val="minMax"/>
        </c:scaling>
        <c:delete val="1"/>
        <c:axPos val="b"/>
        <c:numFmt formatCode="ge" sourceLinked="1"/>
        <c:majorTickMark val="none"/>
        <c:minorTickMark val="none"/>
        <c:tickLblPos val="none"/>
        <c:crossAx val="100864768"/>
        <c:crosses val="autoZero"/>
        <c:auto val="1"/>
        <c:lblOffset val="100"/>
        <c:baseTimeUnit val="years"/>
      </c:dateAx>
      <c:valAx>
        <c:axId val="100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28.35</c:v>
                </c:pt>
                <c:pt idx="1">
                  <c:v>41.79</c:v>
                </c:pt>
                <c:pt idx="2">
                  <c:v>42.95</c:v>
                </c:pt>
                <c:pt idx="3">
                  <c:v>44.12</c:v>
                </c:pt>
                <c:pt idx="4">
                  <c:v>45.26</c:v>
                </c:pt>
              </c:numCache>
            </c:numRef>
          </c:val>
          <c:extLst xmlns:c16r2="http://schemas.microsoft.com/office/drawing/2015/06/chart">
            <c:ext xmlns:c16="http://schemas.microsoft.com/office/drawing/2014/chart" uri="{C3380CC4-5D6E-409C-BE32-E72D297353CC}">
              <c16:uniqueId val="{00000000-5FB7-4FE7-BEEA-6AEBB2FBE698}"/>
            </c:ext>
          </c:extLst>
        </c:ser>
        <c:dLbls>
          <c:showLegendKey val="0"/>
          <c:showVal val="0"/>
          <c:showCatName val="0"/>
          <c:showSerName val="0"/>
          <c:showPercent val="0"/>
          <c:showBubbleSize val="0"/>
        </c:dLbls>
        <c:gapWidth val="150"/>
        <c:axId val="100887552"/>
        <c:axId val="1009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5FB7-4FE7-BEEA-6AEBB2FBE698}"/>
            </c:ext>
          </c:extLst>
        </c:ser>
        <c:dLbls>
          <c:showLegendKey val="0"/>
          <c:showVal val="0"/>
          <c:showCatName val="0"/>
          <c:showSerName val="0"/>
          <c:showPercent val="0"/>
          <c:showBubbleSize val="0"/>
        </c:dLbls>
        <c:marker val="1"/>
        <c:smooth val="0"/>
        <c:axId val="100887552"/>
        <c:axId val="100914304"/>
      </c:lineChart>
      <c:dateAx>
        <c:axId val="100887552"/>
        <c:scaling>
          <c:orientation val="minMax"/>
        </c:scaling>
        <c:delete val="1"/>
        <c:axPos val="b"/>
        <c:numFmt formatCode="ge" sourceLinked="1"/>
        <c:majorTickMark val="none"/>
        <c:minorTickMark val="none"/>
        <c:tickLblPos val="none"/>
        <c:crossAx val="100914304"/>
        <c:crosses val="autoZero"/>
        <c:auto val="1"/>
        <c:lblOffset val="100"/>
        <c:baseTimeUnit val="years"/>
      </c:dateAx>
      <c:valAx>
        <c:axId val="100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3.59</c:v>
                </c:pt>
                <c:pt idx="1">
                  <c:v>3.81</c:v>
                </c:pt>
                <c:pt idx="2">
                  <c:v>4.04</c:v>
                </c:pt>
                <c:pt idx="3">
                  <c:v>4.42</c:v>
                </c:pt>
                <c:pt idx="4">
                  <c:v>4.49</c:v>
                </c:pt>
              </c:numCache>
            </c:numRef>
          </c:val>
          <c:extLst xmlns:c16r2="http://schemas.microsoft.com/office/drawing/2015/06/chart">
            <c:ext xmlns:c16="http://schemas.microsoft.com/office/drawing/2014/chart" uri="{C3380CC4-5D6E-409C-BE32-E72D297353CC}">
              <c16:uniqueId val="{00000000-93DC-4064-8C75-65FEA534C23A}"/>
            </c:ext>
          </c:extLst>
        </c:ser>
        <c:dLbls>
          <c:showLegendKey val="0"/>
          <c:showVal val="0"/>
          <c:showCatName val="0"/>
          <c:showSerName val="0"/>
          <c:showPercent val="0"/>
          <c:showBubbleSize val="0"/>
        </c:dLbls>
        <c:gapWidth val="150"/>
        <c:axId val="110247296"/>
        <c:axId val="1102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93DC-4064-8C75-65FEA534C23A}"/>
            </c:ext>
          </c:extLst>
        </c:ser>
        <c:dLbls>
          <c:showLegendKey val="0"/>
          <c:showVal val="0"/>
          <c:showCatName val="0"/>
          <c:showSerName val="0"/>
          <c:showPercent val="0"/>
          <c:showBubbleSize val="0"/>
        </c:dLbls>
        <c:marker val="1"/>
        <c:smooth val="0"/>
        <c:axId val="110247296"/>
        <c:axId val="110253568"/>
      </c:lineChart>
      <c:dateAx>
        <c:axId val="110247296"/>
        <c:scaling>
          <c:orientation val="minMax"/>
        </c:scaling>
        <c:delete val="1"/>
        <c:axPos val="b"/>
        <c:numFmt formatCode="ge" sourceLinked="1"/>
        <c:majorTickMark val="none"/>
        <c:minorTickMark val="none"/>
        <c:tickLblPos val="none"/>
        <c:crossAx val="110253568"/>
        <c:crosses val="autoZero"/>
        <c:auto val="1"/>
        <c:lblOffset val="100"/>
        <c:baseTimeUnit val="years"/>
      </c:dateAx>
      <c:valAx>
        <c:axId val="110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01-4AAE-B44C-89E9CDDA0063}"/>
            </c:ext>
          </c:extLst>
        </c:ser>
        <c:dLbls>
          <c:showLegendKey val="0"/>
          <c:showVal val="0"/>
          <c:showCatName val="0"/>
          <c:showSerName val="0"/>
          <c:showPercent val="0"/>
          <c:showBubbleSize val="0"/>
        </c:dLbls>
        <c:gapWidth val="150"/>
        <c:axId val="110293376"/>
        <c:axId val="1102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8301-4AAE-B44C-89E9CDDA0063}"/>
            </c:ext>
          </c:extLst>
        </c:ser>
        <c:dLbls>
          <c:showLegendKey val="0"/>
          <c:showVal val="0"/>
          <c:showCatName val="0"/>
          <c:showSerName val="0"/>
          <c:showPercent val="0"/>
          <c:showBubbleSize val="0"/>
        </c:dLbls>
        <c:marker val="1"/>
        <c:smooth val="0"/>
        <c:axId val="110293376"/>
        <c:axId val="110295296"/>
      </c:lineChart>
      <c:dateAx>
        <c:axId val="110293376"/>
        <c:scaling>
          <c:orientation val="minMax"/>
        </c:scaling>
        <c:delete val="1"/>
        <c:axPos val="b"/>
        <c:numFmt formatCode="ge" sourceLinked="1"/>
        <c:majorTickMark val="none"/>
        <c:minorTickMark val="none"/>
        <c:tickLblPos val="none"/>
        <c:crossAx val="110295296"/>
        <c:crosses val="autoZero"/>
        <c:auto val="1"/>
        <c:lblOffset val="100"/>
        <c:baseTimeUnit val="years"/>
      </c:dateAx>
      <c:valAx>
        <c:axId val="110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166.31</c:v>
                </c:pt>
                <c:pt idx="1">
                  <c:v>57.1</c:v>
                </c:pt>
                <c:pt idx="2">
                  <c:v>55.83</c:v>
                </c:pt>
                <c:pt idx="3">
                  <c:v>58.84</c:v>
                </c:pt>
                <c:pt idx="4">
                  <c:v>63.78</c:v>
                </c:pt>
              </c:numCache>
            </c:numRef>
          </c:val>
          <c:extLst xmlns:c16r2="http://schemas.microsoft.com/office/drawing/2015/06/chart">
            <c:ext xmlns:c16="http://schemas.microsoft.com/office/drawing/2014/chart" uri="{C3380CC4-5D6E-409C-BE32-E72D297353CC}">
              <c16:uniqueId val="{00000000-F42F-448F-A686-0362CE1A8EAC}"/>
            </c:ext>
          </c:extLst>
        </c:ser>
        <c:dLbls>
          <c:showLegendKey val="0"/>
          <c:showVal val="0"/>
          <c:showCatName val="0"/>
          <c:showSerName val="0"/>
          <c:showPercent val="0"/>
          <c:showBubbleSize val="0"/>
        </c:dLbls>
        <c:gapWidth val="150"/>
        <c:axId val="110336640"/>
        <c:axId val="1103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F42F-448F-A686-0362CE1A8EAC}"/>
            </c:ext>
          </c:extLst>
        </c:ser>
        <c:dLbls>
          <c:showLegendKey val="0"/>
          <c:showVal val="0"/>
          <c:showCatName val="0"/>
          <c:showSerName val="0"/>
          <c:showPercent val="0"/>
          <c:showBubbleSize val="0"/>
        </c:dLbls>
        <c:marker val="1"/>
        <c:smooth val="0"/>
        <c:axId val="110336640"/>
        <c:axId val="110342912"/>
      </c:lineChart>
      <c:dateAx>
        <c:axId val="110336640"/>
        <c:scaling>
          <c:orientation val="minMax"/>
        </c:scaling>
        <c:delete val="1"/>
        <c:axPos val="b"/>
        <c:numFmt formatCode="ge" sourceLinked="1"/>
        <c:majorTickMark val="none"/>
        <c:minorTickMark val="none"/>
        <c:tickLblPos val="none"/>
        <c:crossAx val="110342912"/>
        <c:crosses val="autoZero"/>
        <c:auto val="1"/>
        <c:lblOffset val="100"/>
        <c:baseTimeUnit val="years"/>
      </c:dateAx>
      <c:valAx>
        <c:axId val="110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695.08</c:v>
                </c:pt>
                <c:pt idx="1">
                  <c:v>590.21</c:v>
                </c:pt>
                <c:pt idx="2">
                  <c:v>545.6</c:v>
                </c:pt>
                <c:pt idx="3">
                  <c:v>496.73</c:v>
                </c:pt>
                <c:pt idx="4">
                  <c:v>467.74</c:v>
                </c:pt>
              </c:numCache>
            </c:numRef>
          </c:val>
          <c:extLst xmlns:c16r2="http://schemas.microsoft.com/office/drawing/2015/06/chart">
            <c:ext xmlns:c16="http://schemas.microsoft.com/office/drawing/2014/chart" uri="{C3380CC4-5D6E-409C-BE32-E72D297353CC}">
              <c16:uniqueId val="{00000000-C9E0-4981-B10A-9176C294645C}"/>
            </c:ext>
          </c:extLst>
        </c:ser>
        <c:dLbls>
          <c:showLegendKey val="0"/>
          <c:showVal val="0"/>
          <c:showCatName val="0"/>
          <c:showSerName val="0"/>
          <c:showPercent val="0"/>
          <c:showBubbleSize val="0"/>
        </c:dLbls>
        <c:gapWidth val="150"/>
        <c:axId val="110640128"/>
        <c:axId val="1106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C9E0-4981-B10A-9176C294645C}"/>
            </c:ext>
          </c:extLst>
        </c:ser>
        <c:dLbls>
          <c:showLegendKey val="0"/>
          <c:showVal val="0"/>
          <c:showCatName val="0"/>
          <c:showSerName val="0"/>
          <c:showPercent val="0"/>
          <c:showBubbleSize val="0"/>
        </c:dLbls>
        <c:marker val="1"/>
        <c:smooth val="0"/>
        <c:axId val="110640128"/>
        <c:axId val="110642304"/>
      </c:lineChart>
      <c:dateAx>
        <c:axId val="110640128"/>
        <c:scaling>
          <c:orientation val="minMax"/>
        </c:scaling>
        <c:delete val="1"/>
        <c:axPos val="b"/>
        <c:numFmt formatCode="ge" sourceLinked="1"/>
        <c:majorTickMark val="none"/>
        <c:minorTickMark val="none"/>
        <c:tickLblPos val="none"/>
        <c:crossAx val="110642304"/>
        <c:crosses val="autoZero"/>
        <c:auto val="1"/>
        <c:lblOffset val="100"/>
        <c:baseTimeUnit val="years"/>
      </c:dateAx>
      <c:valAx>
        <c:axId val="110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114.82</c:v>
                </c:pt>
                <c:pt idx="1">
                  <c:v>114.65</c:v>
                </c:pt>
                <c:pt idx="2">
                  <c:v>117.45</c:v>
                </c:pt>
                <c:pt idx="3">
                  <c:v>123.18</c:v>
                </c:pt>
                <c:pt idx="4">
                  <c:v>125.16</c:v>
                </c:pt>
              </c:numCache>
            </c:numRef>
          </c:val>
          <c:extLst xmlns:c16r2="http://schemas.microsoft.com/office/drawing/2015/06/chart">
            <c:ext xmlns:c16="http://schemas.microsoft.com/office/drawing/2014/chart" uri="{C3380CC4-5D6E-409C-BE32-E72D297353CC}">
              <c16:uniqueId val="{00000000-6687-455B-B3F2-D077A1DC5923}"/>
            </c:ext>
          </c:extLst>
        </c:ser>
        <c:dLbls>
          <c:showLegendKey val="0"/>
          <c:showVal val="0"/>
          <c:showCatName val="0"/>
          <c:showSerName val="0"/>
          <c:showPercent val="0"/>
          <c:showBubbleSize val="0"/>
        </c:dLbls>
        <c:gapWidth val="150"/>
        <c:axId val="110665088"/>
        <c:axId val="1106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6687-455B-B3F2-D077A1DC5923}"/>
            </c:ext>
          </c:extLst>
        </c:ser>
        <c:dLbls>
          <c:showLegendKey val="0"/>
          <c:showVal val="0"/>
          <c:showCatName val="0"/>
          <c:showSerName val="0"/>
          <c:showPercent val="0"/>
          <c:showBubbleSize val="0"/>
        </c:dLbls>
        <c:marker val="1"/>
        <c:smooth val="0"/>
        <c:axId val="110665088"/>
        <c:axId val="110683648"/>
      </c:lineChart>
      <c:dateAx>
        <c:axId val="110665088"/>
        <c:scaling>
          <c:orientation val="minMax"/>
        </c:scaling>
        <c:delete val="1"/>
        <c:axPos val="b"/>
        <c:numFmt formatCode="ge" sourceLinked="1"/>
        <c:majorTickMark val="none"/>
        <c:minorTickMark val="none"/>
        <c:tickLblPos val="none"/>
        <c:crossAx val="110683648"/>
        <c:crosses val="autoZero"/>
        <c:auto val="1"/>
        <c:lblOffset val="100"/>
        <c:baseTimeUnit val="years"/>
      </c:dateAx>
      <c:valAx>
        <c:axId val="110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156.66</c:v>
                </c:pt>
                <c:pt idx="1">
                  <c:v>156.83000000000001</c:v>
                </c:pt>
                <c:pt idx="2">
                  <c:v>153.47</c:v>
                </c:pt>
                <c:pt idx="3">
                  <c:v>146.68</c:v>
                </c:pt>
                <c:pt idx="4">
                  <c:v>143.43</c:v>
                </c:pt>
              </c:numCache>
            </c:numRef>
          </c:val>
          <c:extLst xmlns:c16r2="http://schemas.microsoft.com/office/drawing/2015/06/chart">
            <c:ext xmlns:c16="http://schemas.microsoft.com/office/drawing/2014/chart" uri="{C3380CC4-5D6E-409C-BE32-E72D297353CC}">
              <c16:uniqueId val="{00000000-2DA5-454F-B37C-F438C815BE3B}"/>
            </c:ext>
          </c:extLst>
        </c:ser>
        <c:dLbls>
          <c:showLegendKey val="0"/>
          <c:showVal val="0"/>
          <c:showCatName val="0"/>
          <c:showSerName val="0"/>
          <c:showPercent val="0"/>
          <c:showBubbleSize val="0"/>
        </c:dLbls>
        <c:gapWidth val="150"/>
        <c:axId val="110456832"/>
        <c:axId val="11045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2DA5-454F-B37C-F438C815BE3B}"/>
            </c:ext>
          </c:extLst>
        </c:ser>
        <c:dLbls>
          <c:showLegendKey val="0"/>
          <c:showVal val="0"/>
          <c:showCatName val="0"/>
          <c:showSerName val="0"/>
          <c:showPercent val="0"/>
          <c:showBubbleSize val="0"/>
        </c:dLbls>
        <c:marker val="1"/>
        <c:smooth val="0"/>
        <c:axId val="110456832"/>
        <c:axId val="110458752"/>
      </c:lineChart>
      <c:dateAx>
        <c:axId val="110456832"/>
        <c:scaling>
          <c:orientation val="minMax"/>
        </c:scaling>
        <c:delete val="1"/>
        <c:axPos val="b"/>
        <c:numFmt formatCode="ge" sourceLinked="1"/>
        <c:majorTickMark val="none"/>
        <c:minorTickMark val="none"/>
        <c:tickLblPos val="none"/>
        <c:crossAx val="110458752"/>
        <c:crosses val="autoZero"/>
        <c:auto val="1"/>
        <c:lblOffset val="100"/>
        <c:baseTimeUnit val="years"/>
      </c:dateAx>
      <c:valAx>
        <c:axId val="1104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9" zoomScale="55" zoomScaleNormal="5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福岡市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1529040</v>
      </c>
      <c r="AM8" s="50"/>
      <c r="AN8" s="50"/>
      <c r="AO8" s="50"/>
      <c r="AP8" s="50"/>
      <c r="AQ8" s="50"/>
      <c r="AR8" s="50"/>
      <c r="AS8" s="50"/>
      <c r="AT8" s="45">
        <f>データ!T6</f>
        <v>343.39</v>
      </c>
      <c r="AU8" s="45"/>
      <c r="AV8" s="45"/>
      <c r="AW8" s="45"/>
      <c r="AX8" s="45"/>
      <c r="AY8" s="45"/>
      <c r="AZ8" s="45"/>
      <c r="BA8" s="45"/>
      <c r="BB8" s="45">
        <f>データ!U6</f>
        <v>4452.78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50.4</v>
      </c>
      <c r="J10" s="45"/>
      <c r="K10" s="45"/>
      <c r="L10" s="45"/>
      <c r="M10" s="45"/>
      <c r="N10" s="45"/>
      <c r="O10" s="45"/>
      <c r="P10" s="45">
        <f>データ!P6</f>
        <v>99.67</v>
      </c>
      <c r="Q10" s="45"/>
      <c r="R10" s="45"/>
      <c r="S10" s="45"/>
      <c r="T10" s="45"/>
      <c r="U10" s="45"/>
      <c r="V10" s="45"/>
      <c r="W10" s="45">
        <f>データ!Q6</f>
        <v>83.11</v>
      </c>
      <c r="X10" s="45"/>
      <c r="Y10" s="45"/>
      <c r="Z10" s="45"/>
      <c r="AA10" s="45"/>
      <c r="AB10" s="45"/>
      <c r="AC10" s="45"/>
      <c r="AD10" s="50">
        <f>データ!R6</f>
        <v>2602</v>
      </c>
      <c r="AE10" s="50"/>
      <c r="AF10" s="50"/>
      <c r="AG10" s="50"/>
      <c r="AH10" s="50"/>
      <c r="AI10" s="50"/>
      <c r="AJ10" s="50"/>
      <c r="AK10" s="2"/>
      <c r="AL10" s="50">
        <f>データ!V6</f>
        <v>1523660</v>
      </c>
      <c r="AM10" s="50"/>
      <c r="AN10" s="50"/>
      <c r="AO10" s="50"/>
      <c r="AP10" s="50"/>
      <c r="AQ10" s="50"/>
      <c r="AR10" s="50"/>
      <c r="AS10" s="50"/>
      <c r="AT10" s="45">
        <f>データ!W6</f>
        <v>170.38</v>
      </c>
      <c r="AU10" s="45"/>
      <c r="AV10" s="45"/>
      <c r="AW10" s="45"/>
      <c r="AX10" s="45"/>
      <c r="AY10" s="45"/>
      <c r="AZ10" s="45"/>
      <c r="BA10" s="45"/>
      <c r="BB10" s="45">
        <f>データ!X6</f>
        <v>8942.7199999999993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121</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31</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122</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37</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120</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HLFC4/XR8KXfzY/pjbe4TNdFIjbLD7j5pdDvP3dTrGFrVi1RiSxmbeLXVYsweM5TdYu8jNSJctgSYR3qsUChTA==" saltValue="ZjqLSrFa3TnmN0f5lJpI3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401307</v>
      </c>
      <c r="D6" s="33">
        <f t="shared" si="3"/>
        <v>46</v>
      </c>
      <c r="E6" s="33">
        <f t="shared" si="3"/>
        <v>17</v>
      </c>
      <c r="F6" s="33">
        <f t="shared" si="3"/>
        <v>1</v>
      </c>
      <c r="G6" s="33">
        <f t="shared" si="3"/>
        <v>0</v>
      </c>
      <c r="H6" s="33" t="str">
        <f t="shared" si="3"/>
        <v>福岡県　福岡市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50.4</v>
      </c>
      <c r="P6" s="34">
        <f t="shared" si="3"/>
        <v>99.67</v>
      </c>
      <c r="Q6" s="34">
        <f t="shared" si="3"/>
        <v>83.11</v>
      </c>
      <c r="R6" s="34">
        <f t="shared" si="3"/>
        <v>2602</v>
      </c>
      <c r="S6" s="34">
        <f t="shared" si="3"/>
        <v>1529040</v>
      </c>
      <c r="T6" s="34">
        <f t="shared" si="3"/>
        <v>343.39</v>
      </c>
      <c r="U6" s="34">
        <f t="shared" si="3"/>
        <v>4452.78</v>
      </c>
      <c r="V6" s="34">
        <f t="shared" si="3"/>
        <v>1523660</v>
      </c>
      <c r="W6" s="34">
        <f t="shared" si="3"/>
        <v>170.38</v>
      </c>
      <c r="X6" s="34">
        <f t="shared" si="3"/>
        <v>8942.7199999999993</v>
      </c>
      <c r="Y6" s="35">
        <f>IF(Y7="",NA(),Y7)</f>
        <v>111.55</v>
      </c>
      <c r="Z6" s="35">
        <f t="shared" ref="Z6:AH6" si="4">IF(Z7="",NA(),Z7)</f>
        <v>109.86</v>
      </c>
      <c r="AA6" s="35">
        <f t="shared" si="4"/>
        <v>110.68</v>
      </c>
      <c r="AB6" s="35">
        <f t="shared" si="4"/>
        <v>113.07</v>
      </c>
      <c r="AC6" s="35">
        <f t="shared" si="4"/>
        <v>113.83</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166.31</v>
      </c>
      <c r="AV6" s="35">
        <f t="shared" ref="AV6:BD6" si="6">IF(AV7="",NA(),AV7)</f>
        <v>57.1</v>
      </c>
      <c r="AW6" s="35">
        <f t="shared" si="6"/>
        <v>55.83</v>
      </c>
      <c r="AX6" s="35">
        <f t="shared" si="6"/>
        <v>58.84</v>
      </c>
      <c r="AY6" s="35">
        <f t="shared" si="6"/>
        <v>63.78</v>
      </c>
      <c r="AZ6" s="35">
        <f t="shared" si="6"/>
        <v>187.05</v>
      </c>
      <c r="BA6" s="35">
        <f t="shared" si="6"/>
        <v>55.68</v>
      </c>
      <c r="BB6" s="35">
        <f t="shared" si="6"/>
        <v>56.18</v>
      </c>
      <c r="BC6" s="35">
        <f t="shared" si="6"/>
        <v>59.45</v>
      </c>
      <c r="BD6" s="35">
        <f t="shared" si="6"/>
        <v>64.94</v>
      </c>
      <c r="BE6" s="34" t="str">
        <f>IF(BE7="","",IF(BE7="-","【-】","【"&amp;SUBSTITUTE(TEXT(BE7,"#,##0.00"),"-","△")&amp;"】"))</f>
        <v>【66.41】</v>
      </c>
      <c r="BF6" s="35">
        <f>IF(BF7="",NA(),BF7)</f>
        <v>695.08</v>
      </c>
      <c r="BG6" s="35">
        <f t="shared" ref="BG6:BO6" si="7">IF(BG7="",NA(),BG7)</f>
        <v>590.21</v>
      </c>
      <c r="BH6" s="35">
        <f t="shared" si="7"/>
        <v>545.6</v>
      </c>
      <c r="BI6" s="35">
        <f t="shared" si="7"/>
        <v>496.73</v>
      </c>
      <c r="BJ6" s="35">
        <f t="shared" si="7"/>
        <v>467.74</v>
      </c>
      <c r="BK6" s="35">
        <f t="shared" si="7"/>
        <v>644.47</v>
      </c>
      <c r="BL6" s="35">
        <f t="shared" si="7"/>
        <v>627.59</v>
      </c>
      <c r="BM6" s="35">
        <f t="shared" si="7"/>
        <v>594.09</v>
      </c>
      <c r="BN6" s="35">
        <f t="shared" si="7"/>
        <v>576.02</v>
      </c>
      <c r="BO6" s="35">
        <f t="shared" si="7"/>
        <v>549.48</v>
      </c>
      <c r="BP6" s="34" t="str">
        <f>IF(BP7="","",IF(BP7="-","【-】","【"&amp;SUBSTITUTE(TEXT(BP7,"#,##0.00"),"-","△")&amp;"】"))</f>
        <v>【707.33】</v>
      </c>
      <c r="BQ6" s="35">
        <f>IF(BQ7="",NA(),BQ7)</f>
        <v>114.82</v>
      </c>
      <c r="BR6" s="35">
        <f t="shared" ref="BR6:BZ6" si="8">IF(BR7="",NA(),BR7)</f>
        <v>114.65</v>
      </c>
      <c r="BS6" s="35">
        <f t="shared" si="8"/>
        <v>117.45</v>
      </c>
      <c r="BT6" s="35">
        <f t="shared" si="8"/>
        <v>123.18</v>
      </c>
      <c r="BU6" s="35">
        <f t="shared" si="8"/>
        <v>125.16</v>
      </c>
      <c r="BV6" s="35">
        <f t="shared" si="8"/>
        <v>109.25</v>
      </c>
      <c r="BW6" s="35">
        <f t="shared" si="8"/>
        <v>113.93</v>
      </c>
      <c r="BX6" s="35">
        <f t="shared" si="8"/>
        <v>114.03</v>
      </c>
      <c r="BY6" s="35">
        <f t="shared" si="8"/>
        <v>113.34</v>
      </c>
      <c r="BZ6" s="35">
        <f t="shared" si="8"/>
        <v>113.83</v>
      </c>
      <c r="CA6" s="34" t="str">
        <f>IF(CA7="","",IF(CA7="-","【-】","【"&amp;SUBSTITUTE(TEXT(CA7,"#,##0.00"),"-","△")&amp;"】"))</f>
        <v>【101.26】</v>
      </c>
      <c r="CB6" s="35">
        <f>IF(CB7="",NA(),CB7)</f>
        <v>156.66</v>
      </c>
      <c r="CC6" s="35">
        <f t="shared" ref="CC6:CK6" si="9">IF(CC7="",NA(),CC7)</f>
        <v>156.83000000000001</v>
      </c>
      <c r="CD6" s="35">
        <f t="shared" si="9"/>
        <v>153.47</v>
      </c>
      <c r="CE6" s="35">
        <f t="shared" si="9"/>
        <v>146.68</v>
      </c>
      <c r="CF6" s="35">
        <f t="shared" si="9"/>
        <v>143.43</v>
      </c>
      <c r="CG6" s="35">
        <f t="shared" si="9"/>
        <v>121.96</v>
      </c>
      <c r="CH6" s="35">
        <f t="shared" si="9"/>
        <v>116.77</v>
      </c>
      <c r="CI6" s="35">
        <f t="shared" si="9"/>
        <v>116.93</v>
      </c>
      <c r="CJ6" s="35">
        <f t="shared" si="9"/>
        <v>117.4</v>
      </c>
      <c r="CK6" s="35">
        <f t="shared" si="9"/>
        <v>116.87</v>
      </c>
      <c r="CL6" s="34" t="str">
        <f>IF(CL7="","",IF(CL7="-","【-】","【"&amp;SUBSTITUTE(TEXT(CL7,"#,##0.00"),"-","△")&amp;"】"))</f>
        <v>【136.39】</v>
      </c>
      <c r="CM6" s="35">
        <f>IF(CM7="",NA(),CM7)</f>
        <v>57.23</v>
      </c>
      <c r="CN6" s="35">
        <f t="shared" ref="CN6:CV6" si="10">IF(CN7="",NA(),CN7)</f>
        <v>57.33</v>
      </c>
      <c r="CO6" s="35">
        <f t="shared" si="10"/>
        <v>59.9</v>
      </c>
      <c r="CP6" s="35">
        <f t="shared" si="10"/>
        <v>59.97</v>
      </c>
      <c r="CQ6" s="35">
        <f t="shared" si="10"/>
        <v>58</v>
      </c>
      <c r="CR6" s="35">
        <f t="shared" si="10"/>
        <v>59.8</v>
      </c>
      <c r="CS6" s="35">
        <f t="shared" si="10"/>
        <v>59.58</v>
      </c>
      <c r="CT6" s="35">
        <f t="shared" si="10"/>
        <v>58.79</v>
      </c>
      <c r="CU6" s="35">
        <f t="shared" si="10"/>
        <v>59.16</v>
      </c>
      <c r="CV6" s="35">
        <f t="shared" si="10"/>
        <v>59.44</v>
      </c>
      <c r="CW6" s="34" t="str">
        <f>IF(CW7="","",IF(CW7="-","【-】","【"&amp;SUBSTITUTE(TEXT(CW7,"#,##0.00"),"-","△")&amp;"】"))</f>
        <v>【60.13】</v>
      </c>
      <c r="CX6" s="35">
        <f>IF(CX7="",NA(),CX7)</f>
        <v>99.44</v>
      </c>
      <c r="CY6" s="35">
        <f t="shared" ref="CY6:DG6" si="11">IF(CY7="",NA(),CY7)</f>
        <v>99.48</v>
      </c>
      <c r="CZ6" s="35">
        <f t="shared" si="11"/>
        <v>99.54</v>
      </c>
      <c r="DA6" s="35">
        <f t="shared" si="11"/>
        <v>99.57</v>
      </c>
      <c r="DB6" s="35">
        <f t="shared" si="11"/>
        <v>99.6</v>
      </c>
      <c r="DC6" s="35">
        <f t="shared" si="11"/>
        <v>98.64</v>
      </c>
      <c r="DD6" s="35">
        <f t="shared" si="11"/>
        <v>98.71</v>
      </c>
      <c r="DE6" s="35">
        <f t="shared" si="11"/>
        <v>98.76</v>
      </c>
      <c r="DF6" s="35">
        <f t="shared" si="11"/>
        <v>98.86</v>
      </c>
      <c r="DG6" s="35">
        <f t="shared" si="11"/>
        <v>98.9</v>
      </c>
      <c r="DH6" s="34" t="str">
        <f>IF(DH7="","",IF(DH7="-","【-】","【"&amp;SUBSTITUTE(TEXT(DH7,"#,##0.00"),"-","△")&amp;"】"))</f>
        <v>【95.06】</v>
      </c>
      <c r="DI6" s="35">
        <f>IF(DI7="",NA(),DI7)</f>
        <v>28.35</v>
      </c>
      <c r="DJ6" s="35">
        <f t="shared" ref="DJ6:DR6" si="12">IF(DJ7="",NA(),DJ7)</f>
        <v>41.79</v>
      </c>
      <c r="DK6" s="35">
        <f t="shared" si="12"/>
        <v>42.95</v>
      </c>
      <c r="DL6" s="35">
        <f t="shared" si="12"/>
        <v>44.12</v>
      </c>
      <c r="DM6" s="35">
        <f t="shared" si="12"/>
        <v>45.26</v>
      </c>
      <c r="DN6" s="35">
        <f t="shared" si="12"/>
        <v>31.06</v>
      </c>
      <c r="DO6" s="35">
        <f t="shared" si="12"/>
        <v>42</v>
      </c>
      <c r="DP6" s="35">
        <f t="shared" si="12"/>
        <v>43.2</v>
      </c>
      <c r="DQ6" s="35">
        <f t="shared" si="12"/>
        <v>44.55</v>
      </c>
      <c r="DR6" s="35">
        <f t="shared" si="12"/>
        <v>45.79</v>
      </c>
      <c r="DS6" s="34" t="str">
        <f>IF(DS7="","",IF(DS7="-","【-】","【"&amp;SUBSTITUTE(TEXT(DS7,"#,##0.00"),"-","△")&amp;"】"))</f>
        <v>【38.13】</v>
      </c>
      <c r="DT6" s="35">
        <f>IF(DT7="",NA(),DT7)</f>
        <v>3.59</v>
      </c>
      <c r="DU6" s="35">
        <f t="shared" ref="DU6:EC6" si="13">IF(DU7="",NA(),DU7)</f>
        <v>3.81</v>
      </c>
      <c r="DV6" s="35">
        <f t="shared" si="13"/>
        <v>4.04</v>
      </c>
      <c r="DW6" s="35">
        <f t="shared" si="13"/>
        <v>4.42</v>
      </c>
      <c r="DX6" s="35">
        <f t="shared" si="13"/>
        <v>4.49</v>
      </c>
      <c r="DY6" s="35">
        <f t="shared" si="13"/>
        <v>6.43</v>
      </c>
      <c r="DZ6" s="35">
        <f t="shared" si="13"/>
        <v>6.95</v>
      </c>
      <c r="EA6" s="35">
        <f t="shared" si="13"/>
        <v>7.39</v>
      </c>
      <c r="EB6" s="35">
        <f t="shared" si="13"/>
        <v>8.25</v>
      </c>
      <c r="EC6" s="35">
        <f t="shared" si="13"/>
        <v>9</v>
      </c>
      <c r="ED6" s="34" t="str">
        <f>IF(ED7="","",IF(ED7="-","【-】","【"&amp;SUBSTITUTE(TEXT(ED7,"#,##0.00"),"-","△")&amp;"】"))</f>
        <v>【5.37】</v>
      </c>
      <c r="EE6" s="35">
        <f>IF(EE7="",NA(),EE7)</f>
        <v>0.17</v>
      </c>
      <c r="EF6" s="35">
        <f t="shared" ref="EF6:EN6" si="14">IF(EF7="",NA(),EF7)</f>
        <v>0.12</v>
      </c>
      <c r="EG6" s="35">
        <f t="shared" si="14"/>
        <v>0.26</v>
      </c>
      <c r="EH6" s="35">
        <f t="shared" si="14"/>
        <v>0.27</v>
      </c>
      <c r="EI6" s="35">
        <f t="shared" si="14"/>
        <v>0.54</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401307</v>
      </c>
      <c r="D7" s="37">
        <v>46</v>
      </c>
      <c r="E7" s="37">
        <v>17</v>
      </c>
      <c r="F7" s="37">
        <v>1</v>
      </c>
      <c r="G7" s="37">
        <v>0</v>
      </c>
      <c r="H7" s="37" t="s">
        <v>108</v>
      </c>
      <c r="I7" s="37" t="s">
        <v>109</v>
      </c>
      <c r="J7" s="37" t="s">
        <v>110</v>
      </c>
      <c r="K7" s="37" t="s">
        <v>111</v>
      </c>
      <c r="L7" s="37" t="s">
        <v>112</v>
      </c>
      <c r="M7" s="37" t="s">
        <v>113</v>
      </c>
      <c r="N7" s="38" t="s">
        <v>114</v>
      </c>
      <c r="O7" s="38">
        <v>50.4</v>
      </c>
      <c r="P7" s="38">
        <v>99.67</v>
      </c>
      <c r="Q7" s="38">
        <v>83.11</v>
      </c>
      <c r="R7" s="38">
        <v>2602</v>
      </c>
      <c r="S7" s="38">
        <v>1529040</v>
      </c>
      <c r="T7" s="38">
        <v>343.39</v>
      </c>
      <c r="U7" s="38">
        <v>4452.78</v>
      </c>
      <c r="V7" s="38">
        <v>1523660</v>
      </c>
      <c r="W7" s="38">
        <v>170.38</v>
      </c>
      <c r="X7" s="38">
        <v>8942.7199999999993</v>
      </c>
      <c r="Y7" s="38">
        <v>111.55</v>
      </c>
      <c r="Z7" s="38">
        <v>109.86</v>
      </c>
      <c r="AA7" s="38">
        <v>110.68</v>
      </c>
      <c r="AB7" s="38">
        <v>113.07</v>
      </c>
      <c r="AC7" s="38">
        <v>113.83</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166.31</v>
      </c>
      <c r="AV7" s="38">
        <v>57.1</v>
      </c>
      <c r="AW7" s="38">
        <v>55.83</v>
      </c>
      <c r="AX7" s="38">
        <v>58.84</v>
      </c>
      <c r="AY7" s="38">
        <v>63.78</v>
      </c>
      <c r="AZ7" s="38">
        <v>187.05</v>
      </c>
      <c r="BA7" s="38">
        <v>55.68</v>
      </c>
      <c r="BB7" s="38">
        <v>56.18</v>
      </c>
      <c r="BC7" s="38">
        <v>59.45</v>
      </c>
      <c r="BD7" s="38">
        <v>64.94</v>
      </c>
      <c r="BE7" s="38">
        <v>66.41</v>
      </c>
      <c r="BF7" s="38">
        <v>695.08</v>
      </c>
      <c r="BG7" s="38">
        <v>590.21</v>
      </c>
      <c r="BH7" s="38">
        <v>545.6</v>
      </c>
      <c r="BI7" s="38">
        <v>496.73</v>
      </c>
      <c r="BJ7" s="38">
        <v>467.74</v>
      </c>
      <c r="BK7" s="38">
        <v>644.47</v>
      </c>
      <c r="BL7" s="38">
        <v>627.59</v>
      </c>
      <c r="BM7" s="38">
        <v>594.09</v>
      </c>
      <c r="BN7" s="38">
        <v>576.02</v>
      </c>
      <c r="BO7" s="38">
        <v>549.48</v>
      </c>
      <c r="BP7" s="38">
        <v>707.33</v>
      </c>
      <c r="BQ7" s="38">
        <v>114.82</v>
      </c>
      <c r="BR7" s="38">
        <v>114.65</v>
      </c>
      <c r="BS7" s="38">
        <v>117.45</v>
      </c>
      <c r="BT7" s="38">
        <v>123.18</v>
      </c>
      <c r="BU7" s="38">
        <v>125.16</v>
      </c>
      <c r="BV7" s="38">
        <v>109.25</v>
      </c>
      <c r="BW7" s="38">
        <v>113.93</v>
      </c>
      <c r="BX7" s="38">
        <v>114.03</v>
      </c>
      <c r="BY7" s="38">
        <v>113.34</v>
      </c>
      <c r="BZ7" s="38">
        <v>113.83</v>
      </c>
      <c r="CA7" s="38">
        <v>101.26</v>
      </c>
      <c r="CB7" s="38">
        <v>156.66</v>
      </c>
      <c r="CC7" s="38">
        <v>156.83000000000001</v>
      </c>
      <c r="CD7" s="38">
        <v>153.47</v>
      </c>
      <c r="CE7" s="38">
        <v>146.68</v>
      </c>
      <c r="CF7" s="38">
        <v>143.43</v>
      </c>
      <c r="CG7" s="38">
        <v>121.96</v>
      </c>
      <c r="CH7" s="38">
        <v>116.77</v>
      </c>
      <c r="CI7" s="38">
        <v>116.93</v>
      </c>
      <c r="CJ7" s="38">
        <v>117.4</v>
      </c>
      <c r="CK7" s="38">
        <v>116.87</v>
      </c>
      <c r="CL7" s="38">
        <v>136.38999999999999</v>
      </c>
      <c r="CM7" s="38">
        <v>57.23</v>
      </c>
      <c r="CN7" s="38">
        <v>57.33</v>
      </c>
      <c r="CO7" s="38">
        <v>59.9</v>
      </c>
      <c r="CP7" s="38">
        <v>59.97</v>
      </c>
      <c r="CQ7" s="38">
        <v>58</v>
      </c>
      <c r="CR7" s="38">
        <v>59.8</v>
      </c>
      <c r="CS7" s="38">
        <v>59.58</v>
      </c>
      <c r="CT7" s="38">
        <v>58.79</v>
      </c>
      <c r="CU7" s="38">
        <v>59.16</v>
      </c>
      <c r="CV7" s="38">
        <v>59.44</v>
      </c>
      <c r="CW7" s="38">
        <v>60.13</v>
      </c>
      <c r="CX7" s="38">
        <v>99.44</v>
      </c>
      <c r="CY7" s="38">
        <v>99.48</v>
      </c>
      <c r="CZ7" s="38">
        <v>99.54</v>
      </c>
      <c r="DA7" s="38">
        <v>99.57</v>
      </c>
      <c r="DB7" s="38">
        <v>99.6</v>
      </c>
      <c r="DC7" s="38">
        <v>98.64</v>
      </c>
      <c r="DD7" s="38">
        <v>98.71</v>
      </c>
      <c r="DE7" s="38">
        <v>98.76</v>
      </c>
      <c r="DF7" s="38">
        <v>98.86</v>
      </c>
      <c r="DG7" s="38">
        <v>98.9</v>
      </c>
      <c r="DH7" s="38">
        <v>95.06</v>
      </c>
      <c r="DI7" s="38">
        <v>28.35</v>
      </c>
      <c r="DJ7" s="38">
        <v>41.79</v>
      </c>
      <c r="DK7" s="38">
        <v>42.95</v>
      </c>
      <c r="DL7" s="38">
        <v>44.12</v>
      </c>
      <c r="DM7" s="38">
        <v>45.26</v>
      </c>
      <c r="DN7" s="38">
        <v>31.06</v>
      </c>
      <c r="DO7" s="38">
        <v>42</v>
      </c>
      <c r="DP7" s="38">
        <v>43.2</v>
      </c>
      <c r="DQ7" s="38">
        <v>44.55</v>
      </c>
      <c r="DR7" s="38">
        <v>45.79</v>
      </c>
      <c r="DS7" s="38">
        <v>38.130000000000003</v>
      </c>
      <c r="DT7" s="38">
        <v>3.59</v>
      </c>
      <c r="DU7" s="38">
        <v>3.81</v>
      </c>
      <c r="DV7" s="38">
        <v>4.04</v>
      </c>
      <c r="DW7" s="38">
        <v>4.42</v>
      </c>
      <c r="DX7" s="38">
        <v>4.49</v>
      </c>
      <c r="DY7" s="38">
        <v>6.43</v>
      </c>
      <c r="DZ7" s="38">
        <v>6.95</v>
      </c>
      <c r="EA7" s="38">
        <v>7.39</v>
      </c>
      <c r="EB7" s="38">
        <v>8.25</v>
      </c>
      <c r="EC7" s="38">
        <v>9</v>
      </c>
      <c r="ED7" s="38">
        <v>5.37</v>
      </c>
      <c r="EE7" s="38">
        <v>0.17</v>
      </c>
      <c r="EF7" s="38">
        <v>0.12</v>
      </c>
      <c r="EG7" s="38">
        <v>0.26</v>
      </c>
      <c r="EH7" s="38">
        <v>0.27</v>
      </c>
      <c r="EI7" s="38">
        <v>0.54</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FINE_User</cp:lastModifiedBy>
  <cp:lastPrinted>2019-01-25T00:55:34Z</cp:lastPrinted>
  <dcterms:created xsi:type="dcterms:W3CDTF">2018-12-03T08:51:12Z</dcterms:created>
  <dcterms:modified xsi:type="dcterms:W3CDTF">2019-01-28T00:30:44Z</dcterms:modified>
</cp:coreProperties>
</file>