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e/bzS5J0/1T7vwWJOXLfhhhuI3DbJUMqrZHNBp21N9j0pbKiY99uEziaepn7NqsQhFHIcGuaPqHJ8HP31cSJVQ==" workbookSaltValue="rjiLNEdy9KtOt0PNjECxzA==" workbookSpinCount="100000" lockStructure="1"/>
  <bookViews>
    <workbookView xWindow="0" yWindow="0" windowWidth="15360" windowHeight="7635"/>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<sst xmlns="http://schemas.openxmlformats.org/spreadsheetml/2006/main" count="235" uniqueCount="120">
  <si>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</si>
  <si>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</si>
  <si>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</si>
  <si>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</si>
  <si>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</si>
  <si>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</si>
  <si>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</si>
  <si>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</si>
  <si>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</si>
  <si>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</si>
  <si>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</si>
  <si>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</si>
  <si>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</si>
  <si>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</si>
  <si>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</si>
  <si>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</si>
  <si>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</si>
  <si>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</si>
  <si>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</si>
  <si>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</si>
  <si>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</si>
  <si>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</si>
  <si>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</si>
  <si>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</si>
  <si>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</si>
  <si>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</si>
  <si>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</si>
  <si>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</si>
  <si>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</si>
  <si>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</si>
  <si>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</si>
  <si>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</si>
  <si>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</si>
  <si>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</si>
  <si>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</si>
  <si>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</si>
  <si>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</si>
  <si>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</si>
  <si>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</si>
  <si>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</si>
  <si>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</si>
  <si>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</si>
  <si>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</si>
  <si>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</si>
  <si>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</si>
  <si>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</si>
  <si>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</si>
  <si>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</si>
  <si>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</si>
  <si>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</si>
  <si>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</si>
  <si>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</si>
  <si>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</si>
  <si>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</si>
  <si>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</si>
  <si>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</si>
  <si>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</si>
  <si>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</si>
  <si>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</si>
  <si>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</si>
  <si>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</si>
  <si>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</si>
  <si>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</si>
  <si>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</si>
  <si>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</si>
  <si>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</si>
  <si>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</si>
  <si>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</si>
  <si>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</si>
  <si>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</si>
  <si>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</si>
  <si>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</si>
  <si>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</si>
  <si>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</si>
  <si>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</si>
  <si>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</si>
  <si>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</si>
  <si>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</si>
  <si>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</si>
  <si>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</si>
  <si>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</si>
  <si>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</si>
  <si>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</si>
  <si>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</si>
  <si>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</si>
  <si>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</si>
  <si>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</si>
  <si>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</si>
  <si>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</si>
  <si>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</si>
  <si>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</si>
  <si>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</si>
  <si>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</si>
  <si>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</si>
  <si>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</si>
  <si>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</si>
  <si>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</si>
  <si>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</si>
  <si>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</si>
  <si>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</si>
  <si>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</si>
  <si>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</si>
  <si>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</si>
  <si>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</si>
  <si>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</si>
  <si>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石狩西部広域水道企業団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</si>
  <si>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</si>
  <si>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</si>
  <si>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</si>
  <si>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</si>
  <si>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</si>
  <si>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</si>
  <si>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</si>
  <si>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</si>
  <si>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</si>
  <si>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</si>
  <si>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</si>
  <si>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企業団は、営業開始から間もないため、第1期創設事業における施設建設に係る企業債残高が多額となっており、減価償却費も高く、給水原価が類似団体平均と比べて高い状況。その一方で、資金収支方式により料金算定を行っており、料金回収率は低くなっている。
　今後は、H31.1月策定の経営戦略に基づき、経営基盤の強化と財政マネジメントの向上を図っていく。
　経営戦略では、第２期創設事業の着実な実施、アセットマネジメントによる超長期の更新需要を踏まえ、計画的な内部留保資金の確保などを目標として掲げており、進捗管理（モニタリング）の結果を踏まえながら、長期的に安定した水を供給できる水道の実現に向け邁進していく。</t>
    <rPh sb="1" eb="2">
      <t>トウ</t>
    </rPh>
    <rPh sb="2" eb="4">
      <t>キギョウ</t>
    </rPh>
    <rPh sb="4" eb="5">
      <t>ダン</t>
    </rPh>
    <rPh sb="7" eb="9">
      <t>エイギョウ</t>
    </rPh>
    <rPh sb="9" eb="11">
      <t>カイシ</t>
    </rPh>
    <rPh sb="13" eb="14">
      <t>マ</t>
    </rPh>
    <rPh sb="20" eb="21">
      <t>ダイ</t>
    </rPh>
    <rPh sb="22" eb="23">
      <t>キ</t>
    </rPh>
    <rPh sb="23" eb="25">
      <t>ソウセツ</t>
    </rPh>
    <rPh sb="25" eb="27">
      <t>ジギョウ</t>
    </rPh>
    <rPh sb="31" eb="33">
      <t>シセツ</t>
    </rPh>
    <rPh sb="33" eb="35">
      <t>ケンセツ</t>
    </rPh>
    <rPh sb="36" eb="37">
      <t>カカ</t>
    </rPh>
    <rPh sb="38" eb="40">
      <t>キギョウ</t>
    </rPh>
    <rPh sb="40" eb="41">
      <t>サイ</t>
    </rPh>
    <rPh sb="41" eb="43">
      <t>ザンダカ</t>
    </rPh>
    <rPh sb="44" eb="46">
      <t>タガク</t>
    </rPh>
    <rPh sb="53" eb="55">
      <t>ゲンカ</t>
    </rPh>
    <rPh sb="55" eb="57">
      <t>ショウキャク</t>
    </rPh>
    <rPh sb="57" eb="58">
      <t>ヒ</t>
    </rPh>
    <rPh sb="59" eb="60">
      <t>タカ</t>
    </rPh>
    <rPh sb="62" eb="64">
      <t>キュウスイ</t>
    </rPh>
    <rPh sb="64" eb="66">
      <t>ゲンカ</t>
    </rPh>
    <rPh sb="67" eb="69">
      <t>ルイジ</t>
    </rPh>
    <rPh sb="69" eb="71">
      <t>ダンタイ</t>
    </rPh>
    <rPh sb="71" eb="73">
      <t>ヘイキン</t>
    </rPh>
    <rPh sb="74" eb="75">
      <t>クラ</t>
    </rPh>
    <rPh sb="77" eb="78">
      <t>タカ</t>
    </rPh>
    <rPh sb="79" eb="81">
      <t>ジョウキョウ</t>
    </rPh>
    <rPh sb="84" eb="86">
      <t>イッポウ</t>
    </rPh>
    <rPh sb="88" eb="90">
      <t>シキン</t>
    </rPh>
    <rPh sb="90" eb="92">
      <t>シュウシ</t>
    </rPh>
    <rPh sb="92" eb="94">
      <t>ホウシキ</t>
    </rPh>
    <rPh sb="97" eb="99">
      <t>リョウキン</t>
    </rPh>
    <rPh sb="99" eb="101">
      <t>サンテイ</t>
    </rPh>
    <rPh sb="102" eb="103">
      <t>オコナ</t>
    </rPh>
    <rPh sb="108" eb="110">
      <t>リョウキン</t>
    </rPh>
    <rPh sb="110" eb="112">
      <t>カイシュウ</t>
    </rPh>
    <rPh sb="112" eb="113">
      <t>リツ</t>
    </rPh>
    <rPh sb="114" eb="115">
      <t>ヒク</t>
    </rPh>
    <rPh sb="124" eb="126">
      <t>コンゴ</t>
    </rPh>
    <rPh sb="133" eb="134">
      <t>ガツ</t>
    </rPh>
    <rPh sb="134" eb="136">
      <t>サクテイ</t>
    </rPh>
    <rPh sb="137" eb="139">
      <t>ケイエイ</t>
    </rPh>
    <rPh sb="139" eb="141">
      <t>センリャク</t>
    </rPh>
    <rPh sb="142" eb="143">
      <t>モト</t>
    </rPh>
    <rPh sb="166" eb="167">
      <t>ハカ</t>
    </rPh>
    <rPh sb="221" eb="223">
      <t>ケイカク</t>
    </rPh>
    <rPh sb="223" eb="224">
      <t>テキ</t>
    </rPh>
    <rPh sb="225" eb="227">
      <t>ナイブ</t>
    </rPh>
    <rPh sb="227" eb="229">
      <t>リュウホ</t>
    </rPh>
    <rPh sb="229" eb="231">
      <t>シキン</t>
    </rPh>
    <rPh sb="232" eb="234">
      <t>カクホ</t>
    </rPh>
    <rPh sb="237" eb="239">
      <t>モクヒョウ</t>
    </rPh>
    <rPh sb="242" eb="243">
      <t>カカ</t>
    </rPh>
    <rPh sb="248" eb="250">
      <t>シンチョク</t>
    </rPh>
    <rPh sb="250" eb="252">
      <t>カンリ</t>
    </rPh>
    <rPh sb="261" eb="263">
      <t>ケッカ</t>
    </rPh>
    <rPh sb="264" eb="265">
      <t>フ</t>
    </rPh>
    <rPh sb="271" eb="274">
      <t>チョウキテキ</t>
    </rPh>
    <rPh sb="275" eb="277">
      <t>アンテイ</t>
    </rPh>
    <rPh sb="279" eb="280">
      <t>ミズ</t>
    </rPh>
    <rPh sb="281" eb="283">
      <t>キョウキュウ</t>
    </rPh>
    <rPh sb="286" eb="288">
      <t>スイドウ</t>
    </rPh>
    <rPh sb="289" eb="291">
      <t>ジツゲン</t>
    </rPh>
    <rPh sb="292" eb="293">
      <t>ム</t>
    </rPh>
    <rPh sb="294" eb="296">
      <t>マイシン</t>
    </rPh>
    <phoneticPr fontId="16"/>
  </si>
  <si>
    <t>　①経常収支比率は、現行の料金算定が資金収支方式であることに加え、H29より供給単価を引き下げたため、100未満となっており、今後も同程度で推移する見込みである。これに伴い、②累積欠損金比率も悪化していく見込みである。
　また、事業開始から5年目であり、企業債現在高が大きく、④企業債残高対給水収益比率が類似団体平均を上回る状況である。今後、第2期創設事業の実施にあたり、H32～36に新規の企業債発行を予定しており、当面高く推移することが見込まれる。
　減価償却費についても、当面高く推移する見込みであり、これに伴い⑥給水原価も類似団体平均を上回っているが、現在は資金収支方式による料金算定であるため、⑤料金回収率は類似団体平均に比べ低く、100未満で推移する見込である。このため①及び②の悪化の要因となっている。
　③流動比率は当面100を下回る見込みは無いものの、第2期創設事業期間は、前払金の支出等により期中の資金不足が見込まれる。
　⑦施設利用率は類似団体平均と同程度であるが、第2期創設事業において過大な施設への投資とならないよう、調査及び設計に努めていく。
　⑧有収率は責任水量制であり、責任水量が配水量より多いため100を上回っている。</t>
    <rPh sb="2" eb="4">
      <t>ケイジョウ</t>
    </rPh>
    <rPh sb="4" eb="6">
      <t>シュウシ</t>
    </rPh>
    <rPh sb="6" eb="8">
      <t>ヒリツ</t>
    </rPh>
    <rPh sb="10" eb="12">
      <t>ゲンコウ</t>
    </rPh>
    <rPh sb="13" eb="15">
      <t>リョウキン</t>
    </rPh>
    <rPh sb="15" eb="17">
      <t>サンテイ</t>
    </rPh>
    <rPh sb="18" eb="20">
      <t>シキン</t>
    </rPh>
    <rPh sb="20" eb="22">
      <t>シュウシ</t>
    </rPh>
    <rPh sb="22" eb="24">
      <t>ホウシキ</t>
    </rPh>
    <rPh sb="30" eb="31">
      <t>クワ</t>
    </rPh>
    <rPh sb="38" eb="40">
      <t>キョウキュウ</t>
    </rPh>
    <rPh sb="40" eb="42">
      <t>タンカ</t>
    </rPh>
    <rPh sb="43" eb="44">
      <t>ヒ</t>
    </rPh>
    <rPh sb="45" eb="46">
      <t>サ</t>
    </rPh>
    <rPh sb="54" eb="56">
      <t>ミマン</t>
    </rPh>
    <rPh sb="63" eb="65">
      <t>コンゴ</t>
    </rPh>
    <rPh sb="66" eb="69">
      <t>ドウテイド</t>
    </rPh>
    <rPh sb="70" eb="72">
      <t>スイイ</t>
    </rPh>
    <rPh sb="74" eb="76">
      <t>ミコ</t>
    </rPh>
    <rPh sb="84" eb="85">
      <t>トモナ</t>
    </rPh>
    <rPh sb="88" eb="90">
      <t>ルイセキ</t>
    </rPh>
    <rPh sb="90" eb="92">
      <t>ケッソン</t>
    </rPh>
    <rPh sb="92" eb="93">
      <t>キン</t>
    </rPh>
    <rPh sb="93" eb="95">
      <t>ヒリツ</t>
    </rPh>
    <rPh sb="96" eb="98">
      <t>アッカ</t>
    </rPh>
    <rPh sb="102" eb="104">
      <t>ミコ</t>
    </rPh>
    <rPh sb="114" eb="116">
      <t>ジギョウ</t>
    </rPh>
    <rPh sb="116" eb="118">
      <t>カイシ</t>
    </rPh>
    <rPh sb="121" eb="122">
      <t>ネン</t>
    </rPh>
    <rPh sb="122" eb="123">
      <t>メ</t>
    </rPh>
    <rPh sb="127" eb="129">
      <t>キギョウ</t>
    </rPh>
    <rPh sb="129" eb="130">
      <t>サイ</t>
    </rPh>
    <rPh sb="130" eb="132">
      <t>ゲンザイ</t>
    </rPh>
    <rPh sb="132" eb="133">
      <t>ダカ</t>
    </rPh>
    <rPh sb="134" eb="135">
      <t>オオ</t>
    </rPh>
    <rPh sb="139" eb="141">
      <t>キギョウ</t>
    </rPh>
    <rPh sb="141" eb="142">
      <t>サイ</t>
    </rPh>
    <rPh sb="142" eb="144">
      <t>ザンダカ</t>
    </rPh>
    <rPh sb="144" eb="145">
      <t>タイ</t>
    </rPh>
    <rPh sb="145" eb="147">
      <t>キュウスイ</t>
    </rPh>
    <rPh sb="147" eb="149">
      <t>シュウエキ</t>
    </rPh>
    <rPh sb="149" eb="151">
      <t>ヒリツ</t>
    </rPh>
    <rPh sb="152" eb="154">
      <t>ルイジ</t>
    </rPh>
    <rPh sb="154" eb="156">
      <t>ダンタイ</t>
    </rPh>
    <rPh sb="156" eb="158">
      <t>ヘイキン</t>
    </rPh>
    <rPh sb="159" eb="161">
      <t>ウワマワ</t>
    </rPh>
    <rPh sb="162" eb="164">
      <t>ジョウキョウ</t>
    </rPh>
    <rPh sb="168" eb="170">
      <t>コンゴ</t>
    </rPh>
    <rPh sb="171" eb="172">
      <t>ダイ</t>
    </rPh>
    <rPh sb="173" eb="174">
      <t>キ</t>
    </rPh>
    <rPh sb="174" eb="176">
      <t>ソウセツ</t>
    </rPh>
    <rPh sb="176" eb="178">
      <t>ジギョウ</t>
    </rPh>
    <rPh sb="179" eb="181">
      <t>ジッシ</t>
    </rPh>
    <rPh sb="193" eb="195">
      <t>シンキ</t>
    </rPh>
    <rPh sb="196" eb="198">
      <t>キギョウ</t>
    </rPh>
    <rPh sb="198" eb="199">
      <t>サイ</t>
    </rPh>
    <rPh sb="199" eb="201">
      <t>ハッコウ</t>
    </rPh>
    <rPh sb="202" eb="204">
      <t>ヨテイ</t>
    </rPh>
    <rPh sb="209" eb="211">
      <t>トウメン</t>
    </rPh>
    <rPh sb="211" eb="212">
      <t>タカ</t>
    </rPh>
    <rPh sb="213" eb="215">
      <t>スイイ</t>
    </rPh>
    <rPh sb="220" eb="222">
      <t>ミコ</t>
    </rPh>
    <rPh sb="228" eb="230">
      <t>ゲンカ</t>
    </rPh>
    <rPh sb="230" eb="232">
      <t>ショウキャク</t>
    </rPh>
    <rPh sb="232" eb="233">
      <t>ヒ</t>
    </rPh>
    <rPh sb="239" eb="241">
      <t>トウメン</t>
    </rPh>
    <rPh sb="241" eb="242">
      <t>タカ</t>
    </rPh>
    <rPh sb="243" eb="245">
      <t>スイイ</t>
    </rPh>
    <rPh sb="247" eb="249">
      <t>ミコ</t>
    </rPh>
    <rPh sb="257" eb="258">
      <t>トモナ</t>
    </rPh>
    <rPh sb="260" eb="262">
      <t>キュウスイ</t>
    </rPh>
    <rPh sb="262" eb="264">
      <t>ゲンカ</t>
    </rPh>
    <rPh sb="265" eb="267">
      <t>ルイジ</t>
    </rPh>
    <rPh sb="267" eb="269">
      <t>ダンタイ</t>
    </rPh>
    <rPh sb="269" eb="271">
      <t>ヘイキン</t>
    </rPh>
    <rPh sb="272" eb="274">
      <t>ウワマワ</t>
    </rPh>
    <rPh sb="280" eb="282">
      <t>ゲンザイ</t>
    </rPh>
    <rPh sb="283" eb="285">
      <t>シキン</t>
    </rPh>
    <rPh sb="285" eb="287">
      <t>シュウシ</t>
    </rPh>
    <rPh sb="287" eb="289">
      <t>ホウシキ</t>
    </rPh>
    <rPh sb="292" eb="294">
      <t>リョウキン</t>
    </rPh>
    <rPh sb="294" eb="296">
      <t>サンテイ</t>
    </rPh>
    <rPh sb="303" eb="305">
      <t>リョウキン</t>
    </rPh>
    <rPh sb="305" eb="307">
      <t>カイシュウ</t>
    </rPh>
    <rPh sb="307" eb="308">
      <t>リツ</t>
    </rPh>
    <rPh sb="309" eb="311">
      <t>ルイジ</t>
    </rPh>
    <rPh sb="311" eb="313">
      <t>ダンタイ</t>
    </rPh>
    <rPh sb="313" eb="315">
      <t>ヘイキン</t>
    </rPh>
    <rPh sb="316" eb="317">
      <t>クラ</t>
    </rPh>
    <rPh sb="318" eb="319">
      <t>ヒク</t>
    </rPh>
    <rPh sb="324" eb="326">
      <t>ミマン</t>
    </rPh>
    <rPh sb="327" eb="329">
      <t>スイイ</t>
    </rPh>
    <rPh sb="331" eb="333">
      <t>ミコミ</t>
    </rPh>
    <rPh sb="342" eb="343">
      <t>オヨ</t>
    </rPh>
    <rPh sb="346" eb="348">
      <t>アッカ</t>
    </rPh>
    <rPh sb="349" eb="351">
      <t>ヨウイン</t>
    </rPh>
    <rPh sb="361" eb="363">
      <t>リュウドウ</t>
    </rPh>
    <rPh sb="363" eb="365">
      <t>ヒリツ</t>
    </rPh>
    <rPh sb="366" eb="368">
      <t>トウメン</t>
    </rPh>
    <rPh sb="372" eb="374">
      <t>シタマワ</t>
    </rPh>
    <rPh sb="375" eb="377">
      <t>ミコ</t>
    </rPh>
    <rPh sb="379" eb="380">
      <t>ナ</t>
    </rPh>
    <rPh sb="385" eb="386">
      <t>ダイ</t>
    </rPh>
    <rPh sb="387" eb="388">
      <t>キ</t>
    </rPh>
    <rPh sb="388" eb="390">
      <t>ソウセツ</t>
    </rPh>
    <rPh sb="390" eb="392">
      <t>ジギョウ</t>
    </rPh>
    <rPh sb="392" eb="394">
      <t>キカン</t>
    </rPh>
    <rPh sb="396" eb="397">
      <t>マエ</t>
    </rPh>
    <rPh sb="397" eb="398">
      <t>ハラ</t>
    </rPh>
    <rPh sb="398" eb="399">
      <t>キン</t>
    </rPh>
    <rPh sb="400" eb="402">
      <t>シシュツ</t>
    </rPh>
    <rPh sb="402" eb="403">
      <t>トウ</t>
    </rPh>
    <rPh sb="406" eb="408">
      <t>キチュウ</t>
    </rPh>
    <rPh sb="409" eb="411">
      <t>シキン</t>
    </rPh>
    <rPh sb="411" eb="413">
      <t>ブソク</t>
    </rPh>
    <rPh sb="414" eb="416">
      <t>ミコ</t>
    </rPh>
    <rPh sb="423" eb="425">
      <t>シセツ</t>
    </rPh>
    <rPh sb="425" eb="427">
      <t>リヨウ</t>
    </rPh>
    <rPh sb="427" eb="428">
      <t>リツ</t>
    </rPh>
    <rPh sb="429" eb="431">
      <t>ルイジ</t>
    </rPh>
    <rPh sb="431" eb="433">
      <t>ダンタイ</t>
    </rPh>
    <rPh sb="433" eb="435">
      <t>ヘイキン</t>
    </rPh>
    <rPh sb="436" eb="439">
      <t>ドウテイド</t>
    </rPh>
    <rPh sb="444" eb="445">
      <t>ダイ</t>
    </rPh>
    <rPh sb="446" eb="447">
      <t>キ</t>
    </rPh>
    <rPh sb="447" eb="449">
      <t>ソウセツ</t>
    </rPh>
    <rPh sb="449" eb="451">
      <t>ジギョウ</t>
    </rPh>
    <rPh sb="455" eb="457">
      <t>カダイ</t>
    </rPh>
    <rPh sb="458" eb="460">
      <t>シセツ</t>
    </rPh>
    <rPh sb="462" eb="464">
      <t>トウシ</t>
    </rPh>
    <rPh sb="472" eb="474">
      <t>チョウサ</t>
    </rPh>
    <rPh sb="474" eb="475">
      <t>オヨ</t>
    </rPh>
    <rPh sb="476" eb="478">
      <t>セッケイ</t>
    </rPh>
    <rPh sb="479" eb="480">
      <t>ツト</t>
    </rPh>
    <rPh sb="488" eb="491">
      <t>ユウシュウリツ</t>
    </rPh>
    <rPh sb="492" eb="494">
      <t>セキニン</t>
    </rPh>
    <rPh sb="494" eb="496">
      <t>スイリョウ</t>
    </rPh>
    <rPh sb="496" eb="497">
      <t>セイ</t>
    </rPh>
    <rPh sb="501" eb="503">
      <t>セキニン</t>
    </rPh>
    <rPh sb="503" eb="505">
      <t>スイリョウ</t>
    </rPh>
    <rPh sb="506" eb="508">
      <t>ハイスイ</t>
    </rPh>
    <rPh sb="508" eb="509">
      <t>リョウ</t>
    </rPh>
    <rPh sb="511" eb="512">
      <t>オオ</t>
    </rPh>
    <rPh sb="519" eb="521">
      <t>ウワマワ</t>
    </rPh>
    <phoneticPr fontId="16"/>
  </si>
  <si>
    <t>　①有形固定資産減価償却率については、供用開始から間もないため、類似団体平均を大きく下回っている。
　②管路経年化率及び③管路更新率については、これまで法定耐用年数を超えた管路や更新した管路は無いため0であるが、営業開始前（H24以前）に取得した固定資産については、減価償却の年数のみならず、資産取得後の年数等についても考慮し、アセットマネジメントによる修繕更新等計画に基づき、更新需要を把握している。</t>
    <rPh sb="2" eb="4">
      <t>ユウケイ</t>
    </rPh>
    <rPh sb="4" eb="6">
      <t>コテイ</t>
    </rPh>
    <rPh sb="6" eb="8">
      <t>シサン</t>
    </rPh>
    <rPh sb="8" eb="10">
      <t>ゲンカ</t>
    </rPh>
    <rPh sb="10" eb="12">
      <t>ショウキャク</t>
    </rPh>
    <rPh sb="12" eb="13">
      <t>リツ</t>
    </rPh>
    <rPh sb="19" eb="21">
      <t>キョウヨウ</t>
    </rPh>
    <rPh sb="21" eb="23">
      <t>カイシ</t>
    </rPh>
    <rPh sb="25" eb="26">
      <t>マ</t>
    </rPh>
    <rPh sb="32" eb="34">
      <t>ルイジ</t>
    </rPh>
    <rPh sb="34" eb="36">
      <t>ダンタイ</t>
    </rPh>
    <rPh sb="36" eb="38">
      <t>ヘイキン</t>
    </rPh>
    <rPh sb="39" eb="40">
      <t>オオ</t>
    </rPh>
    <rPh sb="42" eb="44">
      <t>シタマワ</t>
    </rPh>
    <rPh sb="52" eb="54">
      <t>カンロ</t>
    </rPh>
    <rPh sb="54" eb="57">
      <t>ケイネンカ</t>
    </rPh>
    <rPh sb="57" eb="58">
      <t>リツ</t>
    </rPh>
    <rPh sb="58" eb="59">
      <t>オヨ</t>
    </rPh>
    <rPh sb="61" eb="63">
      <t>カンロ</t>
    </rPh>
    <rPh sb="63" eb="65">
      <t>コウシン</t>
    </rPh>
    <rPh sb="65" eb="66">
      <t>リツ</t>
    </rPh>
    <rPh sb="76" eb="78">
      <t>ホウテイ</t>
    </rPh>
    <rPh sb="78" eb="80">
      <t>タイヨウ</t>
    </rPh>
    <rPh sb="80" eb="82">
      <t>ネンスウ</t>
    </rPh>
    <rPh sb="83" eb="84">
      <t>コ</t>
    </rPh>
    <rPh sb="86" eb="88">
      <t>カンロ</t>
    </rPh>
    <rPh sb="89" eb="91">
      <t>コウシン</t>
    </rPh>
    <rPh sb="93" eb="95">
      <t>カンロ</t>
    </rPh>
    <rPh sb="96" eb="97">
      <t>ナ</t>
    </rPh>
    <rPh sb="106" eb="108">
      <t>エイギョウ</t>
    </rPh>
    <rPh sb="108" eb="110">
      <t>カイシ</t>
    </rPh>
    <rPh sb="110" eb="111">
      <t>マエ</t>
    </rPh>
    <rPh sb="115" eb="117">
      <t>イゼン</t>
    </rPh>
    <rPh sb="119" eb="121">
      <t>シュトク</t>
    </rPh>
    <rPh sb="123" eb="125">
      <t>コテイ</t>
    </rPh>
    <rPh sb="125" eb="127">
      <t>シサン</t>
    </rPh>
    <rPh sb="133" eb="135">
      <t>ゲンカ</t>
    </rPh>
    <rPh sb="135" eb="137">
      <t>ショウキャク</t>
    </rPh>
    <rPh sb="138" eb="140">
      <t>ネンスウ</t>
    </rPh>
    <rPh sb="146" eb="148">
      <t>シサン</t>
    </rPh>
    <rPh sb="148" eb="150">
      <t>シュトク</t>
    </rPh>
    <rPh sb="150" eb="151">
      <t>ゴ</t>
    </rPh>
    <rPh sb="152" eb="154">
      <t>ネンスウ</t>
    </rPh>
    <rPh sb="154" eb="155">
      <t>トウ</t>
    </rPh>
    <rPh sb="160" eb="162">
      <t>コウリョ</t>
    </rPh>
    <rPh sb="177" eb="179">
      <t>シュウゼン</t>
    </rPh>
    <rPh sb="179" eb="181">
      <t>コウシン</t>
    </rPh>
    <rPh sb="181" eb="182">
      <t>トウ</t>
    </rPh>
    <rPh sb="182" eb="184">
      <t>ケイカク</t>
    </rPh>
    <rPh sb="185" eb="186">
      <t>モト</t>
    </rPh>
    <rPh sb="189" eb="191">
      <t>コウシン</t>
    </rPh>
    <rPh sb="191" eb="193">
      <t>ジュヨウ</t>
    </rPh>
    <rPh sb="194" eb="196">
      <t>ハアク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</si>
</sst>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4C-48EE-84E0-33E3495B04A3}"/>
            </c:ext>
          </c:extLst>
        </c:ser>
        <c:dLbls>
          <c:showLegendKey val="0"/>
          <c:showVal val="0"/>
          <c:showCatName val="0"/>
          <c:showSerName val="0"/>
          <c:showPercent val="0"/>
          <c:showBubbleSize val="0"/>
        </c:dLbls>
        <c:gapWidth val="150"/>
        <c:axId val="434954504"/>
        <c:axId val="43495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D64C-48EE-84E0-33E3495B04A3}"/>
            </c:ext>
          </c:extLst>
        </c:ser>
        <c:dLbls>
          <c:showLegendKey val="0"/>
          <c:showVal val="0"/>
          <c:showCatName val="0"/>
          <c:showSerName val="0"/>
          <c:showPercent val="0"/>
          <c:showBubbleSize val="0"/>
        </c:dLbls>
        <c:marker val="1"/>
        <c:smooth val="0"/>
        <c:axId val="434954504"/>
        <c:axId val="434954896"/>
      </c:lineChart>
      <c:dateAx>
        <c:axId val="434954504"/>
        <c:scaling>
          <c:orientation val="minMax"/>
        </c:scaling>
        <c:delete val="1"/>
        <c:axPos val="b"/>
        <c:numFmt formatCode="ge" sourceLinked="1"/>
        <c:majorTickMark val="none"/>
        <c:minorTickMark val="none"/>
        <c:tickLblPos val="none"/>
        <c:crossAx val="434954896"/>
        <c:crosses val="autoZero"/>
        <c:auto val="1"/>
        <c:lblOffset val="100"/>
        <c:baseTimeUnit val="years"/>
      </c:dateAx>
      <c:valAx>
        <c:axId val="43495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5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56.65</c:v>
                </c:pt>
                <c:pt idx="1">
                  <c:v>62.63</c:v>
                </c:pt>
                <c:pt idx="2">
                  <c:v>63.59</c:v>
                </c:pt>
                <c:pt idx="3">
                  <c:v>63.02</c:v>
                </c:pt>
                <c:pt idx="4">
                  <c:v>63.32</c:v>
                </c:pt>
              </c:numCache>
            </c:numRef>
          </c:val>
          <c:extLst xmlns:c16r2="http://schemas.microsoft.com/office/drawing/2015/06/chart">
            <c:ext xmlns:c16="http://schemas.microsoft.com/office/drawing/2014/chart" uri="{C3380CC4-5D6E-409C-BE32-E72D297353CC}">
              <c16:uniqueId val="{00000000-04B7-432F-9E04-ABA479D4FF69}"/>
            </c:ext>
          </c:extLst>
        </c:ser>
        <c:dLbls>
          <c:showLegendKey val="0"/>
          <c:showVal val="0"/>
          <c:showCatName val="0"/>
          <c:showSerName val="0"/>
          <c:showPercent val="0"/>
          <c:showBubbleSize val="0"/>
        </c:dLbls>
        <c:gapWidth val="150"/>
        <c:axId val="459162640"/>
        <c:axId val="45916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04B7-432F-9E04-ABA479D4FF69}"/>
            </c:ext>
          </c:extLst>
        </c:ser>
        <c:dLbls>
          <c:showLegendKey val="0"/>
          <c:showVal val="0"/>
          <c:showCatName val="0"/>
          <c:showSerName val="0"/>
          <c:showPercent val="0"/>
          <c:showBubbleSize val="0"/>
        </c:dLbls>
        <c:marker val="1"/>
        <c:smooth val="0"/>
        <c:axId val="459162640"/>
        <c:axId val="459163032"/>
      </c:lineChart>
      <c:dateAx>
        <c:axId val="459162640"/>
        <c:scaling>
          <c:orientation val="minMax"/>
        </c:scaling>
        <c:delete val="1"/>
        <c:axPos val="b"/>
        <c:numFmt formatCode="ge" sourceLinked="1"/>
        <c:majorTickMark val="none"/>
        <c:minorTickMark val="none"/>
        <c:tickLblPos val="none"/>
        <c:crossAx val="459163032"/>
        <c:crosses val="autoZero"/>
        <c:auto val="1"/>
        <c:lblOffset val="100"/>
        <c:baseTimeUnit val="years"/>
      </c:dateAx>
      <c:valAx>
        <c:axId val="45916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126.24</c:v>
                </c:pt>
                <c:pt idx="1">
                  <c:v>114.57</c:v>
                </c:pt>
                <c:pt idx="2">
                  <c:v>112.91</c:v>
                </c:pt>
                <c:pt idx="3">
                  <c:v>114.48</c:v>
                </c:pt>
                <c:pt idx="4">
                  <c:v>114.06</c:v>
                </c:pt>
              </c:numCache>
            </c:numRef>
          </c:val>
          <c:extLst xmlns:c16r2="http://schemas.microsoft.com/office/drawing/2015/06/chart">
            <c:ext xmlns:c16="http://schemas.microsoft.com/office/drawing/2014/chart" uri="{C3380CC4-5D6E-409C-BE32-E72D297353CC}">
              <c16:uniqueId val="{00000000-7B10-4BF3-85D2-3CD18E4A07A5}"/>
            </c:ext>
          </c:extLst>
        </c:ser>
        <c:dLbls>
          <c:showLegendKey val="0"/>
          <c:showVal val="0"/>
          <c:showCatName val="0"/>
          <c:showSerName val="0"/>
          <c:showPercent val="0"/>
          <c:showBubbleSize val="0"/>
        </c:dLbls>
        <c:gapWidth val="150"/>
        <c:axId val="459155584"/>
        <c:axId val="4591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7B10-4BF3-85D2-3CD18E4A07A5}"/>
            </c:ext>
          </c:extLst>
        </c:ser>
        <c:dLbls>
          <c:showLegendKey val="0"/>
          <c:showVal val="0"/>
          <c:showCatName val="0"/>
          <c:showSerName val="0"/>
          <c:showPercent val="0"/>
          <c:showBubbleSize val="0"/>
        </c:dLbls>
        <c:marker val="1"/>
        <c:smooth val="0"/>
        <c:axId val="459155584"/>
        <c:axId val="459157152"/>
      </c:lineChart>
      <c:dateAx>
        <c:axId val="459155584"/>
        <c:scaling>
          <c:orientation val="minMax"/>
        </c:scaling>
        <c:delete val="1"/>
        <c:axPos val="b"/>
        <c:numFmt formatCode="ge" sourceLinked="1"/>
        <c:majorTickMark val="none"/>
        <c:minorTickMark val="none"/>
        <c:tickLblPos val="none"/>
        <c:crossAx val="459157152"/>
        <c:crosses val="autoZero"/>
        <c:auto val="1"/>
        <c:lblOffset val="100"/>
        <c:baseTimeUnit val="years"/>
      </c:dateAx>
      <c:valAx>
        <c:axId val="4591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97.18</c:v>
                </c:pt>
                <c:pt idx="1">
                  <c:v>101.49</c:v>
                </c:pt>
                <c:pt idx="2">
                  <c:v>99.61</c:v>
                </c:pt>
                <c:pt idx="3">
                  <c:v>100.98</c:v>
                </c:pt>
                <c:pt idx="4">
                  <c:v>98.53</c:v>
                </c:pt>
              </c:numCache>
            </c:numRef>
          </c:val>
          <c:extLst xmlns:c16r2="http://schemas.microsoft.com/office/drawing/2015/06/chart">
            <c:ext xmlns:c16="http://schemas.microsoft.com/office/drawing/2014/chart" uri="{C3380CC4-5D6E-409C-BE32-E72D297353CC}">
              <c16:uniqueId val="{00000000-4BA7-4774-992D-D50FD65EAAFF}"/>
            </c:ext>
          </c:extLst>
        </c:ser>
        <c:dLbls>
          <c:showLegendKey val="0"/>
          <c:showVal val="0"/>
          <c:showCatName val="0"/>
          <c:showSerName val="0"/>
          <c:showPercent val="0"/>
          <c:showBubbleSize val="0"/>
        </c:dLbls>
        <c:gapWidth val="150"/>
        <c:axId val="377249776"/>
        <c:axId val="37725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4BA7-4774-992D-D50FD65EAAFF}"/>
            </c:ext>
          </c:extLst>
        </c:ser>
        <c:dLbls>
          <c:showLegendKey val="0"/>
          <c:showVal val="0"/>
          <c:showCatName val="0"/>
          <c:showSerName val="0"/>
          <c:showPercent val="0"/>
          <c:showBubbleSize val="0"/>
        </c:dLbls>
        <c:marker val="1"/>
        <c:smooth val="0"/>
        <c:axId val="377249776"/>
        <c:axId val="377251344"/>
      </c:lineChart>
      <c:dateAx>
        <c:axId val="377249776"/>
        <c:scaling>
          <c:orientation val="minMax"/>
        </c:scaling>
        <c:delete val="1"/>
        <c:axPos val="b"/>
        <c:numFmt formatCode="ge" sourceLinked="1"/>
        <c:majorTickMark val="none"/>
        <c:minorTickMark val="none"/>
        <c:tickLblPos val="none"/>
        <c:crossAx val="377251344"/>
        <c:crosses val="autoZero"/>
        <c:auto val="1"/>
        <c:lblOffset val="100"/>
        <c:baseTimeUnit val="years"/>
      </c:dateAx>
      <c:valAx>
        <c:axId val="37725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724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2.2000000000000002</c:v>
                </c:pt>
                <c:pt idx="1">
                  <c:v>4.4000000000000004</c:v>
                </c:pt>
                <c:pt idx="2">
                  <c:v>6.6</c:v>
                </c:pt>
                <c:pt idx="3">
                  <c:v>8.8000000000000007</c:v>
                </c:pt>
                <c:pt idx="4">
                  <c:v>11</c:v>
                </c:pt>
              </c:numCache>
            </c:numRef>
          </c:val>
          <c:extLst xmlns:c16r2="http://schemas.microsoft.com/office/drawing/2015/06/chart">
            <c:ext xmlns:c16="http://schemas.microsoft.com/office/drawing/2014/chart" uri="{C3380CC4-5D6E-409C-BE32-E72D297353CC}">
              <c16:uniqueId val="{00000000-8C62-449B-921A-7253AEA3ABDF}"/>
            </c:ext>
          </c:extLst>
        </c:ser>
        <c:dLbls>
          <c:showLegendKey val="0"/>
          <c:showVal val="0"/>
          <c:showCatName val="0"/>
          <c:showSerName val="0"/>
          <c:showPercent val="0"/>
          <c:showBubbleSize val="0"/>
        </c:dLbls>
        <c:gapWidth val="150"/>
        <c:axId val="459170872"/>
        <c:axId val="45916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8C62-449B-921A-7253AEA3ABDF}"/>
            </c:ext>
          </c:extLst>
        </c:ser>
        <c:dLbls>
          <c:showLegendKey val="0"/>
          <c:showVal val="0"/>
          <c:showCatName val="0"/>
          <c:showSerName val="0"/>
          <c:showPercent val="0"/>
          <c:showBubbleSize val="0"/>
        </c:dLbls>
        <c:marker val="1"/>
        <c:smooth val="0"/>
        <c:axId val="459170872"/>
        <c:axId val="459169304"/>
      </c:lineChart>
      <c:dateAx>
        <c:axId val="459170872"/>
        <c:scaling>
          <c:orientation val="minMax"/>
        </c:scaling>
        <c:delete val="1"/>
        <c:axPos val="b"/>
        <c:numFmt formatCode="ge" sourceLinked="1"/>
        <c:majorTickMark val="none"/>
        <c:minorTickMark val="none"/>
        <c:tickLblPos val="none"/>
        <c:crossAx val="459169304"/>
        <c:crosses val="autoZero"/>
        <c:auto val="1"/>
        <c:lblOffset val="100"/>
        <c:baseTimeUnit val="years"/>
      </c:dateAx>
      <c:valAx>
        <c:axId val="45916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BA-49F9-9ECB-D19C631CACD7}"/>
            </c:ext>
          </c:extLst>
        </c:ser>
        <c:dLbls>
          <c:showLegendKey val="0"/>
          <c:showVal val="0"/>
          <c:showCatName val="0"/>
          <c:showSerName val="0"/>
          <c:showPercent val="0"/>
          <c:showBubbleSize val="0"/>
        </c:dLbls>
        <c:gapWidth val="150"/>
        <c:axId val="459169696"/>
        <c:axId val="45917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C7BA-49F9-9ECB-D19C631CACD7}"/>
            </c:ext>
          </c:extLst>
        </c:ser>
        <c:dLbls>
          <c:showLegendKey val="0"/>
          <c:showVal val="0"/>
          <c:showCatName val="0"/>
          <c:showSerName val="0"/>
          <c:showPercent val="0"/>
          <c:showBubbleSize val="0"/>
        </c:dLbls>
        <c:marker val="1"/>
        <c:smooth val="0"/>
        <c:axId val="459169696"/>
        <c:axId val="459170088"/>
      </c:lineChart>
      <c:dateAx>
        <c:axId val="459169696"/>
        <c:scaling>
          <c:orientation val="minMax"/>
        </c:scaling>
        <c:delete val="1"/>
        <c:axPos val="b"/>
        <c:numFmt formatCode="ge" sourceLinked="1"/>
        <c:majorTickMark val="none"/>
        <c:minorTickMark val="none"/>
        <c:tickLblPos val="none"/>
        <c:crossAx val="459170088"/>
        <c:crosses val="autoZero"/>
        <c:auto val="1"/>
        <c:lblOffset val="100"/>
        <c:baseTimeUnit val="years"/>
      </c:dateAx>
      <c:valAx>
        <c:axId val="45917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5.25</c:v>
                </c:pt>
                <c:pt idx="1">
                  <c:v>2.52</c:v>
                </c:pt>
                <c:pt idx="2">
                  <c:v>3.21</c:v>
                </c:pt>
                <c:pt idx="3">
                  <c:v>1.47</c:v>
                </c:pt>
                <c:pt idx="4">
                  <c:v>4.2300000000000004</c:v>
                </c:pt>
              </c:numCache>
            </c:numRef>
          </c:val>
          <c:extLst xmlns:c16r2="http://schemas.microsoft.com/office/drawing/2015/06/chart">
            <c:ext xmlns:c16="http://schemas.microsoft.com/office/drawing/2014/chart" uri="{C3380CC4-5D6E-409C-BE32-E72D297353CC}">
              <c16:uniqueId val="{00000000-33C2-4928-B5AE-2B81975F2101}"/>
            </c:ext>
          </c:extLst>
        </c:ser>
        <c:dLbls>
          <c:showLegendKey val="0"/>
          <c:showVal val="0"/>
          <c:showCatName val="0"/>
          <c:showSerName val="0"/>
          <c:showPercent val="0"/>
          <c:showBubbleSize val="0"/>
        </c:dLbls>
        <c:gapWidth val="150"/>
        <c:axId val="459161856"/>
        <c:axId val="4591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3C2-4928-B5AE-2B81975F2101}"/>
            </c:ext>
          </c:extLst>
        </c:ser>
        <c:dLbls>
          <c:showLegendKey val="0"/>
          <c:showVal val="0"/>
          <c:showCatName val="0"/>
          <c:showSerName val="0"/>
          <c:showPercent val="0"/>
          <c:showBubbleSize val="0"/>
        </c:dLbls>
        <c:marker val="1"/>
        <c:smooth val="0"/>
        <c:axId val="459161856"/>
        <c:axId val="459163424"/>
      </c:lineChart>
      <c:dateAx>
        <c:axId val="459161856"/>
        <c:scaling>
          <c:orientation val="minMax"/>
        </c:scaling>
        <c:delete val="1"/>
        <c:axPos val="b"/>
        <c:numFmt formatCode="ge" sourceLinked="1"/>
        <c:majorTickMark val="none"/>
        <c:minorTickMark val="none"/>
        <c:tickLblPos val="none"/>
        <c:crossAx val="459163424"/>
        <c:crosses val="autoZero"/>
        <c:auto val="1"/>
        <c:lblOffset val="100"/>
        <c:baseTimeUnit val="years"/>
      </c:dateAx>
      <c:valAx>
        <c:axId val="45916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222.78</c:v>
                </c:pt>
                <c:pt idx="1">
                  <c:v>253.12</c:v>
                </c:pt>
                <c:pt idx="2">
                  <c:v>251.26</c:v>
                </c:pt>
                <c:pt idx="3">
                  <c:v>247.37</c:v>
                </c:pt>
                <c:pt idx="4">
                  <c:v>213.76</c:v>
                </c:pt>
              </c:numCache>
            </c:numRef>
          </c:val>
          <c:extLst xmlns:c16r2="http://schemas.microsoft.com/office/drawing/2015/06/chart">
            <c:ext xmlns:c16="http://schemas.microsoft.com/office/drawing/2014/chart" uri="{C3380CC4-5D6E-409C-BE32-E72D297353CC}">
              <c16:uniqueId val="{00000000-E5D4-4533-8026-77F3EA35981F}"/>
            </c:ext>
          </c:extLst>
        </c:ser>
        <c:dLbls>
          <c:showLegendKey val="0"/>
          <c:showVal val="0"/>
          <c:showCatName val="0"/>
          <c:showSerName val="0"/>
          <c:showPercent val="0"/>
          <c:showBubbleSize val="0"/>
        </c:dLbls>
        <c:gapWidth val="150"/>
        <c:axId val="459165776"/>
        <c:axId val="45916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E5D4-4533-8026-77F3EA35981F}"/>
            </c:ext>
          </c:extLst>
        </c:ser>
        <c:dLbls>
          <c:showLegendKey val="0"/>
          <c:showVal val="0"/>
          <c:showCatName val="0"/>
          <c:showSerName val="0"/>
          <c:showPercent val="0"/>
          <c:showBubbleSize val="0"/>
        </c:dLbls>
        <c:marker val="1"/>
        <c:smooth val="0"/>
        <c:axId val="459165776"/>
        <c:axId val="459160680"/>
      </c:lineChart>
      <c:dateAx>
        <c:axId val="459165776"/>
        <c:scaling>
          <c:orientation val="minMax"/>
        </c:scaling>
        <c:delete val="1"/>
        <c:axPos val="b"/>
        <c:numFmt formatCode="ge" sourceLinked="1"/>
        <c:majorTickMark val="none"/>
        <c:minorTickMark val="none"/>
        <c:tickLblPos val="none"/>
        <c:crossAx val="459160680"/>
        <c:crosses val="autoZero"/>
        <c:auto val="1"/>
        <c:lblOffset val="100"/>
        <c:baseTimeUnit val="years"/>
      </c:dateAx>
      <c:valAx>
        <c:axId val="459160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16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1798.74</c:v>
                </c:pt>
                <c:pt idx="1">
                  <c:v>1746.22</c:v>
                </c:pt>
                <c:pt idx="2">
                  <c:v>1686.53</c:v>
                </c:pt>
                <c:pt idx="3">
                  <c:v>1624.95</c:v>
                </c:pt>
                <c:pt idx="4">
                  <c:v>1597.79</c:v>
                </c:pt>
              </c:numCache>
            </c:numRef>
          </c:val>
          <c:extLst xmlns:c16r2="http://schemas.microsoft.com/office/drawing/2015/06/chart">
            <c:ext xmlns:c16="http://schemas.microsoft.com/office/drawing/2014/chart" uri="{C3380CC4-5D6E-409C-BE32-E72D297353CC}">
              <c16:uniqueId val="{00000000-2F26-4E26-A892-4B76C577C9FB}"/>
            </c:ext>
          </c:extLst>
        </c:ser>
        <c:dLbls>
          <c:showLegendKey val="0"/>
          <c:showVal val="0"/>
          <c:showCatName val="0"/>
          <c:showSerName val="0"/>
          <c:showPercent val="0"/>
          <c:showBubbleSize val="0"/>
        </c:dLbls>
        <c:gapWidth val="150"/>
        <c:axId val="459163816"/>
        <c:axId val="45916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2F26-4E26-A892-4B76C577C9FB}"/>
            </c:ext>
          </c:extLst>
        </c:ser>
        <c:dLbls>
          <c:showLegendKey val="0"/>
          <c:showVal val="0"/>
          <c:showCatName val="0"/>
          <c:showSerName val="0"/>
          <c:showPercent val="0"/>
          <c:showBubbleSize val="0"/>
        </c:dLbls>
        <c:marker val="1"/>
        <c:smooth val="0"/>
        <c:axId val="459163816"/>
        <c:axId val="459166168"/>
      </c:lineChart>
      <c:dateAx>
        <c:axId val="459163816"/>
        <c:scaling>
          <c:orientation val="minMax"/>
        </c:scaling>
        <c:delete val="1"/>
        <c:axPos val="b"/>
        <c:numFmt formatCode="ge" sourceLinked="1"/>
        <c:majorTickMark val="none"/>
        <c:minorTickMark val="none"/>
        <c:tickLblPos val="none"/>
        <c:crossAx val="459166168"/>
        <c:crosses val="autoZero"/>
        <c:auto val="1"/>
        <c:lblOffset val="100"/>
        <c:baseTimeUnit val="years"/>
      </c:dateAx>
      <c:valAx>
        <c:axId val="459166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916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53.79</c:v>
                </c:pt>
                <c:pt idx="1">
                  <c:v>70.239999999999995</c:v>
                </c:pt>
                <c:pt idx="2">
                  <c:v>70.61</c:v>
                </c:pt>
                <c:pt idx="3">
                  <c:v>71.73</c:v>
                </c:pt>
                <c:pt idx="4">
                  <c:v>69</c:v>
                </c:pt>
              </c:numCache>
            </c:numRef>
          </c:val>
          <c:extLst xmlns:c16r2="http://schemas.microsoft.com/office/drawing/2015/06/chart">
            <c:ext xmlns:c16="http://schemas.microsoft.com/office/drawing/2014/chart" uri="{C3380CC4-5D6E-409C-BE32-E72D297353CC}">
              <c16:uniqueId val="{00000000-BD13-47D4-B0CD-A6A9B68863FB}"/>
            </c:ext>
          </c:extLst>
        </c:ser>
        <c:dLbls>
          <c:showLegendKey val="0"/>
          <c:showVal val="0"/>
          <c:showCatName val="0"/>
          <c:showSerName val="0"/>
          <c:showPercent val="0"/>
          <c:showBubbleSize val="0"/>
        </c:dLbls>
        <c:gapWidth val="150"/>
        <c:axId val="459160288"/>
        <c:axId val="45916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BD13-47D4-B0CD-A6A9B68863FB}"/>
            </c:ext>
          </c:extLst>
        </c:ser>
        <c:dLbls>
          <c:showLegendKey val="0"/>
          <c:showVal val="0"/>
          <c:showCatName val="0"/>
          <c:showSerName val="0"/>
          <c:showPercent val="0"/>
          <c:showBubbleSize val="0"/>
        </c:dLbls>
        <c:marker val="1"/>
        <c:smooth val="0"/>
        <c:axId val="459160288"/>
        <c:axId val="459164208"/>
      </c:lineChart>
      <c:dateAx>
        <c:axId val="459160288"/>
        <c:scaling>
          <c:orientation val="minMax"/>
        </c:scaling>
        <c:delete val="1"/>
        <c:axPos val="b"/>
        <c:numFmt formatCode="ge" sourceLinked="1"/>
        <c:majorTickMark val="none"/>
        <c:minorTickMark val="none"/>
        <c:tickLblPos val="none"/>
        <c:crossAx val="459164208"/>
        <c:crosses val="autoZero"/>
        <c:auto val="1"/>
        <c:lblOffset val="100"/>
        <c:baseTimeUnit val="years"/>
      </c:dateAx>
      <c:valAx>
        <c:axId val="45916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211.95</c:v>
                </c:pt>
                <c:pt idx="1">
                  <c:v>162.31</c:v>
                </c:pt>
                <c:pt idx="2">
                  <c:v>161.44</c:v>
                </c:pt>
                <c:pt idx="3">
                  <c:v>158.93</c:v>
                </c:pt>
                <c:pt idx="4">
                  <c:v>160.88</c:v>
                </c:pt>
              </c:numCache>
            </c:numRef>
          </c:val>
          <c:extLst xmlns:c16r2="http://schemas.microsoft.com/office/drawing/2015/06/chart">
            <c:ext xmlns:c16="http://schemas.microsoft.com/office/drawing/2014/chart" uri="{C3380CC4-5D6E-409C-BE32-E72D297353CC}">
              <c16:uniqueId val="{00000000-D4BB-4C03-BF56-97A49B487681}"/>
            </c:ext>
          </c:extLst>
        </c:ser>
        <c:dLbls>
          <c:showLegendKey val="0"/>
          <c:showVal val="0"/>
          <c:showCatName val="0"/>
          <c:showSerName val="0"/>
          <c:showPercent val="0"/>
          <c:showBubbleSize val="0"/>
        </c:dLbls>
        <c:gapWidth val="150"/>
        <c:axId val="459164992"/>
        <c:axId val="45915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D4BB-4C03-BF56-97A49B487681}"/>
            </c:ext>
          </c:extLst>
        </c:ser>
        <c:dLbls>
          <c:showLegendKey val="0"/>
          <c:showVal val="0"/>
          <c:showCatName val="0"/>
          <c:showSerName val="0"/>
          <c:showPercent val="0"/>
          <c:showBubbleSize val="0"/>
        </c:dLbls>
        <c:marker val="1"/>
        <c:smooth val="0"/>
        <c:axId val="459164992"/>
        <c:axId val="459158328"/>
      </c:lineChart>
      <c:dateAx>
        <c:axId val="459164992"/>
        <c:scaling>
          <c:orientation val="minMax"/>
        </c:scaling>
        <c:delete val="1"/>
        <c:axPos val="b"/>
        <c:numFmt formatCode="ge" sourceLinked="1"/>
        <c:majorTickMark val="none"/>
        <c:minorTickMark val="none"/>
        <c:tickLblPos val="none"/>
        <c:crossAx val="459158328"/>
        <c:crosses val="autoZero"/>
        <c:auto val="1"/>
        <c:lblOffset val="100"/>
        <c:baseTimeUnit val="years"/>
      </c:dateAx>
      <c:valAx>
        <c:axId val="4591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石狩西部広域水道企業団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70.290000000000006</v>
      </c>
      <c r="J10" s="51"/>
      <c r="K10" s="51"/>
      <c r="L10" s="51"/>
      <c r="M10" s="51"/>
      <c r="N10" s="51"/>
      <c r="O10" s="62"/>
      <c r="P10" s="52">
        <f>データ!$P$6</f>
        <v>3.41</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73004</v>
      </c>
      <c r="AM10" s="59"/>
      <c r="AN10" s="59"/>
      <c r="AO10" s="59"/>
      <c r="AP10" s="59"/>
      <c r="AQ10" s="59"/>
      <c r="AR10" s="59"/>
      <c r="AS10" s="59"/>
      <c r="AT10" s="50">
        <f>データ!$V$6</f>
        <v>343.82</v>
      </c>
      <c r="AU10" s="51"/>
      <c r="AV10" s="51"/>
      <c r="AW10" s="51"/>
      <c r="AX10" s="51"/>
      <c r="AY10" s="51"/>
      <c r="AZ10" s="51"/>
      <c r="BA10" s="51"/>
      <c r="BB10" s="52">
        <f>データ!$W$6</f>
        <v>212.33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SK3mGw3eDdcZ30M6IisCCc2EeDcpYmYgNmc5C3GqJ07oL+e9ItJiH5O91KqWC8w3JZP+nX18p9IAAUWtjymNw==" saltValue="0OB7hjuMztpBCiRDtg45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19984</v>
      </c>
      <c r="D6" s="33">
        <f t="shared" si="3"/>
        <v>46</v>
      </c>
      <c r="E6" s="33">
        <f t="shared" si="3"/>
        <v>1</v>
      </c>
      <c r="F6" s="33">
        <f t="shared" si="3"/>
        <v>0</v>
      </c>
      <c r="G6" s="33">
        <f t="shared" si="3"/>
        <v>2</v>
      </c>
      <c r="H6" s="33" t="str">
        <f t="shared" si="3"/>
        <v>北海道　石狩西部広域水道企業団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70.290000000000006</v>
      </c>
      <c r="P6" s="34">
        <f t="shared" si="3"/>
        <v>3.41</v>
      </c>
      <c r="Q6" s="34">
        <f t="shared" si="3"/>
        <v>0</v>
      </c>
      <c r="R6" s="34" t="str">
        <f t="shared" si="3"/>
        <v>-</v>
      </c>
      <c r="S6" s="34" t="str">
        <f t="shared" si="3"/>
        <v>-</v>
      </c>
      <c r="T6" s="34" t="str">
        <f t="shared" si="3"/>
        <v>-</v>
      </c>
      <c r="U6" s="34">
        <f t="shared" si="3"/>
        <v>73004</v>
      </c>
      <c r="V6" s="34">
        <f t="shared" si="3"/>
        <v>343.82</v>
      </c>
      <c r="W6" s="34">
        <f t="shared" si="3"/>
        <v>212.33</v>
      </c>
      <c r="X6" s="35">
        <f>IF(X7="",NA(),X7)</f>
        <v>97.18</v>
      </c>
      <c r="Y6" s="35">
        <f t="shared" ref="Y6:AG6" si="4">IF(Y7="",NA(),Y7)</f>
        <v>101.49</v>
      </c>
      <c r="Z6" s="35">
        <f t="shared" si="4"/>
        <v>99.61</v>
      </c>
      <c r="AA6" s="35">
        <f t="shared" si="4"/>
        <v>100.98</v>
      </c>
      <c r="AB6" s="35">
        <f t="shared" si="4"/>
        <v>98.53</v>
      </c>
      <c r="AC6" s="35">
        <f t="shared" si="4"/>
        <v>113.88</v>
      </c>
      <c r="AD6" s="35">
        <f t="shared" si="4"/>
        <v>113.47</v>
      </c>
      <c r="AE6" s="35">
        <f t="shared" si="4"/>
        <v>113.33</v>
      </c>
      <c r="AF6" s="35">
        <f t="shared" si="4"/>
        <v>114.05</v>
      </c>
      <c r="AG6" s="35">
        <f t="shared" si="4"/>
        <v>114.26</v>
      </c>
      <c r="AH6" s="34" t="str">
        <f>IF(AH7="","",IF(AH7="-","【-】","【"&amp;SUBSTITUTE(TEXT(AH7,"#,##0.00"),"-","△")&amp;"】"))</f>
        <v>【114.26】</v>
      </c>
      <c r="AI6" s="35">
        <f>IF(AI7="",NA(),AI7)</f>
        <v>5.25</v>
      </c>
      <c r="AJ6" s="35">
        <f t="shared" ref="AJ6:AR6" si="5">IF(AJ7="",NA(),AJ7)</f>
        <v>2.52</v>
      </c>
      <c r="AK6" s="35">
        <f t="shared" si="5"/>
        <v>3.21</v>
      </c>
      <c r="AL6" s="35">
        <f t="shared" si="5"/>
        <v>1.47</v>
      </c>
      <c r="AM6" s="35">
        <f t="shared" si="5"/>
        <v>4.2300000000000004</v>
      </c>
      <c r="AN6" s="35">
        <f t="shared" si="5"/>
        <v>21.34</v>
      </c>
      <c r="AO6" s="35">
        <f t="shared" si="5"/>
        <v>16.89</v>
      </c>
      <c r="AP6" s="35">
        <f t="shared" si="5"/>
        <v>17.39</v>
      </c>
      <c r="AQ6" s="35">
        <f t="shared" si="5"/>
        <v>12.65</v>
      </c>
      <c r="AR6" s="35">
        <f t="shared" si="5"/>
        <v>10.58</v>
      </c>
      <c r="AS6" s="34" t="str">
        <f>IF(AS7="","",IF(AS7="-","【-】","【"&amp;SUBSTITUTE(TEXT(AS7,"#,##0.00"),"-","△")&amp;"】"))</f>
        <v>【10.58】</v>
      </c>
      <c r="AT6" s="35">
        <f>IF(AT7="",NA(),AT7)</f>
        <v>222.78</v>
      </c>
      <c r="AU6" s="35">
        <f t="shared" ref="AU6:BC6" si="6">IF(AU7="",NA(),AU7)</f>
        <v>253.12</v>
      </c>
      <c r="AV6" s="35">
        <f t="shared" si="6"/>
        <v>251.26</v>
      </c>
      <c r="AW6" s="35">
        <f t="shared" si="6"/>
        <v>247.37</v>
      </c>
      <c r="AX6" s="35">
        <f t="shared" si="6"/>
        <v>213.76</v>
      </c>
      <c r="AY6" s="35">
        <f t="shared" si="6"/>
        <v>634.53</v>
      </c>
      <c r="AZ6" s="35">
        <f t="shared" si="6"/>
        <v>200.22</v>
      </c>
      <c r="BA6" s="35">
        <f t="shared" si="6"/>
        <v>212.95</v>
      </c>
      <c r="BB6" s="35">
        <f t="shared" si="6"/>
        <v>224.41</v>
      </c>
      <c r="BC6" s="35">
        <f t="shared" si="6"/>
        <v>243.44</v>
      </c>
      <c r="BD6" s="34" t="str">
        <f>IF(BD7="","",IF(BD7="-","【-】","【"&amp;SUBSTITUTE(TEXT(BD7,"#,##0.00"),"-","△")&amp;"】"))</f>
        <v>【243.44】</v>
      </c>
      <c r="BE6" s="35">
        <f>IF(BE7="",NA(),BE7)</f>
        <v>1798.74</v>
      </c>
      <c r="BF6" s="35">
        <f t="shared" ref="BF6:BN6" si="7">IF(BF7="",NA(),BF7)</f>
        <v>1746.22</v>
      </c>
      <c r="BG6" s="35">
        <f t="shared" si="7"/>
        <v>1686.53</v>
      </c>
      <c r="BH6" s="35">
        <f t="shared" si="7"/>
        <v>1624.95</v>
      </c>
      <c r="BI6" s="35">
        <f t="shared" si="7"/>
        <v>1597.79</v>
      </c>
      <c r="BJ6" s="35">
        <f t="shared" si="7"/>
        <v>368.94</v>
      </c>
      <c r="BK6" s="35">
        <f t="shared" si="7"/>
        <v>351.06</v>
      </c>
      <c r="BL6" s="35">
        <f t="shared" si="7"/>
        <v>333.48</v>
      </c>
      <c r="BM6" s="35">
        <f t="shared" si="7"/>
        <v>320.31</v>
      </c>
      <c r="BN6" s="35">
        <f t="shared" si="7"/>
        <v>303.26</v>
      </c>
      <c r="BO6" s="34" t="str">
        <f>IF(BO7="","",IF(BO7="-","【-】","【"&amp;SUBSTITUTE(TEXT(BO7,"#,##0.00"),"-","△")&amp;"】"))</f>
        <v>【303.26】</v>
      </c>
      <c r="BP6" s="35">
        <f>IF(BP7="",NA(),BP7)</f>
        <v>53.79</v>
      </c>
      <c r="BQ6" s="35">
        <f t="shared" ref="BQ6:BY6" si="8">IF(BQ7="",NA(),BQ7)</f>
        <v>70.239999999999995</v>
      </c>
      <c r="BR6" s="35">
        <f t="shared" si="8"/>
        <v>70.61</v>
      </c>
      <c r="BS6" s="35">
        <f t="shared" si="8"/>
        <v>71.73</v>
      </c>
      <c r="BT6" s="35">
        <f t="shared" si="8"/>
        <v>69</v>
      </c>
      <c r="BU6" s="35">
        <f t="shared" si="8"/>
        <v>111.12</v>
      </c>
      <c r="BV6" s="35">
        <f t="shared" si="8"/>
        <v>112.92</v>
      </c>
      <c r="BW6" s="35">
        <f t="shared" si="8"/>
        <v>112.81</v>
      </c>
      <c r="BX6" s="35">
        <f t="shared" si="8"/>
        <v>113.88</v>
      </c>
      <c r="BY6" s="35">
        <f t="shared" si="8"/>
        <v>114.14</v>
      </c>
      <c r="BZ6" s="34" t="str">
        <f>IF(BZ7="","",IF(BZ7="-","【-】","【"&amp;SUBSTITUTE(TEXT(BZ7,"#,##0.00"),"-","△")&amp;"】"))</f>
        <v>【114.14】</v>
      </c>
      <c r="CA6" s="35">
        <f>IF(CA7="",NA(),CA7)</f>
        <v>211.95</v>
      </c>
      <c r="CB6" s="35">
        <f t="shared" ref="CB6:CJ6" si="9">IF(CB7="",NA(),CB7)</f>
        <v>162.31</v>
      </c>
      <c r="CC6" s="35">
        <f t="shared" si="9"/>
        <v>161.44</v>
      </c>
      <c r="CD6" s="35">
        <f t="shared" si="9"/>
        <v>158.93</v>
      </c>
      <c r="CE6" s="35">
        <f t="shared" si="9"/>
        <v>160.88</v>
      </c>
      <c r="CF6" s="35">
        <f t="shared" si="9"/>
        <v>75.75</v>
      </c>
      <c r="CG6" s="35">
        <f t="shared" si="9"/>
        <v>75.3</v>
      </c>
      <c r="CH6" s="35">
        <f t="shared" si="9"/>
        <v>75.3</v>
      </c>
      <c r="CI6" s="35">
        <f t="shared" si="9"/>
        <v>74.02</v>
      </c>
      <c r="CJ6" s="35">
        <f t="shared" si="9"/>
        <v>73.03</v>
      </c>
      <c r="CK6" s="34" t="str">
        <f>IF(CK7="","",IF(CK7="-","【-】","【"&amp;SUBSTITUTE(TEXT(CK7,"#,##0.00"),"-","△")&amp;"】"))</f>
        <v>【73.03】</v>
      </c>
      <c r="CL6" s="35">
        <f>IF(CL7="",NA(),CL7)</f>
        <v>56.65</v>
      </c>
      <c r="CM6" s="35">
        <f t="shared" ref="CM6:CU6" si="10">IF(CM7="",NA(),CM7)</f>
        <v>62.63</v>
      </c>
      <c r="CN6" s="35">
        <f t="shared" si="10"/>
        <v>63.59</v>
      </c>
      <c r="CO6" s="35">
        <f t="shared" si="10"/>
        <v>63.02</v>
      </c>
      <c r="CP6" s="35">
        <f t="shared" si="10"/>
        <v>63.32</v>
      </c>
      <c r="CQ6" s="35">
        <f t="shared" si="10"/>
        <v>64.12</v>
      </c>
      <c r="CR6" s="35">
        <f t="shared" si="10"/>
        <v>62.69</v>
      </c>
      <c r="CS6" s="35">
        <f t="shared" si="10"/>
        <v>61.82</v>
      </c>
      <c r="CT6" s="35">
        <f t="shared" si="10"/>
        <v>61.66</v>
      </c>
      <c r="CU6" s="35">
        <f t="shared" si="10"/>
        <v>62.19</v>
      </c>
      <c r="CV6" s="34" t="str">
        <f>IF(CV7="","",IF(CV7="-","【-】","【"&amp;SUBSTITUTE(TEXT(CV7,"#,##0.00"),"-","△")&amp;"】"))</f>
        <v>【62.19】</v>
      </c>
      <c r="CW6" s="35">
        <f>IF(CW7="",NA(),CW7)</f>
        <v>126.24</v>
      </c>
      <c r="CX6" s="35">
        <f t="shared" ref="CX6:DF6" si="11">IF(CX7="",NA(),CX7)</f>
        <v>114.57</v>
      </c>
      <c r="CY6" s="35">
        <f t="shared" si="11"/>
        <v>112.91</v>
      </c>
      <c r="CZ6" s="35">
        <f t="shared" si="11"/>
        <v>114.48</v>
      </c>
      <c r="DA6" s="35">
        <f t="shared" si="11"/>
        <v>114.06</v>
      </c>
      <c r="DB6" s="35">
        <f t="shared" si="11"/>
        <v>100.12</v>
      </c>
      <c r="DC6" s="35">
        <f t="shared" si="11"/>
        <v>100.12</v>
      </c>
      <c r="DD6" s="35">
        <f t="shared" si="11"/>
        <v>100.03</v>
      </c>
      <c r="DE6" s="35">
        <f t="shared" si="11"/>
        <v>100.05</v>
      </c>
      <c r="DF6" s="35">
        <f t="shared" si="11"/>
        <v>100.05</v>
      </c>
      <c r="DG6" s="34" t="str">
        <f>IF(DG7="","",IF(DG7="-","【-】","【"&amp;SUBSTITUTE(TEXT(DG7,"#,##0.00"),"-","△")&amp;"】"))</f>
        <v>【100.05】</v>
      </c>
      <c r="DH6" s="35">
        <f>IF(DH7="",NA(),DH7)</f>
        <v>2.2000000000000002</v>
      </c>
      <c r="DI6" s="35">
        <f t="shared" ref="DI6:DQ6" si="12">IF(DI7="",NA(),DI7)</f>
        <v>4.4000000000000004</v>
      </c>
      <c r="DJ6" s="35">
        <f t="shared" si="12"/>
        <v>6.6</v>
      </c>
      <c r="DK6" s="35">
        <f t="shared" si="12"/>
        <v>8.8000000000000007</v>
      </c>
      <c r="DL6" s="35">
        <f t="shared" si="12"/>
        <v>11</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19984</v>
      </c>
      <c r="D7" s="37">
        <v>46</v>
      </c>
      <c r="E7" s="37">
        <v>1</v>
      </c>
      <c r="F7" s="37">
        <v>0</v>
      </c>
      <c r="G7" s="37">
        <v>2</v>
      </c>
      <c r="H7" s="37" t="s">
        <v>105</v>
      </c>
      <c r="I7" s="37" t="s">
        <v>106</v>
      </c>
      <c r="J7" s="37" t="s">
        <v>107</v>
      </c>
      <c r="K7" s="37" t="s">
        <v>108</v>
      </c>
      <c r="L7" s="37" t="s">
        <v>109</v>
      </c>
      <c r="M7" s="37" t="s">
        <v>110</v>
      </c>
      <c r="N7" s="38" t="s">
        <v>111</v>
      </c>
      <c r="O7" s="38">
        <v>70.290000000000006</v>
      </c>
      <c r="P7" s="38">
        <v>3.41</v>
      </c>
      <c r="Q7" s="38">
        <v>0</v>
      </c>
      <c r="R7" s="38" t="s">
        <v>111</v>
      </c>
      <c r="S7" s="38" t="s">
        <v>111</v>
      </c>
      <c r="T7" s="38" t="s">
        <v>111</v>
      </c>
      <c r="U7" s="38">
        <v>73004</v>
      </c>
      <c r="V7" s="38">
        <v>343.82</v>
      </c>
      <c r="W7" s="38">
        <v>212.33</v>
      </c>
      <c r="X7" s="38">
        <v>97.18</v>
      </c>
      <c r="Y7" s="38">
        <v>101.49</v>
      </c>
      <c r="Z7" s="38">
        <v>99.61</v>
      </c>
      <c r="AA7" s="38">
        <v>100.98</v>
      </c>
      <c r="AB7" s="38">
        <v>98.53</v>
      </c>
      <c r="AC7" s="38">
        <v>113.88</v>
      </c>
      <c r="AD7" s="38">
        <v>113.47</v>
      </c>
      <c r="AE7" s="38">
        <v>113.33</v>
      </c>
      <c r="AF7" s="38">
        <v>114.05</v>
      </c>
      <c r="AG7" s="38">
        <v>114.26</v>
      </c>
      <c r="AH7" s="38">
        <v>114.26</v>
      </c>
      <c r="AI7" s="38">
        <v>5.25</v>
      </c>
      <c r="AJ7" s="38">
        <v>2.52</v>
      </c>
      <c r="AK7" s="38">
        <v>3.21</v>
      </c>
      <c r="AL7" s="38">
        <v>1.47</v>
      </c>
      <c r="AM7" s="38">
        <v>4.2300000000000004</v>
      </c>
      <c r="AN7" s="38">
        <v>21.34</v>
      </c>
      <c r="AO7" s="38">
        <v>16.89</v>
      </c>
      <c r="AP7" s="38">
        <v>17.39</v>
      </c>
      <c r="AQ7" s="38">
        <v>12.65</v>
      </c>
      <c r="AR7" s="38">
        <v>10.58</v>
      </c>
      <c r="AS7" s="38">
        <v>10.58</v>
      </c>
      <c r="AT7" s="38">
        <v>222.78</v>
      </c>
      <c r="AU7" s="38">
        <v>253.12</v>
      </c>
      <c r="AV7" s="38">
        <v>251.26</v>
      </c>
      <c r="AW7" s="38">
        <v>247.37</v>
      </c>
      <c r="AX7" s="38">
        <v>213.76</v>
      </c>
      <c r="AY7" s="38">
        <v>634.53</v>
      </c>
      <c r="AZ7" s="38">
        <v>200.22</v>
      </c>
      <c r="BA7" s="38">
        <v>212.95</v>
      </c>
      <c r="BB7" s="38">
        <v>224.41</v>
      </c>
      <c r="BC7" s="38">
        <v>243.44</v>
      </c>
      <c r="BD7" s="38">
        <v>243.44</v>
      </c>
      <c r="BE7" s="38">
        <v>1798.74</v>
      </c>
      <c r="BF7" s="38">
        <v>1746.22</v>
      </c>
      <c r="BG7" s="38">
        <v>1686.53</v>
      </c>
      <c r="BH7" s="38">
        <v>1624.95</v>
      </c>
      <c r="BI7" s="38">
        <v>1597.79</v>
      </c>
      <c r="BJ7" s="38">
        <v>368.94</v>
      </c>
      <c r="BK7" s="38">
        <v>351.06</v>
      </c>
      <c r="BL7" s="38">
        <v>333.48</v>
      </c>
      <c r="BM7" s="38">
        <v>320.31</v>
      </c>
      <c r="BN7" s="38">
        <v>303.26</v>
      </c>
      <c r="BO7" s="38">
        <v>303.26</v>
      </c>
      <c r="BP7" s="38">
        <v>53.79</v>
      </c>
      <c r="BQ7" s="38">
        <v>70.239999999999995</v>
      </c>
      <c r="BR7" s="38">
        <v>70.61</v>
      </c>
      <c r="BS7" s="38">
        <v>71.73</v>
      </c>
      <c r="BT7" s="38">
        <v>69</v>
      </c>
      <c r="BU7" s="38">
        <v>111.12</v>
      </c>
      <c r="BV7" s="38">
        <v>112.92</v>
      </c>
      <c r="BW7" s="38">
        <v>112.81</v>
      </c>
      <c r="BX7" s="38">
        <v>113.88</v>
      </c>
      <c r="BY7" s="38">
        <v>114.14</v>
      </c>
      <c r="BZ7" s="38">
        <v>114.14</v>
      </c>
      <c r="CA7" s="38">
        <v>211.95</v>
      </c>
      <c r="CB7" s="38">
        <v>162.31</v>
      </c>
      <c r="CC7" s="38">
        <v>161.44</v>
      </c>
      <c r="CD7" s="38">
        <v>158.93</v>
      </c>
      <c r="CE7" s="38">
        <v>160.88</v>
      </c>
      <c r="CF7" s="38">
        <v>75.75</v>
      </c>
      <c r="CG7" s="38">
        <v>75.3</v>
      </c>
      <c r="CH7" s="38">
        <v>75.3</v>
      </c>
      <c r="CI7" s="38">
        <v>74.02</v>
      </c>
      <c r="CJ7" s="38">
        <v>73.03</v>
      </c>
      <c r="CK7" s="38">
        <v>73.03</v>
      </c>
      <c r="CL7" s="38">
        <v>56.65</v>
      </c>
      <c r="CM7" s="38">
        <v>62.63</v>
      </c>
      <c r="CN7" s="38">
        <v>63.59</v>
      </c>
      <c r="CO7" s="38">
        <v>63.02</v>
      </c>
      <c r="CP7" s="38">
        <v>63.32</v>
      </c>
      <c r="CQ7" s="38">
        <v>64.12</v>
      </c>
      <c r="CR7" s="38">
        <v>62.69</v>
      </c>
      <c r="CS7" s="38">
        <v>61.82</v>
      </c>
      <c r="CT7" s="38">
        <v>61.66</v>
      </c>
      <c r="CU7" s="38">
        <v>62.19</v>
      </c>
      <c r="CV7" s="38">
        <v>62.19</v>
      </c>
      <c r="CW7" s="38">
        <v>126.24</v>
      </c>
      <c r="CX7" s="38">
        <v>114.57</v>
      </c>
      <c r="CY7" s="38">
        <v>112.91</v>
      </c>
      <c r="CZ7" s="38">
        <v>114.48</v>
      </c>
      <c r="DA7" s="38">
        <v>114.06</v>
      </c>
      <c r="DB7" s="38">
        <v>100.12</v>
      </c>
      <c r="DC7" s="38">
        <v>100.12</v>
      </c>
      <c r="DD7" s="38">
        <v>100.03</v>
      </c>
      <c r="DE7" s="38">
        <v>100.05</v>
      </c>
      <c r="DF7" s="38">
        <v>100.05</v>
      </c>
      <c r="DG7" s="38">
        <v>100.05</v>
      </c>
      <c r="DH7" s="38">
        <v>2.2000000000000002</v>
      </c>
      <c r="DI7" s="38">
        <v>4.4000000000000004</v>
      </c>
      <c r="DJ7" s="38">
        <v>6.6</v>
      </c>
      <c r="DK7" s="38">
        <v>8.8000000000000007</v>
      </c>
      <c r="DL7" s="38">
        <v>11</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2019-02-01T00:50:24Z</cp:lastPrinted>
  <dcterms:modified xsi:type="dcterms:W3CDTF">2019-02-01T00:50:24Z</dcterms:modified>
</cp:coreProperties>
</file>