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qiRSysPegkbbjIO75urSrCpJF4QS745jm0xGYqUi2Hhx6YBsGR87+3cjLSRNEwY1JAU+pTGvq+FhNTMRhoY8A==" workbookSaltValue="wtlLn3/YPBm783yyAWqOy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<sst xmlns="http://schemas.openxmlformats.org/spreadsheetml/2006/main" count="240" uniqueCount="125">
  <si>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</si>
  <si>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</si>
  <si>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</si>
  <si>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</si>
  <si>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</si>
  <si>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</si>
  <si>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</si>
  <si>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</si>
  <si>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</si>
  <si>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</si>
  <si>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</si>
  <si>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</si>
  <si>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</si>
  <si>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</si>
  <si>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</si>
  <si>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</si>
  <si>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</si>
  <si>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</si>
  <si>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</si>
  <si>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</si>
  <si>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</si>
  <si>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</si>
  <si>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</si>
  <si>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</si>
  <si>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</si>
  <si>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</si>
  <si>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</si>
  <si>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</si>
  <si>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</si>
  <si>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</si>
  <si>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</si>
  <si>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</si>
  <si>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</si>
  <si>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</si>
  <si>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</si>
  <si>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</si>
  <si>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</si>
  <si>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</si>
  <si>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</si>
  <si>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</si>
  <si>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</si>
  <si>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</si>
  <si>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</si>
  <si>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</si>
  <si>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</si>
  <si>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</si>
  <si>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</si>
  <si>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</si>
  <si>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</si>
  <si>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</si>
  <si>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</si>
  <si>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</si>
  <si>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</si>
  <si>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</si>
  <si>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</si>
  <si>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</si>
  <si>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</si>
  <si>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</si>
  <si>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</si>
  <si>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</si>
  <si>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</si>
  <si>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</si>
  <si>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</si>
  <si>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</si>
  <si>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</si>
  <si>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</si>
  <si>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</si>
  <si>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</si>
  <si>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</si>
  <si>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</si>
  <si>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</si>
  <si>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</si>
  <si>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</si>
  <si>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</si>
  <si>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</si>
  <si>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</si>
  <si>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</si>
  <si>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</si>
  <si>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</si>
  <si>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</si>
  <si>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</si>
  <si>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</si>
  <si>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</si>
  <si>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</si>
  <si>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</si>
  <si>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</si>
  <si>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</si>
  <si>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</si>
  <si>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</si>
  <si>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</si>
  <si>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</si>
  <si>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</si>
  <si>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</si>
  <si>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</si>
  <si>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</si>
  <si>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</si>
  <si>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</si>
  <si>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</si>
  <si>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</si>
  <si>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</si>
  <si>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</si>
  <si>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</si>
  <si>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</si>
  <si>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</si>
  <si>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</si>
  <si>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</si>
  <si>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</si>
  <si>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</si>
  <si>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</si>
  <si>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</si>
  <si>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</si>
  <si>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</si>
  <si>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</si>
  <si>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</si>
  <si>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</si>
  <si>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</si>
  <si>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</si>
  <si>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</si>
  <si>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</si>
  <si>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</si>
  <si>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</si>
  <si>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</si>
  <si>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の収益的収支比率は82.55％で、前年度と比較して1.57ポイント上昇した。地方債の元本償還は収益的収支であるが、元本償還に充てた一般会計繰入が資本的収支に計上されるため、収益的収支比率は100％を下回る状況が続いている。
　企業債残高対事業規模比率は地方債残高が減少し営業収益が増加したため、前年度と比較して22.38ポイント低下し、類似団体平均値を12.14ポイント下回った。地方債残高の減少により、企業債残高対事業規模比率は緩やかな低下傾向にある。
　汚水処理原価は60.67円で、前年度と比較して1.19円低下したが、類似団体平均値が大幅に低下したため、平均値を4.02円上回った。
　施設利用率は74.29％で、前年度と比較して3.68ポイント上昇、類似団体平均値を8.96ポイント上回り良好な状態にある。
　水洗化率は88.81％で、前年度と比較して0.86ポイント上昇したが、類似団体平均値を3.83ポイント下回った。
　企業債残高対事業規模比率が緩やかな低下傾向にあること、汚水処理原価や施設利用率が類似団体平均値より比較的良好な水準で推移していること等から、現状としては経営はある程度安定していると考えられるが、人口減少等に伴い流入水量の減少が見込まれるため、水洗化率の向上や経営の更なる効率化に努める必要がある。</t>
    <rPh sb="1" eb="3">
      <t>ヘイセイ</t>
    </rPh>
    <rPh sb="5" eb="7">
      <t>ネンド</t>
    </rPh>
    <rPh sb="8" eb="11">
      <t>シュウエキテキ</t>
    </rPh>
    <rPh sb="11" eb="13">
      <t>シュウシ</t>
    </rPh>
    <rPh sb="13" eb="15">
      <t>ヒリツ</t>
    </rPh>
    <rPh sb="24" eb="27">
      <t>ゼンネンド</t>
    </rPh>
    <rPh sb="28" eb="30">
      <t>ヒカク</t>
    </rPh>
    <rPh sb="40" eb="42">
      <t>ジョウショウ</t>
    </rPh>
    <rPh sb="45" eb="48">
      <t>チホウサイ</t>
    </rPh>
    <rPh sb="49" eb="51">
      <t>ガンポン</t>
    </rPh>
    <rPh sb="51" eb="53">
      <t>ショウカン</t>
    </rPh>
    <rPh sb="54" eb="57">
      <t>シュウエキテキ</t>
    </rPh>
    <rPh sb="57" eb="59">
      <t>シュウシ</t>
    </rPh>
    <rPh sb="64" eb="66">
      <t>ガンポン</t>
    </rPh>
    <rPh sb="66" eb="68">
      <t>ショウカン</t>
    </rPh>
    <rPh sb="69" eb="70">
      <t>ア</t>
    </rPh>
    <rPh sb="72" eb="74">
      <t>イッパン</t>
    </rPh>
    <rPh sb="74" eb="76">
      <t>カイケイ</t>
    </rPh>
    <rPh sb="76" eb="78">
      <t>クリイレ</t>
    </rPh>
    <rPh sb="79" eb="82">
      <t>シホンテキ</t>
    </rPh>
    <rPh sb="82" eb="84">
      <t>シュウシ</t>
    </rPh>
    <rPh sb="85" eb="87">
      <t>ケイジョウ</t>
    </rPh>
    <rPh sb="106" eb="108">
      <t>シタマワ</t>
    </rPh>
    <rPh sb="109" eb="111">
      <t>ジョウキョウ</t>
    </rPh>
    <rPh sb="112" eb="113">
      <t>ツヅ</t>
    </rPh>
    <rPh sb="120" eb="122">
      <t>キギョウ</t>
    </rPh>
    <rPh sb="122" eb="123">
      <t>サイ</t>
    </rPh>
    <rPh sb="123" eb="125">
      <t>ザンダカ</t>
    </rPh>
    <rPh sb="125" eb="126">
      <t>タイ</t>
    </rPh>
    <rPh sb="126" eb="128">
      <t>ジギョウ</t>
    </rPh>
    <rPh sb="128" eb="130">
      <t>キボ</t>
    </rPh>
    <rPh sb="130" eb="132">
      <t>ヒリツ</t>
    </rPh>
    <rPh sb="133" eb="136">
      <t>チホウサイ</t>
    </rPh>
    <rPh sb="136" eb="138">
      <t>ザンダカ</t>
    </rPh>
    <rPh sb="139" eb="141">
      <t>ゲンショウ</t>
    </rPh>
    <rPh sb="142" eb="144">
      <t>エイギョウ</t>
    </rPh>
    <rPh sb="144" eb="146">
      <t>シュウエキ</t>
    </rPh>
    <rPh sb="147" eb="149">
      <t>ゾウカ</t>
    </rPh>
    <rPh sb="154" eb="157">
      <t>ゼンネンド</t>
    </rPh>
    <rPh sb="158" eb="160">
      <t>ヒカク</t>
    </rPh>
    <rPh sb="171" eb="173">
      <t>テイカ</t>
    </rPh>
    <rPh sb="175" eb="177">
      <t>ルイジ</t>
    </rPh>
    <rPh sb="177" eb="179">
      <t>ダンタイ</t>
    </rPh>
    <rPh sb="179" eb="182">
      <t>ヘイキンチ</t>
    </rPh>
    <rPh sb="197" eb="200">
      <t>チホウサイ</t>
    </rPh>
    <rPh sb="200" eb="202">
      <t>ザンダカ</t>
    </rPh>
    <rPh sb="203" eb="205">
      <t>ゲンショウ</t>
    </rPh>
    <rPh sb="222" eb="223">
      <t>ユル</t>
    </rPh>
    <rPh sb="226" eb="228">
      <t>テイカ</t>
    </rPh>
    <rPh sb="228" eb="230">
      <t>ケイコウ</t>
    </rPh>
    <rPh sb="236" eb="238">
      <t>オスイ</t>
    </rPh>
    <rPh sb="238" eb="240">
      <t>ショリ</t>
    </rPh>
    <rPh sb="240" eb="242">
      <t>ゲンカ</t>
    </rPh>
    <rPh sb="248" eb="249">
      <t>エン</t>
    </rPh>
    <rPh sb="251" eb="254">
      <t>ゼンネンド</t>
    </rPh>
    <rPh sb="255" eb="257">
      <t>ヒカク</t>
    </rPh>
    <rPh sb="263" eb="264">
      <t>エン</t>
    </rPh>
    <rPh sb="264" eb="266">
      <t>テイカ</t>
    </rPh>
    <rPh sb="270" eb="272">
      <t>ルイジ</t>
    </rPh>
    <rPh sb="272" eb="274">
      <t>ダンタイ</t>
    </rPh>
    <rPh sb="274" eb="277">
      <t>ヘイキンチ</t>
    </rPh>
    <rPh sb="278" eb="280">
      <t>オオハバ</t>
    </rPh>
    <rPh sb="281" eb="283">
      <t>テイカ</t>
    </rPh>
    <rPh sb="288" eb="291">
      <t>ヘイキンチ</t>
    </rPh>
    <rPh sb="296" eb="297">
      <t>エン</t>
    </rPh>
    <rPh sb="297" eb="299">
      <t>ウワマワ</t>
    </rPh>
    <rPh sb="304" eb="306">
      <t>シセツ</t>
    </rPh>
    <rPh sb="306" eb="308">
      <t>リヨウ</t>
    </rPh>
    <rPh sb="308" eb="309">
      <t>リツ</t>
    </rPh>
    <rPh sb="318" eb="321">
      <t>ゼンネンド</t>
    </rPh>
    <rPh sb="322" eb="324">
      <t>ヒカク</t>
    </rPh>
    <rPh sb="334" eb="336">
      <t>ジョウショウ</t>
    </rPh>
    <rPh sb="337" eb="339">
      <t>ルイジ</t>
    </rPh>
    <rPh sb="339" eb="341">
      <t>ダンタイ</t>
    </rPh>
    <rPh sb="341" eb="344">
      <t>ヘイキンチ</t>
    </rPh>
    <rPh sb="353" eb="355">
      <t>ウワマワ</t>
    </rPh>
    <rPh sb="356" eb="358">
      <t>リョウコウ</t>
    </rPh>
    <rPh sb="359" eb="361">
      <t>ジョウタイ</t>
    </rPh>
    <rPh sb="367" eb="370">
      <t>スイセンカ</t>
    </rPh>
    <rPh sb="370" eb="371">
      <t>リツ</t>
    </rPh>
    <rPh sb="380" eb="383">
      <t>ゼンネンド</t>
    </rPh>
    <rPh sb="384" eb="386">
      <t>ヒカク</t>
    </rPh>
    <rPh sb="396" eb="398">
      <t>ジョウショウ</t>
    </rPh>
    <rPh sb="402" eb="404">
      <t>ルイジ</t>
    </rPh>
    <rPh sb="404" eb="406">
      <t>ダンタイ</t>
    </rPh>
    <rPh sb="406" eb="409">
      <t>ヘイキンチ</t>
    </rPh>
    <rPh sb="418" eb="420">
      <t>シタマワ</t>
    </rPh>
    <rPh sb="438" eb="439">
      <t>ユル</t>
    </rPh>
    <rPh sb="442" eb="444">
      <t>テイカ</t>
    </rPh>
    <rPh sb="444" eb="446">
      <t>ケイコウ</t>
    </rPh>
    <rPh sb="452" eb="454">
      <t>オスイ</t>
    </rPh>
    <rPh sb="454" eb="456">
      <t>ショリ</t>
    </rPh>
    <rPh sb="456" eb="458">
      <t>ゲンカ</t>
    </rPh>
    <rPh sb="459" eb="461">
      <t>シセツ</t>
    </rPh>
    <rPh sb="461" eb="464">
      <t>リヨウリツ</t>
    </rPh>
    <rPh sb="465" eb="467">
      <t>ルイジ</t>
    </rPh>
    <rPh sb="467" eb="469">
      <t>ダンタイ</t>
    </rPh>
    <rPh sb="469" eb="472">
      <t>ヘイキンチ</t>
    </rPh>
    <rPh sb="474" eb="477">
      <t>ヒカクテキ</t>
    </rPh>
    <rPh sb="477" eb="479">
      <t>リョウコウ</t>
    </rPh>
    <rPh sb="480" eb="482">
      <t>スイジュン</t>
    </rPh>
    <rPh sb="483" eb="485">
      <t>スイイ</t>
    </rPh>
    <rPh sb="491" eb="492">
      <t>トウ</t>
    </rPh>
    <rPh sb="495" eb="497">
      <t>ゲンジョウ</t>
    </rPh>
    <rPh sb="501" eb="503">
      <t>ケイエイ</t>
    </rPh>
    <rPh sb="506" eb="508">
      <t>テイド</t>
    </rPh>
    <rPh sb="508" eb="510">
      <t>アンテイ</t>
    </rPh>
    <rPh sb="515" eb="516">
      <t>カンガ</t>
    </rPh>
    <rPh sb="522" eb="524">
      <t>ジンコウ</t>
    </rPh>
    <rPh sb="524" eb="526">
      <t>ゲンショウ</t>
    </rPh>
    <rPh sb="526" eb="527">
      <t>トウ</t>
    </rPh>
    <rPh sb="528" eb="529">
      <t>トモナ</t>
    </rPh>
    <rPh sb="530" eb="532">
      <t>リュウニュウ</t>
    </rPh>
    <rPh sb="532" eb="534">
      <t>スイリョウ</t>
    </rPh>
    <rPh sb="535" eb="537">
      <t>ゲンショウ</t>
    </rPh>
    <rPh sb="538" eb="540">
      <t>ミコ</t>
    </rPh>
    <rPh sb="546" eb="549">
      <t>スイセンカ</t>
    </rPh>
    <rPh sb="549" eb="550">
      <t>リツ</t>
    </rPh>
    <rPh sb="551" eb="553">
      <t>コウジョウ</t>
    </rPh>
    <rPh sb="554" eb="556">
      <t>ケイエイ</t>
    </rPh>
    <rPh sb="557" eb="558">
      <t>サラ</t>
    </rPh>
    <rPh sb="560" eb="563">
      <t>コウリツカ</t>
    </rPh>
    <rPh sb="564" eb="565">
      <t>ツト</t>
    </rPh>
    <rPh sb="567" eb="569">
      <t>ヒツヨウ</t>
    </rPh>
    <phoneticPr fontId="15"/>
  </si>
  <si>
    <t>　平成29年度の管渠改善率は0.42％である。本県流域下水道の管渠は全て耐用年数の50年未満であるが、最も古い管は30年以上経過しており、水管橋の経年劣化や硫化水素発生により腐食なども確認されるため、日常点検などにより適正な管理を行い、対策が必要な箇所は改善を図る。
　10数年後には管渠の耐用年数を迎えるため、企業会計への移行に合わせて経営戦略を策定するとともに、長寿命化対策の推進等により更新需要の急増を抑制する。
　なお、処理場の設備については、現在もストックマネジメント計画に基づき、点検・調査及び改築を行っており、今後も引き続き設備の改善を図る。</t>
    <rPh sb="1" eb="3">
      <t>ヘイセイ</t>
    </rPh>
    <rPh sb="5" eb="7">
      <t>ネンド</t>
    </rPh>
    <rPh sb="8" eb="10">
      <t>カンキョ</t>
    </rPh>
    <rPh sb="10" eb="12">
      <t>カイゼン</t>
    </rPh>
    <rPh sb="12" eb="13">
      <t>リツ</t>
    </rPh>
    <rPh sb="23" eb="25">
      <t>ホンケン</t>
    </rPh>
    <rPh sb="25" eb="27">
      <t>リュウイキ</t>
    </rPh>
    <rPh sb="27" eb="30">
      <t>ゲスイドウ</t>
    </rPh>
    <rPh sb="31" eb="33">
      <t>カンキョ</t>
    </rPh>
    <rPh sb="34" eb="35">
      <t>スベ</t>
    </rPh>
    <rPh sb="36" eb="38">
      <t>タイヨウ</t>
    </rPh>
    <rPh sb="38" eb="40">
      <t>ネンスウ</t>
    </rPh>
    <rPh sb="43" eb="44">
      <t>ネン</t>
    </rPh>
    <rPh sb="44" eb="46">
      <t>ミマン</t>
    </rPh>
    <rPh sb="51" eb="52">
      <t>モット</t>
    </rPh>
    <rPh sb="53" eb="54">
      <t>フル</t>
    </rPh>
    <rPh sb="55" eb="56">
      <t>カン</t>
    </rPh>
    <rPh sb="59" eb="60">
      <t>ネン</t>
    </rPh>
    <rPh sb="60" eb="62">
      <t>イジョウ</t>
    </rPh>
    <rPh sb="62" eb="64">
      <t>ケイカ</t>
    </rPh>
    <rPh sb="69" eb="71">
      <t>スイカン</t>
    </rPh>
    <rPh sb="71" eb="72">
      <t>キョウ</t>
    </rPh>
    <rPh sb="73" eb="75">
      <t>ケイネン</t>
    </rPh>
    <rPh sb="75" eb="77">
      <t>レッカ</t>
    </rPh>
    <rPh sb="78" eb="80">
      <t>リュウカ</t>
    </rPh>
    <rPh sb="80" eb="82">
      <t>スイソ</t>
    </rPh>
    <rPh sb="82" eb="84">
      <t>ハッセイ</t>
    </rPh>
    <rPh sb="87" eb="89">
      <t>フショク</t>
    </rPh>
    <rPh sb="92" eb="94">
      <t>カクニン</t>
    </rPh>
    <rPh sb="100" eb="102">
      <t>ニチジョウ</t>
    </rPh>
    <rPh sb="102" eb="104">
      <t>テンケン</t>
    </rPh>
    <rPh sb="109" eb="111">
      <t>テキセイ</t>
    </rPh>
    <rPh sb="112" eb="114">
      <t>カンリ</t>
    </rPh>
    <rPh sb="115" eb="116">
      <t>オコナ</t>
    </rPh>
    <rPh sb="118" eb="120">
      <t>タイサク</t>
    </rPh>
    <rPh sb="121" eb="123">
      <t>ヒツヨウ</t>
    </rPh>
    <rPh sb="124" eb="126">
      <t>カショ</t>
    </rPh>
    <rPh sb="127" eb="129">
      <t>カイゼン</t>
    </rPh>
    <rPh sb="130" eb="131">
      <t>ハカ</t>
    </rPh>
    <rPh sb="137" eb="140">
      <t>スウネンゴ</t>
    </rPh>
    <rPh sb="142" eb="144">
      <t>カンキョ</t>
    </rPh>
    <rPh sb="145" eb="147">
      <t>タイヨウ</t>
    </rPh>
    <rPh sb="147" eb="149">
      <t>ネンスウ</t>
    </rPh>
    <rPh sb="150" eb="151">
      <t>ムカ</t>
    </rPh>
    <rPh sb="156" eb="158">
      <t>キギョウ</t>
    </rPh>
    <rPh sb="158" eb="160">
      <t>カイケイ</t>
    </rPh>
    <rPh sb="162" eb="164">
      <t>イコウ</t>
    </rPh>
    <rPh sb="165" eb="166">
      <t>ア</t>
    </rPh>
    <rPh sb="169" eb="171">
      <t>ケイエイ</t>
    </rPh>
    <rPh sb="171" eb="173">
      <t>センリャク</t>
    </rPh>
    <rPh sb="174" eb="176">
      <t>サクテイ</t>
    </rPh>
    <rPh sb="183" eb="184">
      <t>チョウ</t>
    </rPh>
    <rPh sb="184" eb="187">
      <t>ジュミョウカ</t>
    </rPh>
    <rPh sb="187" eb="189">
      <t>タイサク</t>
    </rPh>
    <rPh sb="190" eb="192">
      <t>スイシン</t>
    </rPh>
    <rPh sb="192" eb="193">
      <t>トウ</t>
    </rPh>
    <rPh sb="196" eb="198">
      <t>コウシン</t>
    </rPh>
    <rPh sb="198" eb="200">
      <t>ジュヨウ</t>
    </rPh>
    <rPh sb="214" eb="217">
      <t>ショリジョウ</t>
    </rPh>
    <rPh sb="218" eb="220">
      <t>セツビ</t>
    </rPh>
    <rPh sb="226" eb="228">
      <t>ゲンザイ</t>
    </rPh>
    <rPh sb="239" eb="241">
      <t>ケイカク</t>
    </rPh>
    <rPh sb="242" eb="243">
      <t>モト</t>
    </rPh>
    <rPh sb="246" eb="248">
      <t>テンケン</t>
    </rPh>
    <rPh sb="249" eb="251">
      <t>チョウサ</t>
    </rPh>
    <rPh sb="251" eb="252">
      <t>オヨ</t>
    </rPh>
    <rPh sb="253" eb="255">
      <t>カイチク</t>
    </rPh>
    <rPh sb="256" eb="257">
      <t>オコナ</t>
    </rPh>
    <rPh sb="262" eb="264">
      <t>コンゴ</t>
    </rPh>
    <rPh sb="265" eb="266">
      <t>ヒ</t>
    </rPh>
    <rPh sb="267" eb="268">
      <t>ツヅ</t>
    </rPh>
    <rPh sb="269" eb="271">
      <t>セツビ</t>
    </rPh>
    <rPh sb="272" eb="274">
      <t>カイゼン</t>
    </rPh>
    <rPh sb="275" eb="276">
      <t>ハカ</t>
    </rPh>
    <phoneticPr fontId="15"/>
  </si>
  <si>
    <t>　本県流域下水道事業は、収益的収支比率が100％を下回っているものの、企業債残高対事業規模比率は低下傾向にあり、汚水処理原価や施設利用率も安定した水準にある。
　しかし、今後、人口減少等に伴う有収水量の減少や施設の老朽化等により、経営の厳しさが増すことも想定される。
　そのため、平成32年４月の地方公営企業法の財務に関する規定の適用に向け移行準備を進めるとともに、平成32年度を計画初年度とする経営戦略に盛り込んだ適正な負担金単価の設定や施設の更新需要の平準化などを着実に実施することで、経営の基盤強化に取り組んでいく。</t>
    <rPh sb="1" eb="3">
      <t>ホンケン</t>
    </rPh>
    <rPh sb="3" eb="5">
      <t>リュウイキ</t>
    </rPh>
    <rPh sb="5" eb="8">
      <t>ゲスイドウ</t>
    </rPh>
    <rPh sb="8" eb="10">
      <t>ジギョウ</t>
    </rPh>
    <rPh sb="12" eb="15">
      <t>シュウエキテキ</t>
    </rPh>
    <rPh sb="15" eb="17">
      <t>シュウシ</t>
    </rPh>
    <rPh sb="17" eb="19">
      <t>ヒリツ</t>
    </rPh>
    <rPh sb="25" eb="27">
      <t>シタマワ</t>
    </rPh>
    <rPh sb="35" eb="37">
      <t>キギョウ</t>
    </rPh>
    <rPh sb="37" eb="38">
      <t>サイ</t>
    </rPh>
    <rPh sb="38" eb="40">
      <t>ザンダカ</t>
    </rPh>
    <rPh sb="40" eb="41">
      <t>タイ</t>
    </rPh>
    <rPh sb="41" eb="43">
      <t>ジギョウ</t>
    </rPh>
    <rPh sb="43" eb="45">
      <t>キボ</t>
    </rPh>
    <rPh sb="45" eb="47">
      <t>ヒリツ</t>
    </rPh>
    <rPh sb="48" eb="50">
      <t>テイカ</t>
    </rPh>
    <rPh sb="50" eb="52">
      <t>ケイコウ</t>
    </rPh>
    <rPh sb="56" eb="58">
      <t>オスイ</t>
    </rPh>
    <rPh sb="58" eb="60">
      <t>ショリ</t>
    </rPh>
    <rPh sb="60" eb="62">
      <t>ゲンカ</t>
    </rPh>
    <rPh sb="63" eb="65">
      <t>シセツ</t>
    </rPh>
    <rPh sb="65" eb="68">
      <t>リヨウリツ</t>
    </rPh>
    <rPh sb="69" eb="71">
      <t>アンテイ</t>
    </rPh>
    <rPh sb="73" eb="75">
      <t>スイジュン</t>
    </rPh>
    <rPh sb="85" eb="87">
      <t>コンゴ</t>
    </rPh>
    <rPh sb="88" eb="90">
      <t>ジンコウ</t>
    </rPh>
    <rPh sb="90" eb="92">
      <t>ゲンショウ</t>
    </rPh>
    <rPh sb="92" eb="93">
      <t>トウ</t>
    </rPh>
    <rPh sb="94" eb="95">
      <t>トモナ</t>
    </rPh>
    <rPh sb="96" eb="98">
      <t>ユウシュウ</t>
    </rPh>
    <rPh sb="98" eb="100">
      <t>スイリョウ</t>
    </rPh>
    <rPh sb="101" eb="103">
      <t>ゲンショウ</t>
    </rPh>
    <rPh sb="104" eb="106">
      <t>シセツ</t>
    </rPh>
    <rPh sb="107" eb="110">
      <t>ロウキュウカ</t>
    </rPh>
    <rPh sb="110" eb="111">
      <t>トウ</t>
    </rPh>
    <rPh sb="115" eb="117">
      <t>ケイエイ</t>
    </rPh>
    <rPh sb="118" eb="119">
      <t>キビ</t>
    </rPh>
    <rPh sb="122" eb="123">
      <t>マ</t>
    </rPh>
    <rPh sb="127" eb="129">
      <t>ソウテイ</t>
    </rPh>
    <rPh sb="140" eb="142">
      <t>ヘイセイ</t>
    </rPh>
    <rPh sb="144" eb="145">
      <t>ネン</t>
    </rPh>
    <rPh sb="146" eb="147">
      <t>ガツ</t>
    </rPh>
    <rPh sb="148" eb="150">
      <t>チホウ</t>
    </rPh>
    <rPh sb="150" eb="152">
      <t>コウエイ</t>
    </rPh>
    <rPh sb="152" eb="154">
      <t>キギョウ</t>
    </rPh>
    <rPh sb="154" eb="155">
      <t>ホウ</t>
    </rPh>
    <rPh sb="156" eb="158">
      <t>ザイム</t>
    </rPh>
    <rPh sb="159" eb="160">
      <t>カン</t>
    </rPh>
    <rPh sb="162" eb="164">
      <t>キテイ</t>
    </rPh>
    <rPh sb="165" eb="167">
      <t>テキヨウ</t>
    </rPh>
    <rPh sb="168" eb="169">
      <t>ム</t>
    </rPh>
    <rPh sb="170" eb="172">
      <t>イコウ</t>
    </rPh>
    <rPh sb="172" eb="174">
      <t>ジュンビ</t>
    </rPh>
    <rPh sb="175" eb="176">
      <t>スス</t>
    </rPh>
    <rPh sb="183" eb="185">
      <t>ヘイセイ</t>
    </rPh>
    <rPh sb="187" eb="189">
      <t>ネンド</t>
    </rPh>
    <rPh sb="190" eb="192">
      <t>ケイカク</t>
    </rPh>
    <rPh sb="192" eb="195">
      <t>ショネンド</t>
    </rPh>
    <rPh sb="198" eb="200">
      <t>ケイエイ</t>
    </rPh>
    <rPh sb="200" eb="202">
      <t>センリャク</t>
    </rPh>
    <rPh sb="203" eb="204">
      <t>モ</t>
    </rPh>
    <rPh sb="205" eb="206">
      <t>コ</t>
    </rPh>
    <rPh sb="208" eb="210">
      <t>テキセイ</t>
    </rPh>
    <rPh sb="211" eb="214">
      <t>フタンキン</t>
    </rPh>
    <rPh sb="214" eb="216">
      <t>タンカ</t>
    </rPh>
    <rPh sb="217" eb="219">
      <t>セッテイ</t>
    </rPh>
    <rPh sb="220" eb="222">
      <t>シセツ</t>
    </rPh>
    <rPh sb="223" eb="225">
      <t>コウシン</t>
    </rPh>
    <rPh sb="225" eb="227">
      <t>ジュヨウ</t>
    </rPh>
    <rPh sb="228" eb="231">
      <t>ヘイジュンカ</t>
    </rPh>
    <rPh sb="234" eb="236">
      <t>チャクジツ</t>
    </rPh>
    <rPh sb="237" eb="239">
      <t>ジッシ</t>
    </rPh>
    <rPh sb="245" eb="247">
      <t>ケイエイ</t>
    </rPh>
    <rPh sb="248" eb="250">
      <t>キバン</t>
    </rPh>
    <rPh sb="250" eb="252">
      <t>キョウカ</t>
    </rPh>
    <rPh sb="253" eb="254">
      <t>ト</t>
    </rPh>
    <rPh sb="255" eb="256">
      <t>ク</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</si>
</sst>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0.41</c:v>
                </c:pt>
                <c:pt idx="2">
                  <c:v>0.08</c:v>
                </c:pt>
                <c:pt idx="3">
                  <c:v>0.24</c:v>
                </c:pt>
                <c:pt idx="4">
                  <c:v>0.42</c:v>
                </c:pt>
              </c:numCache>
            </c:numRef>
          </c:val>
          <c:extLst xmlns:c16r2="http://schemas.microsoft.com/office/drawing/2015/06/chart">
            <c:ext xmlns:c16="http://schemas.microsoft.com/office/drawing/2014/chart" uri="{C3380CC4-5D6E-409C-BE32-E72D297353CC}">
              <c16:uniqueId val="{00000000-03B9-47C1-8979-65465317E522}"/>
            </c:ext>
          </c:extLst>
        </c:ser>
        <c:dLbls>
          <c:showLegendKey val="0"/>
          <c:showVal val="0"/>
          <c:showCatName val="0"/>
          <c:showSerName val="0"/>
          <c:showPercent val="0"/>
          <c:showBubbleSize val="0"/>
        </c:dLbls>
        <c:gapWidth val="150"/>
        <c:axId val="99097216"/>
        <c:axId val="9911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0.06</c:v>
                </c:pt>
                <c:pt idx="2">
                  <c:v>0.06</c:v>
                </c:pt>
                <c:pt idx="3">
                  <c:v>0.08</c:v>
                </c:pt>
                <c:pt idx="4">
                  <c:v>0.17</c:v>
                </c:pt>
              </c:numCache>
            </c:numRef>
          </c:val>
          <c:smooth val="0"/>
          <c:extLst xmlns:c16r2="http://schemas.microsoft.com/office/drawing/2015/06/chart">
            <c:ext xmlns:c16="http://schemas.microsoft.com/office/drawing/2014/chart" uri="{C3380CC4-5D6E-409C-BE32-E72D297353CC}">
              <c16:uniqueId val="{00000001-03B9-47C1-8979-65465317E522}"/>
            </c:ext>
          </c:extLst>
        </c:ser>
        <c:dLbls>
          <c:showLegendKey val="0"/>
          <c:showVal val="0"/>
          <c:showCatName val="0"/>
          <c:showSerName val="0"/>
          <c:showPercent val="0"/>
          <c:showBubbleSize val="0"/>
        </c:dLbls>
        <c:marker val="1"/>
        <c:smooth val="0"/>
        <c:axId val="99097216"/>
        <c:axId val="99115776"/>
      </c:lineChart>
      <c:dateAx>
        <c:axId val="99097216"/>
        <c:scaling>
          <c:orientation val="minMax"/>
        </c:scaling>
        <c:delete val="1"/>
        <c:axPos val="b"/>
        <c:numFmt formatCode="ge" sourceLinked="1"/>
        <c:majorTickMark val="none"/>
        <c:minorTickMark val="none"/>
        <c:tickLblPos val="none"/>
        <c:crossAx val="99115776"/>
        <c:crosses val="autoZero"/>
        <c:auto val="1"/>
        <c:lblOffset val="100"/>
        <c:baseTimeUnit val="years"/>
      </c:dateAx>
      <c:valAx>
        <c:axId val="991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73.08</c:v>
                </c:pt>
                <c:pt idx="1">
                  <c:v>72.739999999999995</c:v>
                </c:pt>
                <c:pt idx="2">
                  <c:v>69.19</c:v>
                </c:pt>
                <c:pt idx="3">
                  <c:v>70.61</c:v>
                </c:pt>
                <c:pt idx="4">
                  <c:v>74.290000000000006</c:v>
                </c:pt>
              </c:numCache>
            </c:numRef>
          </c:val>
          <c:extLst xmlns:c16r2="http://schemas.microsoft.com/office/drawing/2015/06/chart">
            <c:ext xmlns:c16="http://schemas.microsoft.com/office/drawing/2014/chart" uri="{C3380CC4-5D6E-409C-BE32-E72D297353CC}">
              <c16:uniqueId val="{00000000-EE69-471F-81A9-4C5D21D95E78}"/>
            </c:ext>
          </c:extLst>
        </c:ser>
        <c:dLbls>
          <c:showLegendKey val="0"/>
          <c:showVal val="0"/>
          <c:showCatName val="0"/>
          <c:showSerName val="0"/>
          <c:showPercent val="0"/>
          <c:showBubbleSize val="0"/>
        </c:dLbls>
        <c:gapWidth val="150"/>
        <c:axId val="100706560"/>
        <c:axId val="10071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62.32</c:v>
                </c:pt>
                <c:pt idx="1">
                  <c:v>64.010000000000005</c:v>
                </c:pt>
                <c:pt idx="2">
                  <c:v>64.09</c:v>
                </c:pt>
                <c:pt idx="3">
                  <c:v>64.62</c:v>
                </c:pt>
                <c:pt idx="4">
                  <c:v>65.33</c:v>
                </c:pt>
              </c:numCache>
            </c:numRef>
          </c:val>
          <c:smooth val="0"/>
          <c:extLst xmlns:c16r2="http://schemas.microsoft.com/office/drawing/2015/06/chart">
            <c:ext xmlns:c16="http://schemas.microsoft.com/office/drawing/2014/chart" uri="{C3380CC4-5D6E-409C-BE32-E72D297353CC}">
              <c16:uniqueId val="{00000001-EE69-471F-81A9-4C5D21D95E78}"/>
            </c:ext>
          </c:extLst>
        </c:ser>
        <c:dLbls>
          <c:showLegendKey val="0"/>
          <c:showVal val="0"/>
          <c:showCatName val="0"/>
          <c:showSerName val="0"/>
          <c:showPercent val="0"/>
          <c:showBubbleSize val="0"/>
        </c:dLbls>
        <c:marker val="1"/>
        <c:smooth val="0"/>
        <c:axId val="100706560"/>
        <c:axId val="100716928"/>
      </c:lineChart>
      <c:dateAx>
        <c:axId val="100706560"/>
        <c:scaling>
          <c:orientation val="minMax"/>
        </c:scaling>
        <c:delete val="1"/>
        <c:axPos val="b"/>
        <c:numFmt formatCode="ge" sourceLinked="1"/>
        <c:majorTickMark val="none"/>
        <c:minorTickMark val="none"/>
        <c:tickLblPos val="none"/>
        <c:crossAx val="100716928"/>
        <c:crosses val="autoZero"/>
        <c:auto val="1"/>
        <c:lblOffset val="100"/>
        <c:baseTimeUnit val="years"/>
      </c:dateAx>
      <c:valAx>
        <c:axId val="1007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85.58</c:v>
                </c:pt>
                <c:pt idx="1">
                  <c:v>86.39</c:v>
                </c:pt>
                <c:pt idx="2">
                  <c:v>87.02</c:v>
                </c:pt>
                <c:pt idx="3">
                  <c:v>87.95</c:v>
                </c:pt>
                <c:pt idx="4">
                  <c:v>88.81</c:v>
                </c:pt>
              </c:numCache>
            </c:numRef>
          </c:val>
          <c:extLst xmlns:c16r2="http://schemas.microsoft.com/office/drawing/2015/06/chart">
            <c:ext xmlns:c16="http://schemas.microsoft.com/office/drawing/2014/chart" uri="{C3380CC4-5D6E-409C-BE32-E72D297353CC}">
              <c16:uniqueId val="{00000000-736F-4FCB-AB73-06B177B798DC}"/>
            </c:ext>
          </c:extLst>
        </c:ser>
        <c:dLbls>
          <c:showLegendKey val="0"/>
          <c:showVal val="0"/>
          <c:showCatName val="0"/>
          <c:showSerName val="0"/>
          <c:showPercent val="0"/>
          <c:showBubbleSize val="0"/>
        </c:dLbls>
        <c:gapWidth val="150"/>
        <c:axId val="101878400"/>
        <c:axId val="10189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87.52</c:v>
                </c:pt>
                <c:pt idx="1">
                  <c:v>87.99</c:v>
                </c:pt>
                <c:pt idx="2">
                  <c:v>88.15</c:v>
                </c:pt>
                <c:pt idx="3">
                  <c:v>87.82</c:v>
                </c:pt>
                <c:pt idx="4">
                  <c:v>92.64</c:v>
                </c:pt>
              </c:numCache>
            </c:numRef>
          </c:val>
          <c:smooth val="0"/>
          <c:extLst xmlns:c16r2="http://schemas.microsoft.com/office/drawing/2015/06/chart">
            <c:ext xmlns:c16="http://schemas.microsoft.com/office/drawing/2014/chart" uri="{C3380CC4-5D6E-409C-BE32-E72D297353CC}">
              <c16:uniqueId val="{00000001-736F-4FCB-AB73-06B177B798DC}"/>
            </c:ext>
          </c:extLst>
        </c:ser>
        <c:dLbls>
          <c:showLegendKey val="0"/>
          <c:showVal val="0"/>
          <c:showCatName val="0"/>
          <c:showSerName val="0"/>
          <c:showPercent val="0"/>
          <c:showBubbleSize val="0"/>
        </c:dLbls>
        <c:marker val="1"/>
        <c:smooth val="0"/>
        <c:axId val="101878400"/>
        <c:axId val="101892864"/>
      </c:lineChart>
      <c:dateAx>
        <c:axId val="101878400"/>
        <c:scaling>
          <c:orientation val="minMax"/>
        </c:scaling>
        <c:delete val="1"/>
        <c:axPos val="b"/>
        <c:numFmt formatCode="ge" sourceLinked="1"/>
        <c:majorTickMark val="none"/>
        <c:minorTickMark val="none"/>
        <c:tickLblPos val="none"/>
        <c:crossAx val="101892864"/>
        <c:crosses val="autoZero"/>
        <c:auto val="1"/>
        <c:lblOffset val="100"/>
        <c:baseTimeUnit val="years"/>
      </c:dateAx>
      <c:valAx>
        <c:axId val="1018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85.81</c:v>
                </c:pt>
                <c:pt idx="1">
                  <c:v>91.24</c:v>
                </c:pt>
                <c:pt idx="2">
                  <c:v>87.61</c:v>
                </c:pt>
                <c:pt idx="3">
                  <c:v>80.98</c:v>
                </c:pt>
                <c:pt idx="4">
                  <c:v>82.55</c:v>
                </c:pt>
              </c:numCache>
            </c:numRef>
          </c:val>
          <c:extLst xmlns:c16r2="http://schemas.microsoft.com/office/drawing/2015/06/chart">
            <c:ext xmlns:c16="http://schemas.microsoft.com/office/drawing/2014/chart" uri="{C3380CC4-5D6E-409C-BE32-E72D297353CC}">
              <c16:uniqueId val="{00000000-0B20-4DEF-AA2B-7B9582D5D694}"/>
            </c:ext>
          </c:extLst>
        </c:ser>
        <c:dLbls>
          <c:showLegendKey val="0"/>
          <c:showVal val="0"/>
          <c:showCatName val="0"/>
          <c:showSerName val="0"/>
          <c:showPercent val="0"/>
          <c:showBubbleSize val="0"/>
        </c:dLbls>
        <c:gapWidth val="150"/>
        <c:axId val="99142656"/>
        <c:axId val="9914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20-4DEF-AA2B-7B9582D5D694}"/>
            </c:ext>
          </c:extLst>
        </c:ser>
        <c:dLbls>
          <c:showLegendKey val="0"/>
          <c:showVal val="0"/>
          <c:showCatName val="0"/>
          <c:showSerName val="0"/>
          <c:showPercent val="0"/>
          <c:showBubbleSize val="0"/>
        </c:dLbls>
        <c:marker val="1"/>
        <c:smooth val="0"/>
        <c:axId val="99142656"/>
        <c:axId val="99148928"/>
      </c:lineChart>
      <c:dateAx>
        <c:axId val="99142656"/>
        <c:scaling>
          <c:orientation val="minMax"/>
        </c:scaling>
        <c:delete val="1"/>
        <c:axPos val="b"/>
        <c:numFmt formatCode="ge" sourceLinked="1"/>
        <c:majorTickMark val="none"/>
        <c:minorTickMark val="none"/>
        <c:tickLblPos val="none"/>
        <c:crossAx val="99148928"/>
        <c:crosses val="autoZero"/>
        <c:auto val="1"/>
        <c:lblOffset val="100"/>
        <c:baseTimeUnit val="years"/>
      </c:dateAx>
      <c:valAx>
        <c:axId val="991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F9-47EB-9242-8BE4FC824F18}"/>
            </c:ext>
          </c:extLst>
        </c:ser>
        <c:dLbls>
          <c:showLegendKey val="0"/>
          <c:showVal val="0"/>
          <c:showCatName val="0"/>
          <c:showSerName val="0"/>
          <c:showPercent val="0"/>
          <c:showBubbleSize val="0"/>
        </c:dLbls>
        <c:gapWidth val="150"/>
        <c:axId val="99306880"/>
        <c:axId val="993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F9-47EB-9242-8BE4FC824F18}"/>
            </c:ext>
          </c:extLst>
        </c:ser>
        <c:dLbls>
          <c:showLegendKey val="0"/>
          <c:showVal val="0"/>
          <c:showCatName val="0"/>
          <c:showSerName val="0"/>
          <c:showPercent val="0"/>
          <c:showBubbleSize val="0"/>
        </c:dLbls>
        <c:marker val="1"/>
        <c:smooth val="0"/>
        <c:axId val="99306880"/>
        <c:axId val="99333632"/>
      </c:lineChart>
      <c:dateAx>
        <c:axId val="99306880"/>
        <c:scaling>
          <c:orientation val="minMax"/>
        </c:scaling>
        <c:delete val="1"/>
        <c:axPos val="b"/>
        <c:numFmt formatCode="ge" sourceLinked="1"/>
        <c:majorTickMark val="none"/>
        <c:minorTickMark val="none"/>
        <c:tickLblPos val="none"/>
        <c:crossAx val="99333632"/>
        <c:crosses val="autoZero"/>
        <c:auto val="1"/>
        <c:lblOffset val="100"/>
        <c:baseTimeUnit val="years"/>
      </c:dateAx>
      <c:valAx>
        <c:axId val="993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D7-4C89-A0FF-1970B64FB6D5}"/>
            </c:ext>
          </c:extLst>
        </c:ser>
        <c:dLbls>
          <c:showLegendKey val="0"/>
          <c:showVal val="0"/>
          <c:showCatName val="0"/>
          <c:showSerName val="0"/>
          <c:showPercent val="0"/>
          <c:showBubbleSize val="0"/>
        </c:dLbls>
        <c:gapWidth val="150"/>
        <c:axId val="100745216"/>
        <c:axId val="1007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D7-4C89-A0FF-1970B64FB6D5}"/>
            </c:ext>
          </c:extLst>
        </c:ser>
        <c:dLbls>
          <c:showLegendKey val="0"/>
          <c:showVal val="0"/>
          <c:showCatName val="0"/>
          <c:showSerName val="0"/>
          <c:showPercent val="0"/>
          <c:showBubbleSize val="0"/>
        </c:dLbls>
        <c:marker val="1"/>
        <c:smooth val="0"/>
        <c:axId val="100745216"/>
        <c:axId val="100747136"/>
      </c:lineChart>
      <c:dateAx>
        <c:axId val="100745216"/>
        <c:scaling>
          <c:orientation val="minMax"/>
        </c:scaling>
        <c:delete val="1"/>
        <c:axPos val="b"/>
        <c:numFmt formatCode="ge" sourceLinked="1"/>
        <c:majorTickMark val="none"/>
        <c:minorTickMark val="none"/>
        <c:tickLblPos val="none"/>
        <c:crossAx val="100747136"/>
        <c:crosses val="autoZero"/>
        <c:auto val="1"/>
        <c:lblOffset val="100"/>
        <c:baseTimeUnit val="years"/>
      </c:dateAx>
      <c:valAx>
        <c:axId val="1007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C8-4ADC-B80F-454C2190B2E0}"/>
            </c:ext>
          </c:extLst>
        </c:ser>
        <c:dLbls>
          <c:showLegendKey val="0"/>
          <c:showVal val="0"/>
          <c:showCatName val="0"/>
          <c:showSerName val="0"/>
          <c:showPercent val="0"/>
          <c:showBubbleSize val="0"/>
        </c:dLbls>
        <c:gapWidth val="150"/>
        <c:axId val="100467456"/>
        <c:axId val="1004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C8-4ADC-B80F-454C2190B2E0}"/>
            </c:ext>
          </c:extLst>
        </c:ser>
        <c:dLbls>
          <c:showLegendKey val="0"/>
          <c:showVal val="0"/>
          <c:showCatName val="0"/>
          <c:showSerName val="0"/>
          <c:showPercent val="0"/>
          <c:showBubbleSize val="0"/>
        </c:dLbls>
        <c:marker val="1"/>
        <c:smooth val="0"/>
        <c:axId val="100467456"/>
        <c:axId val="100469376"/>
      </c:lineChart>
      <c:dateAx>
        <c:axId val="100467456"/>
        <c:scaling>
          <c:orientation val="minMax"/>
        </c:scaling>
        <c:delete val="1"/>
        <c:axPos val="b"/>
        <c:numFmt formatCode="ge" sourceLinked="1"/>
        <c:majorTickMark val="none"/>
        <c:minorTickMark val="none"/>
        <c:tickLblPos val="none"/>
        <c:crossAx val="100469376"/>
        <c:crosses val="autoZero"/>
        <c:auto val="1"/>
        <c:lblOffset val="100"/>
        <c:baseTimeUnit val="years"/>
      </c:dateAx>
      <c:valAx>
        <c:axId val="1004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F1-4BE9-AAFF-090E881EFCD3}"/>
            </c:ext>
          </c:extLst>
        </c:ser>
        <c:dLbls>
          <c:showLegendKey val="0"/>
          <c:showVal val="0"/>
          <c:showCatName val="0"/>
          <c:showSerName val="0"/>
          <c:showPercent val="0"/>
          <c:showBubbleSize val="0"/>
        </c:dLbls>
        <c:gapWidth val="150"/>
        <c:axId val="100498432"/>
        <c:axId val="1005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F1-4BE9-AAFF-090E881EFCD3}"/>
            </c:ext>
          </c:extLst>
        </c:ser>
        <c:dLbls>
          <c:showLegendKey val="0"/>
          <c:showVal val="0"/>
          <c:showCatName val="0"/>
          <c:showSerName val="0"/>
          <c:showPercent val="0"/>
          <c:showBubbleSize val="0"/>
        </c:dLbls>
        <c:marker val="1"/>
        <c:smooth val="0"/>
        <c:axId val="100498432"/>
        <c:axId val="100504704"/>
      </c:lineChart>
      <c:dateAx>
        <c:axId val="100498432"/>
        <c:scaling>
          <c:orientation val="minMax"/>
        </c:scaling>
        <c:delete val="1"/>
        <c:axPos val="b"/>
        <c:numFmt formatCode="ge" sourceLinked="1"/>
        <c:majorTickMark val="none"/>
        <c:minorTickMark val="none"/>
        <c:tickLblPos val="none"/>
        <c:crossAx val="100504704"/>
        <c:crosses val="autoZero"/>
        <c:auto val="1"/>
        <c:lblOffset val="100"/>
        <c:baseTimeUnit val="years"/>
      </c:dateAx>
      <c:valAx>
        <c:axId val="1005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368.92</c:v>
                </c:pt>
                <c:pt idx="1">
                  <c:v>335.53</c:v>
                </c:pt>
                <c:pt idx="2">
                  <c:v>337.91</c:v>
                </c:pt>
                <c:pt idx="3">
                  <c:v>348.09</c:v>
                </c:pt>
                <c:pt idx="4">
                  <c:v>325.70999999999998</c:v>
                </c:pt>
              </c:numCache>
            </c:numRef>
          </c:val>
          <c:extLst xmlns:c16r2="http://schemas.microsoft.com/office/drawing/2015/06/chart">
            <c:ext xmlns:c16="http://schemas.microsoft.com/office/drawing/2014/chart" uri="{C3380CC4-5D6E-409C-BE32-E72D297353CC}">
              <c16:uniqueId val="{00000000-5F34-45AD-953F-52E1679CBD45}"/>
            </c:ext>
          </c:extLst>
        </c:ser>
        <c:dLbls>
          <c:showLegendKey val="0"/>
          <c:showVal val="0"/>
          <c:showCatName val="0"/>
          <c:showSerName val="0"/>
          <c:showPercent val="0"/>
          <c:showBubbleSize val="0"/>
        </c:dLbls>
        <c:gapWidth val="150"/>
        <c:axId val="100550528"/>
        <c:axId val="10055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385.46</c:v>
                </c:pt>
                <c:pt idx="1">
                  <c:v>350.99</c:v>
                </c:pt>
                <c:pt idx="2">
                  <c:v>336.16</c:v>
                </c:pt>
                <c:pt idx="3">
                  <c:v>309.07</c:v>
                </c:pt>
                <c:pt idx="4">
                  <c:v>337.85</c:v>
                </c:pt>
              </c:numCache>
            </c:numRef>
          </c:val>
          <c:smooth val="0"/>
          <c:extLst xmlns:c16r2="http://schemas.microsoft.com/office/drawing/2015/06/chart">
            <c:ext xmlns:c16="http://schemas.microsoft.com/office/drawing/2014/chart" uri="{C3380CC4-5D6E-409C-BE32-E72D297353CC}">
              <c16:uniqueId val="{00000001-5F34-45AD-953F-52E1679CBD45}"/>
            </c:ext>
          </c:extLst>
        </c:ser>
        <c:dLbls>
          <c:showLegendKey val="0"/>
          <c:showVal val="0"/>
          <c:showCatName val="0"/>
          <c:showSerName val="0"/>
          <c:showPercent val="0"/>
          <c:showBubbleSize val="0"/>
        </c:dLbls>
        <c:marker val="1"/>
        <c:smooth val="0"/>
        <c:axId val="100550528"/>
        <c:axId val="100552704"/>
      </c:lineChart>
      <c:dateAx>
        <c:axId val="100550528"/>
        <c:scaling>
          <c:orientation val="minMax"/>
        </c:scaling>
        <c:delete val="1"/>
        <c:axPos val="b"/>
        <c:numFmt formatCode="ge" sourceLinked="1"/>
        <c:majorTickMark val="none"/>
        <c:minorTickMark val="none"/>
        <c:tickLblPos val="none"/>
        <c:crossAx val="100552704"/>
        <c:crosses val="autoZero"/>
        <c:auto val="1"/>
        <c:lblOffset val="100"/>
        <c:baseTimeUnit val="years"/>
      </c:dateAx>
      <c:valAx>
        <c:axId val="1005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4A-47D2-A20D-E06AE6264B69}"/>
            </c:ext>
          </c:extLst>
        </c:ser>
        <c:dLbls>
          <c:showLegendKey val="0"/>
          <c:showVal val="0"/>
          <c:showCatName val="0"/>
          <c:showSerName val="0"/>
          <c:showPercent val="0"/>
          <c:showBubbleSize val="0"/>
        </c:dLbls>
        <c:gapWidth val="150"/>
        <c:axId val="100571008"/>
        <c:axId val="10058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34A-47D2-A20D-E06AE6264B69}"/>
            </c:ext>
          </c:extLst>
        </c:ser>
        <c:dLbls>
          <c:showLegendKey val="0"/>
          <c:showVal val="0"/>
          <c:showCatName val="0"/>
          <c:showSerName val="0"/>
          <c:showPercent val="0"/>
          <c:showBubbleSize val="0"/>
        </c:dLbls>
        <c:marker val="1"/>
        <c:smooth val="0"/>
        <c:axId val="100571008"/>
        <c:axId val="100589568"/>
      </c:lineChart>
      <c:dateAx>
        <c:axId val="100571008"/>
        <c:scaling>
          <c:orientation val="minMax"/>
        </c:scaling>
        <c:delete val="1"/>
        <c:axPos val="b"/>
        <c:numFmt formatCode="ge" sourceLinked="1"/>
        <c:majorTickMark val="none"/>
        <c:minorTickMark val="none"/>
        <c:tickLblPos val="none"/>
        <c:crossAx val="100589568"/>
        <c:crosses val="autoZero"/>
        <c:auto val="1"/>
        <c:lblOffset val="100"/>
        <c:baseTimeUnit val="years"/>
      </c:dateAx>
      <c:valAx>
        <c:axId val="1005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59.18</c:v>
                </c:pt>
                <c:pt idx="1">
                  <c:v>62.5</c:v>
                </c:pt>
                <c:pt idx="2">
                  <c:v>63.61</c:v>
                </c:pt>
                <c:pt idx="3">
                  <c:v>61.86</c:v>
                </c:pt>
                <c:pt idx="4">
                  <c:v>60.67</c:v>
                </c:pt>
              </c:numCache>
            </c:numRef>
          </c:val>
          <c:extLst xmlns:c16r2="http://schemas.microsoft.com/office/drawing/2015/06/chart">
            <c:ext xmlns:c16="http://schemas.microsoft.com/office/drawing/2014/chart" uri="{C3380CC4-5D6E-409C-BE32-E72D297353CC}">
              <c16:uniqueId val="{00000000-D2BB-44CD-9150-75ABCAD9125D}"/>
            </c:ext>
          </c:extLst>
        </c:ser>
        <c:dLbls>
          <c:showLegendKey val="0"/>
          <c:showVal val="0"/>
          <c:showCatName val="0"/>
          <c:showSerName val="0"/>
          <c:showPercent val="0"/>
          <c:showBubbleSize val="0"/>
        </c:dLbls>
        <c:gapWidth val="150"/>
        <c:axId val="100681600"/>
        <c:axId val="10068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72.790000000000006</c:v>
                </c:pt>
                <c:pt idx="1">
                  <c:v>84.43</c:v>
                </c:pt>
                <c:pt idx="2">
                  <c:v>86.54</c:v>
                </c:pt>
                <c:pt idx="3">
                  <c:v>81.91</c:v>
                </c:pt>
                <c:pt idx="4">
                  <c:v>56.65</c:v>
                </c:pt>
              </c:numCache>
            </c:numRef>
          </c:val>
          <c:smooth val="0"/>
          <c:extLst xmlns:c16r2="http://schemas.microsoft.com/office/drawing/2015/06/chart">
            <c:ext xmlns:c16="http://schemas.microsoft.com/office/drawing/2014/chart" uri="{C3380CC4-5D6E-409C-BE32-E72D297353CC}">
              <c16:uniqueId val="{00000001-D2BB-44CD-9150-75ABCAD9125D}"/>
            </c:ext>
          </c:extLst>
        </c:ser>
        <c:dLbls>
          <c:showLegendKey val="0"/>
          <c:showVal val="0"/>
          <c:showCatName val="0"/>
          <c:showSerName val="0"/>
          <c:showPercent val="0"/>
          <c:showBubbleSize val="0"/>
        </c:dLbls>
        <c:marker val="1"/>
        <c:smooth val="0"/>
        <c:axId val="100681600"/>
        <c:axId val="100687872"/>
      </c:lineChart>
      <c:dateAx>
        <c:axId val="100681600"/>
        <c:scaling>
          <c:orientation val="minMax"/>
        </c:scaling>
        <c:delete val="1"/>
        <c:axPos val="b"/>
        <c:numFmt formatCode="ge" sourceLinked="1"/>
        <c:majorTickMark val="none"/>
        <c:minorTickMark val="none"/>
        <c:tickLblPos val="none"/>
        <c:crossAx val="100687872"/>
        <c:crosses val="autoZero"/>
        <c:auto val="1"/>
        <c:lblOffset val="100"/>
        <c:baseTimeUnit val="years"/>
      </c:dateAx>
      <c:valAx>
        <c:axId val="1006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山形県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66">
        <f>データ!S6</f>
        <v>1106984</v>
      </c>
      <c r="AM8" s="66"/>
      <c r="AN8" s="66"/>
      <c r="AO8" s="66"/>
      <c r="AP8" s="66"/>
      <c r="AQ8" s="66"/>
      <c r="AR8" s="66"/>
      <c r="AS8" s="66"/>
      <c r="AT8" s="65">
        <f>データ!T6</f>
        <v>9323.15</v>
      </c>
      <c r="AU8" s="65"/>
      <c r="AV8" s="65"/>
      <c r="AW8" s="65"/>
      <c r="AX8" s="65"/>
      <c r="AY8" s="65"/>
      <c r="AZ8" s="65"/>
      <c r="BA8" s="65"/>
      <c r="BB8" s="65">
        <f>データ!U6</f>
        <v>118.73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54.88</v>
      </c>
      <c r="Q10" s="65"/>
      <c r="R10" s="65"/>
      <c r="S10" s="65"/>
      <c r="T10" s="65"/>
      <c r="U10" s="65"/>
      <c r="V10" s="65"/>
      <c r="W10" s="65">
        <f>データ!Q6</f>
        <v>100</v>
      </c>
      <c r="X10" s="65"/>
      <c r="Y10" s="65"/>
      <c r="Z10" s="65"/>
      <c r="AA10" s="65"/>
      <c r="AB10" s="65"/>
      <c r="AC10" s="65"/>
      <c r="AD10" s="66">
        <f>データ!R6</f>
        <v>0</v>
      </c>
      <c r="AE10" s="66"/>
      <c r="AF10" s="66"/>
      <c r="AG10" s="66"/>
      <c r="AH10" s="66"/>
      <c r="AI10" s="66"/>
      <c r="AJ10" s="66"/>
      <c r="AK10" s="2"/>
      <c r="AL10" s="66">
        <f>データ!V6</f>
        <v>445135</v>
      </c>
      <c r="AM10" s="66"/>
      <c r="AN10" s="66"/>
      <c r="AO10" s="66"/>
      <c r="AP10" s="66"/>
      <c r="AQ10" s="66"/>
      <c r="AR10" s="66"/>
      <c r="AS10" s="66"/>
      <c r="AT10" s="65">
        <f>データ!W6</f>
        <v>144.93</v>
      </c>
      <c r="AU10" s="65"/>
      <c r="AV10" s="65"/>
      <c r="AW10" s="65"/>
      <c r="AX10" s="65"/>
      <c r="AY10" s="65"/>
      <c r="AZ10" s="65"/>
      <c r="BA10" s="65"/>
      <c r="BB10" s="65">
        <f>データ!X6</f>
        <v>3071.38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55</v>
      </c>
      <c r="N86" s="25" t="s">
        <v>56</v>
      </c>
      <c r="O86" s="25" t="str">
        <f>データ!EO6</f>
        <v>【0.17】</v>
      </c>
    </row>
  </sheetData>
  <sheetProtection algorithmName="SHA-512" hashValue="j0zuHXJnF3HtdJAZGRmV4mwWFpGoJG3hrD3e3yrs+W1BUpQgCPD4N+R7ucrUlXWZkhdDIWhvZPy8KdpBpSvSSA==" saltValue="vrJI/QBqNwlNYGb2To86A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60003</v>
      </c>
      <c r="D6" s="32">
        <f t="shared" si="3"/>
        <v>47</v>
      </c>
      <c r="E6" s="32">
        <f t="shared" si="3"/>
        <v>17</v>
      </c>
      <c r="F6" s="32">
        <f t="shared" si="3"/>
        <v>3</v>
      </c>
      <c r="G6" s="32">
        <f t="shared" si="3"/>
        <v>0</v>
      </c>
      <c r="H6" s="32" t="str">
        <f t="shared" si="3"/>
        <v>山形県</v>
      </c>
      <c r="I6" s="32" t="str">
        <f t="shared" si="3"/>
        <v>法非適用</v>
      </c>
      <c r="J6" s="32" t="str">
        <f t="shared" si="3"/>
        <v>下水道事業</v>
      </c>
      <c r="K6" s="32" t="str">
        <f t="shared" si="3"/>
        <v>流域下水道</v>
      </c>
      <c r="L6" s="32" t="str">
        <f t="shared" si="3"/>
        <v>E1</v>
      </c>
      <c r="M6" s="32" t="str">
        <f t="shared" si="3"/>
        <v>非設置</v>
      </c>
      <c r="N6" s="33" t="str">
        <f t="shared" si="3"/>
        <v>-</v>
      </c>
      <c r="O6" s="33" t="str">
        <f t="shared" si="3"/>
        <v>該当数値なし</v>
      </c>
      <c r="P6" s="33">
        <f t="shared" si="3"/>
        <v>54.88</v>
      </c>
      <c r="Q6" s="33">
        <f t="shared" si="3"/>
        <v>100</v>
      </c>
      <c r="R6" s="33">
        <f t="shared" si="3"/>
        <v>0</v>
      </c>
      <c r="S6" s="33">
        <f t="shared" si="3"/>
        <v>1106984</v>
      </c>
      <c r="T6" s="33">
        <f t="shared" si="3"/>
        <v>9323.15</v>
      </c>
      <c r="U6" s="33">
        <f t="shared" si="3"/>
        <v>118.73</v>
      </c>
      <c r="V6" s="33">
        <f t="shared" si="3"/>
        <v>445135</v>
      </c>
      <c r="W6" s="33">
        <f t="shared" si="3"/>
        <v>144.93</v>
      </c>
      <c r="X6" s="33">
        <f t="shared" si="3"/>
        <v>3071.38</v>
      </c>
      <c r="Y6" s="34">
        <f>IF(Y7="",NA(),Y7)</f>
        <v>85.81</v>
      </c>
      <c r="Z6" s="34">
        <f t="shared" ref="Z6:AH6" si="4">IF(Z7="",NA(),Z7)</f>
        <v>91.24</v>
      </c>
      <c r="AA6" s="34">
        <f t="shared" si="4"/>
        <v>87.61</v>
      </c>
      <c r="AB6" s="34">
        <f t="shared" si="4"/>
        <v>80.98</v>
      </c>
      <c r="AC6" s="34">
        <f t="shared" si="4"/>
        <v>82.55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368.92</v>
      </c>
      <c r="BG6" s="34">
        <f t="shared" ref="BG6:BO6" si="7">IF(BG7="",NA(),BG7)</f>
        <v>335.53</v>
      </c>
      <c r="BH6" s="34">
        <f t="shared" si="7"/>
        <v>337.91</v>
      </c>
      <c r="BI6" s="34">
        <f t="shared" si="7"/>
        <v>348.09</v>
      </c>
      <c r="BJ6" s="34">
        <f t="shared" si="7"/>
        <v>325.70999999999998</v>
      </c>
      <c r="BK6" s="34">
        <f t="shared" si="7"/>
        <v>385.46</v>
      </c>
      <c r="BL6" s="34">
        <f t="shared" si="7"/>
        <v>350.99</v>
      </c>
      <c r="BM6" s="34">
        <f t="shared" si="7"/>
        <v>336.16</v>
      </c>
      <c r="BN6" s="34">
        <f t="shared" si="7"/>
        <v>309.07</v>
      </c>
      <c r="BO6" s="34">
        <f t="shared" si="7"/>
        <v>337.85</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59.18</v>
      </c>
      <c r="CC6" s="34">
        <f t="shared" ref="CC6:CK6" si="9">IF(CC7="",NA(),CC7)</f>
        <v>62.5</v>
      </c>
      <c r="CD6" s="34">
        <f t="shared" si="9"/>
        <v>63.61</v>
      </c>
      <c r="CE6" s="34">
        <f t="shared" si="9"/>
        <v>61.86</v>
      </c>
      <c r="CF6" s="34">
        <f t="shared" si="9"/>
        <v>60.67</v>
      </c>
      <c r="CG6" s="34">
        <f t="shared" si="9"/>
        <v>72.790000000000006</v>
      </c>
      <c r="CH6" s="34">
        <f t="shared" si="9"/>
        <v>84.43</v>
      </c>
      <c r="CI6" s="34">
        <f t="shared" si="9"/>
        <v>86.54</v>
      </c>
      <c r="CJ6" s="34">
        <f t="shared" si="9"/>
        <v>81.91</v>
      </c>
      <c r="CK6" s="34">
        <f t="shared" si="9"/>
        <v>56.65</v>
      </c>
      <c r="CL6" s="33" t="str">
        <f>IF(CL7="","",IF(CL7="-","【-】","【"&amp;SUBSTITUTE(TEXT(CL7,"#,##0.00"),"-","△")&amp;"】"))</f>
        <v>【57.73】</v>
      </c>
      <c r="CM6" s="34">
        <f>IF(CM7="",NA(),CM7)</f>
        <v>73.08</v>
      </c>
      <c r="CN6" s="34">
        <f t="shared" ref="CN6:CV6" si="10">IF(CN7="",NA(),CN7)</f>
        <v>72.739999999999995</v>
      </c>
      <c r="CO6" s="34">
        <f t="shared" si="10"/>
        <v>69.19</v>
      </c>
      <c r="CP6" s="34">
        <f t="shared" si="10"/>
        <v>70.61</v>
      </c>
      <c r="CQ6" s="34">
        <f t="shared" si="10"/>
        <v>74.290000000000006</v>
      </c>
      <c r="CR6" s="34">
        <f t="shared" si="10"/>
        <v>62.32</v>
      </c>
      <c r="CS6" s="34">
        <f t="shared" si="10"/>
        <v>64.010000000000005</v>
      </c>
      <c r="CT6" s="34">
        <f t="shared" si="10"/>
        <v>64.09</v>
      </c>
      <c r="CU6" s="34">
        <f t="shared" si="10"/>
        <v>64.62</v>
      </c>
      <c r="CV6" s="34">
        <f t="shared" si="10"/>
        <v>65.33</v>
      </c>
      <c r="CW6" s="33" t="str">
        <f>IF(CW7="","",IF(CW7="-","【-】","【"&amp;SUBSTITUTE(TEXT(CW7,"#,##0.00"),"-","△")&amp;"】"))</f>
        <v>【65.21】</v>
      </c>
      <c r="CX6" s="34">
        <f>IF(CX7="",NA(),CX7)</f>
        <v>85.58</v>
      </c>
      <c r="CY6" s="34">
        <f t="shared" ref="CY6:DG6" si="11">IF(CY7="",NA(),CY7)</f>
        <v>86.39</v>
      </c>
      <c r="CZ6" s="34">
        <f t="shared" si="11"/>
        <v>87.02</v>
      </c>
      <c r="DA6" s="34">
        <f t="shared" si="11"/>
        <v>87.95</v>
      </c>
      <c r="DB6" s="34">
        <f t="shared" si="11"/>
        <v>88.81</v>
      </c>
      <c r="DC6" s="34">
        <f t="shared" si="11"/>
        <v>87.52</v>
      </c>
      <c r="DD6" s="34">
        <f t="shared" si="11"/>
        <v>87.99</v>
      </c>
      <c r="DE6" s="34">
        <f t="shared" si="11"/>
        <v>88.15</v>
      </c>
      <c r="DF6" s="34">
        <f t="shared" si="11"/>
        <v>87.82</v>
      </c>
      <c r="DG6" s="34">
        <f t="shared" si="11"/>
        <v>92.64</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0.41</v>
      </c>
      <c r="EG6" s="34">
        <f t="shared" si="14"/>
        <v>0.08</v>
      </c>
      <c r="EH6" s="34">
        <f t="shared" si="14"/>
        <v>0.24</v>
      </c>
      <c r="EI6" s="34">
        <f t="shared" si="14"/>
        <v>0.42</v>
      </c>
      <c r="EJ6" s="34">
        <f t="shared" si="14"/>
        <v>0.05</v>
      </c>
      <c r="EK6" s="34">
        <f t="shared" si="14"/>
        <v>0.06</v>
      </c>
      <c r="EL6" s="34">
        <f t="shared" si="14"/>
        <v>0.06</v>
      </c>
      <c r="EM6" s="34">
        <f t="shared" si="14"/>
        <v>0.08</v>
      </c>
      <c r="EN6" s="34">
        <f t="shared" si="14"/>
        <v>0.17</v>
      </c>
      <c r="EO6" s="33" t="str">
        <f>IF(EO7="","",IF(EO7="-","【-】","【"&amp;SUBSTITUTE(TEXT(EO7,"#,##0.00"),"-","△")&amp;"】"))</f>
        <v>【0.17】</v>
      </c>
    </row>
    <row r="7" spans="1:145" s="35" customFormat="1">
      <c r="A7" s="27"/>
      <c r="B7" s="36">
        <v>2017</v>
      </c>
      <c r="C7" s="36">
        <v>60003</v>
      </c>
      <c r="D7" s="36">
        <v>47</v>
      </c>
      <c r="E7" s="36">
        <v>17</v>
      </c>
      <c r="F7" s="36">
        <v>3</v>
      </c>
      <c r="G7" s="36">
        <v>0</v>
      </c>
      <c r="H7" s="36" t="s">
        <v>109</v>
      </c>
      <c r="I7" s="36" t="s">
        <v>110</v>
      </c>
      <c r="J7" s="36" t="s">
        <v>111</v>
      </c>
      <c r="K7" s="36" t="s">
        <v>112</v>
      </c>
      <c r="L7" s="36" t="s">
        <v>113</v>
      </c>
      <c r="M7" s="36" t="s">
        <v>114</v>
      </c>
      <c r="N7" s="37" t="s">
        <v>115</v>
      </c>
      <c r="O7" s="37" t="s">
        <v>116</v>
      </c>
      <c r="P7" s="37">
        <v>54.88</v>
      </c>
      <c r="Q7" s="37">
        <v>100</v>
      </c>
      <c r="R7" s="37">
        <v>0</v>
      </c>
      <c r="S7" s="37">
        <v>1106984</v>
      </c>
      <c r="T7" s="37">
        <v>9323.15</v>
      </c>
      <c r="U7" s="37">
        <v>118.73</v>
      </c>
      <c r="V7" s="37">
        <v>445135</v>
      </c>
      <c r="W7" s="37">
        <v>144.93</v>
      </c>
      <c r="X7" s="37">
        <v>3071.38</v>
      </c>
      <c r="Y7" s="37">
        <v>85.81</v>
      </c>
      <c r="Z7" s="37">
        <v>91.24</v>
      </c>
      <c r="AA7" s="37">
        <v>87.61</v>
      </c>
      <c r="AB7" s="37">
        <v>80.98</v>
      </c>
      <c r="AC7" s="37">
        <v>82.55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368.92</v>
      </c>
      <c r="BG7" s="37">
        <v>335.53</v>
      </c>
      <c r="BH7" s="37">
        <v>337.91</v>
      </c>
      <c r="BI7" s="37">
        <v>348.09</v>
      </c>
      <c r="BJ7" s="37">
        <v>325.70999999999998</v>
      </c>
      <c r="BK7" s="37">
        <v>385.46</v>
      </c>
      <c r="BL7" s="37">
        <v>350.99</v>
      </c>
      <c r="BM7" s="37">
        <v>336.16</v>
      </c>
      <c r="BN7" s="37">
        <v>309.07</v>
      </c>
      <c r="BO7" s="37">
        <v>337.85</v>
      </c>
      <c r="BP7" s="37">
        <v>336.51</v>
      </c>
      <c r="BQ7" s="37">
        <v>0</v>
      </c>
      <c r="BR7" s="37">
        <v>0</v>
      </c>
      <c r="BS7" s="37">
        <v>0</v>
      </c>
      <c r="BT7" s="37">
        <v>0</v>
      </c>
      <c r="BU7" s="37">
        <v>0</v>
      </c>
      <c r="BV7" s="37">
        <v>0</v>
      </c>
      <c r="BW7" s="37">
        <v>0</v>
      </c>
      <c r="BX7" s="37">
        <v>0</v>
      </c>
      <c r="BY7" s="37">
        <v>0</v>
      </c>
      <c r="BZ7" s="37">
        <v>0</v>
      </c>
      <c r="CA7" s="37">
        <v>0</v>
      </c>
      <c r="CB7" s="37">
        <v>59.18</v>
      </c>
      <c r="CC7" s="37">
        <v>62.5</v>
      </c>
      <c r="CD7" s="37">
        <v>63.61</v>
      </c>
      <c r="CE7" s="37">
        <v>61.86</v>
      </c>
      <c r="CF7" s="37">
        <v>60.67</v>
      </c>
      <c r="CG7" s="37">
        <v>72.790000000000006</v>
      </c>
      <c r="CH7" s="37">
        <v>84.43</v>
      </c>
      <c r="CI7" s="37">
        <v>86.54</v>
      </c>
      <c r="CJ7" s="37">
        <v>81.91</v>
      </c>
      <c r="CK7" s="37">
        <v>56.65</v>
      </c>
      <c r="CL7" s="37">
        <v>57.73</v>
      </c>
      <c r="CM7" s="37">
        <v>73.08</v>
      </c>
      <c r="CN7" s="37">
        <v>72.739999999999995</v>
      </c>
      <c r="CO7" s="37">
        <v>69.19</v>
      </c>
      <c r="CP7" s="37">
        <v>70.61</v>
      </c>
      <c r="CQ7" s="37">
        <v>74.290000000000006</v>
      </c>
      <c r="CR7" s="37">
        <v>62.32</v>
      </c>
      <c r="CS7" s="37">
        <v>64.010000000000005</v>
      </c>
      <c r="CT7" s="37">
        <v>64.09</v>
      </c>
      <c r="CU7" s="37">
        <v>64.62</v>
      </c>
      <c r="CV7" s="37">
        <v>65.33</v>
      </c>
      <c r="CW7" s="37">
        <v>65.209999999999994</v>
      </c>
      <c r="CX7" s="37">
        <v>85.58</v>
      </c>
      <c r="CY7" s="37">
        <v>86.39</v>
      </c>
      <c r="CZ7" s="37">
        <v>87.02</v>
      </c>
      <c r="DA7" s="37">
        <v>87.95</v>
      </c>
      <c r="DB7" s="37">
        <v>88.81</v>
      </c>
      <c r="DC7" s="37">
        <v>87.52</v>
      </c>
      <c r="DD7" s="37">
        <v>87.99</v>
      </c>
      <c r="DE7" s="37">
        <v>88.15</v>
      </c>
      <c r="DF7" s="37">
        <v>87.82</v>
      </c>
      <c r="DG7" s="37">
        <v>92.64</v>
      </c>
      <c r="DH7" s="37">
        <v>92.35</v>
      </c>
      <c r="DI7" s="37"/>
      <c r="DJ7" s="37"/>
      <c r="DK7" s="37"/>
      <c r="DL7" s="37"/>
      <c r="DM7" s="37"/>
      <c r="DN7" s="37"/>
      <c r="DO7" s="37"/>
      <c r="DP7" s="37"/>
      <c r="DQ7" s="37"/>
      <c r="DR7" s="37"/>
      <c r="DS7" s="37"/>
      <c r="DT7" s="37"/>
      <c r="DU7" s="37"/>
      <c r="DV7" s="37"/>
      <c r="DW7" s="37"/>
      <c r="DX7" s="37"/>
      <c r="DY7" s="37"/>
      <c r="DZ7" s="37"/>
      <c r="EA7" s="37"/>
      <c r="EB7" s="37"/>
      <c r="EC7" s="37"/>
      <c r="ED7" s="37"/>
      <c r="EE7" s="37">
        <v>0</v>
      </c>
      <c r="EF7" s="37">
        <v>0.41</v>
      </c>
      <c r="EG7" s="37">
        <v>0.08</v>
      </c>
      <c r="EH7" s="37">
        <v>0.24</v>
      </c>
      <c r="EI7" s="37">
        <v>0.42</v>
      </c>
      <c r="EJ7" s="37">
        <v>0.05</v>
      </c>
      <c r="EK7" s="37">
        <v>0.06</v>
      </c>
      <c r="EL7" s="37">
        <v>0.06</v>
      </c>
      <c r="EM7" s="37">
        <v>0.08</v>
      </c>
      <c r="EN7" s="37">
        <v>0.17</v>
      </c>
      <c r="EO7" s="37">
        <v>0.17</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2019-01-23T00:03:00Z</cp:lastPrinted>
  <dcterms:created xsi:type="dcterms:W3CDTF">2018-12-03T09:09:29Z</dcterms:created>
  <dcterms:modified xsi:type="dcterms:W3CDTF">2019-01-25T00:28:49Z</dcterms:modified>
  <cp:category/>
</cp:coreProperties>
</file>