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240702\Desktop\"/>
    </mc:Choice>
  </mc:AlternateContent>
  <workbookProtection workbookAlgorithmName="SHA-512" workbookHashValue="MX2Lc+vW6m2IOWT6YbeNDP0IoGuHZxmryDVO6MDxN3YTgxUdSZxKRrtzpbbau6dphqhIzMnU9uZmbQEDNoLSoQ==" workbookSaltValue="xEwn4MarubQ6S/tc11MprA=="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<sst xmlns="http://schemas.openxmlformats.org/spreadsheetml/2006/main" count="240" uniqueCount="125">
  <si>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</si>
  <si>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</si>
  <si>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</si>
  <si>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</si>
  <si>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</si>
  <si>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</si>
  <si>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</si>
  <si>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</si>
  <si>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</si>
  <si>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</si>
  <si>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</si>
  <si>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</si>
  <si>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</si>
  <si>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</si>
  <si>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</si>
  <si>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</si>
  <si>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</si>
  <si>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</si>
  <si>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</si>
  <si>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</si>
  <si>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</si>
  <si>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</si>
  <si>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</si>
  <si>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</si>
  <si>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</si>
  <si>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</si>
  <si>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</si>
  <si>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</si>
  <si>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</si>
  <si>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</si>
  <si>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</si>
  <si>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</si>
  <si>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</si>
  <si>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</si>
  <si>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</si>
  <si>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</si>
  <si>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</si>
  <si>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</si>
  <si>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</si>
  <si>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</si>
  <si>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</si>
  <si>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</si>
  <si>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</si>
  <si>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</si>
  <si>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</si>
  <si>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</si>
  <si>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</si>
  <si>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</si>
  <si>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</si>
  <si>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</si>
  <si>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</si>
  <si>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</si>
  <si>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</si>
  <si>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</si>
  <si>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</si>
  <si>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</si>
  <si>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</si>
  <si>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</si>
  <si>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</si>
  <si>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</si>
  <si>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</si>
  <si>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</si>
  <si>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</si>
  <si>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</si>
  <si>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</si>
  <si>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</si>
  <si>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</si>
  <si>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</si>
  <si>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</si>
  <si>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</si>
  <si>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</si>
  <si>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</si>
  <si>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</si>
  <si>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</si>
  <si>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</si>
  <si>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</si>
  <si>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</si>
  <si>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</si>
  <si>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</si>
  <si>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</si>
  <si>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</si>
  <si>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</si>
  <si>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</si>
  <si>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</si>
  <si>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</si>
  <si>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</si>
  <si>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</si>
  <si>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</si>
  <si>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</si>
  <si>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</si>
  <si>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</si>
  <si>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</si>
  <si>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</si>
  <si>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</si>
  <si>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</si>
  <si>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</si>
  <si>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</si>
  <si>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</si>
  <si>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</si>
  <si>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</si>
  <si>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</si>
  <si>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</si>
  <si>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</si>
  <si>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</si>
  <si>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</si>
  <si>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</si>
  <si>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</si>
  <si>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</si>
  <si>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</si>
  <si>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t>
  </si>
  <si>
    <t>法非適用</t>
  </si>
  <si>
    <t>下水道事業</t>
  </si>
  <si>
    <t>流域下水道</t>
  </si>
  <si>
    <t>E1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</si>
  <si>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</si>
  <si>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</si>
  <si>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</si>
  <si>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</si>
  <si>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</si>
  <si>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</si>
  <si>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</si>
  <si>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</si>
  <si>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【現状】
・各経営指標の状況から、平成29年度時点において経営状況は健全だといえます。
・ただし、経営指標の中でも⑥汚水処理原価については公共下水道整備が完了しておらず普及率が低いこと等から高い値で留まっています。そのため、今後は汚水処理費用のコスト削減はもちろんですが、より市町と連携を図りながら有収水量の増加に努めていく必要があります。
【将来】
・人口減少等に伴う流域関連市町における収入の減少や老朽化対策に伴う支出の増加等、今後、経営環境の悪化が見込まれることから、経営改善の持続が必要です。
・そのため、自らの経営・資産等を正確に把握するため平成32年度から地方公営企業法を適用します。
・その上で経営戦略を策定し、より中長期的な視野に基づく計画的な経営に取り組むことで、引き続き徹底した効率化と経営健全化に努めていきます。</t>
    <rPh sb="6" eb="7">
      <t>カク</t>
    </rPh>
    <rPh sb="7" eb="9">
      <t>ケイエイ</t>
    </rPh>
    <rPh sb="9" eb="11">
      <t>シヒョウ</t>
    </rPh>
    <rPh sb="12" eb="14">
      <t>ジョウキョウ</t>
    </rPh>
    <rPh sb="17" eb="19">
      <t>ヘイセイ</t>
    </rPh>
    <rPh sb="21" eb="23">
      <t>ネンド</t>
    </rPh>
    <rPh sb="29" eb="31">
      <t>ケイエイ</t>
    </rPh>
    <rPh sb="31" eb="33">
      <t>ジョウキョウ</t>
    </rPh>
    <rPh sb="34" eb="36">
      <t>ケンゼン</t>
    </rPh>
    <rPh sb="49" eb="51">
      <t>ケイエイ</t>
    </rPh>
    <rPh sb="51" eb="53">
      <t>シヒョウ</t>
    </rPh>
    <rPh sb="54" eb="55">
      <t>ナカ</t>
    </rPh>
    <rPh sb="92" eb="93">
      <t>トウ</t>
    </rPh>
    <rPh sb="112" eb="114">
      <t>コンゴ</t>
    </rPh>
    <rPh sb="157" eb="158">
      <t>ツト</t>
    </rPh>
    <rPh sb="172" eb="174">
      <t>ショウライ</t>
    </rPh>
    <rPh sb="181" eb="182">
      <t>トウ</t>
    </rPh>
    <rPh sb="185" eb="187">
      <t>リュウイキ</t>
    </rPh>
    <rPh sb="187" eb="189">
      <t>カンレン</t>
    </rPh>
    <rPh sb="189" eb="191">
      <t>シチョウ</t>
    </rPh>
    <rPh sb="201" eb="204">
      <t>ロウキュウカ</t>
    </rPh>
    <rPh sb="204" eb="206">
      <t>タイサク</t>
    </rPh>
    <rPh sb="207" eb="208">
      <t>トモナ</t>
    </rPh>
    <rPh sb="209" eb="211">
      <t>シシュツ</t>
    </rPh>
    <rPh sb="212" eb="214">
      <t>ゾウカ</t>
    </rPh>
    <rPh sb="214" eb="215">
      <t>トウ</t>
    </rPh>
    <rPh sb="216" eb="218">
      <t>コンゴ</t>
    </rPh>
    <rPh sb="219" eb="221">
      <t>ケイエイ</t>
    </rPh>
    <rPh sb="221" eb="223">
      <t>カンキョウ</t>
    </rPh>
    <rPh sb="224" eb="226">
      <t>アッカ</t>
    </rPh>
    <rPh sb="227" eb="229">
      <t>ミコ</t>
    </rPh>
    <rPh sb="237" eb="239">
      <t>ケイエイ</t>
    </rPh>
    <rPh sb="239" eb="241">
      <t>カイゼン</t>
    </rPh>
    <rPh sb="242" eb="244">
      <t>ジゾク</t>
    </rPh>
    <rPh sb="245" eb="247">
      <t>ヒツヨウ</t>
    </rPh>
    <rPh sb="276" eb="278">
      <t>ヘイセイ</t>
    </rPh>
    <rPh sb="280" eb="282">
      <t>ネンド</t>
    </rPh>
    <rPh sb="284" eb="286">
      <t>チホウ</t>
    </rPh>
    <rPh sb="286" eb="288">
      <t>コウエイ</t>
    </rPh>
    <rPh sb="288" eb="290">
      <t>キギョウ</t>
    </rPh>
    <rPh sb="290" eb="291">
      <t>ホウ</t>
    </rPh>
    <rPh sb="292" eb="294">
      <t>テキヨウ</t>
    </rPh>
    <rPh sb="302" eb="303">
      <t>ウエ</t>
    </rPh>
    <rPh sb="304" eb="306">
      <t>ケイエイ</t>
    </rPh>
    <rPh sb="306" eb="308">
      <t>センリャク</t>
    </rPh>
    <rPh sb="309" eb="311">
      <t>サクテイ</t>
    </rPh>
    <rPh sb="315" eb="319">
      <t>チュウチョウキテキ</t>
    </rPh>
    <rPh sb="320" eb="322">
      <t>シヤ</t>
    </rPh>
    <rPh sb="323" eb="324">
      <t>モト</t>
    </rPh>
    <rPh sb="326" eb="329">
      <t>ケイカクテキ</t>
    </rPh>
    <rPh sb="330" eb="332">
      <t>ケイエイ</t>
    </rPh>
    <rPh sb="333" eb="334">
      <t>ト</t>
    </rPh>
    <rPh sb="335" eb="336">
      <t>ク</t>
    </rPh>
    <rPh sb="341" eb="342">
      <t>ヒ</t>
    </rPh>
    <rPh sb="343" eb="344">
      <t>ツヅ</t>
    </rPh>
    <rPh sb="345" eb="347">
      <t>テッテイ</t>
    </rPh>
    <rPh sb="349" eb="352">
      <t>コウリツカ</t>
    </rPh>
    <rPh sb="353" eb="355">
      <t>ケイエイ</t>
    </rPh>
    <rPh sb="355" eb="358">
      <t>ケンゼンカ</t>
    </rPh>
    <rPh sb="359" eb="360">
      <t>ツト</t>
    </rPh>
    <phoneticPr fontId="4"/>
  </si>
  <si>
    <t>①収益的収支比率
　100%を下回っていますが、これは総収益に地方債償還金の一般会計繰入金が含まれていないためです。これを考慮すれば100%を上回るとともに、近年は上昇傾向にあることから、平成29年度は健全経営が持続しているといえます。
④企業債残高対事業規模比率
　本県は市町維持管理負担金の算定に当たって、いわゆる単価制を採用していないことから、営業収益について年度間のバラツキが比較的大きい傾向にあります。そのことが当該指標に影響していますが、建設事業のピークが過ぎて地方債の償還が着実に進んでいることから、近年は類似団体平均値を下回る傾向にあります。
⑥汚水処理原価
　類似団体平均値を上回る水準で推移していますが、主な理由は汚水処理費に流域下水汚泥処理事業の経費が含まれる一方で市町との協議が未了の資本費を公費負担分として除いていないことによるものです。なお、仮にこれらを考慮するとおよそ40円低い水準となりますが、それでも類似団体平均値を上回っています。
⑦施設利用率
　類似団体平均値とほぼ同水準の65%程度で推移しています。今後は、下水道普及率の上昇等に伴い、施設利用率が緩やかに上昇していくことが見込まれます。
⑧水洗化率
　近年、類似団体平均値よりも低い水準で推移していましたが、流域関連市町の取り組み等の結果により、平成29年度は類似団体平均値を上回りました。</t>
    <rPh sb="1" eb="4">
      <t>シュウエキテキ</t>
    </rPh>
    <rPh sb="4" eb="6">
      <t>シュウシ</t>
    </rPh>
    <rPh sb="6" eb="8">
      <t>ヒリツ</t>
    </rPh>
    <rPh sb="15" eb="17">
      <t>シタマワ</t>
    </rPh>
    <rPh sb="27" eb="30">
      <t>ソウシュウエキ</t>
    </rPh>
    <rPh sb="31" eb="34">
      <t>チホウサイ</t>
    </rPh>
    <rPh sb="34" eb="37">
      <t>ショウカンキン</t>
    </rPh>
    <rPh sb="38" eb="40">
      <t>イッパン</t>
    </rPh>
    <rPh sb="40" eb="42">
      <t>カイケイ</t>
    </rPh>
    <rPh sb="42" eb="44">
      <t>クリイ</t>
    </rPh>
    <rPh sb="44" eb="45">
      <t>キン</t>
    </rPh>
    <rPh sb="46" eb="47">
      <t>フク</t>
    </rPh>
    <rPh sb="61" eb="63">
      <t>コウリョ</t>
    </rPh>
    <rPh sb="71" eb="73">
      <t>ウワマワ</t>
    </rPh>
    <rPh sb="79" eb="81">
      <t>キンネン</t>
    </rPh>
    <rPh sb="82" eb="84">
      <t>ジョウショウ</t>
    </rPh>
    <rPh sb="84" eb="86">
      <t>ケイコウ</t>
    </rPh>
    <rPh sb="94" eb="96">
      <t>ヘイセイ</t>
    </rPh>
    <rPh sb="98" eb="100">
      <t>ネンド</t>
    </rPh>
    <rPh sb="101" eb="103">
      <t>ケンゼン</t>
    </rPh>
    <rPh sb="103" eb="105">
      <t>ケイエイ</t>
    </rPh>
    <rPh sb="106" eb="108">
      <t>ジゾク</t>
    </rPh>
    <rPh sb="121" eb="123">
      <t>キギョウ</t>
    </rPh>
    <rPh sb="123" eb="124">
      <t>サイ</t>
    </rPh>
    <rPh sb="124" eb="126">
      <t>ザンダカ</t>
    </rPh>
    <rPh sb="126" eb="127">
      <t>タイ</t>
    </rPh>
    <rPh sb="127" eb="129">
      <t>ジギョウ</t>
    </rPh>
    <rPh sb="129" eb="131">
      <t>キボ</t>
    </rPh>
    <rPh sb="131" eb="133">
      <t>ヒリツ</t>
    </rPh>
    <rPh sb="135" eb="137">
      <t>ホンケン</t>
    </rPh>
    <rPh sb="138" eb="140">
      <t>シチョウ</t>
    </rPh>
    <rPh sb="140" eb="142">
      <t>イジ</t>
    </rPh>
    <rPh sb="142" eb="144">
      <t>カンリ</t>
    </rPh>
    <rPh sb="144" eb="147">
      <t>フタンキン</t>
    </rPh>
    <rPh sb="148" eb="150">
      <t>サンテイ</t>
    </rPh>
    <rPh sb="151" eb="152">
      <t>ア</t>
    </rPh>
    <rPh sb="160" eb="162">
      <t>タンカ</t>
    </rPh>
    <rPh sb="164" eb="166">
      <t>サイヨウ</t>
    </rPh>
    <rPh sb="176" eb="178">
      <t>エイギョウ</t>
    </rPh>
    <rPh sb="178" eb="180">
      <t>シュウエキ</t>
    </rPh>
    <rPh sb="184" eb="187">
      <t>ネンドカン</t>
    </rPh>
    <rPh sb="193" eb="196">
      <t>ヒカクテキ</t>
    </rPh>
    <rPh sb="196" eb="197">
      <t>オオ</t>
    </rPh>
    <rPh sb="199" eb="201">
      <t>ケイコウ</t>
    </rPh>
    <rPh sb="212" eb="214">
      <t>トウガイ</t>
    </rPh>
    <rPh sb="214" eb="216">
      <t>シヒョウ</t>
    </rPh>
    <rPh sb="217" eb="219">
      <t>エイキョウ</t>
    </rPh>
    <rPh sb="226" eb="228">
      <t>ケンセツ</t>
    </rPh>
    <rPh sb="228" eb="230">
      <t>ジギョウ</t>
    </rPh>
    <rPh sb="235" eb="236">
      <t>ス</t>
    </rPh>
    <rPh sb="238" eb="241">
      <t>チホウサイ</t>
    </rPh>
    <rPh sb="242" eb="244">
      <t>ショウカン</t>
    </rPh>
    <rPh sb="245" eb="247">
      <t>チャクジツ</t>
    </rPh>
    <rPh sb="248" eb="249">
      <t>スス</t>
    </rPh>
    <rPh sb="258" eb="260">
      <t>キンネン</t>
    </rPh>
    <rPh sb="261" eb="263">
      <t>ルイジ</t>
    </rPh>
    <rPh sb="263" eb="265">
      <t>ダンタイ</t>
    </rPh>
    <rPh sb="265" eb="268">
      <t>ヘイキンチ</t>
    </rPh>
    <rPh sb="269" eb="271">
      <t>シタマワ</t>
    </rPh>
    <rPh sb="272" eb="274">
      <t>ケイコウ</t>
    </rPh>
    <rPh sb="283" eb="285">
      <t>オスイ</t>
    </rPh>
    <rPh sb="285" eb="287">
      <t>ショリ</t>
    </rPh>
    <rPh sb="287" eb="289">
      <t>ゲンカ</t>
    </rPh>
    <rPh sb="299" eb="300">
      <t>ウエ</t>
    </rPh>
    <rPh sb="302" eb="304">
      <t>スイジュン</t>
    </rPh>
    <rPh sb="305" eb="307">
      <t>スイイ</t>
    </rPh>
    <rPh sb="314" eb="315">
      <t>オモ</t>
    </rPh>
    <rPh sb="316" eb="318">
      <t>リユウ</t>
    </rPh>
    <rPh sb="319" eb="321">
      <t>オスイ</t>
    </rPh>
    <rPh sb="321" eb="323">
      <t>ショリ</t>
    </rPh>
    <rPh sb="323" eb="324">
      <t>ヒ</t>
    </rPh>
    <rPh sb="325" eb="327">
      <t>リュウイキ</t>
    </rPh>
    <rPh sb="327" eb="329">
      <t>ゲスイ</t>
    </rPh>
    <rPh sb="329" eb="331">
      <t>オデイ</t>
    </rPh>
    <rPh sb="331" eb="333">
      <t>ショリ</t>
    </rPh>
    <rPh sb="333" eb="335">
      <t>ジギョウ</t>
    </rPh>
    <rPh sb="336" eb="338">
      <t>ケイヒ</t>
    </rPh>
    <rPh sb="339" eb="340">
      <t>フク</t>
    </rPh>
    <rPh sb="343" eb="345">
      <t>イッポウ</t>
    </rPh>
    <rPh sb="356" eb="359">
      <t>シホンヒ</t>
    </rPh>
    <rPh sb="360" eb="362">
      <t>コウヒ</t>
    </rPh>
    <rPh sb="362" eb="364">
      <t>フタン</t>
    </rPh>
    <rPh sb="364" eb="365">
      <t>フン</t>
    </rPh>
    <rPh sb="368" eb="369">
      <t>ノゾ</t>
    </rPh>
    <rPh sb="387" eb="388">
      <t>カリ</t>
    </rPh>
    <rPh sb="393" eb="395">
      <t>コウリョ</t>
    </rPh>
    <rPh sb="403" eb="404">
      <t>エン</t>
    </rPh>
    <rPh sb="404" eb="405">
      <t>ヒク</t>
    </rPh>
    <rPh sb="406" eb="408">
      <t>スイジュン</t>
    </rPh>
    <rPh sb="427" eb="429">
      <t>ウワマワ</t>
    </rPh>
    <rPh sb="438" eb="440">
      <t>シセツ</t>
    </rPh>
    <rPh sb="440" eb="442">
      <t>リヨウ</t>
    </rPh>
    <rPh sb="442" eb="443">
      <t>リツ</t>
    </rPh>
    <rPh sb="445" eb="447">
      <t>ルイジ</t>
    </rPh>
    <rPh sb="447" eb="449">
      <t>ダンタイ</t>
    </rPh>
    <rPh sb="449" eb="452">
      <t>ヘイキンチ</t>
    </rPh>
    <rPh sb="455" eb="458">
      <t>ドウスイジュン</t>
    </rPh>
    <rPh sb="462" eb="464">
      <t>テイド</t>
    </rPh>
    <rPh sb="465" eb="467">
      <t>スイイ</t>
    </rPh>
    <rPh sb="473" eb="475">
      <t>コンゴ</t>
    </rPh>
    <rPh sb="477" eb="480">
      <t>ゲスイドウ</t>
    </rPh>
    <rPh sb="480" eb="482">
      <t>フキュウ</t>
    </rPh>
    <rPh sb="482" eb="483">
      <t>リツ</t>
    </rPh>
    <rPh sb="484" eb="486">
      <t>ジョウショウ</t>
    </rPh>
    <rPh sb="486" eb="487">
      <t>トウ</t>
    </rPh>
    <rPh sb="488" eb="489">
      <t>トモナ</t>
    </rPh>
    <rPh sb="491" eb="493">
      <t>シセツ</t>
    </rPh>
    <rPh sb="493" eb="495">
      <t>リヨウ</t>
    </rPh>
    <rPh sb="495" eb="496">
      <t>リツ</t>
    </rPh>
    <rPh sb="497" eb="498">
      <t>ユル</t>
    </rPh>
    <rPh sb="501" eb="503">
      <t>ジョウショウ</t>
    </rPh>
    <rPh sb="510" eb="512">
      <t>ミコ</t>
    </rPh>
    <rPh sb="520" eb="523">
      <t>スイセンカ</t>
    </rPh>
    <rPh sb="523" eb="524">
      <t>リツ</t>
    </rPh>
    <rPh sb="526" eb="528">
      <t>キンネン</t>
    </rPh>
    <rPh sb="529" eb="531">
      <t>ルイジ</t>
    </rPh>
    <rPh sb="531" eb="533">
      <t>ダンタイ</t>
    </rPh>
    <rPh sb="533" eb="536">
      <t>ヘイキンチ</t>
    </rPh>
    <rPh sb="539" eb="540">
      <t>ヒク</t>
    </rPh>
    <rPh sb="541" eb="543">
      <t>スイジュン</t>
    </rPh>
    <rPh sb="544" eb="546">
      <t>スイイ</t>
    </rPh>
    <rPh sb="554" eb="556">
      <t>リュウイキ</t>
    </rPh>
    <rPh sb="556" eb="558">
      <t>カンレン</t>
    </rPh>
    <rPh sb="558" eb="560">
      <t>シチョウ</t>
    </rPh>
    <rPh sb="565" eb="566">
      <t>トウ</t>
    </rPh>
    <rPh sb="567" eb="569">
      <t>ケッカ</t>
    </rPh>
    <rPh sb="573" eb="575">
      <t>ヘイセイ</t>
    </rPh>
    <rPh sb="577" eb="579">
      <t>ネンド</t>
    </rPh>
    <rPh sb="580" eb="582">
      <t>ルイジ</t>
    </rPh>
    <rPh sb="582" eb="584">
      <t>ダンタイ</t>
    </rPh>
    <rPh sb="584" eb="587">
      <t>ヘイキンチ</t>
    </rPh>
    <rPh sb="588" eb="590">
      <t>ウワマワ</t>
    </rPh>
    <phoneticPr fontId="4"/>
  </si>
  <si>
    <t>　本県は、流域下水道事業に昭和51年度に着手しました。最も新しい処理場は供用開始から20年が経過し、幹線管渠は平成25年度に完成しています。
③管渠改善率
　平成26年度までは、硫化水素対策に伴う長寿命化対策に集中的に取り組んでいたことから類似団体平均値を上回っていました。
　しかし、平成27年度以降は、本県では耐用年数である50年を経過した管渠が存在しないことから改善実績はありません。
　本県は昭和51年度に事業着手していることから、今後10年以内に幹線管渠が順次耐用年数である50年を迎えていきます。
　そのため、今後はよりストックマネジメント支援制度を活用しながら、計画的かつ効果的に修繕・改築を行っていく必要があります。</t>
    <rPh sb="5" eb="10">
      <t>リ</t>
    </rPh>
    <rPh sb="10" eb="12">
      <t>ジギョウ</t>
    </rPh>
    <rPh sb="55" eb="57">
      <t>ヘイセイ</t>
    </rPh>
    <rPh sb="73" eb="75">
      <t>カンキョ</t>
    </rPh>
    <rPh sb="75" eb="77">
      <t>カイゼン</t>
    </rPh>
    <rPh sb="77" eb="78">
      <t>リツ</t>
    </rPh>
    <rPh sb="80" eb="82">
      <t>ヘイセイ</t>
    </rPh>
    <rPh sb="84" eb="86">
      <t>ネンド</t>
    </rPh>
    <rPh sb="90" eb="92">
      <t>リュウカ</t>
    </rPh>
    <rPh sb="92" eb="94">
      <t>スイソ</t>
    </rPh>
    <rPh sb="94" eb="96">
      <t>タイサク</t>
    </rPh>
    <rPh sb="97" eb="98">
      <t>トモナ</t>
    </rPh>
    <rPh sb="99" eb="100">
      <t>チョウ</t>
    </rPh>
    <rPh sb="100" eb="103">
      <t>ジュミョウカ</t>
    </rPh>
    <rPh sb="103" eb="105">
      <t>タイサク</t>
    </rPh>
    <rPh sb="106" eb="109">
      <t>シュウチュウテキ</t>
    </rPh>
    <rPh sb="110" eb="111">
      <t>ト</t>
    </rPh>
    <rPh sb="112" eb="113">
      <t>ク</t>
    </rPh>
    <rPh sb="121" eb="123">
      <t>ルイジ</t>
    </rPh>
    <rPh sb="123" eb="125">
      <t>ダンタイ</t>
    </rPh>
    <rPh sb="125" eb="128">
      <t>ヘイキンチ</t>
    </rPh>
    <rPh sb="129" eb="131">
      <t>ウワマワ</t>
    </rPh>
    <rPh sb="154" eb="156">
      <t>ホンケン</t>
    </rPh>
    <rPh sb="158" eb="160">
      <t>タイヨウ</t>
    </rPh>
    <rPh sb="160" eb="162">
      <t>ネンスウ</t>
    </rPh>
    <rPh sb="167" eb="168">
      <t>ネン</t>
    </rPh>
    <rPh sb="169" eb="171">
      <t>ケイカ</t>
    </rPh>
    <rPh sb="173" eb="175">
      <t>カンキョ</t>
    </rPh>
    <rPh sb="176" eb="178">
      <t>ソンザイ</t>
    </rPh>
    <rPh sb="185" eb="187">
      <t>カイゼン</t>
    </rPh>
    <rPh sb="187" eb="189">
      <t>ジッセキ</t>
    </rPh>
    <rPh sb="198" eb="200">
      <t>ホンケン</t>
    </rPh>
    <rPh sb="201" eb="203">
      <t>ショウワ</t>
    </rPh>
    <rPh sb="205" eb="207">
      <t>ネンド</t>
    </rPh>
    <rPh sb="208" eb="210">
      <t>ジギョウ</t>
    </rPh>
    <rPh sb="210" eb="212">
      <t>チャクシュ</t>
    </rPh>
    <rPh sb="221" eb="223">
      <t>コンゴ</t>
    </rPh>
    <rPh sb="225" eb="226">
      <t>ネン</t>
    </rPh>
    <rPh sb="226" eb="228">
      <t>イナイ</t>
    </rPh>
    <rPh sb="229" eb="231">
      <t>カンセン</t>
    </rPh>
    <rPh sb="231" eb="233">
      <t>カンキョ</t>
    </rPh>
    <rPh sb="234" eb="236">
      <t>ジュンジ</t>
    </rPh>
    <rPh sb="236" eb="238">
      <t>タイヨウ</t>
    </rPh>
    <rPh sb="238" eb="240">
      <t>ネンスウ</t>
    </rPh>
    <rPh sb="245" eb="246">
      <t>ネン</t>
    </rPh>
    <rPh sb="247" eb="248">
      <t>ムカ</t>
    </rPh>
    <rPh sb="262" eb="264">
      <t>コンゴ</t>
    </rPh>
    <rPh sb="277" eb="279">
      <t>シエン</t>
    </rPh>
    <rPh sb="279" eb="281">
      <t>セイド</t>
    </rPh>
    <rPh sb="282" eb="284">
      <t>カツヨウ</t>
    </rPh>
    <rPh sb="289" eb="292">
      <t>ケイカクテキ</t>
    </rPh>
    <rPh sb="294" eb="297">
      <t>コウカテキ</t>
    </rPh>
    <rPh sb="298" eb="300">
      <t>シュウゼン</t>
    </rPh>
    <rPh sb="301" eb="303">
      <t>カイチク</t>
    </rPh>
    <rPh sb="304" eb="305">
      <t>オコナ</t>
    </rPh>
    <rPh sb="309" eb="31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</si>
</sst>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0.27</c:v>
                </c:pt>
                <c:pt idx="1">
                  <c:v>0.16</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F6D-4404-BE42-7457B37422A4}"/>
            </c:ext>
          </c:extLst>
        </c:ser>
        <c:dLbls>
          <c:showLegendKey val="0"/>
          <c:showVal val="0"/>
          <c:showCatName val="0"/>
          <c:showSerName val="0"/>
          <c:showPercent val="0"/>
          <c:showBubbleSize val="0"/>
        </c:dLbls>
        <c:gapWidth val="150"/>
        <c:axId val="125796000"/>
        <c:axId val="12579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0.12</c:v>
                </c:pt>
                <c:pt idx="2">
                  <c:v>7.0000000000000007E-2</c:v>
                </c:pt>
                <c:pt idx="3">
                  <c:v>7.0000000000000007E-2</c:v>
                </c:pt>
                <c:pt idx="4">
                  <c:v>0.17</c:v>
                </c:pt>
              </c:numCache>
            </c:numRef>
          </c:val>
          <c:smooth val="0"/>
          <c:extLst xmlns:c16r2="http://schemas.microsoft.com/office/drawing/2015/06/chart">
            <c:ext xmlns:c16="http://schemas.microsoft.com/office/drawing/2014/chart" uri="{C3380CC4-5D6E-409C-BE32-E72D297353CC}">
              <c16:uniqueId val="{00000001-8F6D-4404-BE42-7457B37422A4}"/>
            </c:ext>
          </c:extLst>
        </c:ser>
        <c:dLbls>
          <c:showLegendKey val="0"/>
          <c:showVal val="0"/>
          <c:showCatName val="0"/>
          <c:showSerName val="0"/>
          <c:showPercent val="0"/>
          <c:showBubbleSize val="0"/>
        </c:dLbls>
        <c:marker val="1"/>
        <c:smooth val="0"/>
        <c:axId val="125796000"/>
        <c:axId val="125796392"/>
      </c:lineChart>
      <c:dateAx>
        <c:axId val="125796000"/>
        <c:scaling>
          <c:orientation val="minMax"/>
        </c:scaling>
        <c:delete val="1"/>
        <c:axPos val="b"/>
        <c:numFmt formatCode="ge" sourceLinked="1"/>
        <c:majorTickMark val="none"/>
        <c:minorTickMark val="none"/>
        <c:tickLblPos val="none"/>
        <c:crossAx val="125796392"/>
        <c:crosses val="autoZero"/>
        <c:auto val="1"/>
        <c:lblOffset val="100"/>
        <c:baseTimeUnit val="years"/>
      </c:dateAx>
      <c:valAx>
        <c:axId val="12579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65.08</c:v>
                </c:pt>
                <c:pt idx="1">
                  <c:v>68.41</c:v>
                </c:pt>
                <c:pt idx="2">
                  <c:v>66.58</c:v>
                </c:pt>
                <c:pt idx="3">
                  <c:v>66.67</c:v>
                </c:pt>
                <c:pt idx="4">
                  <c:v>65.34</c:v>
                </c:pt>
              </c:numCache>
            </c:numRef>
          </c:val>
          <c:extLst xmlns:c16r2="http://schemas.microsoft.com/office/drawing/2015/06/chart">
            <c:ext xmlns:c16="http://schemas.microsoft.com/office/drawing/2014/chart" uri="{C3380CC4-5D6E-409C-BE32-E72D297353CC}">
              <c16:uniqueId val="{00000000-4C53-4D47-BC8D-E341BC83F5A6}"/>
            </c:ext>
          </c:extLst>
        </c:ser>
        <c:dLbls>
          <c:showLegendKey val="0"/>
          <c:showVal val="0"/>
          <c:showCatName val="0"/>
          <c:showSerName val="0"/>
          <c:showPercent val="0"/>
          <c:showBubbleSize val="0"/>
        </c:dLbls>
        <c:gapWidth val="150"/>
        <c:axId val="185643168"/>
        <c:axId val="185643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65.430000000000007</c:v>
                </c:pt>
                <c:pt idx="1">
                  <c:v>64.930000000000007</c:v>
                </c:pt>
                <c:pt idx="2">
                  <c:v>66.02</c:v>
                </c:pt>
                <c:pt idx="3">
                  <c:v>65.900000000000006</c:v>
                </c:pt>
                <c:pt idx="4">
                  <c:v>65.33</c:v>
                </c:pt>
              </c:numCache>
            </c:numRef>
          </c:val>
          <c:smooth val="0"/>
          <c:extLst xmlns:c16r2="http://schemas.microsoft.com/office/drawing/2015/06/chart">
            <c:ext xmlns:c16="http://schemas.microsoft.com/office/drawing/2014/chart" uri="{C3380CC4-5D6E-409C-BE32-E72D297353CC}">
              <c16:uniqueId val="{00000001-4C53-4D47-BC8D-E341BC83F5A6}"/>
            </c:ext>
          </c:extLst>
        </c:ser>
        <c:dLbls>
          <c:showLegendKey val="0"/>
          <c:showVal val="0"/>
          <c:showCatName val="0"/>
          <c:showSerName val="0"/>
          <c:showPercent val="0"/>
          <c:showBubbleSize val="0"/>
        </c:dLbls>
        <c:marker val="1"/>
        <c:smooth val="0"/>
        <c:axId val="185643168"/>
        <c:axId val="185643560"/>
      </c:lineChart>
      <c:dateAx>
        <c:axId val="185643168"/>
        <c:scaling>
          <c:orientation val="minMax"/>
        </c:scaling>
        <c:delete val="1"/>
        <c:axPos val="b"/>
        <c:numFmt formatCode="ge" sourceLinked="1"/>
        <c:majorTickMark val="none"/>
        <c:minorTickMark val="none"/>
        <c:tickLblPos val="none"/>
        <c:crossAx val="185643560"/>
        <c:crosses val="autoZero"/>
        <c:auto val="1"/>
        <c:lblOffset val="100"/>
        <c:baseTimeUnit val="years"/>
      </c:dateAx>
      <c:valAx>
        <c:axId val="18564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4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91.74</c:v>
                </c:pt>
                <c:pt idx="1">
                  <c:v>92.38</c:v>
                </c:pt>
                <c:pt idx="2">
                  <c:v>91.63</c:v>
                </c:pt>
                <c:pt idx="3">
                  <c:v>92.04</c:v>
                </c:pt>
                <c:pt idx="4">
                  <c:v>92.73</c:v>
                </c:pt>
              </c:numCache>
            </c:numRef>
          </c:val>
          <c:extLst xmlns:c16r2="http://schemas.microsoft.com/office/drawing/2015/06/chart">
            <c:ext xmlns:c16="http://schemas.microsoft.com/office/drawing/2014/chart" uri="{C3380CC4-5D6E-409C-BE32-E72D297353CC}">
              <c16:uniqueId val="{00000000-9798-4C97-81E6-0485C7ABEFAB}"/>
            </c:ext>
          </c:extLst>
        </c:ser>
        <c:dLbls>
          <c:showLegendKey val="0"/>
          <c:showVal val="0"/>
          <c:showCatName val="0"/>
          <c:showSerName val="0"/>
          <c:showPercent val="0"/>
          <c:showBubbleSize val="0"/>
        </c:dLbls>
        <c:gapWidth val="150"/>
        <c:axId val="185644736"/>
        <c:axId val="18564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92.51</c:v>
                </c:pt>
                <c:pt idx="1">
                  <c:v>92.69</c:v>
                </c:pt>
                <c:pt idx="2">
                  <c:v>92.96</c:v>
                </c:pt>
                <c:pt idx="3">
                  <c:v>92.8</c:v>
                </c:pt>
                <c:pt idx="4">
                  <c:v>92.64</c:v>
                </c:pt>
              </c:numCache>
            </c:numRef>
          </c:val>
          <c:smooth val="0"/>
          <c:extLst xmlns:c16r2="http://schemas.microsoft.com/office/drawing/2015/06/chart">
            <c:ext xmlns:c16="http://schemas.microsoft.com/office/drawing/2014/chart" uri="{C3380CC4-5D6E-409C-BE32-E72D297353CC}">
              <c16:uniqueId val="{00000001-9798-4C97-81E6-0485C7ABEFAB}"/>
            </c:ext>
          </c:extLst>
        </c:ser>
        <c:dLbls>
          <c:showLegendKey val="0"/>
          <c:showVal val="0"/>
          <c:showCatName val="0"/>
          <c:showSerName val="0"/>
          <c:showPercent val="0"/>
          <c:showBubbleSize val="0"/>
        </c:dLbls>
        <c:marker val="1"/>
        <c:smooth val="0"/>
        <c:axId val="185644736"/>
        <c:axId val="185645128"/>
      </c:lineChart>
      <c:dateAx>
        <c:axId val="185644736"/>
        <c:scaling>
          <c:orientation val="minMax"/>
        </c:scaling>
        <c:delete val="1"/>
        <c:axPos val="b"/>
        <c:numFmt formatCode="ge" sourceLinked="1"/>
        <c:majorTickMark val="none"/>
        <c:minorTickMark val="none"/>
        <c:tickLblPos val="none"/>
        <c:crossAx val="185645128"/>
        <c:crosses val="autoZero"/>
        <c:auto val="1"/>
        <c:lblOffset val="100"/>
        <c:baseTimeUnit val="years"/>
      </c:dateAx>
      <c:valAx>
        <c:axId val="18564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4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69.56</c:v>
                </c:pt>
                <c:pt idx="1">
                  <c:v>46.01</c:v>
                </c:pt>
                <c:pt idx="2">
                  <c:v>81.08</c:v>
                </c:pt>
                <c:pt idx="3">
                  <c:v>86.74</c:v>
                </c:pt>
                <c:pt idx="4">
                  <c:v>89.69</c:v>
                </c:pt>
              </c:numCache>
            </c:numRef>
          </c:val>
          <c:extLst xmlns:c16r2="http://schemas.microsoft.com/office/drawing/2015/06/chart">
            <c:ext xmlns:c16="http://schemas.microsoft.com/office/drawing/2014/chart" uri="{C3380CC4-5D6E-409C-BE32-E72D297353CC}">
              <c16:uniqueId val="{00000000-2D1A-4AC3-B4B3-2154B9D71E89}"/>
            </c:ext>
          </c:extLst>
        </c:ser>
        <c:dLbls>
          <c:showLegendKey val="0"/>
          <c:showVal val="0"/>
          <c:showCatName val="0"/>
          <c:showSerName val="0"/>
          <c:showPercent val="0"/>
          <c:showBubbleSize val="0"/>
        </c:dLbls>
        <c:gapWidth val="150"/>
        <c:axId val="125797568"/>
        <c:axId val="125797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1A-4AC3-B4B3-2154B9D71E89}"/>
            </c:ext>
          </c:extLst>
        </c:ser>
        <c:dLbls>
          <c:showLegendKey val="0"/>
          <c:showVal val="0"/>
          <c:showCatName val="0"/>
          <c:showSerName val="0"/>
          <c:showPercent val="0"/>
          <c:showBubbleSize val="0"/>
        </c:dLbls>
        <c:marker val="1"/>
        <c:smooth val="0"/>
        <c:axId val="125797568"/>
        <c:axId val="125797960"/>
      </c:lineChart>
      <c:dateAx>
        <c:axId val="125797568"/>
        <c:scaling>
          <c:orientation val="minMax"/>
        </c:scaling>
        <c:delete val="1"/>
        <c:axPos val="b"/>
        <c:numFmt formatCode="ge" sourceLinked="1"/>
        <c:majorTickMark val="none"/>
        <c:minorTickMark val="none"/>
        <c:tickLblPos val="none"/>
        <c:crossAx val="125797960"/>
        <c:crosses val="autoZero"/>
        <c:auto val="1"/>
        <c:lblOffset val="100"/>
        <c:baseTimeUnit val="years"/>
      </c:dateAx>
      <c:valAx>
        <c:axId val="125797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7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97-42D8-B43E-E0C95FCC1BE1}"/>
            </c:ext>
          </c:extLst>
        </c:ser>
        <c:dLbls>
          <c:showLegendKey val="0"/>
          <c:showVal val="0"/>
          <c:showCatName val="0"/>
          <c:showSerName val="0"/>
          <c:showPercent val="0"/>
          <c:showBubbleSize val="0"/>
        </c:dLbls>
        <c:gapWidth val="150"/>
        <c:axId val="185369344"/>
        <c:axId val="18536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97-42D8-B43E-E0C95FCC1BE1}"/>
            </c:ext>
          </c:extLst>
        </c:ser>
        <c:dLbls>
          <c:showLegendKey val="0"/>
          <c:showVal val="0"/>
          <c:showCatName val="0"/>
          <c:showSerName val="0"/>
          <c:showPercent val="0"/>
          <c:showBubbleSize val="0"/>
        </c:dLbls>
        <c:marker val="1"/>
        <c:smooth val="0"/>
        <c:axId val="185369344"/>
        <c:axId val="185369736"/>
      </c:lineChart>
      <c:dateAx>
        <c:axId val="185369344"/>
        <c:scaling>
          <c:orientation val="minMax"/>
        </c:scaling>
        <c:delete val="1"/>
        <c:axPos val="b"/>
        <c:numFmt formatCode="ge" sourceLinked="1"/>
        <c:majorTickMark val="none"/>
        <c:minorTickMark val="none"/>
        <c:tickLblPos val="none"/>
        <c:crossAx val="185369736"/>
        <c:crosses val="autoZero"/>
        <c:auto val="1"/>
        <c:lblOffset val="100"/>
        <c:baseTimeUnit val="years"/>
      </c:dateAx>
      <c:valAx>
        <c:axId val="18536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D13-4010-BF7F-78F912EBF7C4}"/>
            </c:ext>
          </c:extLst>
        </c:ser>
        <c:dLbls>
          <c:showLegendKey val="0"/>
          <c:showVal val="0"/>
          <c:showCatName val="0"/>
          <c:showSerName val="0"/>
          <c:showPercent val="0"/>
          <c:showBubbleSize val="0"/>
        </c:dLbls>
        <c:gapWidth val="150"/>
        <c:axId val="185370912"/>
        <c:axId val="18537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D13-4010-BF7F-78F912EBF7C4}"/>
            </c:ext>
          </c:extLst>
        </c:ser>
        <c:dLbls>
          <c:showLegendKey val="0"/>
          <c:showVal val="0"/>
          <c:showCatName val="0"/>
          <c:showSerName val="0"/>
          <c:showPercent val="0"/>
          <c:showBubbleSize val="0"/>
        </c:dLbls>
        <c:marker val="1"/>
        <c:smooth val="0"/>
        <c:axId val="185370912"/>
        <c:axId val="185371304"/>
      </c:lineChart>
      <c:dateAx>
        <c:axId val="185370912"/>
        <c:scaling>
          <c:orientation val="minMax"/>
        </c:scaling>
        <c:delete val="1"/>
        <c:axPos val="b"/>
        <c:numFmt formatCode="ge" sourceLinked="1"/>
        <c:majorTickMark val="none"/>
        <c:minorTickMark val="none"/>
        <c:tickLblPos val="none"/>
        <c:crossAx val="185371304"/>
        <c:crosses val="autoZero"/>
        <c:auto val="1"/>
        <c:lblOffset val="100"/>
        <c:baseTimeUnit val="years"/>
      </c:dateAx>
      <c:valAx>
        <c:axId val="185371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7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D7-4AC2-86E9-0CEEB758ACB3}"/>
            </c:ext>
          </c:extLst>
        </c:ser>
        <c:dLbls>
          <c:showLegendKey val="0"/>
          <c:showVal val="0"/>
          <c:showCatName val="0"/>
          <c:showSerName val="0"/>
          <c:showPercent val="0"/>
          <c:showBubbleSize val="0"/>
        </c:dLbls>
        <c:gapWidth val="150"/>
        <c:axId val="185372480"/>
        <c:axId val="18537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D7-4AC2-86E9-0CEEB758ACB3}"/>
            </c:ext>
          </c:extLst>
        </c:ser>
        <c:dLbls>
          <c:showLegendKey val="0"/>
          <c:showVal val="0"/>
          <c:showCatName val="0"/>
          <c:showSerName val="0"/>
          <c:showPercent val="0"/>
          <c:showBubbleSize val="0"/>
        </c:dLbls>
        <c:marker val="1"/>
        <c:smooth val="0"/>
        <c:axId val="185372480"/>
        <c:axId val="185372872"/>
      </c:lineChart>
      <c:dateAx>
        <c:axId val="185372480"/>
        <c:scaling>
          <c:orientation val="minMax"/>
        </c:scaling>
        <c:delete val="1"/>
        <c:axPos val="b"/>
        <c:numFmt formatCode="ge" sourceLinked="1"/>
        <c:majorTickMark val="none"/>
        <c:minorTickMark val="none"/>
        <c:tickLblPos val="none"/>
        <c:crossAx val="185372872"/>
        <c:crosses val="autoZero"/>
        <c:auto val="1"/>
        <c:lblOffset val="100"/>
        <c:baseTimeUnit val="years"/>
      </c:dateAx>
      <c:valAx>
        <c:axId val="18537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57-46B0-AB6B-FA9AAA26E890}"/>
            </c:ext>
          </c:extLst>
        </c:ser>
        <c:dLbls>
          <c:showLegendKey val="0"/>
          <c:showVal val="0"/>
          <c:showCatName val="0"/>
          <c:showSerName val="0"/>
          <c:showPercent val="0"/>
          <c:showBubbleSize val="0"/>
        </c:dLbls>
        <c:gapWidth val="150"/>
        <c:axId val="185376008"/>
        <c:axId val="18563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57-46B0-AB6B-FA9AAA26E890}"/>
            </c:ext>
          </c:extLst>
        </c:ser>
        <c:dLbls>
          <c:showLegendKey val="0"/>
          <c:showVal val="0"/>
          <c:showCatName val="0"/>
          <c:showSerName val="0"/>
          <c:showPercent val="0"/>
          <c:showBubbleSize val="0"/>
        </c:dLbls>
        <c:marker val="1"/>
        <c:smooth val="0"/>
        <c:axId val="185376008"/>
        <c:axId val="185638856"/>
      </c:lineChart>
      <c:dateAx>
        <c:axId val="185376008"/>
        <c:scaling>
          <c:orientation val="minMax"/>
        </c:scaling>
        <c:delete val="1"/>
        <c:axPos val="b"/>
        <c:numFmt formatCode="ge" sourceLinked="1"/>
        <c:majorTickMark val="none"/>
        <c:minorTickMark val="none"/>
        <c:tickLblPos val="none"/>
        <c:crossAx val="185638856"/>
        <c:crosses val="autoZero"/>
        <c:auto val="1"/>
        <c:lblOffset val="100"/>
        <c:baseTimeUnit val="years"/>
      </c:dateAx>
      <c:valAx>
        <c:axId val="18563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7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361.69</c:v>
                </c:pt>
                <c:pt idx="1">
                  <c:v>251.36</c:v>
                </c:pt>
                <c:pt idx="2">
                  <c:v>285.62</c:v>
                </c:pt>
                <c:pt idx="3">
                  <c:v>345.25</c:v>
                </c:pt>
                <c:pt idx="4">
                  <c:v>312.48</c:v>
                </c:pt>
              </c:numCache>
            </c:numRef>
          </c:val>
          <c:extLst xmlns:c16r2="http://schemas.microsoft.com/office/drawing/2015/06/chart">
            <c:ext xmlns:c16="http://schemas.microsoft.com/office/drawing/2014/chart" uri="{C3380CC4-5D6E-409C-BE32-E72D297353CC}">
              <c16:uniqueId val="{00000000-A8DA-45CF-87C8-AF96A2A6453A}"/>
            </c:ext>
          </c:extLst>
        </c:ser>
        <c:dLbls>
          <c:showLegendKey val="0"/>
          <c:showVal val="0"/>
          <c:showCatName val="0"/>
          <c:showSerName val="0"/>
          <c:showPercent val="0"/>
          <c:showBubbleSize val="0"/>
        </c:dLbls>
        <c:gapWidth val="150"/>
        <c:axId val="185640032"/>
        <c:axId val="185640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438.59</c:v>
                </c:pt>
                <c:pt idx="1">
                  <c:v>407.62</c:v>
                </c:pt>
                <c:pt idx="2">
                  <c:v>359.02</c:v>
                </c:pt>
                <c:pt idx="3">
                  <c:v>306.97000000000003</c:v>
                </c:pt>
                <c:pt idx="4">
                  <c:v>337.85</c:v>
                </c:pt>
              </c:numCache>
            </c:numRef>
          </c:val>
          <c:smooth val="0"/>
          <c:extLst xmlns:c16r2="http://schemas.microsoft.com/office/drawing/2015/06/chart">
            <c:ext xmlns:c16="http://schemas.microsoft.com/office/drawing/2014/chart" uri="{C3380CC4-5D6E-409C-BE32-E72D297353CC}">
              <c16:uniqueId val="{00000001-A8DA-45CF-87C8-AF96A2A6453A}"/>
            </c:ext>
          </c:extLst>
        </c:ser>
        <c:dLbls>
          <c:showLegendKey val="0"/>
          <c:showVal val="0"/>
          <c:showCatName val="0"/>
          <c:showSerName val="0"/>
          <c:showPercent val="0"/>
          <c:showBubbleSize val="0"/>
        </c:dLbls>
        <c:marker val="1"/>
        <c:smooth val="0"/>
        <c:axId val="185640032"/>
        <c:axId val="185640424"/>
      </c:lineChart>
      <c:dateAx>
        <c:axId val="185640032"/>
        <c:scaling>
          <c:orientation val="minMax"/>
        </c:scaling>
        <c:delete val="1"/>
        <c:axPos val="b"/>
        <c:numFmt formatCode="ge" sourceLinked="1"/>
        <c:majorTickMark val="none"/>
        <c:minorTickMark val="none"/>
        <c:tickLblPos val="none"/>
        <c:crossAx val="185640424"/>
        <c:crosses val="autoZero"/>
        <c:auto val="1"/>
        <c:lblOffset val="100"/>
        <c:baseTimeUnit val="years"/>
      </c:dateAx>
      <c:valAx>
        <c:axId val="18564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4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70-4AEC-BCEF-E33206FE3DB8}"/>
            </c:ext>
          </c:extLst>
        </c:ser>
        <c:dLbls>
          <c:showLegendKey val="0"/>
          <c:showVal val="0"/>
          <c:showCatName val="0"/>
          <c:showSerName val="0"/>
          <c:showPercent val="0"/>
          <c:showBubbleSize val="0"/>
        </c:dLbls>
        <c:gapWidth val="150"/>
        <c:axId val="185641600"/>
        <c:axId val="18564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D70-4AEC-BCEF-E33206FE3DB8}"/>
            </c:ext>
          </c:extLst>
        </c:ser>
        <c:dLbls>
          <c:showLegendKey val="0"/>
          <c:showVal val="0"/>
          <c:showCatName val="0"/>
          <c:showSerName val="0"/>
          <c:showPercent val="0"/>
          <c:showBubbleSize val="0"/>
        </c:dLbls>
        <c:marker val="1"/>
        <c:smooth val="0"/>
        <c:axId val="185641600"/>
        <c:axId val="185641992"/>
      </c:lineChart>
      <c:dateAx>
        <c:axId val="185641600"/>
        <c:scaling>
          <c:orientation val="minMax"/>
        </c:scaling>
        <c:delete val="1"/>
        <c:axPos val="b"/>
        <c:numFmt formatCode="ge" sourceLinked="1"/>
        <c:majorTickMark val="none"/>
        <c:minorTickMark val="none"/>
        <c:tickLblPos val="none"/>
        <c:crossAx val="185641992"/>
        <c:crosses val="autoZero"/>
        <c:auto val="1"/>
        <c:lblOffset val="100"/>
        <c:baseTimeUnit val="years"/>
      </c:dateAx>
      <c:valAx>
        <c:axId val="18564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4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118.46</c:v>
                </c:pt>
                <c:pt idx="1">
                  <c:v>183.71</c:v>
                </c:pt>
                <c:pt idx="2">
                  <c:v>118.27</c:v>
                </c:pt>
                <c:pt idx="3">
                  <c:v>114.6</c:v>
                </c:pt>
                <c:pt idx="4">
                  <c:v>112.16</c:v>
                </c:pt>
              </c:numCache>
            </c:numRef>
          </c:val>
          <c:extLst xmlns:c16r2="http://schemas.microsoft.com/office/drawing/2015/06/chart">
            <c:ext xmlns:c16="http://schemas.microsoft.com/office/drawing/2014/chart" uri="{C3380CC4-5D6E-409C-BE32-E72D297353CC}">
              <c16:uniqueId val="{00000000-F06E-4A98-ACD1-A8D1E9853065}"/>
            </c:ext>
          </c:extLst>
        </c:ser>
        <c:dLbls>
          <c:showLegendKey val="0"/>
          <c:showVal val="0"/>
          <c:showCatName val="0"/>
          <c:showSerName val="0"/>
          <c:showPercent val="0"/>
          <c:showBubbleSize val="0"/>
        </c:dLbls>
        <c:gapWidth val="150"/>
        <c:axId val="185375224"/>
        <c:axId val="18537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61.27</c:v>
                </c:pt>
                <c:pt idx="1">
                  <c:v>66.680000000000007</c:v>
                </c:pt>
                <c:pt idx="2">
                  <c:v>60.18</c:v>
                </c:pt>
                <c:pt idx="3">
                  <c:v>58.19</c:v>
                </c:pt>
                <c:pt idx="4">
                  <c:v>56.65</c:v>
                </c:pt>
              </c:numCache>
            </c:numRef>
          </c:val>
          <c:smooth val="0"/>
          <c:extLst xmlns:c16r2="http://schemas.microsoft.com/office/drawing/2015/06/chart">
            <c:ext xmlns:c16="http://schemas.microsoft.com/office/drawing/2014/chart" uri="{C3380CC4-5D6E-409C-BE32-E72D297353CC}">
              <c16:uniqueId val="{00000001-F06E-4A98-ACD1-A8D1E9853065}"/>
            </c:ext>
          </c:extLst>
        </c:ser>
        <c:dLbls>
          <c:showLegendKey val="0"/>
          <c:showVal val="0"/>
          <c:showCatName val="0"/>
          <c:showSerName val="0"/>
          <c:showPercent val="0"/>
          <c:showBubbleSize val="0"/>
        </c:dLbls>
        <c:marker val="1"/>
        <c:smooth val="0"/>
        <c:axId val="185375224"/>
        <c:axId val="185374832"/>
      </c:lineChart>
      <c:dateAx>
        <c:axId val="185375224"/>
        <c:scaling>
          <c:orientation val="minMax"/>
        </c:scaling>
        <c:delete val="1"/>
        <c:axPos val="b"/>
        <c:numFmt formatCode="ge" sourceLinked="1"/>
        <c:majorTickMark val="none"/>
        <c:minorTickMark val="none"/>
        <c:tickLblPos val="none"/>
        <c:crossAx val="185374832"/>
        <c:crosses val="autoZero"/>
        <c:auto val="1"/>
        <c:lblOffset val="100"/>
        <c:baseTimeUnit val="years"/>
      </c:dateAx>
      <c:valAx>
        <c:axId val="18537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37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x14ac:dyDescent="0.15"/>
  <cols>
    <col min="1" max="1" width="2.625" customWidth="1"/>
    <col min="2" max="62" width="3.75" customWidth="1"/>
    <col min="64" max="77" width="3.125" customWidth="1"/>
    <col min="78" max="78" width="4.37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流域下水道</v>
      </c>
      <c r="Q8" s="71"/>
      <c r="R8" s="71"/>
      <c r="S8" s="71"/>
      <c r="T8" s="71"/>
      <c r="U8" s="71"/>
      <c r="V8" s="71"/>
      <c r="W8" s="71" t="str">
        <f>データ!L6</f>
        <v>E1</v>
      </c>
      <c r="X8" s="71"/>
      <c r="Y8" s="71"/>
      <c r="Z8" s="71"/>
      <c r="AA8" s="71"/>
      <c r="AB8" s="71"/>
      <c r="AC8" s="71"/>
      <c r="AD8" s="72" t="str">
        <f>データ!$M$6</f>
        <v>非設置</v>
      </c>
      <c r="AE8" s="72"/>
      <c r="AF8" s="72"/>
      <c r="AG8" s="72"/>
      <c r="AH8" s="72"/>
      <c r="AI8" s="72"/>
      <c r="AJ8" s="72"/>
      <c r="AK8" s="3"/>
      <c r="AL8" s="66">
        <f>データ!S6</f>
        <v>1985738</v>
      </c>
      <c r="AM8" s="66"/>
      <c r="AN8" s="66"/>
      <c r="AO8" s="66"/>
      <c r="AP8" s="66"/>
      <c r="AQ8" s="66"/>
      <c r="AR8" s="66"/>
      <c r="AS8" s="66"/>
      <c r="AT8" s="65">
        <f>データ!T6</f>
        <v>6408.09</v>
      </c>
      <c r="AU8" s="65"/>
      <c r="AV8" s="65"/>
      <c r="AW8" s="65"/>
      <c r="AX8" s="65"/>
      <c r="AY8" s="65"/>
      <c r="AZ8" s="65"/>
      <c r="BA8" s="65"/>
      <c r="BB8" s="65">
        <f>データ!U6</f>
        <v>309.88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31.41</v>
      </c>
      <c r="Q10" s="65"/>
      <c r="R10" s="65"/>
      <c r="S10" s="65"/>
      <c r="T10" s="65"/>
      <c r="U10" s="65"/>
      <c r="V10" s="65"/>
      <c r="W10" s="65">
        <f>データ!Q6</f>
        <v>79.95</v>
      </c>
      <c r="X10" s="65"/>
      <c r="Y10" s="65"/>
      <c r="Z10" s="65"/>
      <c r="AA10" s="65"/>
      <c r="AB10" s="65"/>
      <c r="AC10" s="65"/>
      <c r="AD10" s="66">
        <f>データ!R6</f>
        <v>0</v>
      </c>
      <c r="AE10" s="66"/>
      <c r="AF10" s="66"/>
      <c r="AG10" s="66"/>
      <c r="AH10" s="66"/>
      <c r="AI10" s="66"/>
      <c r="AJ10" s="66"/>
      <c r="AK10" s="2"/>
      <c r="AL10" s="66">
        <f>データ!V6</f>
        <v>401929</v>
      </c>
      <c r="AM10" s="66"/>
      <c r="AN10" s="66"/>
      <c r="AO10" s="66"/>
      <c r="AP10" s="66"/>
      <c r="AQ10" s="66"/>
      <c r="AR10" s="66"/>
      <c r="AS10" s="66"/>
      <c r="AT10" s="65">
        <f>データ!W6</f>
        <v>116.8</v>
      </c>
      <c r="AU10" s="65"/>
      <c r="AV10" s="65"/>
      <c r="AW10" s="65"/>
      <c r="AX10" s="65"/>
      <c r="AY10" s="65"/>
      <c r="AZ10" s="65"/>
      <c r="BA10" s="65"/>
      <c r="BB10" s="65">
        <f>データ!X6</f>
        <v>3441.17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122</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【336.51】</v>
      </c>
      <c r="I86" s="25" t="str">
        <f>データ!CA6</f>
        <v>【0.00】</v>
      </c>
      <c r="J86" s="25" t="str">
        <f>データ!CL6</f>
        <v>【57.73】</v>
      </c>
      <c r="K86" s="25" t="str">
        <f>データ!CW6</f>
        <v>【65.21】</v>
      </c>
      <c r="L86" s="25" t="str">
        <f>データ!DH6</f>
        <v>【92.35】</v>
      </c>
      <c r="M86" s="25" t="s">
        <v>55</v>
      </c>
      <c r="N86" s="25" t="s">
        <v>55</v>
      </c>
      <c r="O86" s="25" t="str">
        <f>データ!EO6</f>
        <v>【0.17】</v>
      </c>
    </row>
  </sheetData>
  <sheetProtection algorithmName="SHA-512" hashValue="VQLS1FIuPbSfKhLEGqpTiMDIxYFVhNeXSDA3XwI8L14iZMEgmTqF6yE881uAJWzrP7SC/lspmjhOeDUuI/kkBA==" saltValue="XyNEk6HtmY5HcQOBiwDFZ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90000</v>
      </c>
      <c r="D6" s="32">
        <f t="shared" si="3"/>
        <v>47</v>
      </c>
      <c r="E6" s="32">
        <f t="shared" si="3"/>
        <v>17</v>
      </c>
      <c r="F6" s="32">
        <f t="shared" si="3"/>
        <v>3</v>
      </c>
      <c r="G6" s="32">
        <f t="shared" si="3"/>
        <v>0</v>
      </c>
      <c r="H6" s="32" t="str">
        <f t="shared" si="3"/>
        <v>栃木県</v>
      </c>
      <c r="I6" s="32" t="str">
        <f t="shared" si="3"/>
        <v>法非適用</v>
      </c>
      <c r="J6" s="32" t="str">
        <f t="shared" si="3"/>
        <v>下水道事業</v>
      </c>
      <c r="K6" s="32" t="str">
        <f t="shared" si="3"/>
        <v>流域下水道</v>
      </c>
      <c r="L6" s="32" t="str">
        <f t="shared" si="3"/>
        <v>E1</v>
      </c>
      <c r="M6" s="32" t="str">
        <f t="shared" si="3"/>
        <v>非設置</v>
      </c>
      <c r="N6" s="33" t="str">
        <f t="shared" si="3"/>
        <v>-</v>
      </c>
      <c r="O6" s="33" t="str">
        <f t="shared" si="3"/>
        <v>該当数値なし</v>
      </c>
      <c r="P6" s="33">
        <f t="shared" si="3"/>
        <v>31.41</v>
      </c>
      <c r="Q6" s="33">
        <f t="shared" si="3"/>
        <v>79.95</v>
      </c>
      <c r="R6" s="33">
        <f t="shared" si="3"/>
        <v>0</v>
      </c>
      <c r="S6" s="33">
        <f t="shared" si="3"/>
        <v>1985738</v>
      </c>
      <c r="T6" s="33">
        <f t="shared" si="3"/>
        <v>6408.09</v>
      </c>
      <c r="U6" s="33">
        <f t="shared" si="3"/>
        <v>309.88</v>
      </c>
      <c r="V6" s="33">
        <f t="shared" si="3"/>
        <v>401929</v>
      </c>
      <c r="W6" s="33">
        <f t="shared" si="3"/>
        <v>116.8</v>
      </c>
      <c r="X6" s="33">
        <f t="shared" si="3"/>
        <v>3441.17</v>
      </c>
      <c r="Y6" s="34">
        <f>IF(Y7="",NA(),Y7)</f>
        <v>69.56</v>
      </c>
      <c r="Z6" s="34">
        <f t="shared" ref="Z6:AH6" si="4">IF(Z7="",NA(),Z7)</f>
        <v>46.01</v>
      </c>
      <c r="AA6" s="34">
        <f t="shared" si="4"/>
        <v>81.08</v>
      </c>
      <c r="AB6" s="34">
        <f t="shared" si="4"/>
        <v>86.74</v>
      </c>
      <c r="AC6" s="34">
        <f t="shared" si="4"/>
        <v>89.69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361.69</v>
      </c>
      <c r="BG6" s="34">
        <f t="shared" ref="BG6:BO6" si="7">IF(BG7="",NA(),BG7)</f>
        <v>251.36</v>
      </c>
      <c r="BH6" s="34">
        <f t="shared" si="7"/>
        <v>285.62</v>
      </c>
      <c r="BI6" s="34">
        <f t="shared" si="7"/>
        <v>345.25</v>
      </c>
      <c r="BJ6" s="34">
        <f t="shared" si="7"/>
        <v>312.48</v>
      </c>
      <c r="BK6" s="34">
        <f t="shared" si="7"/>
        <v>438.59</v>
      </c>
      <c r="BL6" s="34">
        <f t="shared" si="7"/>
        <v>407.62</v>
      </c>
      <c r="BM6" s="34">
        <f t="shared" si="7"/>
        <v>359.02</v>
      </c>
      <c r="BN6" s="34">
        <f t="shared" si="7"/>
        <v>306.97000000000003</v>
      </c>
      <c r="BO6" s="34">
        <f t="shared" si="7"/>
        <v>337.85</v>
      </c>
      <c r="BP6" s="33" t="str">
        <f>IF(BP7="","",IF(BP7="-","【-】","【"&amp;SUBSTITUTE(TEXT(BP7,"#,##0.00"),"-","△")&amp;"】"))</f>
        <v>【336.51】</v>
      </c>
      <c r="BQ6" s="33">
        <f>IF(BQ7="",NA(),BQ7)</f>
        <v>0</v>
      </c>
      <c r="BR6" s="33">
        <f t="shared" ref="BR6:BZ6" si="8">IF(BR7="",NA(),BR7)</f>
        <v>0</v>
      </c>
      <c r="BS6" s="33">
        <f t="shared" si="8"/>
        <v>0</v>
      </c>
      <c r="BT6" s="33">
        <f t="shared" si="8"/>
        <v>0</v>
      </c>
      <c r="BU6" s="33">
        <f t="shared" si="8"/>
        <v>0</v>
      </c>
      <c r="BV6" s="33">
        <f t="shared" si="8"/>
        <v>0</v>
      </c>
      <c r="BW6" s="33">
        <f t="shared" si="8"/>
        <v>0</v>
      </c>
      <c r="BX6" s="33">
        <f t="shared" si="8"/>
        <v>0</v>
      </c>
      <c r="BY6" s="33">
        <f t="shared" si="8"/>
        <v>0</v>
      </c>
      <c r="BZ6" s="33">
        <f t="shared" si="8"/>
        <v>0</v>
      </c>
      <c r="CA6" s="33" t="str">
        <f>IF(CA7="","",IF(CA7="-","【-】","【"&amp;SUBSTITUTE(TEXT(CA7,"#,##0.00"),"-","△")&amp;"】"))</f>
        <v>【0.00】</v>
      </c>
      <c r="CB6" s="34">
        <f>IF(CB7="",NA(),CB7)</f>
        <v>118.46</v>
      </c>
      <c r="CC6" s="34">
        <f t="shared" ref="CC6:CK6" si="9">IF(CC7="",NA(),CC7)</f>
        <v>183.71</v>
      </c>
      <c r="CD6" s="34">
        <f t="shared" si="9"/>
        <v>118.27</v>
      </c>
      <c r="CE6" s="34">
        <f t="shared" si="9"/>
        <v>114.6</v>
      </c>
      <c r="CF6" s="34">
        <f t="shared" si="9"/>
        <v>112.16</v>
      </c>
      <c r="CG6" s="34">
        <f t="shared" si="9"/>
        <v>61.27</v>
      </c>
      <c r="CH6" s="34">
        <f t="shared" si="9"/>
        <v>66.680000000000007</v>
      </c>
      <c r="CI6" s="34">
        <f t="shared" si="9"/>
        <v>60.18</v>
      </c>
      <c r="CJ6" s="34">
        <f t="shared" si="9"/>
        <v>58.19</v>
      </c>
      <c r="CK6" s="34">
        <f t="shared" si="9"/>
        <v>56.65</v>
      </c>
      <c r="CL6" s="33" t="str">
        <f>IF(CL7="","",IF(CL7="-","【-】","【"&amp;SUBSTITUTE(TEXT(CL7,"#,##0.00"),"-","△")&amp;"】"))</f>
        <v>【57.73】</v>
      </c>
      <c r="CM6" s="34">
        <f>IF(CM7="",NA(),CM7)</f>
        <v>65.08</v>
      </c>
      <c r="CN6" s="34">
        <f t="shared" ref="CN6:CV6" si="10">IF(CN7="",NA(),CN7)</f>
        <v>68.41</v>
      </c>
      <c r="CO6" s="34">
        <f t="shared" si="10"/>
        <v>66.58</v>
      </c>
      <c r="CP6" s="34">
        <f t="shared" si="10"/>
        <v>66.67</v>
      </c>
      <c r="CQ6" s="34">
        <f t="shared" si="10"/>
        <v>65.34</v>
      </c>
      <c r="CR6" s="34">
        <f t="shared" si="10"/>
        <v>65.430000000000007</v>
      </c>
      <c r="CS6" s="34">
        <f t="shared" si="10"/>
        <v>64.930000000000007</v>
      </c>
      <c r="CT6" s="34">
        <f t="shared" si="10"/>
        <v>66.02</v>
      </c>
      <c r="CU6" s="34">
        <f t="shared" si="10"/>
        <v>65.900000000000006</v>
      </c>
      <c r="CV6" s="34">
        <f t="shared" si="10"/>
        <v>65.33</v>
      </c>
      <c r="CW6" s="33" t="str">
        <f>IF(CW7="","",IF(CW7="-","【-】","【"&amp;SUBSTITUTE(TEXT(CW7,"#,##0.00"),"-","△")&amp;"】"))</f>
        <v>【65.21】</v>
      </c>
      <c r="CX6" s="34">
        <f>IF(CX7="",NA(),CX7)</f>
        <v>91.74</v>
      </c>
      <c r="CY6" s="34">
        <f t="shared" ref="CY6:DG6" si="11">IF(CY7="",NA(),CY7)</f>
        <v>92.38</v>
      </c>
      <c r="CZ6" s="34">
        <f t="shared" si="11"/>
        <v>91.63</v>
      </c>
      <c r="DA6" s="34">
        <f t="shared" si="11"/>
        <v>92.04</v>
      </c>
      <c r="DB6" s="34">
        <f t="shared" si="11"/>
        <v>92.73</v>
      </c>
      <c r="DC6" s="34">
        <f t="shared" si="11"/>
        <v>92.51</v>
      </c>
      <c r="DD6" s="34">
        <f t="shared" si="11"/>
        <v>92.69</v>
      </c>
      <c r="DE6" s="34">
        <f t="shared" si="11"/>
        <v>92.96</v>
      </c>
      <c r="DF6" s="34">
        <f t="shared" si="11"/>
        <v>92.8</v>
      </c>
      <c r="DG6" s="34">
        <f t="shared" si="11"/>
        <v>92.64</v>
      </c>
      <c r="DH6" s="33" t="str">
        <f>IF(DH7="","",IF(DH7="-","【-】","【"&amp;SUBSTITUTE(TEXT(DH7,"#,##0.00"),"-","△")&amp;"】"))</f>
        <v>【92.35】</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0.27</v>
      </c>
      <c r="EF6" s="34">
        <f t="shared" ref="EF6:EN6" si="14">IF(EF7="",NA(),EF7)</f>
        <v>0.16</v>
      </c>
      <c r="EG6" s="33">
        <f t="shared" si="14"/>
        <v>0</v>
      </c>
      <c r="EH6" s="33">
        <f t="shared" si="14"/>
        <v>0</v>
      </c>
      <c r="EI6" s="33">
        <f t="shared" si="14"/>
        <v>0</v>
      </c>
      <c r="EJ6" s="34">
        <f t="shared" si="14"/>
        <v>0.09</v>
      </c>
      <c r="EK6" s="34">
        <f t="shared" si="14"/>
        <v>0.12</v>
      </c>
      <c r="EL6" s="34">
        <f t="shared" si="14"/>
        <v>7.0000000000000007E-2</v>
      </c>
      <c r="EM6" s="34">
        <f t="shared" si="14"/>
        <v>7.0000000000000007E-2</v>
      </c>
      <c r="EN6" s="34">
        <f t="shared" si="14"/>
        <v>0.17</v>
      </c>
      <c r="EO6" s="33" t="str">
        <f>IF(EO7="","",IF(EO7="-","【-】","【"&amp;SUBSTITUTE(TEXT(EO7,"#,##0.00"),"-","△")&amp;"】"))</f>
        <v>【0.17】</v>
      </c>
    </row>
    <row r="7" spans="1:145" s="35" customFormat="1" x14ac:dyDescent="0.15">
      <c r="A7" s="27"/>
      <c r="B7" s="36">
        <v>2017</v>
      </c>
      <c r="C7" s="36">
        <v>90000</v>
      </c>
      <c r="D7" s="36">
        <v>47</v>
      </c>
      <c r="E7" s="36">
        <v>17</v>
      </c>
      <c r="F7" s="36">
        <v>3</v>
      </c>
      <c r="G7" s="36">
        <v>0</v>
      </c>
      <c r="H7" s="36" t="s">
        <v>109</v>
      </c>
      <c r="I7" s="36" t="s">
        <v>110</v>
      </c>
      <c r="J7" s="36" t="s">
        <v>111</v>
      </c>
      <c r="K7" s="36" t="s">
        <v>112</v>
      </c>
      <c r="L7" s="36" t="s">
        <v>113</v>
      </c>
      <c r="M7" s="36" t="s">
        <v>114</v>
      </c>
      <c r="N7" s="37" t="s">
        <v>115</v>
      </c>
      <c r="O7" s="37" t="s">
        <v>116</v>
      </c>
      <c r="P7" s="37">
        <v>31.41</v>
      </c>
      <c r="Q7" s="37">
        <v>79.95</v>
      </c>
      <c r="R7" s="37">
        <v>0</v>
      </c>
      <c r="S7" s="37">
        <v>1985738</v>
      </c>
      <c r="T7" s="37">
        <v>6408.09</v>
      </c>
      <c r="U7" s="37">
        <v>309.88</v>
      </c>
      <c r="V7" s="37">
        <v>401929</v>
      </c>
      <c r="W7" s="37">
        <v>116.8</v>
      </c>
      <c r="X7" s="37">
        <v>3441.17</v>
      </c>
      <c r="Y7" s="37">
        <v>69.56</v>
      </c>
      <c r="Z7" s="37">
        <v>46.01</v>
      </c>
      <c r="AA7" s="37">
        <v>81.08</v>
      </c>
      <c r="AB7" s="37">
        <v>86.74</v>
      </c>
      <c r="AC7" s="37">
        <v>89.69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361.69</v>
      </c>
      <c r="BG7" s="37">
        <v>251.36</v>
      </c>
      <c r="BH7" s="37">
        <v>285.62</v>
      </c>
      <c r="BI7" s="37">
        <v>345.25</v>
      </c>
      <c r="BJ7" s="37">
        <v>312.48</v>
      </c>
      <c r="BK7" s="37">
        <v>438.59</v>
      </c>
      <c r="BL7" s="37">
        <v>407.62</v>
      </c>
      <c r="BM7" s="37">
        <v>359.02</v>
      </c>
      <c r="BN7" s="37">
        <v>306.97000000000003</v>
      </c>
      <c r="BO7" s="37">
        <v>337.85</v>
      </c>
      <c r="BP7" s="37">
        <v>336.51</v>
      </c>
      <c r="BQ7" s="37">
        <v>0</v>
      </c>
      <c r="BR7" s="37">
        <v>0</v>
      </c>
      <c r="BS7" s="37">
        <v>0</v>
      </c>
      <c r="BT7" s="37">
        <v>0</v>
      </c>
      <c r="BU7" s="37">
        <v>0</v>
      </c>
      <c r="BV7" s="37">
        <v>0</v>
      </c>
      <c r="BW7" s="37">
        <v>0</v>
      </c>
      <c r="BX7" s="37">
        <v>0</v>
      </c>
      <c r="BY7" s="37">
        <v>0</v>
      </c>
      <c r="BZ7" s="37">
        <v>0</v>
      </c>
      <c r="CA7" s="37">
        <v>0</v>
      </c>
      <c r="CB7" s="37">
        <v>118.46</v>
      </c>
      <c r="CC7" s="37">
        <v>183.71</v>
      </c>
      <c r="CD7" s="37">
        <v>118.27</v>
      </c>
      <c r="CE7" s="37">
        <v>114.6</v>
      </c>
      <c r="CF7" s="37">
        <v>112.16</v>
      </c>
      <c r="CG7" s="37">
        <v>61.27</v>
      </c>
      <c r="CH7" s="37">
        <v>66.680000000000007</v>
      </c>
      <c r="CI7" s="37">
        <v>60.18</v>
      </c>
      <c r="CJ7" s="37">
        <v>58.19</v>
      </c>
      <c r="CK7" s="37">
        <v>56.65</v>
      </c>
      <c r="CL7" s="37">
        <v>57.73</v>
      </c>
      <c r="CM7" s="37">
        <v>65.08</v>
      </c>
      <c r="CN7" s="37">
        <v>68.41</v>
      </c>
      <c r="CO7" s="37">
        <v>66.58</v>
      </c>
      <c r="CP7" s="37">
        <v>66.67</v>
      </c>
      <c r="CQ7" s="37">
        <v>65.34</v>
      </c>
      <c r="CR7" s="37">
        <v>65.430000000000007</v>
      </c>
      <c r="CS7" s="37">
        <v>64.930000000000007</v>
      </c>
      <c r="CT7" s="37">
        <v>66.02</v>
      </c>
      <c r="CU7" s="37">
        <v>65.900000000000006</v>
      </c>
      <c r="CV7" s="37">
        <v>65.33</v>
      </c>
      <c r="CW7" s="37">
        <v>65.209999999999994</v>
      </c>
      <c r="CX7" s="37">
        <v>91.74</v>
      </c>
      <c r="CY7" s="37">
        <v>92.38</v>
      </c>
      <c r="CZ7" s="37">
        <v>91.63</v>
      </c>
      <c r="DA7" s="37">
        <v>92.04</v>
      </c>
      <c r="DB7" s="37">
        <v>92.73</v>
      </c>
      <c r="DC7" s="37">
        <v>92.51</v>
      </c>
      <c r="DD7" s="37">
        <v>92.69</v>
      </c>
      <c r="DE7" s="37">
        <v>92.96</v>
      </c>
      <c r="DF7" s="37">
        <v>92.8</v>
      </c>
      <c r="DG7" s="37">
        <v>92.64</v>
      </c>
      <c r="DH7" s="37">
        <v>92.35</v>
      </c>
      <c r="DI7" s="37"/>
      <c r="DJ7" s="37"/>
      <c r="DK7" s="37"/>
      <c r="DL7" s="37"/>
      <c r="DM7" s="37"/>
      <c r="DN7" s="37"/>
      <c r="DO7" s="37"/>
      <c r="DP7" s="37"/>
      <c r="DQ7" s="37"/>
      <c r="DR7" s="37"/>
      <c r="DS7" s="37"/>
      <c r="DT7" s="37"/>
      <c r="DU7" s="37"/>
      <c r="DV7" s="37"/>
      <c r="DW7" s="37"/>
      <c r="DX7" s="37"/>
      <c r="DY7" s="37"/>
      <c r="DZ7" s="37"/>
      <c r="EA7" s="37"/>
      <c r="EB7" s="37"/>
      <c r="EC7" s="37"/>
      <c r="ED7" s="37"/>
      <c r="EE7" s="37">
        <v>0.27</v>
      </c>
      <c r="EF7" s="37">
        <v>0.16</v>
      </c>
      <c r="EG7" s="37">
        <v>0</v>
      </c>
      <c r="EH7" s="37">
        <v>0</v>
      </c>
      <c r="EI7" s="37">
        <v>0</v>
      </c>
      <c r="EJ7" s="37">
        <v>0.09</v>
      </c>
      <c r="EK7" s="37">
        <v>0.12</v>
      </c>
      <c r="EL7" s="37">
        <v>7.0000000000000007E-2</v>
      </c>
      <c r="EM7" s="37">
        <v>7.0000000000000007E-2</v>
      </c>
      <c r="EN7" s="37">
        <v>0.17</v>
      </c>
      <c r="EO7" s="37">
        <v>0.17</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2019-01-28T06:09:32Z</cp:lastPrinted>
  <dcterms:created xsi:type="dcterms:W3CDTF">2018-12-03T09:09:31Z</dcterms:created>
  <dcterms:modified xsi:type="dcterms:W3CDTF">2019-01-28T06:09:39Z</dcterms:modified>
  <cp:category/>
</cp:coreProperties>
</file>