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35山口　〇\"/>
    </mc:Choice>
  </mc:AlternateContent>
  <workbookProtection workbookAlgorithmName="SHA-512" workbookHashValue="LfvaKzCPRFTeuP9EHbIsYRBeMLyoFZQjZlNxcF+8HDtWUYJ9IsfvIqXmWxquXptOvyzYVnkYUjXO1AzqWpvIlA==" workbookSaltValue="YJQUqLfAmrdyMHZG6ohaXQ==" workbookSpinCount="100000" lockStructure="1"/>
  <bookViews>
    <workbookView xWindow="0" yWindow="0" windowWidth="23040" windowHeight="9408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DX7" i="5"/>
  <c r="DW7" i="5"/>
  <c r="DV7" i="5"/>
  <c r="DU7" i="5"/>
  <c r="BZ79" i="4" s="1"/>
  <c r="DT7" i="5"/>
  <c r="BG79" i="4" s="1"/>
  <c r="DS7" i="5"/>
  <c r="DR7" i="5"/>
  <c r="DP7" i="5"/>
  <c r="MN56" i="4" s="1"/>
  <c r="DO7" i="5"/>
  <c r="LY56" i="4" s="1"/>
  <c r="DN7" i="5"/>
  <c r="DM7" i="5"/>
  <c r="DL7" i="5"/>
  <c r="KF56" i="4" s="1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BI55" i="4" s="1"/>
  <c r="CB7" i="5"/>
  <c r="AT55" i="4" s="1"/>
  <c r="CA7" i="5"/>
  <c r="BZ7" i="5"/>
  <c r="BX7" i="5"/>
  <c r="MN34" i="4" s="1"/>
  <c r="BW7" i="5"/>
  <c r="LY34" i="4" s="1"/>
  <c r="BV7" i="5"/>
  <c r="BU7" i="5"/>
  <c r="BT7" i="5"/>
  <c r="KF34" i="4" s="1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CS79" i="4"/>
  <c r="AN79" i="4"/>
  <c r="U79" i="4"/>
  <c r="LJ56" i="4"/>
  <c r="KU56" i="4"/>
  <c r="IZ56" i="4"/>
  <c r="IK56" i="4"/>
  <c r="HV56" i="4"/>
  <c r="GR56" i="4"/>
  <c r="FL56" i="4"/>
  <c r="EW56" i="4"/>
  <c r="EH56" i="4"/>
  <c r="DS56" i="4"/>
  <c r="DD56" i="4"/>
  <c r="BX56" i="4"/>
  <c r="BI56" i="4"/>
  <c r="P56" i="4"/>
  <c r="LY55" i="4"/>
  <c r="LJ55" i="4"/>
  <c r="KU55" i="4"/>
  <c r="IZ55" i="4"/>
  <c r="IK55" i="4"/>
  <c r="HV55" i="4"/>
  <c r="HG55" i="4"/>
  <c r="GR55" i="4"/>
  <c r="EW55" i="4"/>
  <c r="EH55" i="4"/>
  <c r="BX55" i="4"/>
  <c r="AE55" i="4"/>
  <c r="P55" i="4"/>
  <c r="LJ34" i="4"/>
  <c r="KU34" i="4"/>
  <c r="IZ34" i="4"/>
  <c r="IK34" i="4"/>
  <c r="HV34" i="4"/>
  <c r="GR34" i="4"/>
  <c r="FL34" i="4"/>
  <c r="EW34" i="4"/>
  <c r="EH34" i="4"/>
  <c r="DS34" i="4"/>
  <c r="DD34" i="4"/>
  <c r="BX34" i="4"/>
  <c r="BI34" i="4"/>
  <c r="P34" i="4"/>
  <c r="LY33" i="4"/>
  <c r="LJ33" i="4"/>
  <c r="KU33" i="4"/>
  <c r="IZ33" i="4"/>
  <c r="IK33" i="4"/>
  <c r="HV33" i="4"/>
  <c r="HG33" i="4"/>
  <c r="GR33" i="4"/>
  <c r="EW33" i="4"/>
  <c r="EH33" i="4"/>
  <c r="BX33" i="4"/>
  <c r="AE33" i="4"/>
  <c r="P33" i="4"/>
  <c r="LP12" i="4"/>
  <c r="JW12" i="4"/>
  <c r="ID12" i="4"/>
  <c r="EG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32" i="4"/>
  <c r="CS78" i="4"/>
  <c r="BX54" i="4"/>
  <c r="BX32" i="4"/>
  <c r="MN54" i="4"/>
  <c r="C11" i="5"/>
  <c r="D11" i="5"/>
  <c r="E11" i="5"/>
  <c r="B11" i="5"/>
  <c r="FH78" i="4" l="1"/>
  <c r="DS54" i="4"/>
  <c r="DS32" i="4"/>
  <c r="AE54" i="4"/>
  <c r="HG32" i="4"/>
  <c r="AN78" i="4"/>
  <c r="AE32" i="4"/>
  <c r="HG54" i="4"/>
  <c r="KU54" i="4"/>
  <c r="KU32" i="4"/>
  <c r="KC78" i="4"/>
  <c r="JJ78" i="4"/>
  <c r="GR54" i="4"/>
  <c r="GR32" i="4"/>
  <c r="EO78" i="4"/>
  <c r="DD32" i="4"/>
  <c r="KF54" i="4"/>
  <c r="DD54" i="4"/>
  <c r="U78" i="4"/>
  <c r="P54" i="4"/>
  <c r="P32" i="4"/>
  <c r="KF32" i="4"/>
  <c r="LY54" i="4"/>
  <c r="LY32" i="4"/>
  <c r="IK32" i="4"/>
  <c r="BZ78" i="4"/>
  <c r="LO78" i="4"/>
  <c r="IK54" i="4"/>
  <c r="BI32" i="4"/>
  <c r="GT78" i="4"/>
  <c r="EW54" i="4"/>
  <c r="EW32" i="4"/>
  <c r="BI54" i="4"/>
  <c r="EH32" i="4"/>
  <c r="BG78" i="4"/>
  <c r="AT54" i="4"/>
  <c r="AT32" i="4"/>
  <c r="LJ54" i="4"/>
  <c r="LJ32" i="4"/>
  <c r="EH54" i="4"/>
  <c r="KV78" i="4"/>
  <c r="HV54" i="4"/>
  <c r="HV32" i="4"/>
  <c r="GA78" i="4"/>
</calcChain>
</file>

<file path=xl/sharedStrings.xml><?xml version="1.0" encoding="utf-8"?>
<sst xmlns="http://schemas.openxmlformats.org/spreadsheetml/2006/main" count="288" uniqueCount="150">
  <si>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</si>
  <si>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</si>
  <si>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</si>
  <si>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</si>
  <si>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</si>
  <si>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</si>
  <si>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</si>
  <si>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</si>
  <si>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</si>
  <si>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</si>
  <si>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</si>
  <si>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</si>
  <si>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</si>
  <si>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</si>
  <si>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</si>
  <si>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</si>
  <si>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</si>
  <si>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</si>
  <si>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</si>
  <si>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</si>
  <si>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</si>
  <si>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</si>
  <si>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</si>
  <si>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</si>
  <si>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</si>
  <si>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</si>
  <si>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</si>
  <si>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</si>
  <si>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</si>
  <si>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</si>
  <si>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</si>
  <si>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</si>
  <si>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</si>
  <si>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</si>
  <si>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</si>
  <si>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</si>
  <si>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</si>
  <si>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</si>
  <si>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</si>
  <si>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</si>
  <si>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</si>
  <si>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</si>
  <si>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</si>
  <si>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</si>
  <si>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</si>
  <si>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</si>
  <si>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</si>
  <si>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</si>
  <si>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</si>
  <si>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</si>
  <si>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</si>
  <si>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</si>
  <si>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</si>
  <si>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</si>
  <si>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</si>
  <si>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</si>
  <si>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</si>
  <si>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</si>
  <si>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</si>
  <si>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</si>
  <si>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</si>
  <si>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</si>
  <si>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</si>
  <si>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</si>
  <si>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</si>
  <si>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</si>
  <si>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</si>
  <si>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</si>
  <si>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</si>
  <si>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</si>
  <si>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</si>
  <si>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</si>
  <si>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</si>
  <si>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</si>
  <si>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</si>
  <si>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</si>
  <si>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</si>
  <si>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</si>
  <si>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</si>
  <si>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</si>
  <si>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</si>
  <si>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</si>
  <si>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</si>
  <si>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</si>
  <si>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</si>
  <si>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</si>
  <si>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</si>
  <si>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</si>
  <si>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</si>
  <si>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</si>
  <si>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</si>
  <si>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</si>
  <si>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</si>
  <si>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</si>
  <si>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</si>
  <si>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</si>
  <si>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</si>
  <si>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</si>
  <si>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</si>
  <si>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</si>
  <si>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</si>
  <si>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</si>
  <si>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</si>
  <si>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</si>
  <si>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</si>
  <si>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</si>
  <si>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</si>
  <si>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</si>
  <si>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</si>
  <si>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</si>
  <si>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</si>
  <si>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</si>
  <si>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</si>
  <si>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</si>
  <si>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</si>
  <si>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</si>
  <si>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</si>
  <si>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</si>
  <si>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</si>
  <si>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</si>
  <si>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</si>
  <si>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</si>
  <si>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</si>
  <si>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</si>
  <si>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</si>
  <si>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山口県</t>
  </si>
  <si>
    <t>地方独立行政法人山口県立病院機構</t>
  </si>
  <si>
    <t>県立総合医療センター</t>
  </si>
  <si>
    <t>地方独立行政法人</t>
  </si>
  <si>
    <t>病院事業</t>
  </si>
  <si>
    <t>一般病院</t>
  </si>
  <si>
    <t>500床以上</t>
  </si>
  <si>
    <t>非設置</t>
  </si>
  <si>
    <t>直営</t>
  </si>
  <si>
    <t>対象</t>
  </si>
  <si>
    <t>ド 透 I 未 訓 ガ</t>
  </si>
  <si>
    <t>救 臨 が 感 へ 災 地</t>
  </si>
  <si>
    <t>-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</si>
  <si>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</si>
  <si>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</si>
  <si>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</si>
  <si>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</si>
  <si>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</si>
  <si>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</si>
  <si>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</si>
  <si>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</si>
  <si>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○県民の健康と生命を守るため、県立病院として、救急医療、周産期医療、へき地医療、災害医療、感染症医療など、他の医療機関では対応困難な医療や不採算医療などに対し、積極的に取り組む。
○県の基幹病院として、高度専門医療を充実させるとともに、地域の医療機関等との連携体制を強化し、県民により質の高い医療を継続的に提供する。</t>
    <phoneticPr fontId="5"/>
  </si>
  <si>
    <t>○有形固定資産減価償却率、機械備品減価償却率及び１床当たり有形固定資産のいずれも、平均値を下回っている。引き続き、高度な診断、診療に必要な機器等を、計画的に整備する。</t>
    <phoneticPr fontId="5"/>
  </si>
  <si>
    <t>○指標の分析からは、これまでのところ、経営は堅調に推移している。
○引き続き、第２期中期計画（平成２７年度～平成３０年度）に基づき、効率的で効果的な業務運営に努める。
○施設設備については、施設整備計画及び機器整備計画に基づき、計画的な整備に努める。なお、病院本館の老朽化・狭隘化に対し、県の基幹病院として、その機能が発揮できるための方策に関する検討を進める。</t>
    <phoneticPr fontId="5"/>
  </si>
  <si>
    <t>○経常収支比率は、概ね100％以上を維持しており、経営の健全性は確保されている。なお、平成２７年度は、退職金給付債務の一時的な増加により、また、平成２９年度は、医業収益が見込みを下回ったことにより100％未満となっている。
○医業収支比率は、医業収益が増加した平成２８年度を除き、平均値を下回っている。
○病床利用率は、平均値を大きく上回っており、経営の健全性は確保されている。
○入院患者１人１日当たり収益、外来患者１人１日当たり収益ともに、経年的に上昇傾向にある。
○職員給与費対医業収益比率は平均値を概ね上回っているが、材料費対医業収益比率は平均値を概ね下回っている。今後も、収入の確保、費用の節減・適正化に努める。</t>
    <rPh sb="72" eb="74">
      <t>ヘイセイ</t>
    </rPh>
    <rPh sb="76" eb="78">
      <t>ネンド</t>
    </rPh>
    <rPh sb="80" eb="82">
      <t>イギョウ</t>
    </rPh>
    <rPh sb="82" eb="84">
      <t>シュウエキ</t>
    </rPh>
    <rPh sb="85" eb="87">
      <t>ミコ</t>
    </rPh>
    <rPh sb="89" eb="91">
      <t>シタマワ</t>
    </rPh>
    <rPh sb="102" eb="104">
      <t>ミマン</t>
    </rPh>
    <rPh sb="137" eb="138">
      <t>ノゾ</t>
    </rPh>
    <rPh sb="144" eb="146">
      <t>シタマワ</t>
    </rPh>
    <rPh sb="228" eb="230">
      <t>ケイコウ</t>
    </rPh>
    <rPh sb="249" eb="252">
      <t>ヘイキンチ</t>
    </rPh>
    <rPh sb="253" eb="254">
      <t>オオム</t>
    </rPh>
    <rPh sb="255" eb="257">
      <t>ウワマワ</t>
    </rPh>
    <rPh sb="278" eb="279">
      <t>オオム</t>
    </rPh>
    <rPh sb="280" eb="281">
      <t>シタ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</si>
</sst>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82.8</c:v>
                </c:pt>
                <c:pt idx="1">
                  <c:v>82.8</c:v>
                </c:pt>
                <c:pt idx="2">
                  <c:v>84.2</c:v>
                </c:pt>
                <c:pt idx="3">
                  <c:v>82.5</c:v>
                </c:pt>
                <c:pt idx="4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0D-4FAA-95DC-55884A52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03432"/>
        <c:axId val="20000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0D-4FAA-95DC-55884A52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03432"/>
        <c:axId val="200004216"/>
      </c:lineChart>
      <c:dateAx>
        <c:axId val="20000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004216"/>
        <c:crosses val="autoZero"/>
        <c:auto val="1"/>
        <c:lblOffset val="100"/>
        <c:baseTimeUnit val="years"/>
      </c:dateAx>
      <c:valAx>
        <c:axId val="20000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003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11990</c:v>
                </c:pt>
                <c:pt idx="1">
                  <c:v>12891</c:v>
                </c:pt>
                <c:pt idx="2">
                  <c:v>14076</c:v>
                </c:pt>
                <c:pt idx="3">
                  <c:v>15331</c:v>
                </c:pt>
                <c:pt idx="4">
                  <c:v>16110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AB-41FB-AF14-4A608FB34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021544"/>
        <c:axId val="41202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AB-41FB-AF14-4A608FB34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021544"/>
        <c:axId val="412021936"/>
      </c:lineChart>
      <c:dateAx>
        <c:axId val="412021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021936"/>
        <c:crosses val="autoZero"/>
        <c:auto val="1"/>
        <c:lblOffset val="100"/>
        <c:baseTimeUnit val="years"/>
      </c:dateAx>
      <c:valAx>
        <c:axId val="41202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2021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61707</c:v>
                </c:pt>
                <c:pt idx="1">
                  <c:v>63077</c:v>
                </c:pt>
                <c:pt idx="2">
                  <c:v>64547</c:v>
                </c:pt>
                <c:pt idx="3">
                  <c:v>66891</c:v>
                </c:pt>
                <c:pt idx="4">
                  <c:v>66525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4-4CC7-B91B-308B23A21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022720"/>
        <c:axId val="41202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04-4CC7-B91B-308B23A21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022720"/>
        <c:axId val="412023112"/>
      </c:lineChart>
      <c:dateAx>
        <c:axId val="41202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023112"/>
        <c:crosses val="autoZero"/>
        <c:auto val="1"/>
        <c:lblOffset val="100"/>
        <c:baseTimeUnit val="years"/>
      </c:dateAx>
      <c:valAx>
        <c:axId val="41202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202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8-4DC1-88C5-3A2C1EA6C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34960"/>
        <c:axId val="41163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18-4DC1-88C5-3A2C1EA6C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34960"/>
        <c:axId val="411635352"/>
      </c:lineChart>
      <c:dateAx>
        <c:axId val="41163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635352"/>
        <c:crosses val="autoZero"/>
        <c:auto val="1"/>
        <c:lblOffset val="100"/>
        <c:baseTimeUnit val="years"/>
      </c:dateAx>
      <c:valAx>
        <c:axId val="41163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634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94.1</c:v>
                </c:pt>
                <c:pt idx="1">
                  <c:v>92.9</c:v>
                </c:pt>
                <c:pt idx="2">
                  <c:v>90.4</c:v>
                </c:pt>
                <c:pt idx="3">
                  <c:v>94.7</c:v>
                </c:pt>
                <c:pt idx="4">
                  <c:v>93.7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33-4DA2-B004-9B2BEDDB4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36136"/>
        <c:axId val="41163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33-4DA2-B004-9B2BEDDB4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36136"/>
        <c:axId val="411636528"/>
      </c:lineChart>
      <c:dateAx>
        <c:axId val="41163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636528"/>
        <c:crosses val="autoZero"/>
        <c:auto val="1"/>
        <c:lblOffset val="100"/>
        <c:baseTimeUnit val="years"/>
      </c:dateAx>
      <c:valAx>
        <c:axId val="41163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636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101.8</c:v>
                </c:pt>
                <c:pt idx="1">
                  <c:v>100.6</c:v>
                </c:pt>
                <c:pt idx="2">
                  <c:v>98.2</c:v>
                </c:pt>
                <c:pt idx="3">
                  <c:v>101.5</c:v>
                </c:pt>
                <c:pt idx="4">
                  <c:v>99.9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A-4CF4-BB88-E289C3E03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37312"/>
        <c:axId val="41163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CA-4CF4-BB88-E289C3E03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37312"/>
        <c:axId val="411637704"/>
      </c:lineChart>
      <c:dateAx>
        <c:axId val="41163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637704"/>
        <c:crosses val="autoZero"/>
        <c:auto val="1"/>
        <c:lblOffset val="100"/>
        <c:baseTimeUnit val="years"/>
      </c:dateAx>
      <c:valAx>
        <c:axId val="41163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11637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27.6</c:v>
                </c:pt>
                <c:pt idx="1">
                  <c:v>31.1</c:v>
                </c:pt>
                <c:pt idx="2">
                  <c:v>37</c:v>
                </c:pt>
                <c:pt idx="3">
                  <c:v>43.3</c:v>
                </c:pt>
                <c:pt idx="4">
                  <c:v>49.3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97-4E81-A43B-C04EC98DF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01088"/>
        <c:axId val="41180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97-4E81-A43B-C04EC98DF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01088"/>
        <c:axId val="411801480"/>
      </c:lineChart>
      <c:dateAx>
        <c:axId val="41180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801480"/>
        <c:crosses val="autoZero"/>
        <c:auto val="1"/>
        <c:lblOffset val="100"/>
        <c:baseTimeUnit val="years"/>
      </c:dateAx>
      <c:valAx>
        <c:axId val="41180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80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42.6</c:v>
                </c:pt>
                <c:pt idx="1">
                  <c:v>47.1</c:v>
                </c:pt>
                <c:pt idx="2">
                  <c:v>54.5</c:v>
                </c:pt>
                <c:pt idx="3">
                  <c:v>59.9</c:v>
                </c:pt>
                <c:pt idx="4">
                  <c:v>65.3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38-4C3A-8FEE-4F897498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02656"/>
        <c:axId val="41180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38-4C3A-8FEE-4F897498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02656"/>
        <c:axId val="411803048"/>
      </c:lineChart>
      <c:dateAx>
        <c:axId val="41180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803048"/>
        <c:crosses val="autoZero"/>
        <c:auto val="1"/>
        <c:lblOffset val="100"/>
        <c:baseTimeUnit val="years"/>
      </c:dateAx>
      <c:valAx>
        <c:axId val="41180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802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19014353</c:v>
                </c:pt>
                <c:pt idx="1">
                  <c:v>22129700</c:v>
                </c:pt>
                <c:pt idx="2">
                  <c:v>23547758</c:v>
                </c:pt>
                <c:pt idx="3">
                  <c:v>24602002</c:v>
                </c:pt>
                <c:pt idx="4">
                  <c:v>25496377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B-4A19-820A-BA53ED62C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02264"/>
        <c:axId val="411800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2B-4A19-820A-BA53ED62C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02264"/>
        <c:axId val="411800696"/>
      </c:lineChart>
      <c:dateAx>
        <c:axId val="41180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800696"/>
        <c:crosses val="autoZero"/>
        <c:auto val="1"/>
        <c:lblOffset val="100"/>
        <c:baseTimeUnit val="years"/>
      </c:dateAx>
      <c:valAx>
        <c:axId val="411800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1802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25.3</c:v>
                </c:pt>
                <c:pt idx="2">
                  <c:v>25.6</c:v>
                </c:pt>
                <c:pt idx="3">
                  <c:v>25.9</c:v>
                </c:pt>
                <c:pt idx="4">
                  <c:v>26.6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C-443F-A4D3-8033950A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799912"/>
        <c:axId val="41179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CC-443F-A4D3-8033950A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799912"/>
        <c:axId val="411799520"/>
      </c:lineChart>
      <c:dateAx>
        <c:axId val="411799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799520"/>
        <c:crosses val="autoZero"/>
        <c:auto val="1"/>
        <c:lblOffset val="100"/>
        <c:baseTimeUnit val="years"/>
      </c:dateAx>
      <c:valAx>
        <c:axId val="41179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799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49.4</c:v>
                </c:pt>
                <c:pt idx="2">
                  <c:v>52.1</c:v>
                </c:pt>
                <c:pt idx="3">
                  <c:v>48.9</c:v>
                </c:pt>
                <c:pt idx="4">
                  <c:v>50.4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D4-4910-91F0-801BF0E6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020368"/>
        <c:axId val="41202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D4-4910-91F0-801BF0E6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020368"/>
        <c:axId val="412020760"/>
      </c:lineChart>
      <c:dateAx>
        <c:axId val="41202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020760"/>
        <c:crosses val="autoZero"/>
        <c:auto val="1"/>
        <c:lblOffset val="100"/>
        <c:baseTimeUnit val="years"/>
      </c:dateAx>
      <c:valAx>
        <c:axId val="41202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2020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30" sqref="NJ30:NX46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山口県地方独立行政法人山口県立病院機構　県立総合医療センター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地方独立行政法人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500床以上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490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30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I 未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が 感 へ 災 地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14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504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 t="str">
        <f>データ!U6</f>
        <v>-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36764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490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490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146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149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101.8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100.6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98.2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101.5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99.9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94.1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92.9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90.4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94.7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93.7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0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0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2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0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0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82.8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82.8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84.2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82.5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84.4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101.7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101.1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100.3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99.8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100.1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96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94.6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94.4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93.6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94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41.7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37.700000000000003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36.799999999999997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33.9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34.9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80.3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80.7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80.7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79.5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79.900000000000006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5" t="s">
        <v>39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5"/>
      <c r="CQ36" s="5"/>
      <c r="CR36" s="5"/>
      <c r="CS36" s="125" t="s">
        <v>40</v>
      </c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26"/>
      <c r="GE36" s="26"/>
      <c r="GF36" s="26"/>
      <c r="GG36" s="125" t="s">
        <v>41</v>
      </c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  <c r="IW36" s="125"/>
      <c r="IX36" s="125"/>
      <c r="IY36" s="125"/>
      <c r="IZ36" s="125"/>
      <c r="JA36" s="125"/>
      <c r="JB36" s="125"/>
      <c r="JC36" s="125"/>
      <c r="JD36" s="125"/>
      <c r="JE36" s="125"/>
      <c r="JF36" s="125"/>
      <c r="JG36" s="125"/>
      <c r="JH36" s="125"/>
      <c r="JI36" s="125"/>
      <c r="JJ36" s="125"/>
      <c r="JK36" s="125"/>
      <c r="JL36" s="125"/>
      <c r="JM36" s="125"/>
      <c r="JN36" s="125"/>
      <c r="JO36" s="125"/>
      <c r="JP36" s="125"/>
      <c r="JQ36" s="125"/>
      <c r="JR36" s="5"/>
      <c r="JS36" s="5"/>
      <c r="JT36" s="5"/>
      <c r="JU36" s="125" t="s">
        <v>42</v>
      </c>
      <c r="JV36" s="125"/>
      <c r="JW36" s="125"/>
      <c r="JX36" s="125"/>
      <c r="JY36" s="125"/>
      <c r="JZ36" s="125"/>
      <c r="KA36" s="125"/>
      <c r="KB36" s="125"/>
      <c r="KC36" s="125"/>
      <c r="KD36" s="125"/>
      <c r="KE36" s="125"/>
      <c r="KF36" s="125"/>
      <c r="KG36" s="125"/>
      <c r="KH36" s="125"/>
      <c r="KI36" s="125"/>
      <c r="KJ36" s="125"/>
      <c r="KK36" s="125"/>
      <c r="KL36" s="125"/>
      <c r="KM36" s="125"/>
      <c r="KN36" s="125"/>
      <c r="KO36" s="125"/>
      <c r="KP36" s="125"/>
      <c r="KQ36" s="125"/>
      <c r="KR36" s="125"/>
      <c r="KS36" s="125"/>
      <c r="KT36" s="125"/>
      <c r="KU36" s="125"/>
      <c r="KV36" s="125"/>
      <c r="KW36" s="125"/>
      <c r="KX36" s="125"/>
      <c r="KY36" s="125"/>
      <c r="KZ36" s="125"/>
      <c r="LA36" s="125"/>
      <c r="LB36" s="125"/>
      <c r="LC36" s="125"/>
      <c r="LD36" s="125"/>
      <c r="LE36" s="125"/>
      <c r="LF36" s="125"/>
      <c r="LG36" s="125"/>
      <c r="LH36" s="125"/>
      <c r="LI36" s="125"/>
      <c r="LJ36" s="125"/>
      <c r="LK36" s="125"/>
      <c r="LL36" s="125"/>
      <c r="LM36" s="125"/>
      <c r="LN36" s="125"/>
      <c r="LO36" s="125"/>
      <c r="LP36" s="125"/>
      <c r="LQ36" s="125"/>
      <c r="LR36" s="125"/>
      <c r="LS36" s="125"/>
      <c r="LT36" s="125"/>
      <c r="LU36" s="125"/>
      <c r="LV36" s="125"/>
      <c r="LW36" s="125"/>
      <c r="LX36" s="125"/>
      <c r="LY36" s="125"/>
      <c r="LZ36" s="125"/>
      <c r="MA36" s="125"/>
      <c r="MB36" s="125"/>
      <c r="MC36" s="125"/>
      <c r="MD36" s="125"/>
      <c r="ME36" s="125"/>
      <c r="MF36" s="125"/>
      <c r="MG36" s="125"/>
      <c r="MH36" s="125"/>
      <c r="MI36" s="125"/>
      <c r="MJ36" s="125"/>
      <c r="MK36" s="125"/>
      <c r="ML36" s="125"/>
      <c r="MM36" s="125"/>
      <c r="MN36" s="125"/>
      <c r="MO36" s="125"/>
      <c r="MP36" s="125"/>
      <c r="MQ36" s="125"/>
      <c r="MR36" s="125"/>
      <c r="MS36" s="125"/>
      <c r="MT36" s="125"/>
      <c r="MU36" s="125"/>
      <c r="MV36" s="125"/>
      <c r="MW36" s="125"/>
      <c r="MX36" s="125"/>
      <c r="MY36" s="125"/>
      <c r="MZ36" s="125"/>
      <c r="NA36" s="125"/>
      <c r="NB36" s="125"/>
      <c r="NC36" s="125"/>
      <c r="ND36" s="125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5"/>
      <c r="CQ37" s="5"/>
      <c r="CR37" s="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26"/>
      <c r="GE37" s="26"/>
      <c r="GF37" s="26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  <c r="IW37" s="125"/>
      <c r="IX37" s="125"/>
      <c r="IY37" s="125"/>
      <c r="IZ37" s="125"/>
      <c r="JA37" s="125"/>
      <c r="JB37" s="125"/>
      <c r="JC37" s="125"/>
      <c r="JD37" s="125"/>
      <c r="JE37" s="125"/>
      <c r="JF37" s="125"/>
      <c r="JG37" s="125"/>
      <c r="JH37" s="125"/>
      <c r="JI37" s="125"/>
      <c r="JJ37" s="125"/>
      <c r="JK37" s="125"/>
      <c r="JL37" s="125"/>
      <c r="JM37" s="125"/>
      <c r="JN37" s="125"/>
      <c r="JO37" s="125"/>
      <c r="JP37" s="125"/>
      <c r="JQ37" s="125"/>
      <c r="JR37" s="5"/>
      <c r="JS37" s="5"/>
      <c r="JT37" s="5"/>
      <c r="JU37" s="125"/>
      <c r="JV37" s="125"/>
      <c r="JW37" s="125"/>
      <c r="JX37" s="125"/>
      <c r="JY37" s="125"/>
      <c r="JZ37" s="125"/>
      <c r="KA37" s="125"/>
      <c r="KB37" s="125"/>
      <c r="KC37" s="125"/>
      <c r="KD37" s="125"/>
      <c r="KE37" s="125"/>
      <c r="KF37" s="125"/>
      <c r="KG37" s="125"/>
      <c r="KH37" s="125"/>
      <c r="KI37" s="125"/>
      <c r="KJ37" s="125"/>
      <c r="KK37" s="125"/>
      <c r="KL37" s="125"/>
      <c r="KM37" s="125"/>
      <c r="KN37" s="125"/>
      <c r="KO37" s="125"/>
      <c r="KP37" s="125"/>
      <c r="KQ37" s="125"/>
      <c r="KR37" s="125"/>
      <c r="KS37" s="125"/>
      <c r="KT37" s="125"/>
      <c r="KU37" s="125"/>
      <c r="KV37" s="125"/>
      <c r="KW37" s="125"/>
      <c r="KX37" s="125"/>
      <c r="KY37" s="125"/>
      <c r="KZ37" s="125"/>
      <c r="LA37" s="125"/>
      <c r="LB37" s="125"/>
      <c r="LC37" s="125"/>
      <c r="LD37" s="125"/>
      <c r="LE37" s="125"/>
      <c r="LF37" s="125"/>
      <c r="LG37" s="125"/>
      <c r="LH37" s="125"/>
      <c r="LI37" s="125"/>
      <c r="LJ37" s="125"/>
      <c r="LK37" s="125"/>
      <c r="LL37" s="125"/>
      <c r="LM37" s="125"/>
      <c r="LN37" s="125"/>
      <c r="LO37" s="125"/>
      <c r="LP37" s="125"/>
      <c r="LQ37" s="125"/>
      <c r="LR37" s="125"/>
      <c r="LS37" s="125"/>
      <c r="LT37" s="125"/>
      <c r="LU37" s="125"/>
      <c r="LV37" s="125"/>
      <c r="LW37" s="125"/>
      <c r="LX37" s="125"/>
      <c r="LY37" s="125"/>
      <c r="LZ37" s="125"/>
      <c r="MA37" s="125"/>
      <c r="MB37" s="125"/>
      <c r="MC37" s="125"/>
      <c r="MD37" s="125"/>
      <c r="ME37" s="125"/>
      <c r="MF37" s="125"/>
      <c r="MG37" s="125"/>
      <c r="MH37" s="125"/>
      <c r="MI37" s="125"/>
      <c r="MJ37" s="125"/>
      <c r="MK37" s="125"/>
      <c r="ML37" s="125"/>
      <c r="MM37" s="125"/>
      <c r="MN37" s="125"/>
      <c r="MO37" s="125"/>
      <c r="MP37" s="125"/>
      <c r="MQ37" s="125"/>
      <c r="MR37" s="125"/>
      <c r="MS37" s="125"/>
      <c r="MT37" s="125"/>
      <c r="MU37" s="125"/>
      <c r="MV37" s="125"/>
      <c r="MW37" s="125"/>
      <c r="MX37" s="125"/>
      <c r="MY37" s="125"/>
      <c r="MZ37" s="125"/>
      <c r="NA37" s="125"/>
      <c r="NB37" s="125"/>
      <c r="NC37" s="125"/>
      <c r="ND37" s="125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147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2">
        <f>データ!BZ7</f>
        <v>61707</v>
      </c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4"/>
      <c r="AE55" s="122">
        <f>データ!CA7</f>
        <v>63077</v>
      </c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4"/>
      <c r="AT55" s="122">
        <f>データ!CB7</f>
        <v>64547</v>
      </c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4"/>
      <c r="BI55" s="122">
        <f>データ!CC7</f>
        <v>66891</v>
      </c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4"/>
      <c r="BX55" s="122">
        <f>データ!CD7</f>
        <v>66525</v>
      </c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4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2">
        <f>データ!CK7</f>
        <v>11990</v>
      </c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4"/>
      <c r="DS55" s="122">
        <f>データ!CL7</f>
        <v>12891</v>
      </c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4"/>
      <c r="EH55" s="122">
        <f>データ!CM7</f>
        <v>14076</v>
      </c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4"/>
      <c r="EW55" s="122">
        <f>データ!CN7</f>
        <v>15331</v>
      </c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4"/>
      <c r="FL55" s="122">
        <f>データ!CO7</f>
        <v>16110</v>
      </c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4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48.3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49.4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52.1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48.9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50.4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26.4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25.3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25.6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25.9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26.6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2">
        <f>データ!CE7</f>
        <v>59159</v>
      </c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4"/>
      <c r="AE56" s="122">
        <f>データ!CF7</f>
        <v>60787</v>
      </c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4"/>
      <c r="AT56" s="122">
        <f>データ!CG7</f>
        <v>62913</v>
      </c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4"/>
      <c r="BI56" s="122">
        <f>データ!CH7</f>
        <v>64765</v>
      </c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4"/>
      <c r="BX56" s="122">
        <f>データ!CI7</f>
        <v>66228</v>
      </c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4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2">
        <f>データ!CP7</f>
        <v>14865</v>
      </c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4"/>
      <c r="DS56" s="122">
        <f>データ!CQ7</f>
        <v>15610</v>
      </c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4"/>
      <c r="EH56" s="122">
        <f>データ!CR7</f>
        <v>16993</v>
      </c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4"/>
      <c r="EW56" s="122">
        <f>データ!CS7</f>
        <v>17680</v>
      </c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4"/>
      <c r="FL56" s="122">
        <f>データ!CT7</f>
        <v>18393</v>
      </c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4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47.8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48.7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48.5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49.2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48.7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26.2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26.3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27.5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27.4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27.8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5" t="s">
        <v>44</v>
      </c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5"/>
      <c r="CQ58" s="5"/>
      <c r="CR58" s="5"/>
      <c r="CS58" s="125" t="s">
        <v>45</v>
      </c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26"/>
      <c r="GE58" s="26"/>
      <c r="GF58" s="26"/>
      <c r="GG58" s="125" t="s">
        <v>46</v>
      </c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  <c r="IV58" s="125"/>
      <c r="IW58" s="125"/>
      <c r="IX58" s="125"/>
      <c r="IY58" s="125"/>
      <c r="IZ58" s="125"/>
      <c r="JA58" s="125"/>
      <c r="JB58" s="125"/>
      <c r="JC58" s="125"/>
      <c r="JD58" s="125"/>
      <c r="JE58" s="125"/>
      <c r="JF58" s="125"/>
      <c r="JG58" s="125"/>
      <c r="JH58" s="125"/>
      <c r="JI58" s="125"/>
      <c r="JJ58" s="125"/>
      <c r="JK58" s="125"/>
      <c r="JL58" s="125"/>
      <c r="JM58" s="125"/>
      <c r="JN58" s="125"/>
      <c r="JO58" s="125"/>
      <c r="JP58" s="125"/>
      <c r="JQ58" s="125"/>
      <c r="JR58" s="5"/>
      <c r="JS58" s="5"/>
      <c r="JT58" s="5"/>
      <c r="JU58" s="125" t="s">
        <v>47</v>
      </c>
      <c r="JV58" s="125"/>
      <c r="JW58" s="125"/>
      <c r="JX58" s="125"/>
      <c r="JY58" s="125"/>
      <c r="JZ58" s="125"/>
      <c r="KA58" s="125"/>
      <c r="KB58" s="125"/>
      <c r="KC58" s="125"/>
      <c r="KD58" s="125"/>
      <c r="KE58" s="125"/>
      <c r="KF58" s="125"/>
      <c r="KG58" s="125"/>
      <c r="KH58" s="125"/>
      <c r="KI58" s="125"/>
      <c r="KJ58" s="125"/>
      <c r="KK58" s="125"/>
      <c r="KL58" s="125"/>
      <c r="KM58" s="125"/>
      <c r="KN58" s="125"/>
      <c r="KO58" s="125"/>
      <c r="KP58" s="125"/>
      <c r="KQ58" s="125"/>
      <c r="KR58" s="125"/>
      <c r="KS58" s="125"/>
      <c r="KT58" s="125"/>
      <c r="KU58" s="125"/>
      <c r="KV58" s="125"/>
      <c r="KW58" s="125"/>
      <c r="KX58" s="125"/>
      <c r="KY58" s="125"/>
      <c r="KZ58" s="125"/>
      <c r="LA58" s="125"/>
      <c r="LB58" s="125"/>
      <c r="LC58" s="125"/>
      <c r="LD58" s="125"/>
      <c r="LE58" s="125"/>
      <c r="LF58" s="125"/>
      <c r="LG58" s="125"/>
      <c r="LH58" s="125"/>
      <c r="LI58" s="125"/>
      <c r="LJ58" s="125"/>
      <c r="LK58" s="125"/>
      <c r="LL58" s="125"/>
      <c r="LM58" s="125"/>
      <c r="LN58" s="125"/>
      <c r="LO58" s="125"/>
      <c r="LP58" s="125"/>
      <c r="LQ58" s="125"/>
      <c r="LR58" s="125"/>
      <c r="LS58" s="125"/>
      <c r="LT58" s="125"/>
      <c r="LU58" s="125"/>
      <c r="LV58" s="125"/>
      <c r="LW58" s="125"/>
      <c r="LX58" s="125"/>
      <c r="LY58" s="125"/>
      <c r="LZ58" s="125"/>
      <c r="MA58" s="125"/>
      <c r="MB58" s="125"/>
      <c r="MC58" s="125"/>
      <c r="MD58" s="125"/>
      <c r="ME58" s="125"/>
      <c r="MF58" s="125"/>
      <c r="MG58" s="125"/>
      <c r="MH58" s="125"/>
      <c r="MI58" s="125"/>
      <c r="MJ58" s="125"/>
      <c r="MK58" s="125"/>
      <c r="ML58" s="125"/>
      <c r="MM58" s="125"/>
      <c r="MN58" s="125"/>
      <c r="MO58" s="125"/>
      <c r="MP58" s="125"/>
      <c r="MQ58" s="125"/>
      <c r="MR58" s="125"/>
      <c r="MS58" s="125"/>
      <c r="MT58" s="125"/>
      <c r="MU58" s="125"/>
      <c r="MV58" s="125"/>
      <c r="MW58" s="125"/>
      <c r="MX58" s="125"/>
      <c r="MY58" s="125"/>
      <c r="MZ58" s="125"/>
      <c r="NA58" s="125"/>
      <c r="NB58" s="125"/>
      <c r="NC58" s="125"/>
      <c r="ND58" s="125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5"/>
      <c r="CQ59" s="5"/>
      <c r="CR59" s="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  <c r="FS59" s="125"/>
      <c r="FT59" s="125"/>
      <c r="FU59" s="125"/>
      <c r="FV59" s="125"/>
      <c r="FW59" s="125"/>
      <c r="FX59" s="125"/>
      <c r="FY59" s="125"/>
      <c r="FZ59" s="125"/>
      <c r="GA59" s="125"/>
      <c r="GB59" s="125"/>
      <c r="GC59" s="125"/>
      <c r="GD59" s="26"/>
      <c r="GE59" s="26"/>
      <c r="GF59" s="26"/>
      <c r="GG59" s="125"/>
      <c r="GH59" s="125"/>
      <c r="GI59" s="125"/>
      <c r="GJ59" s="125"/>
      <c r="GK59" s="125"/>
      <c r="GL59" s="125"/>
      <c r="GM59" s="125"/>
      <c r="GN59" s="125"/>
      <c r="GO59" s="125"/>
      <c r="GP59" s="125"/>
      <c r="GQ59" s="125"/>
      <c r="GR59" s="125"/>
      <c r="GS59" s="125"/>
      <c r="GT59" s="125"/>
      <c r="GU59" s="125"/>
      <c r="GV59" s="125"/>
      <c r="GW59" s="125"/>
      <c r="GX59" s="125"/>
      <c r="GY59" s="125"/>
      <c r="GZ59" s="125"/>
      <c r="HA59" s="125"/>
      <c r="HB59" s="125"/>
      <c r="HC59" s="125"/>
      <c r="HD59" s="125"/>
      <c r="HE59" s="125"/>
      <c r="HF59" s="125"/>
      <c r="HG59" s="125"/>
      <c r="HH59" s="125"/>
      <c r="HI59" s="125"/>
      <c r="HJ59" s="125"/>
      <c r="HK59" s="125"/>
      <c r="HL59" s="125"/>
      <c r="HM59" s="125"/>
      <c r="HN59" s="125"/>
      <c r="HO59" s="125"/>
      <c r="HP59" s="125"/>
      <c r="HQ59" s="125"/>
      <c r="HR59" s="125"/>
      <c r="HS59" s="125"/>
      <c r="HT59" s="125"/>
      <c r="HU59" s="125"/>
      <c r="HV59" s="125"/>
      <c r="HW59" s="125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  <c r="IV59" s="125"/>
      <c r="IW59" s="125"/>
      <c r="IX59" s="125"/>
      <c r="IY59" s="125"/>
      <c r="IZ59" s="125"/>
      <c r="JA59" s="125"/>
      <c r="JB59" s="125"/>
      <c r="JC59" s="125"/>
      <c r="JD59" s="125"/>
      <c r="JE59" s="125"/>
      <c r="JF59" s="125"/>
      <c r="JG59" s="125"/>
      <c r="JH59" s="125"/>
      <c r="JI59" s="125"/>
      <c r="JJ59" s="125"/>
      <c r="JK59" s="125"/>
      <c r="JL59" s="125"/>
      <c r="JM59" s="125"/>
      <c r="JN59" s="125"/>
      <c r="JO59" s="125"/>
      <c r="JP59" s="125"/>
      <c r="JQ59" s="125"/>
      <c r="JR59" s="5"/>
      <c r="JS59" s="5"/>
      <c r="JT59" s="5"/>
      <c r="JU59" s="125"/>
      <c r="JV59" s="125"/>
      <c r="JW59" s="125"/>
      <c r="JX59" s="125"/>
      <c r="JY59" s="125"/>
      <c r="JZ59" s="125"/>
      <c r="KA59" s="125"/>
      <c r="KB59" s="125"/>
      <c r="KC59" s="125"/>
      <c r="KD59" s="125"/>
      <c r="KE59" s="125"/>
      <c r="KF59" s="125"/>
      <c r="KG59" s="125"/>
      <c r="KH59" s="125"/>
      <c r="KI59" s="125"/>
      <c r="KJ59" s="125"/>
      <c r="KK59" s="125"/>
      <c r="KL59" s="125"/>
      <c r="KM59" s="125"/>
      <c r="KN59" s="125"/>
      <c r="KO59" s="125"/>
      <c r="KP59" s="125"/>
      <c r="KQ59" s="125"/>
      <c r="KR59" s="125"/>
      <c r="KS59" s="125"/>
      <c r="KT59" s="125"/>
      <c r="KU59" s="125"/>
      <c r="KV59" s="125"/>
      <c r="KW59" s="125"/>
      <c r="KX59" s="125"/>
      <c r="KY59" s="125"/>
      <c r="KZ59" s="125"/>
      <c r="LA59" s="125"/>
      <c r="LB59" s="125"/>
      <c r="LC59" s="125"/>
      <c r="LD59" s="125"/>
      <c r="LE59" s="125"/>
      <c r="LF59" s="125"/>
      <c r="LG59" s="125"/>
      <c r="LH59" s="125"/>
      <c r="LI59" s="125"/>
      <c r="LJ59" s="125"/>
      <c r="LK59" s="125"/>
      <c r="LL59" s="125"/>
      <c r="LM59" s="125"/>
      <c r="LN59" s="125"/>
      <c r="LO59" s="125"/>
      <c r="LP59" s="125"/>
      <c r="LQ59" s="125"/>
      <c r="LR59" s="125"/>
      <c r="LS59" s="125"/>
      <c r="LT59" s="125"/>
      <c r="LU59" s="125"/>
      <c r="LV59" s="125"/>
      <c r="LW59" s="125"/>
      <c r="LX59" s="125"/>
      <c r="LY59" s="125"/>
      <c r="LZ59" s="125"/>
      <c r="MA59" s="125"/>
      <c r="MB59" s="125"/>
      <c r="MC59" s="125"/>
      <c r="MD59" s="125"/>
      <c r="ME59" s="125"/>
      <c r="MF59" s="125"/>
      <c r="MG59" s="125"/>
      <c r="MH59" s="125"/>
      <c r="MI59" s="125"/>
      <c r="MJ59" s="125"/>
      <c r="MK59" s="125"/>
      <c r="ML59" s="125"/>
      <c r="MM59" s="125"/>
      <c r="MN59" s="125"/>
      <c r="MO59" s="125"/>
      <c r="MP59" s="125"/>
      <c r="MQ59" s="125"/>
      <c r="MR59" s="125"/>
      <c r="MS59" s="125"/>
      <c r="MT59" s="125"/>
      <c r="MU59" s="125"/>
      <c r="MV59" s="125"/>
      <c r="MW59" s="125"/>
      <c r="MX59" s="125"/>
      <c r="MY59" s="125"/>
      <c r="MZ59" s="125"/>
      <c r="NA59" s="125"/>
      <c r="NB59" s="125"/>
      <c r="NC59" s="125"/>
      <c r="ND59" s="125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148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9" t="s">
        <v>37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32">
        <f>データ!DR7</f>
        <v>27.6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>
        <f>データ!DS7</f>
        <v>31.1</v>
      </c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>
        <f>データ!DT7</f>
        <v>37</v>
      </c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>
        <f>データ!DU7</f>
        <v>43.3</v>
      </c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>
        <f>データ!DV7</f>
        <v>49.3</v>
      </c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9" t="s">
        <v>37</v>
      </c>
      <c r="EE79" s="130"/>
      <c r="EF79" s="130"/>
      <c r="EG79" s="130"/>
      <c r="EH79" s="130"/>
      <c r="EI79" s="130"/>
      <c r="EJ79" s="130"/>
      <c r="EK79" s="130"/>
      <c r="EL79" s="130"/>
      <c r="EM79" s="130"/>
      <c r="EN79" s="131"/>
      <c r="EO79" s="132">
        <f>データ!EC7</f>
        <v>42.6</v>
      </c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>
        <f>データ!ED7</f>
        <v>47.1</v>
      </c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>
        <f>データ!EE7</f>
        <v>54.5</v>
      </c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>
        <f>データ!EF7</f>
        <v>59.9</v>
      </c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>
        <f>データ!EG7</f>
        <v>65.3</v>
      </c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9" t="s">
        <v>37</v>
      </c>
      <c r="IZ79" s="130"/>
      <c r="JA79" s="130"/>
      <c r="JB79" s="130"/>
      <c r="JC79" s="130"/>
      <c r="JD79" s="130"/>
      <c r="JE79" s="130"/>
      <c r="JF79" s="130"/>
      <c r="JG79" s="130"/>
      <c r="JH79" s="130"/>
      <c r="JI79" s="131"/>
      <c r="JJ79" s="127">
        <f>データ!EN7</f>
        <v>19014353</v>
      </c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>
        <f>データ!EO7</f>
        <v>22129700</v>
      </c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>
        <f>データ!EP7</f>
        <v>23547758</v>
      </c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>
        <f>データ!EQ7</f>
        <v>24602002</v>
      </c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>
        <f>データ!ER7</f>
        <v>25496377</v>
      </c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9" t="s">
        <v>38</v>
      </c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132">
        <f>データ!DW7</f>
        <v>45.9</v>
      </c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>
        <f>データ!DX7</f>
        <v>50.7</v>
      </c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>
        <f>データ!DY7</f>
        <v>51.3</v>
      </c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>
        <f>データ!DZ7</f>
        <v>51.2</v>
      </c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>
        <f>データ!EA7</f>
        <v>52</v>
      </c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9" t="s">
        <v>38</v>
      </c>
      <c r="EE80" s="130"/>
      <c r="EF80" s="130"/>
      <c r="EG80" s="130"/>
      <c r="EH80" s="130"/>
      <c r="EI80" s="130"/>
      <c r="EJ80" s="130"/>
      <c r="EK80" s="130"/>
      <c r="EL80" s="130"/>
      <c r="EM80" s="130"/>
      <c r="EN80" s="131"/>
      <c r="EO80" s="132">
        <f>データ!EH7</f>
        <v>56.6</v>
      </c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>
        <f>データ!EI7</f>
        <v>62.6</v>
      </c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>
        <f>データ!EJ7</f>
        <v>64.099999999999994</v>
      </c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>
        <f>データ!EK7</f>
        <v>64.3</v>
      </c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>
        <f>データ!EL7</f>
        <v>66</v>
      </c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9" t="s">
        <v>38</v>
      </c>
      <c r="IZ80" s="130"/>
      <c r="JA80" s="130"/>
      <c r="JB80" s="130"/>
      <c r="JC80" s="130"/>
      <c r="JD80" s="130"/>
      <c r="JE80" s="130"/>
      <c r="JF80" s="130"/>
      <c r="JG80" s="130"/>
      <c r="JH80" s="130"/>
      <c r="JI80" s="131"/>
      <c r="JJ80" s="127">
        <f>データ!ES7</f>
        <v>50135188</v>
      </c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>
        <f>データ!ET7</f>
        <v>50543381</v>
      </c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>
        <f>データ!EU7</f>
        <v>51238617</v>
      </c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>
        <f>データ!EV7</f>
        <v>51669762</v>
      </c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>
        <f>データ!EW7</f>
        <v>53351028</v>
      </c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5" t="s">
        <v>50</v>
      </c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8" t="s">
        <v>51</v>
      </c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5" t="s">
        <v>52</v>
      </c>
      <c r="IV82" s="125"/>
      <c r="IW82" s="125"/>
      <c r="IX82" s="125"/>
      <c r="IY82" s="125"/>
      <c r="IZ82" s="125"/>
      <c r="JA82" s="125"/>
      <c r="JB82" s="125"/>
      <c r="JC82" s="125"/>
      <c r="JD82" s="125"/>
      <c r="JE82" s="125"/>
      <c r="JF82" s="125"/>
      <c r="JG82" s="125"/>
      <c r="JH82" s="125"/>
      <c r="JI82" s="125"/>
      <c r="JJ82" s="125"/>
      <c r="JK82" s="125"/>
      <c r="JL82" s="125"/>
      <c r="JM82" s="125"/>
      <c r="JN82" s="125"/>
      <c r="JO82" s="125"/>
      <c r="JP82" s="125"/>
      <c r="JQ82" s="125"/>
      <c r="JR82" s="125"/>
      <c r="JS82" s="125"/>
      <c r="JT82" s="125"/>
      <c r="JU82" s="125"/>
      <c r="JV82" s="125"/>
      <c r="JW82" s="125"/>
      <c r="JX82" s="125"/>
      <c r="JY82" s="125"/>
      <c r="JZ82" s="125"/>
      <c r="KA82" s="125"/>
      <c r="KB82" s="125"/>
      <c r="KC82" s="125"/>
      <c r="KD82" s="125"/>
      <c r="KE82" s="125"/>
      <c r="KF82" s="125"/>
      <c r="KG82" s="125"/>
      <c r="KH82" s="125"/>
      <c r="KI82" s="125"/>
      <c r="KJ82" s="125"/>
      <c r="KK82" s="125"/>
      <c r="KL82" s="125"/>
      <c r="KM82" s="125"/>
      <c r="KN82" s="125"/>
      <c r="KO82" s="125"/>
      <c r="KP82" s="125"/>
      <c r="KQ82" s="125"/>
      <c r="KR82" s="125"/>
      <c r="KS82" s="125"/>
      <c r="KT82" s="125"/>
      <c r="KU82" s="125"/>
      <c r="KV82" s="125"/>
      <c r="KW82" s="125"/>
      <c r="KX82" s="125"/>
      <c r="KY82" s="125"/>
      <c r="KZ82" s="125"/>
      <c r="LA82" s="125"/>
      <c r="LB82" s="125"/>
      <c r="LC82" s="125"/>
      <c r="LD82" s="125"/>
      <c r="LE82" s="125"/>
      <c r="LF82" s="125"/>
      <c r="LG82" s="125"/>
      <c r="LH82" s="125"/>
      <c r="LI82" s="125"/>
      <c r="LJ82" s="125"/>
      <c r="LK82" s="125"/>
      <c r="LL82" s="125"/>
      <c r="LM82" s="125"/>
      <c r="LN82" s="125"/>
      <c r="LO82" s="125"/>
      <c r="LP82" s="125"/>
      <c r="LQ82" s="125"/>
      <c r="LR82" s="125"/>
      <c r="LS82" s="125"/>
      <c r="LT82" s="125"/>
      <c r="LU82" s="125"/>
      <c r="LV82" s="125"/>
      <c r="LW82" s="125"/>
      <c r="LX82" s="125"/>
      <c r="LY82" s="125"/>
      <c r="LZ82" s="125"/>
      <c r="MA82" s="125"/>
      <c r="MB82" s="125"/>
      <c r="MC82" s="125"/>
      <c r="MD82" s="125"/>
      <c r="ME82" s="125"/>
      <c r="MF82" s="125"/>
      <c r="MG82" s="125"/>
      <c r="MH82" s="125"/>
      <c r="MI82" s="125"/>
      <c r="MJ82" s="125"/>
      <c r="MK82" s="125"/>
      <c r="ML82" s="125"/>
      <c r="MM82" s="125"/>
      <c r="MN82" s="125"/>
      <c r="MO82" s="125"/>
      <c r="MP82" s="125"/>
      <c r="MQ82" s="125"/>
      <c r="MR82" s="125"/>
      <c r="MS82" s="125"/>
      <c r="MT82" s="125"/>
      <c r="MU82" s="125"/>
      <c r="MV82" s="125"/>
      <c r="MW82" s="125"/>
      <c r="MX82" s="125"/>
      <c r="MY82" s="125"/>
      <c r="MZ82" s="125"/>
      <c r="NA82" s="125"/>
      <c r="NB82" s="125"/>
      <c r="NC82" s="125"/>
      <c r="ND82" s="125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mfyvdgpe4eyHWO4Z4ES/XthVGYdZQEQ9RHXF7exXg5iK5DERFdWsYzBKFbTKe6hJyfo0QnHRCulUwNe5i6RQxw==" saltValue="VKGlDRo2F6iK1L17zGxeFw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73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74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75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76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77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78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79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80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81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82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83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84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85</v>
      </c>
      <c r="B5" s="60"/>
      <c r="C5" s="60"/>
      <c r="D5" s="60"/>
      <c r="E5" s="60"/>
      <c r="F5" s="60"/>
      <c r="G5" s="60"/>
      <c r="H5" s="61" t="s">
        <v>86</v>
      </c>
      <c r="I5" s="61" t="s">
        <v>87</v>
      </c>
      <c r="J5" s="61" t="s">
        <v>88</v>
      </c>
      <c r="K5" s="61" t="s">
        <v>1</v>
      </c>
      <c r="L5" s="61" t="s">
        <v>2</v>
      </c>
      <c r="M5" s="61" t="s">
        <v>3</v>
      </c>
      <c r="N5" s="61" t="s">
        <v>89</v>
      </c>
      <c r="O5" s="61" t="s">
        <v>5</v>
      </c>
      <c r="P5" s="61" t="s">
        <v>90</v>
      </c>
      <c r="Q5" s="61" t="s">
        <v>91</v>
      </c>
      <c r="R5" s="61" t="s">
        <v>92</v>
      </c>
      <c r="S5" s="61" t="s">
        <v>93</v>
      </c>
      <c r="T5" s="61" t="s">
        <v>94</v>
      </c>
      <c r="U5" s="61" t="s">
        <v>95</v>
      </c>
      <c r="V5" s="61" t="s">
        <v>96</v>
      </c>
      <c r="W5" s="61" t="s">
        <v>97</v>
      </c>
      <c r="X5" s="61" t="s">
        <v>98</v>
      </c>
      <c r="Y5" s="61" t="s">
        <v>99</v>
      </c>
      <c r="Z5" s="61" t="s">
        <v>100</v>
      </c>
      <c r="AA5" s="61" t="s">
        <v>101</v>
      </c>
      <c r="AB5" s="61" t="s">
        <v>102</v>
      </c>
      <c r="AC5" s="61" t="s">
        <v>103</v>
      </c>
      <c r="AD5" s="61" t="s">
        <v>104</v>
      </c>
      <c r="AE5" s="61" t="s">
        <v>105</v>
      </c>
      <c r="AF5" s="61" t="s">
        <v>106</v>
      </c>
      <c r="AG5" s="61" t="s">
        <v>107</v>
      </c>
      <c r="AH5" s="61" t="s">
        <v>108</v>
      </c>
      <c r="AI5" s="61" t="s">
        <v>109</v>
      </c>
      <c r="AJ5" s="61" t="s">
        <v>110</v>
      </c>
      <c r="AK5" s="61" t="s">
        <v>111</v>
      </c>
      <c r="AL5" s="61" t="s">
        <v>112</v>
      </c>
      <c r="AM5" s="61" t="s">
        <v>113</v>
      </c>
      <c r="AN5" s="61" t="s">
        <v>114</v>
      </c>
      <c r="AO5" s="61" t="s">
        <v>115</v>
      </c>
      <c r="AP5" s="61" t="s">
        <v>116</v>
      </c>
      <c r="AQ5" s="61" t="s">
        <v>117</v>
      </c>
      <c r="AR5" s="61" t="s">
        <v>118</v>
      </c>
      <c r="AS5" s="61" t="s">
        <v>108</v>
      </c>
      <c r="AT5" s="61" t="s">
        <v>119</v>
      </c>
      <c r="AU5" s="61" t="s">
        <v>110</v>
      </c>
      <c r="AV5" s="61" t="s">
        <v>120</v>
      </c>
      <c r="AW5" s="61" t="s">
        <v>112</v>
      </c>
      <c r="AX5" s="61" t="s">
        <v>113</v>
      </c>
      <c r="AY5" s="61" t="s">
        <v>114</v>
      </c>
      <c r="AZ5" s="61" t="s">
        <v>115</v>
      </c>
      <c r="BA5" s="61" t="s">
        <v>116</v>
      </c>
      <c r="BB5" s="61" t="s">
        <v>117</v>
      </c>
      <c r="BC5" s="61" t="s">
        <v>118</v>
      </c>
      <c r="BD5" s="61" t="s">
        <v>108</v>
      </c>
      <c r="BE5" s="61" t="s">
        <v>119</v>
      </c>
      <c r="BF5" s="61" t="s">
        <v>110</v>
      </c>
      <c r="BG5" s="61" t="s">
        <v>120</v>
      </c>
      <c r="BH5" s="61" t="s">
        <v>112</v>
      </c>
      <c r="BI5" s="61" t="s">
        <v>113</v>
      </c>
      <c r="BJ5" s="61" t="s">
        <v>114</v>
      </c>
      <c r="BK5" s="61" t="s">
        <v>115</v>
      </c>
      <c r="BL5" s="61" t="s">
        <v>116</v>
      </c>
      <c r="BM5" s="61" t="s">
        <v>117</v>
      </c>
      <c r="BN5" s="61" t="s">
        <v>118</v>
      </c>
      <c r="BO5" s="61" t="s">
        <v>108</v>
      </c>
      <c r="BP5" s="61" t="s">
        <v>119</v>
      </c>
      <c r="BQ5" s="61" t="s">
        <v>110</v>
      </c>
      <c r="BR5" s="61" t="s">
        <v>120</v>
      </c>
      <c r="BS5" s="61" t="s">
        <v>112</v>
      </c>
      <c r="BT5" s="61" t="s">
        <v>113</v>
      </c>
      <c r="BU5" s="61" t="s">
        <v>114</v>
      </c>
      <c r="BV5" s="61" t="s">
        <v>115</v>
      </c>
      <c r="BW5" s="61" t="s">
        <v>116</v>
      </c>
      <c r="BX5" s="61" t="s">
        <v>117</v>
      </c>
      <c r="BY5" s="61" t="s">
        <v>118</v>
      </c>
      <c r="BZ5" s="61" t="s">
        <v>108</v>
      </c>
      <c r="CA5" s="61" t="s">
        <v>119</v>
      </c>
      <c r="CB5" s="61" t="s">
        <v>110</v>
      </c>
      <c r="CC5" s="61" t="s">
        <v>120</v>
      </c>
      <c r="CD5" s="61" t="s">
        <v>112</v>
      </c>
      <c r="CE5" s="61" t="s">
        <v>113</v>
      </c>
      <c r="CF5" s="61" t="s">
        <v>114</v>
      </c>
      <c r="CG5" s="61" t="s">
        <v>115</v>
      </c>
      <c r="CH5" s="61" t="s">
        <v>116</v>
      </c>
      <c r="CI5" s="61" t="s">
        <v>117</v>
      </c>
      <c r="CJ5" s="61" t="s">
        <v>118</v>
      </c>
      <c r="CK5" s="61" t="s">
        <v>108</v>
      </c>
      <c r="CL5" s="61" t="s">
        <v>119</v>
      </c>
      <c r="CM5" s="61" t="s">
        <v>110</v>
      </c>
      <c r="CN5" s="61" t="s">
        <v>120</v>
      </c>
      <c r="CO5" s="61" t="s">
        <v>112</v>
      </c>
      <c r="CP5" s="61" t="s">
        <v>113</v>
      </c>
      <c r="CQ5" s="61" t="s">
        <v>114</v>
      </c>
      <c r="CR5" s="61" t="s">
        <v>115</v>
      </c>
      <c r="CS5" s="61" t="s">
        <v>116</v>
      </c>
      <c r="CT5" s="61" t="s">
        <v>117</v>
      </c>
      <c r="CU5" s="61" t="s">
        <v>118</v>
      </c>
      <c r="CV5" s="61" t="s">
        <v>121</v>
      </c>
      <c r="CW5" s="61" t="s">
        <v>119</v>
      </c>
      <c r="CX5" s="61" t="s">
        <v>110</v>
      </c>
      <c r="CY5" s="61" t="s">
        <v>120</v>
      </c>
      <c r="CZ5" s="61" t="s">
        <v>112</v>
      </c>
      <c r="DA5" s="61" t="s">
        <v>113</v>
      </c>
      <c r="DB5" s="61" t="s">
        <v>114</v>
      </c>
      <c r="DC5" s="61" t="s">
        <v>115</v>
      </c>
      <c r="DD5" s="61" t="s">
        <v>116</v>
      </c>
      <c r="DE5" s="61" t="s">
        <v>117</v>
      </c>
      <c r="DF5" s="61" t="s">
        <v>118</v>
      </c>
      <c r="DG5" s="61" t="s">
        <v>108</v>
      </c>
      <c r="DH5" s="61" t="s">
        <v>119</v>
      </c>
      <c r="DI5" s="61" t="s">
        <v>110</v>
      </c>
      <c r="DJ5" s="61" t="s">
        <v>120</v>
      </c>
      <c r="DK5" s="61" t="s">
        <v>112</v>
      </c>
      <c r="DL5" s="61" t="s">
        <v>113</v>
      </c>
      <c r="DM5" s="61" t="s">
        <v>114</v>
      </c>
      <c r="DN5" s="61" t="s">
        <v>115</v>
      </c>
      <c r="DO5" s="61" t="s">
        <v>116</v>
      </c>
      <c r="DP5" s="61" t="s">
        <v>117</v>
      </c>
      <c r="DQ5" s="61" t="s">
        <v>118</v>
      </c>
      <c r="DR5" s="61" t="s">
        <v>108</v>
      </c>
      <c r="DS5" s="61" t="s">
        <v>119</v>
      </c>
      <c r="DT5" s="61" t="s">
        <v>110</v>
      </c>
      <c r="DU5" s="61" t="s">
        <v>120</v>
      </c>
      <c r="DV5" s="61" t="s">
        <v>112</v>
      </c>
      <c r="DW5" s="61" t="s">
        <v>113</v>
      </c>
      <c r="DX5" s="61" t="s">
        <v>114</v>
      </c>
      <c r="DY5" s="61" t="s">
        <v>115</v>
      </c>
      <c r="DZ5" s="61" t="s">
        <v>116</v>
      </c>
      <c r="EA5" s="61" t="s">
        <v>117</v>
      </c>
      <c r="EB5" s="61" t="s">
        <v>118</v>
      </c>
      <c r="EC5" s="61" t="s">
        <v>108</v>
      </c>
      <c r="ED5" s="61" t="s">
        <v>119</v>
      </c>
      <c r="EE5" s="61" t="s">
        <v>110</v>
      </c>
      <c r="EF5" s="61" t="s">
        <v>120</v>
      </c>
      <c r="EG5" s="61" t="s">
        <v>112</v>
      </c>
      <c r="EH5" s="61" t="s">
        <v>113</v>
      </c>
      <c r="EI5" s="61" t="s">
        <v>114</v>
      </c>
      <c r="EJ5" s="61" t="s">
        <v>115</v>
      </c>
      <c r="EK5" s="61" t="s">
        <v>116</v>
      </c>
      <c r="EL5" s="61" t="s">
        <v>117</v>
      </c>
      <c r="EM5" s="61" t="s">
        <v>122</v>
      </c>
      <c r="EN5" s="61" t="s">
        <v>108</v>
      </c>
      <c r="EO5" s="61" t="s">
        <v>119</v>
      </c>
      <c r="EP5" s="61" t="s">
        <v>110</v>
      </c>
      <c r="EQ5" s="61" t="s">
        <v>120</v>
      </c>
      <c r="ER5" s="61" t="s">
        <v>112</v>
      </c>
      <c r="ES5" s="61" t="s">
        <v>113</v>
      </c>
      <c r="ET5" s="61" t="s">
        <v>114</v>
      </c>
      <c r="EU5" s="61" t="s">
        <v>115</v>
      </c>
      <c r="EV5" s="61" t="s">
        <v>116</v>
      </c>
      <c r="EW5" s="61" t="s">
        <v>117</v>
      </c>
      <c r="EX5" s="61" t="s">
        <v>118</v>
      </c>
    </row>
    <row r="6" spans="1:154" s="66" customFormat="1">
      <c r="A6" s="47" t="s">
        <v>123</v>
      </c>
      <c r="B6" s="62">
        <f>B8</f>
        <v>2017</v>
      </c>
      <c r="C6" s="62">
        <f t="shared" ref="C6:M6" si="2">C8</f>
        <v>357500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5" t="str">
        <f>IF(H8&lt;&gt;I8,H8,"")&amp;IF(I8&lt;&gt;J8,I8,"")&amp;"　"&amp;J8</f>
        <v>山口県地方独立行政法人山口県立病院機構　県立総合医療センター</v>
      </c>
      <c r="I6" s="136"/>
      <c r="J6" s="137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非設置</v>
      </c>
      <c r="P6" s="62" t="str">
        <f>P8</f>
        <v>直営</v>
      </c>
      <c r="Q6" s="63">
        <f t="shared" ref="Q6:AG6" si="3">Q8</f>
        <v>30</v>
      </c>
      <c r="R6" s="62" t="str">
        <f t="shared" si="3"/>
        <v>対象</v>
      </c>
      <c r="S6" s="62" t="str">
        <f t="shared" si="3"/>
        <v>ド 透 I 未 訓 ガ</v>
      </c>
      <c r="T6" s="62" t="str">
        <f t="shared" si="3"/>
        <v>救 臨 が 感 へ 災 地</v>
      </c>
      <c r="U6" s="63" t="str">
        <f>U8</f>
        <v>-</v>
      </c>
      <c r="V6" s="63">
        <f>V8</f>
        <v>36764</v>
      </c>
      <c r="W6" s="62" t="str">
        <f>W8</f>
        <v>非該当</v>
      </c>
      <c r="X6" s="62" t="str">
        <f t="shared" si="3"/>
        <v>７：１</v>
      </c>
      <c r="Y6" s="63">
        <f t="shared" si="3"/>
        <v>490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14</v>
      </c>
      <c r="AD6" s="63">
        <f t="shared" si="3"/>
        <v>504</v>
      </c>
      <c r="AE6" s="63">
        <f t="shared" si="3"/>
        <v>490</v>
      </c>
      <c r="AF6" s="63" t="str">
        <f t="shared" si="3"/>
        <v>-</v>
      </c>
      <c r="AG6" s="63">
        <f t="shared" si="3"/>
        <v>490</v>
      </c>
      <c r="AH6" s="64">
        <f>IF(AH8="-",NA(),AH8)</f>
        <v>101.8</v>
      </c>
      <c r="AI6" s="64">
        <f t="shared" ref="AI6:AQ6" si="4">IF(AI8="-",NA(),AI8)</f>
        <v>100.6</v>
      </c>
      <c r="AJ6" s="64">
        <f t="shared" si="4"/>
        <v>98.2</v>
      </c>
      <c r="AK6" s="64">
        <f t="shared" si="4"/>
        <v>101.5</v>
      </c>
      <c r="AL6" s="64">
        <f t="shared" si="4"/>
        <v>99.9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94.1</v>
      </c>
      <c r="AT6" s="64">
        <f t="shared" ref="AT6:BB6" si="5">IF(AT8="-",NA(),AT8)</f>
        <v>92.9</v>
      </c>
      <c r="AU6" s="64">
        <f t="shared" si="5"/>
        <v>90.4</v>
      </c>
      <c r="AV6" s="64">
        <f t="shared" si="5"/>
        <v>94.7</v>
      </c>
      <c r="AW6" s="64">
        <f t="shared" si="5"/>
        <v>93.7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2</v>
      </c>
      <c r="BG6" s="64">
        <f t="shared" si="6"/>
        <v>0</v>
      </c>
      <c r="BH6" s="64">
        <f t="shared" si="6"/>
        <v>0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82.8</v>
      </c>
      <c r="BP6" s="64">
        <f t="shared" ref="BP6:BX6" si="7">IF(BP8="-",NA(),BP8)</f>
        <v>82.8</v>
      </c>
      <c r="BQ6" s="64">
        <f t="shared" si="7"/>
        <v>84.2</v>
      </c>
      <c r="BR6" s="64">
        <f t="shared" si="7"/>
        <v>82.5</v>
      </c>
      <c r="BS6" s="64">
        <f t="shared" si="7"/>
        <v>84.4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61707</v>
      </c>
      <c r="CA6" s="65">
        <f t="shared" ref="CA6:CI6" si="8">IF(CA8="-",NA(),CA8)</f>
        <v>63077</v>
      </c>
      <c r="CB6" s="65">
        <f t="shared" si="8"/>
        <v>64547</v>
      </c>
      <c r="CC6" s="65">
        <f t="shared" si="8"/>
        <v>66891</v>
      </c>
      <c r="CD6" s="65">
        <f t="shared" si="8"/>
        <v>66525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11990</v>
      </c>
      <c r="CL6" s="65">
        <f t="shared" ref="CL6:CT6" si="9">IF(CL8="-",NA(),CL8)</f>
        <v>12891</v>
      </c>
      <c r="CM6" s="65">
        <f t="shared" si="9"/>
        <v>14076</v>
      </c>
      <c r="CN6" s="65">
        <f t="shared" si="9"/>
        <v>15331</v>
      </c>
      <c r="CO6" s="65">
        <f t="shared" si="9"/>
        <v>16110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48.3</v>
      </c>
      <c r="CW6" s="64">
        <f t="shared" ref="CW6:DE6" si="10">IF(CW8="-",NA(),CW8)</f>
        <v>49.4</v>
      </c>
      <c r="CX6" s="64">
        <f t="shared" si="10"/>
        <v>52.1</v>
      </c>
      <c r="CY6" s="64">
        <f t="shared" si="10"/>
        <v>48.9</v>
      </c>
      <c r="CZ6" s="64">
        <f t="shared" si="10"/>
        <v>50.4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26.4</v>
      </c>
      <c r="DH6" s="64">
        <f t="shared" ref="DH6:DP6" si="11">IF(DH8="-",NA(),DH8)</f>
        <v>25.3</v>
      </c>
      <c r="DI6" s="64">
        <f t="shared" si="11"/>
        <v>25.6</v>
      </c>
      <c r="DJ6" s="64">
        <f t="shared" si="11"/>
        <v>25.9</v>
      </c>
      <c r="DK6" s="64">
        <f t="shared" si="11"/>
        <v>26.6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27.6</v>
      </c>
      <c r="DS6" s="64">
        <f t="shared" ref="DS6:EA6" si="12">IF(DS8="-",NA(),DS8)</f>
        <v>31.1</v>
      </c>
      <c r="DT6" s="64">
        <f t="shared" si="12"/>
        <v>37</v>
      </c>
      <c r="DU6" s="64">
        <f t="shared" si="12"/>
        <v>43.3</v>
      </c>
      <c r="DV6" s="64">
        <f t="shared" si="12"/>
        <v>49.3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42.6</v>
      </c>
      <c r="ED6" s="64">
        <f t="shared" ref="ED6:EL6" si="13">IF(ED8="-",NA(),ED8)</f>
        <v>47.1</v>
      </c>
      <c r="EE6" s="64">
        <f t="shared" si="13"/>
        <v>54.5</v>
      </c>
      <c r="EF6" s="64">
        <f t="shared" si="13"/>
        <v>59.9</v>
      </c>
      <c r="EG6" s="64">
        <f t="shared" si="13"/>
        <v>65.3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19014353</v>
      </c>
      <c r="EO6" s="65">
        <f t="shared" ref="EO6:EW6" si="14">IF(EO8="-",NA(),EO8)</f>
        <v>22129700</v>
      </c>
      <c r="EP6" s="65">
        <f t="shared" si="14"/>
        <v>23547758</v>
      </c>
      <c r="EQ6" s="65">
        <f t="shared" si="14"/>
        <v>24602002</v>
      </c>
      <c r="ER6" s="65">
        <f t="shared" si="14"/>
        <v>25496377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124</v>
      </c>
      <c r="B7" s="62">
        <f t="shared" ref="B7:AG7" si="15">B8</f>
        <v>2017</v>
      </c>
      <c r="C7" s="62">
        <f t="shared" si="15"/>
        <v>357500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非設置</v>
      </c>
      <c r="P7" s="62" t="str">
        <f>P8</f>
        <v>直営</v>
      </c>
      <c r="Q7" s="63">
        <f t="shared" si="15"/>
        <v>30</v>
      </c>
      <c r="R7" s="62" t="str">
        <f t="shared" si="15"/>
        <v>対象</v>
      </c>
      <c r="S7" s="62" t="str">
        <f t="shared" si="15"/>
        <v>ド 透 I 未 訓 ガ</v>
      </c>
      <c r="T7" s="62" t="str">
        <f t="shared" si="15"/>
        <v>救 臨 が 感 へ 災 地</v>
      </c>
      <c r="U7" s="63" t="str">
        <f>U8</f>
        <v>-</v>
      </c>
      <c r="V7" s="63">
        <f>V8</f>
        <v>36764</v>
      </c>
      <c r="W7" s="62" t="str">
        <f>W8</f>
        <v>非該当</v>
      </c>
      <c r="X7" s="62" t="str">
        <f t="shared" si="15"/>
        <v>７：１</v>
      </c>
      <c r="Y7" s="63">
        <f t="shared" si="15"/>
        <v>490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14</v>
      </c>
      <c r="AD7" s="63">
        <f t="shared" si="15"/>
        <v>504</v>
      </c>
      <c r="AE7" s="63">
        <f t="shared" si="15"/>
        <v>490</v>
      </c>
      <c r="AF7" s="63" t="str">
        <f t="shared" si="15"/>
        <v>-</v>
      </c>
      <c r="AG7" s="63">
        <f t="shared" si="15"/>
        <v>490</v>
      </c>
      <c r="AH7" s="64">
        <f>AH8</f>
        <v>101.8</v>
      </c>
      <c r="AI7" s="64">
        <f t="shared" ref="AI7:AQ7" si="16">AI8</f>
        <v>100.6</v>
      </c>
      <c r="AJ7" s="64">
        <f t="shared" si="16"/>
        <v>98.2</v>
      </c>
      <c r="AK7" s="64">
        <f t="shared" si="16"/>
        <v>101.5</v>
      </c>
      <c r="AL7" s="64">
        <f t="shared" si="16"/>
        <v>99.9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94.1</v>
      </c>
      <c r="AT7" s="64">
        <f t="shared" ref="AT7:BB7" si="17">AT8</f>
        <v>92.9</v>
      </c>
      <c r="AU7" s="64">
        <f t="shared" si="17"/>
        <v>90.4</v>
      </c>
      <c r="AV7" s="64">
        <f t="shared" si="17"/>
        <v>94.7</v>
      </c>
      <c r="AW7" s="64">
        <f t="shared" si="17"/>
        <v>93.7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2</v>
      </c>
      <c r="BG7" s="64">
        <f t="shared" si="18"/>
        <v>0</v>
      </c>
      <c r="BH7" s="64">
        <f t="shared" si="18"/>
        <v>0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82.8</v>
      </c>
      <c r="BP7" s="64">
        <f t="shared" ref="BP7:BX7" si="19">BP8</f>
        <v>82.8</v>
      </c>
      <c r="BQ7" s="64">
        <f t="shared" si="19"/>
        <v>84.2</v>
      </c>
      <c r="BR7" s="64">
        <f t="shared" si="19"/>
        <v>82.5</v>
      </c>
      <c r="BS7" s="64">
        <f t="shared" si="19"/>
        <v>84.4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61707</v>
      </c>
      <c r="CA7" s="65">
        <f t="shared" ref="CA7:CI7" si="20">CA8</f>
        <v>63077</v>
      </c>
      <c r="CB7" s="65">
        <f t="shared" si="20"/>
        <v>64547</v>
      </c>
      <c r="CC7" s="65">
        <f t="shared" si="20"/>
        <v>66891</v>
      </c>
      <c r="CD7" s="65">
        <f t="shared" si="20"/>
        <v>66525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11990</v>
      </c>
      <c r="CL7" s="65">
        <f t="shared" ref="CL7:CT7" si="21">CL8</f>
        <v>12891</v>
      </c>
      <c r="CM7" s="65">
        <f t="shared" si="21"/>
        <v>14076</v>
      </c>
      <c r="CN7" s="65">
        <f t="shared" si="21"/>
        <v>15331</v>
      </c>
      <c r="CO7" s="65">
        <f t="shared" si="21"/>
        <v>16110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48.3</v>
      </c>
      <c r="CW7" s="64">
        <f t="shared" ref="CW7:DE7" si="22">CW8</f>
        <v>49.4</v>
      </c>
      <c r="CX7" s="64">
        <f t="shared" si="22"/>
        <v>52.1</v>
      </c>
      <c r="CY7" s="64">
        <f t="shared" si="22"/>
        <v>48.9</v>
      </c>
      <c r="CZ7" s="64">
        <f t="shared" si="22"/>
        <v>50.4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26.4</v>
      </c>
      <c r="DH7" s="64">
        <f t="shared" ref="DH7:DP7" si="23">DH8</f>
        <v>25.3</v>
      </c>
      <c r="DI7" s="64">
        <f t="shared" si="23"/>
        <v>25.6</v>
      </c>
      <c r="DJ7" s="64">
        <f t="shared" si="23"/>
        <v>25.9</v>
      </c>
      <c r="DK7" s="64">
        <f t="shared" si="23"/>
        <v>26.6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27.6</v>
      </c>
      <c r="DS7" s="64">
        <f t="shared" ref="DS7:EA7" si="24">DS8</f>
        <v>31.1</v>
      </c>
      <c r="DT7" s="64">
        <f t="shared" si="24"/>
        <v>37</v>
      </c>
      <c r="DU7" s="64">
        <f t="shared" si="24"/>
        <v>43.3</v>
      </c>
      <c r="DV7" s="64">
        <f t="shared" si="24"/>
        <v>49.3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42.6</v>
      </c>
      <c r="ED7" s="64">
        <f t="shared" ref="ED7:EL7" si="25">ED8</f>
        <v>47.1</v>
      </c>
      <c r="EE7" s="64">
        <f t="shared" si="25"/>
        <v>54.5</v>
      </c>
      <c r="EF7" s="64">
        <f t="shared" si="25"/>
        <v>59.9</v>
      </c>
      <c r="EG7" s="64">
        <f t="shared" si="25"/>
        <v>65.3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19014353</v>
      </c>
      <c r="EO7" s="65">
        <f t="shared" ref="EO7:EW7" si="26">EO8</f>
        <v>22129700</v>
      </c>
      <c r="EP7" s="65">
        <f t="shared" si="26"/>
        <v>23547758</v>
      </c>
      <c r="EQ7" s="65">
        <f t="shared" si="26"/>
        <v>24602002</v>
      </c>
      <c r="ER7" s="65">
        <f t="shared" si="26"/>
        <v>25496377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357500</v>
      </c>
      <c r="D8" s="67">
        <v>46</v>
      </c>
      <c r="E8" s="67">
        <v>6</v>
      </c>
      <c r="F8" s="67">
        <v>0</v>
      </c>
      <c r="G8" s="67">
        <v>1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7" t="s">
        <v>132</v>
      </c>
      <c r="P8" s="67" t="s">
        <v>133</v>
      </c>
      <c r="Q8" s="68">
        <v>30</v>
      </c>
      <c r="R8" s="67" t="s">
        <v>134</v>
      </c>
      <c r="S8" s="67" t="s">
        <v>135</v>
      </c>
      <c r="T8" s="67" t="s">
        <v>136</v>
      </c>
      <c r="U8" s="68" t="s">
        <v>137</v>
      </c>
      <c r="V8" s="68">
        <v>36764</v>
      </c>
      <c r="W8" s="67" t="s">
        <v>138</v>
      </c>
      <c r="X8" s="69" t="s">
        <v>139</v>
      </c>
      <c r="Y8" s="68">
        <v>490</v>
      </c>
      <c r="Z8" s="68" t="s">
        <v>137</v>
      </c>
      <c r="AA8" s="68" t="s">
        <v>137</v>
      </c>
      <c r="AB8" s="68" t="s">
        <v>137</v>
      </c>
      <c r="AC8" s="68">
        <v>14</v>
      </c>
      <c r="AD8" s="68">
        <v>504</v>
      </c>
      <c r="AE8" s="68">
        <v>490</v>
      </c>
      <c r="AF8" s="68" t="s">
        <v>137</v>
      </c>
      <c r="AG8" s="68">
        <v>490</v>
      </c>
      <c r="AH8" s="70">
        <v>101.8</v>
      </c>
      <c r="AI8" s="70">
        <v>100.6</v>
      </c>
      <c r="AJ8" s="70">
        <v>98.2</v>
      </c>
      <c r="AK8" s="70">
        <v>101.5</v>
      </c>
      <c r="AL8" s="70">
        <v>99.9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94.1</v>
      </c>
      <c r="AT8" s="70">
        <v>92.9</v>
      </c>
      <c r="AU8" s="70">
        <v>90.4</v>
      </c>
      <c r="AV8" s="70">
        <v>94.7</v>
      </c>
      <c r="AW8" s="70">
        <v>93.7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0</v>
      </c>
      <c r="BE8" s="71">
        <v>0</v>
      </c>
      <c r="BF8" s="71">
        <v>2</v>
      </c>
      <c r="BG8" s="71">
        <v>0</v>
      </c>
      <c r="BH8" s="71">
        <v>0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82.8</v>
      </c>
      <c r="BP8" s="70">
        <v>82.8</v>
      </c>
      <c r="BQ8" s="70">
        <v>84.2</v>
      </c>
      <c r="BR8" s="70">
        <v>82.5</v>
      </c>
      <c r="BS8" s="70">
        <v>84.4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61707</v>
      </c>
      <c r="CA8" s="71">
        <v>63077</v>
      </c>
      <c r="CB8" s="71">
        <v>64547</v>
      </c>
      <c r="CC8" s="71">
        <v>66891</v>
      </c>
      <c r="CD8" s="71">
        <v>66525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11990</v>
      </c>
      <c r="CL8" s="71">
        <v>12891</v>
      </c>
      <c r="CM8" s="71">
        <v>14076</v>
      </c>
      <c r="CN8" s="71">
        <v>15331</v>
      </c>
      <c r="CO8" s="71">
        <v>16110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48.3</v>
      </c>
      <c r="CW8" s="71">
        <v>49.4</v>
      </c>
      <c r="CX8" s="71">
        <v>52.1</v>
      </c>
      <c r="CY8" s="71">
        <v>48.9</v>
      </c>
      <c r="CZ8" s="71">
        <v>50.4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26.4</v>
      </c>
      <c r="DH8" s="71">
        <v>25.3</v>
      </c>
      <c r="DI8" s="71">
        <v>25.6</v>
      </c>
      <c r="DJ8" s="71">
        <v>25.9</v>
      </c>
      <c r="DK8" s="71">
        <v>26.6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27.6</v>
      </c>
      <c r="DS8" s="70">
        <v>31.1</v>
      </c>
      <c r="DT8" s="70">
        <v>37</v>
      </c>
      <c r="DU8" s="70">
        <v>43.3</v>
      </c>
      <c r="DV8" s="70">
        <v>49.3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42.6</v>
      </c>
      <c r="ED8" s="70">
        <v>47.1</v>
      </c>
      <c r="EE8" s="70">
        <v>54.5</v>
      </c>
      <c r="EF8" s="70">
        <v>59.9</v>
      </c>
      <c r="EG8" s="70">
        <v>65.3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19014353</v>
      </c>
      <c r="EO8" s="71">
        <v>22129700</v>
      </c>
      <c r="EP8" s="71">
        <v>23547758</v>
      </c>
      <c r="EQ8" s="71">
        <v>24602002</v>
      </c>
      <c r="ER8" s="71">
        <v>25496377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140</v>
      </c>
      <c r="C10" s="76" t="s">
        <v>141</v>
      </c>
      <c r="D10" s="76" t="s">
        <v>142</v>
      </c>
      <c r="E10" s="76" t="s">
        <v>143</v>
      </c>
      <c r="F10" s="76" t="s">
        <v>144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145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2019-01-24T07:09:45Z</cp:lastPrinted>
  <dcterms:created xsi:type="dcterms:W3CDTF">2018-12-07T10:48:12Z</dcterms:created>
  <dcterms:modified xsi:type="dcterms:W3CDTF">2019-01-30T02:49:09Z</dcterms:modified>
</cp:coreProperties>
</file>