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GROUP\コネクテッド・インダストリーズ税制作業用\00_◎最新資料◎\190701から\"/>
    </mc:Choice>
  </mc:AlternateContent>
  <bookViews>
    <workbookView xWindow="0" yWindow="0" windowWidth="28800" windowHeight="13515"/>
  </bookViews>
  <sheets>
    <sheet name="申請書１－１" sheetId="2" r:id="rId1"/>
    <sheet name="申請書１－２" sheetId="8" r:id="rId2"/>
    <sheet name="労働生産性入力式" sheetId="6" r:id="rId3"/>
    <sheet name="投資利益率入力式" sheetId="7" r:id="rId4"/>
  </sheets>
  <externalReferences>
    <externalReference r:id="rId5"/>
  </externalReferences>
  <definedNames>
    <definedName name="_xlnm.Print_Area" localSheetId="0">'申請書１－１'!$A$1:$K$121</definedName>
    <definedName name="_xlnm.Print_Area" localSheetId="1">'申請書１－２'!$A$1:$M$61</definedName>
    <definedName name="_xlnm.Print_Area" localSheetId="3">投資利益率入力式!$A$1:$M$31</definedName>
    <definedName name="_xlnm.Print_Area" localSheetId="2">労働生産性入力式!$A$1:$K$26</definedName>
  </definedNames>
  <calcPr calcId="162913"/>
</workbook>
</file>

<file path=xl/calcChain.xml><?xml version="1.0" encoding="utf-8"?>
<calcChain xmlns="http://schemas.openxmlformats.org/spreadsheetml/2006/main">
  <c r="G23" i="6" l="1"/>
  <c r="H23" i="6"/>
  <c r="F23" i="6"/>
  <c r="E9" i="6" l="1"/>
  <c r="I19" i="7" l="1"/>
  <c r="E19" i="8" s="1"/>
  <c r="E18" i="8"/>
  <c r="E17" i="8"/>
  <c r="E16" i="8"/>
  <c r="G16" i="7" l="1"/>
  <c r="F16" i="7"/>
  <c r="G13" i="7"/>
  <c r="F13" i="7"/>
  <c r="G15" i="7" l="1"/>
  <c r="F15" i="7"/>
  <c r="E15" i="7"/>
  <c r="F14" i="7"/>
  <c r="G12" i="7"/>
  <c r="F12" i="7"/>
  <c r="E12" i="7"/>
  <c r="G11" i="7"/>
  <c r="F11" i="7"/>
  <c r="E11" i="7"/>
  <c r="G14" i="7" l="1"/>
  <c r="E16" i="7"/>
  <c r="E13" i="7"/>
  <c r="E14" i="7" s="1"/>
  <c r="G18" i="7" l="1"/>
  <c r="F18" i="7"/>
  <c r="E18" i="7"/>
  <c r="G17" i="7"/>
  <c r="G19" i="7" s="1"/>
  <c r="F17" i="7"/>
  <c r="E17" i="7"/>
  <c r="E19" i="7" l="1"/>
  <c r="F19" i="7"/>
  <c r="I39" i="8"/>
  <c r="E39" i="8"/>
  <c r="D39" i="8"/>
  <c r="C39" i="8"/>
  <c r="L28" i="8"/>
  <c r="E15" i="8"/>
  <c r="D19" i="7"/>
  <c r="I22" i="6"/>
  <c r="H19" i="6"/>
  <c r="G19" i="6"/>
  <c r="F19" i="6"/>
  <c r="E19" i="6"/>
  <c r="H14" i="6"/>
  <c r="H18" i="6" s="1"/>
  <c r="G14" i="6"/>
  <c r="G18" i="6" s="1"/>
  <c r="F14" i="6"/>
  <c r="E14" i="6"/>
  <c r="E18" i="6" s="1"/>
  <c r="E21" i="6" s="1"/>
  <c r="E22" i="6" s="1"/>
  <c r="E8" i="8" s="1"/>
  <c r="H21" i="6" l="1"/>
  <c r="H22" i="6" s="1"/>
  <c r="G21" i="6"/>
  <c r="G22" i="6" s="1"/>
  <c r="F18" i="6"/>
  <c r="E10" i="8" l="1"/>
  <c r="E11" i="8"/>
  <c r="I24" i="6"/>
  <c r="E12" i="8" s="1"/>
  <c r="F21" i="6"/>
  <c r="F22" i="6" s="1"/>
  <c r="E9" i="8" l="1"/>
  <c r="H19" i="7"/>
  <c r="C61" i="2" l="1"/>
</calcChain>
</file>

<file path=xl/comments1.xml><?xml version="1.0" encoding="utf-8"?>
<comments xmlns="http://schemas.openxmlformats.org/spreadsheetml/2006/main">
  <authors>
    <author>Windows ユーザー</author>
  </authors>
  <commentList>
    <comment ref="C57" authorId="0" shapeId="0">
      <text>
        <r>
          <rPr>
            <sz val="9"/>
            <color indexed="81"/>
            <rFont val="MS P ゴシック"/>
            <family val="3"/>
            <charset val="128"/>
          </rPr>
          <t>※継続的かつ自動的に収集する方法及び利用機器・ソフトウェアを記載</t>
        </r>
      </text>
    </comment>
    <comment ref="C58" authorId="0" shapeId="0">
      <text>
        <r>
          <rPr>
            <sz val="9"/>
            <color indexed="81"/>
            <rFont val="MS P ゴシック"/>
            <family val="3"/>
            <charset val="128"/>
          </rPr>
          <t>※継続的に連携及び分析する方法及び利用機器・ソフトウェアを記載</t>
        </r>
      </text>
    </comment>
    <comment ref="C59" authorId="0" shapeId="0">
      <text>
        <r>
          <rPr>
            <sz val="9"/>
            <color indexed="81"/>
            <rFont val="MS P ゴシック"/>
            <family val="3"/>
            <charset val="128"/>
          </rPr>
          <t>※分析したデータの生産活動への継続的な指示の方法及び関係機器・ソフトウェアを記載
※２（１）において有を選択した場合（データの整理をし、他の事業者に提供する場合）
にあっては、その整理及び提供の方法を記載</t>
        </r>
      </text>
    </comment>
    <comment ref="C63" authorId="0" shapeId="0">
      <text>
        <r>
          <rPr>
            <sz val="9"/>
            <color indexed="81"/>
            <rFont val="MS P ゴシック"/>
            <family val="3"/>
            <charset val="128"/>
          </rPr>
          <t>今回のデータ活用により、これまでにできなかったものであって新たにどういう生産、
販売その他事業活動の方法や取組が行えることとなるかを記載。</t>
        </r>
      </text>
    </comment>
    <comment ref="C65" authorId="0" shapeId="0">
      <text>
        <r>
          <rPr>
            <sz val="9"/>
            <color indexed="81"/>
            <rFont val="MS P ゴシック"/>
            <family val="3"/>
            <charset val="128"/>
          </rPr>
          <t>革新的データ産業活用の実施を予定している時期を５年以内で記載。少なくとも生産性
向上の目標の数値見込みを記載する期間を含めること。
（例：2018 年 7 月～2021 年 3 月）</t>
        </r>
      </text>
    </comment>
    <comment ref="C69" authorId="0" shapeId="0">
      <text>
        <r>
          <rPr>
            <sz val="9"/>
            <color indexed="81"/>
            <rFont val="MS P ゴシック"/>
            <family val="3"/>
            <charset val="128"/>
          </rPr>
          <t>データの種類に応じてアクセスできる組織又は個人を必要最小限に制限するための仕
組みを記載。
（例：
 当該データ連携基盤にアクセスする人物・機器に対して認証機能があり、システ
ム内で行動する許可を与えたりログインを拒否したりする仕組みを有している。
 ネットワークやファイルシステムにおいてアクセスコントロールリスト等を用
いてアクセスコントロールを実施している。
 認証や認可に関する処理をログとして記録し、アクセス権の妥当性を検証してい
る。）</t>
        </r>
      </text>
    </comment>
    <comment ref="C70" authorId="0" shapeId="0">
      <text>
        <r>
          <rPr>
            <sz val="9"/>
            <color indexed="81"/>
            <rFont val="MS P ゴシック"/>
            <family val="3"/>
            <charset val="128"/>
          </rPr>
          <t>データ連係を行うシステム間の通信経路が第三者に盗聴されないようにするための仕
組みを記載。
（例：
 データがインターネット等のオープンな経路を通過する場合は、VPN の使用や
データの暗号化等を行い盗聴や漏えいに備えている。
 無線 LAN において、暗号化やフィルタリング、アクセスポイントのログ収集等
を行っている。）</t>
        </r>
      </text>
    </comment>
    <comment ref="C71" authorId="0" shapeId="0">
      <text>
        <r>
          <rPr>
            <sz val="9"/>
            <color indexed="81"/>
            <rFont val="MS P ゴシック"/>
            <family val="3"/>
            <charset val="128"/>
          </rPr>
          <t>データに対する外部からの不正なアクセスに対して防御するための仕組みを記載。
（例：
 当該データ連係基盤に接続されるすべての機器、ソフトウェアについて脆弱性対
策を実施している。
 ファイアウォールや侵入検知・防御システムを利用し、外部からの侵入への対策
を実施している。）</t>
        </r>
      </text>
    </comment>
    <comment ref="C72" authorId="0" shapeId="0">
      <text>
        <r>
          <rPr>
            <sz val="9"/>
            <color indexed="81"/>
            <rFont val="MS P ゴシック"/>
            <family val="3"/>
            <charset val="128"/>
          </rPr>
          <t>データを連係させるシステムへの不正なアクセスを検知するための仕組みを記載。
（例：
 アクセスログやシステムのログを定期的に参照し、不正アクセスを検知できる体
制を構築している。
 セキュリティ監視・運用サービスを利用する場合、経済産業省が定める「情報セ
キュリティサービス基準」及び当該基準を満たすと認められた企業を記載した
「情報セキュリティサービス基準適合サービスリスト」に記載があるサービスを
利用している。）</t>
        </r>
      </text>
    </comment>
    <comment ref="C73" authorId="0" shapeId="0">
      <text>
        <r>
          <rPr>
            <sz val="9"/>
            <color indexed="81"/>
            <rFont val="MS P ゴシック"/>
            <family val="3"/>
            <charset val="128"/>
          </rPr>
          <t>不正なアクセス等により被害が生じた場合の対処方針を記載。
（例：
 CSIRT やそれに準ずるインシデント発生時の対策部門がある。
 外部のセキュリティサービス提供者と常時連絡が取れる体制を事前に用意して
あり、さらに対策マニュアル類を整備している。）</t>
        </r>
      </text>
    </comment>
    <comment ref="C74" authorId="0" shapeId="0">
      <text>
        <r>
          <rPr>
            <sz val="9"/>
            <color indexed="81"/>
            <rFont val="MS P ゴシック"/>
            <family val="3"/>
            <charset val="128"/>
          </rPr>
          <t>データ連携の提供先部門・企業において、適切なセキュリティ対策が実施されているこ
とを確認するための仕組みを記載。
（例：
 セキュリティ対策が、当該データ連係基盤を利用するすべての企業・部門におい
て効果的に稼働していることを定期的に監査し、不具合がある場合にはそれを是
正する仕組みや体制を構築している。
 情報セキュリティ監査サービスを利用する場合、経済産業省が定める「情報セキ
ュリティサービス基準」及び当該基準を満たすと認められた企業を記載した「情
報セキュリティサービス基準適合サービスリスト」に記載があるサービスを利用
している。
 セキュリティ上の脅威の変化により必要なセキュリティ対策が新たに発生した
場合、当該データ連係基盤を利用するすべての企業・部門において、速やかにそ
の適用を行うことについての合意が取れている。）</t>
        </r>
      </text>
    </comment>
    <comment ref="C75" authorId="0" shapeId="0">
      <text>
        <r>
          <rPr>
            <sz val="9"/>
            <color indexed="81"/>
            <rFont val="MS P ゴシック"/>
            <family val="3"/>
            <charset val="128"/>
          </rPr>
          <t>データ連係を行うシステムにおいて、定期的に既知の脆弱性がないことを確認し、必要
に応じて対処するための仕組みを記載。
（例：
 当該データ連係基盤で使用するハードウェア、ソフトウェアは、導入時及び定期
的に脆弱性診断を受けている、又は受けることになっている。
 使用するハードウェア、ソフトウェアに対してベンダーや第三者から脆弱性の報
告があった場合には、当該データ連携システムへの影響を検討し、修正を行うこ
とができる体制を構築している。
 脆弱性診断サービスを利用する場合、経済産業省が定める「情報セキュリティサ
ービス基準」及び当該基準を満たすと認められた企業を記載した「情報セキュリ
ティサービス基準適合サービスリスト」に記載があるサービスを利用している。）</t>
        </r>
      </text>
    </comment>
    <comment ref="A89" authorId="0" shapeId="0">
      <text>
        <r>
          <rPr>
            <sz val="9"/>
            <color indexed="81"/>
            <rFont val="MS P ゴシック"/>
            <family val="3"/>
            <charset val="128"/>
          </rPr>
          <t>今後取得する見込みがある場合についても「有」を選択</t>
        </r>
      </text>
    </comment>
    <comment ref="A91" authorId="0" shapeId="0">
      <text>
        <r>
          <rPr>
            <sz val="9"/>
            <color indexed="81"/>
            <rFont val="MS P ゴシック"/>
            <family val="3"/>
            <charset val="128"/>
          </rPr>
          <t>※（１）で「無」と回答した場合は記載不要
※今後取得する見込みがある個人データについては、現時点で想定される内容を記載
※データの種類ごとに記載</t>
        </r>
      </text>
    </comment>
    <comment ref="C93" authorId="0" shapeId="0">
      <text>
        <r>
          <rPr>
            <sz val="9"/>
            <color indexed="81"/>
            <rFont val="MS P ゴシック"/>
            <family val="3"/>
            <charset val="128"/>
          </rPr>
          <t>※顧客データ、職員データ等の分類で記載</t>
        </r>
      </text>
    </comment>
    <comment ref="C95" authorId="0" shapeId="0">
      <text>
        <r>
          <rPr>
            <sz val="9"/>
            <color indexed="81"/>
            <rFont val="MS P ゴシック"/>
            <family val="3"/>
            <charset val="128"/>
          </rPr>
          <t>革新的データ産業活用との関係を記載
（記載例：～のため、連携先事業者と顧客データを連携することにより消費者行動を分析）</t>
        </r>
      </text>
    </comment>
    <comment ref="C96" authorId="0" shapeId="0">
      <text>
        <r>
          <rPr>
            <sz val="9"/>
            <color indexed="81"/>
            <rFont val="MS P ゴシック"/>
            <family val="3"/>
            <charset val="128"/>
          </rPr>
          <t>※住所、氏名、メールアドレス、電話番号、位置情報、購買履歴等の項目について、そ
れぞれの関連性も含めて記載、要配慮個人情報が入る場合はその旨記載</t>
        </r>
      </text>
    </comment>
    <comment ref="C97" authorId="0" shapeId="0">
      <text>
        <r>
          <rPr>
            <sz val="9"/>
            <color indexed="81"/>
            <rFont val="MS P ゴシック"/>
            <family val="3"/>
            <charset val="128"/>
          </rPr>
          <t>個人情報保護法施行令第２条を基に、健康診断の結果、身体障害等を具体的に記載</t>
        </r>
      </text>
    </comment>
    <comment ref="C98" authorId="0" shapeId="0">
      <text>
        <r>
          <rPr>
            <sz val="9"/>
            <color indexed="81"/>
            <rFont val="MS P ゴシック"/>
            <family val="3"/>
            <charset val="128"/>
          </rPr>
          <t>個人データの入手方法、自社での利用方法、第三者への提供の有無等を記載
（記載例：連携先事業者から個人データを取得し、当社で匿名加工情報を作成した上で第三者に提供）</t>
        </r>
      </text>
    </comment>
    <comment ref="C99" authorId="0" shapeId="0">
      <text>
        <r>
          <rPr>
            <sz val="9"/>
            <color indexed="81"/>
            <rFont val="MS P ゴシック"/>
            <family val="3"/>
            <charset val="128"/>
          </rPr>
          <t>社外の別の組織・団体から入手した場合は、当該組織・団体の概要を記載</t>
        </r>
      </text>
    </comment>
    <comment ref="C100" authorId="0" shapeId="0">
      <text>
        <r>
          <rPr>
            <sz val="9"/>
            <color indexed="81"/>
            <rFont val="MS P ゴシック"/>
            <family val="3"/>
            <charset val="128"/>
          </rPr>
          <t>会員登録時に顧客が自ら記載、カメラでの撮像等の手法を記載</t>
        </r>
      </text>
    </comment>
    <comment ref="C101" authorId="0" shapeId="0">
      <text>
        <r>
          <rPr>
            <sz val="9"/>
            <color indexed="81"/>
            <rFont val="MS P ゴシック"/>
            <family val="3"/>
            <charset val="128"/>
          </rPr>
          <t>匿名加工情報の作成を行うか否か、その方法として、委託事業者の活用の有無、体制の概要等を記載</t>
        </r>
      </text>
    </comment>
    <comment ref="C102" authorId="0" shapeId="0">
      <text>
        <r>
          <rPr>
            <sz val="9"/>
            <color indexed="81"/>
            <rFont val="MS P ゴシック"/>
            <family val="3"/>
            <charset val="128"/>
          </rPr>
          <t>第三者に提供される個人データ・匿名加工情報の項目、提供方法、利用目的等の概要を記載、予定がなければ記載不要</t>
        </r>
      </text>
    </comment>
    <comment ref="C104" authorId="0" shapeId="0">
      <text>
        <r>
          <rPr>
            <sz val="9"/>
            <color indexed="81"/>
            <rFont val="MS P ゴシック"/>
            <family val="3"/>
            <charset val="128"/>
          </rPr>
          <t>第三者提供を受ける場合の個人データ・匿名加工情報の項目、提供方法、利用目的等の概要を記載、予定がなければ記載不要。</t>
        </r>
      </text>
    </comment>
    <comment ref="C105" authorId="0" shapeId="0">
      <text>
        <r>
          <rPr>
            <sz val="9"/>
            <color indexed="81"/>
            <rFont val="MS P ゴシック"/>
            <family val="3"/>
            <charset val="128"/>
          </rPr>
          <t>どういった国・地域の第三者から提供を受けるか、個人データの項目、提供の方法、利用目的の概要を記載、予定がなければ記載不要</t>
        </r>
      </text>
    </comment>
    <comment ref="C106" authorId="0" shapeId="0">
      <text>
        <r>
          <rPr>
            <sz val="9"/>
            <color indexed="81"/>
            <rFont val="MS P ゴシック"/>
            <family val="3"/>
            <charset val="128"/>
          </rPr>
          <t>どういった国・地域の第三者に提供するか、個人データの項目、提供の方法、利用目
的等の概要を記載、予定がなければ記載不要</t>
        </r>
      </text>
    </comment>
    <comment ref="C107" authorId="0" shapeId="0">
      <text>
        <r>
          <rPr>
            <sz val="9"/>
            <color indexed="81"/>
            <rFont val="MS P ゴシック"/>
            <family val="3"/>
            <charset val="128"/>
          </rPr>
          <t>※事故発生時の手順等に係る社内規程の有無、委託先との契約における個人データの取扱いに関する規定の有無、第三者認証を得ている場合はその旨</t>
        </r>
      </text>
    </comment>
    <comment ref="C108" authorId="0" shapeId="0">
      <text>
        <r>
          <rPr>
            <sz val="9"/>
            <color indexed="81"/>
            <rFont val="MS P ゴシック"/>
            <family val="3"/>
            <charset val="128"/>
          </rPr>
          <t>個人データの安全管理が図られるよう、どのような教育・啓発を行っているのか、違反行為を行った従業者に対して、どのような措置を講ずるか記載</t>
        </r>
      </text>
    </comment>
    <comment ref="D109" authorId="0" shapeId="0">
      <text>
        <r>
          <rPr>
            <sz val="9"/>
            <color indexed="81"/>
            <rFont val="MS P ゴシック"/>
            <family val="3"/>
            <charset val="128"/>
          </rPr>
          <t>責任の所在を明確にする観点から、原則一部署を記載</t>
        </r>
      </text>
    </comment>
    <comment ref="C113" authorId="0" shapeId="0">
      <text>
        <r>
          <rPr>
            <sz val="9"/>
            <color indexed="81"/>
            <rFont val="MS P ゴシック"/>
            <family val="3"/>
            <charset val="128"/>
          </rPr>
          <t>年間での想定件数を記載</t>
        </r>
      </text>
    </comment>
    <comment ref="A118" authorId="0" shapeId="0">
      <text>
        <r>
          <rPr>
            <sz val="9"/>
            <color indexed="81"/>
            <rFont val="MS P ゴシック"/>
            <family val="3"/>
            <charset val="128"/>
          </rPr>
          <t>※（１）で「無」と回答した場合は記載不要</t>
        </r>
      </text>
    </comment>
    <comment ref="C120" authorId="0" shapeId="0">
      <text>
        <r>
          <rPr>
            <sz val="9"/>
            <color indexed="81"/>
            <rFont val="MS P ゴシック"/>
            <family val="3"/>
            <charset val="128"/>
          </rPr>
          <t>（記載例：民間認証の取得、社内規程の整備、外部監査の活用）</t>
        </r>
      </text>
    </comment>
  </commentList>
</comments>
</file>

<file path=xl/comments2.xml><?xml version="1.0" encoding="utf-8"?>
<comments xmlns="http://schemas.openxmlformats.org/spreadsheetml/2006/main">
  <authors>
    <author>Windows ユーザー</author>
  </authors>
  <commentList>
    <comment ref="B51" authorId="0" shapeId="0">
      <text>
        <r>
          <rPr>
            <sz val="9"/>
            <color indexed="81"/>
            <rFont val="MS P ゴシック"/>
            <family val="3"/>
            <charset val="128"/>
          </rPr>
          <t>記載例：自動走行・モビリティサービス）</t>
        </r>
      </text>
    </comment>
    <comment ref="B54" authorId="0" shapeId="0">
      <text>
        <r>
          <rPr>
            <sz val="9"/>
            <color indexed="81"/>
            <rFont val="MS P ゴシック"/>
            <family val="3"/>
            <charset val="128"/>
          </rPr>
          <t>記載例：自動車会社の保有する走行データ、国土地理院の保有する地図データ等</t>
        </r>
      </text>
    </comment>
    <comment ref="B57" authorId="0" shapeId="0">
      <text>
        <r>
          <rPr>
            <sz val="9"/>
            <color indexed="81"/>
            <rFont val="MS P ゴシック"/>
            <family val="3"/>
            <charset val="128"/>
          </rPr>
          <t>記載例：３次元地図データ</t>
        </r>
      </text>
    </comment>
    <comment ref="B60" authorId="0" shapeId="0">
      <text>
        <r>
          <rPr>
            <sz val="9"/>
            <color indexed="81"/>
            <rFont val="MS P ゴシック"/>
            <family val="3"/>
            <charset val="128"/>
          </rPr>
          <t>記載例：自動車会社、防災事業者等</t>
        </r>
      </text>
    </comment>
  </commentList>
</comments>
</file>

<file path=xl/comments3.xml><?xml version="1.0" encoding="utf-8"?>
<comments xmlns="http://schemas.openxmlformats.org/spreadsheetml/2006/main">
  <authors>
    <author>Windows ユーザー</author>
  </authors>
  <commentList>
    <comment ref="I20" authorId="0" shapeId="0">
      <text>
        <r>
          <rPr>
            <sz val="9"/>
            <color indexed="81"/>
            <rFont val="MS P ゴシック"/>
            <family val="3"/>
            <charset val="128"/>
          </rPr>
          <t>単位を選んでください</t>
        </r>
      </text>
    </comment>
  </commentList>
</comments>
</file>

<file path=xl/sharedStrings.xml><?xml version="1.0" encoding="utf-8"?>
<sst xmlns="http://schemas.openxmlformats.org/spreadsheetml/2006/main" count="251" uniqueCount="212">
  <si>
    <t>革新的データ産業活用計画の認定申請書</t>
  </si>
  <si>
    <t xml:space="preserve">（備考） </t>
  </si>
  <si>
    <t>１　名称等</t>
  </si>
  <si>
    <t>事業者の氏名又は名称</t>
  </si>
  <si>
    <t>代表者名（事業者が法人の場合）</t>
  </si>
  <si>
    <t>２　特定革新的データ産業活用事業の実施等の予定の有無</t>
  </si>
  <si>
    <t>４　革新的データ産業活用の目標</t>
  </si>
  <si>
    <t>５　革新的データ産業活用の内容及びその実施時期</t>
  </si>
  <si>
    <t>①</t>
  </si>
  <si>
    <t>データの収集及び活用の類型</t>
  </si>
  <si>
    <t>②</t>
  </si>
  <si>
    <t>③</t>
  </si>
  <si>
    <t>データの収集方法</t>
  </si>
  <si>
    <t>④</t>
  </si>
  <si>
    <t>データの連携方法</t>
  </si>
  <si>
    <t>⑤</t>
  </si>
  <si>
    <t>データの活用方法</t>
  </si>
  <si>
    <t>（データを整理し、他の事業者に提供する場合にあっては、それらの方法を含む。）</t>
  </si>
  <si>
    <t>⑥</t>
  </si>
  <si>
    <t>（日本標準産業分類の中分類から選択）</t>
  </si>
  <si>
    <t>⑦</t>
  </si>
  <si>
    <t>データの活用による</t>
  </si>
  <si>
    <t>生産、販売その他事業活動の変化</t>
  </si>
  <si>
    <t>⑧</t>
  </si>
  <si>
    <t>実施時期</t>
  </si>
  <si>
    <t>６　データの安全管理</t>
  </si>
  <si>
    <t>（１）データの安全管理の方法</t>
  </si>
  <si>
    <t>データにアクセスできる組織又は個人を必要最小限に制限する機能</t>
  </si>
  <si>
    <t>データ連携を行うシステム間の通信経路から盗取されないような機能</t>
  </si>
  <si>
    <t>データに対する外部からの不正なアクセスに対する防御に必要な機能</t>
  </si>
  <si>
    <t>データを連携させるシステムに対する不正なアクセス等を検知する体制</t>
  </si>
  <si>
    <t>不正なアクセス等により被害が生じた場合の対処方針</t>
  </si>
  <si>
    <t>データの提供を受ける法人又は個人における安全確保対策</t>
  </si>
  <si>
    <t>データを連携させるシステムについての定期的な脆弱性確認の方法</t>
  </si>
  <si>
    <t>（２）上記内容の適正性及びその運用について担保をする情報処理安全確保支援士　　　　　　</t>
  </si>
  <si>
    <t>　　</t>
  </si>
  <si>
    <t>氏名</t>
  </si>
  <si>
    <t>７　個人情報の取扱い</t>
  </si>
  <si>
    <t>（１）本計画に係る革新的データ産業活用において用いられるデータにおける、個人情報の保護に関する法律（平成１５年法律第５７号。以下「個人情報保護法」という。）第２条第６項に規定する個人データの有無</t>
  </si>
  <si>
    <t>　　　</t>
  </si>
  <si>
    <t>個人データの種類</t>
  </si>
  <si>
    <t>（保有個人データを含む場合にあっては、その旨及び内容を明記すること）</t>
  </si>
  <si>
    <t>活用の目的</t>
  </si>
  <si>
    <t>情報の項目</t>
  </si>
  <si>
    <t>要配慮個人情報を用いる場合にあっては、その内容</t>
  </si>
  <si>
    <t>活用方法の概要</t>
  </si>
  <si>
    <t>提供元</t>
  </si>
  <si>
    <t>取得方法</t>
  </si>
  <si>
    <t>匿名加工情報を作成する場合におけるその方法</t>
  </si>
  <si>
    <t>⑨</t>
  </si>
  <si>
    <t>第三者提供を行う場合におけるその方法</t>
  </si>
  <si>
    <t>（個人情報保護法第２３条第２項に規定する方法による場合にあっては、その旨、具体的方法及び個人情報保護委員会への届出の有無・時期等）</t>
  </si>
  <si>
    <t>⑩</t>
  </si>
  <si>
    <t>第三者提供を受ける場合におけるその方法</t>
  </si>
  <si>
    <t>⑪</t>
  </si>
  <si>
    <t>⑫</t>
  </si>
  <si>
    <t>外国にある第三者への提供を行う場合におけるその概要</t>
  </si>
  <si>
    <t>⑬</t>
  </si>
  <si>
    <t>安全管理措置及び委託先の監督の概要</t>
  </si>
  <si>
    <t>⑭</t>
  </si>
  <si>
    <t>従業員に対する個人情報の取扱いに関する教育・啓発</t>
  </si>
  <si>
    <t>⑮</t>
  </si>
  <si>
    <t>個人情報の取扱いに関して法令遵守を担保する担当部署名及び連絡先</t>
  </si>
  <si>
    <t>連絡先：</t>
  </si>
  <si>
    <t>⑯</t>
  </si>
  <si>
    <t>個人データの件数</t>
  </si>
  <si>
    <t>（３）　個人情報保護法及び関連法令等の遵守並びにそれを担保する方法</t>
  </si>
  <si>
    <t>　　　本計画の内容及び本計画の実施において、個人情報保護法及び関連法令等を遵守するか。</t>
  </si>
  <si>
    <t>８　生産性向上の目標</t>
  </si>
  <si>
    <t>（１）データ活用による生産性の変化の内容</t>
  </si>
  <si>
    <t>（２）労働生産性</t>
  </si>
  <si>
    <t>現状（数値）</t>
  </si>
  <si>
    <t>投資計画策定翌年度の見込み</t>
  </si>
  <si>
    <t>投資計画策定翌々年度の見込み</t>
  </si>
  <si>
    <t>投資計画策定翌々々年度の見込み</t>
  </si>
  <si>
    <t>伸び率の年平均の３年間の平均値（数値）</t>
  </si>
  <si>
    <t>（３）投資利益率</t>
  </si>
  <si>
    <t>設備投資額（税制の対象に関するものに限る。）</t>
  </si>
  <si>
    <t>投資計画策定翌年度の営業利益と減価償却費の増加額の合計の見込み</t>
  </si>
  <si>
    <t>投資計画策定翌々年度の営業利益と減価償却費の増加額の合計の見込み</t>
  </si>
  <si>
    <t>投資計画策定翌々々年度の営業利益と減価償却費の増加額の合計の見込み</t>
  </si>
  <si>
    <t>９　本計画のために新たに投資する設備</t>
  </si>
  <si>
    <t>（１）全ての設備</t>
  </si>
  <si>
    <t>設備の種類</t>
  </si>
  <si>
    <t>設備の名称</t>
  </si>
  <si>
    <t>設備の型式／機能</t>
  </si>
  <si>
    <t>数量</t>
  </si>
  <si>
    <t>事業の用に供する時期</t>
  </si>
  <si>
    <t>合計</t>
  </si>
  <si>
    <t>（２）上記のうちデータ連携に必要なソフトウェア</t>
  </si>
  <si>
    <t>データ連携において果たす役割</t>
  </si>
  <si>
    <t>１０　革新的データ産業活用に必要な資金の額及びその調達方法</t>
  </si>
  <si>
    <t>費用</t>
  </si>
  <si>
    <t>政府関係金融機関からの借入れ</t>
  </si>
  <si>
    <t>民間金融機関等からの借入れ</t>
  </si>
  <si>
    <t>自己資金</t>
  </si>
  <si>
    <t>その他</t>
  </si>
  <si>
    <t>データ活用に必要な資金の合計額</t>
  </si>
  <si>
    <t>データ活用に必要な資金の額</t>
  </si>
  <si>
    <t>２．民間金融機関からの融資について信用保証協会による保証を受ける期待がある場合には、その旨を、借入先金融機関名を示しつつ「備考」に記載する。</t>
  </si>
  <si>
    <t>１１　特定革新的データ産業活用の内容</t>
  </si>
  <si>
    <t>革新的データ産業活用計画</t>
    <phoneticPr fontId="20"/>
  </si>
  <si>
    <t>（１）特定革新的データ産業活用の実施の予定の有無</t>
    <phoneticPr fontId="20"/>
  </si>
  <si>
    <t>　　○○大臣　○○　○○　　殿</t>
    <rPh sb="4" eb="6">
      <t>ダイジン</t>
    </rPh>
    <rPh sb="14" eb="15">
      <t>ドノ</t>
    </rPh>
    <phoneticPr fontId="20"/>
  </si>
  <si>
    <t>日</t>
    <rPh sb="0" eb="1">
      <t>ニチ</t>
    </rPh>
    <phoneticPr fontId="20"/>
  </si>
  <si>
    <t>月</t>
    <rPh sb="0" eb="1">
      <t>ガツ</t>
    </rPh>
    <phoneticPr fontId="20"/>
  </si>
  <si>
    <t>年</t>
    <rPh sb="0" eb="1">
      <t>ネン</t>
    </rPh>
    <phoneticPr fontId="20"/>
  </si>
  <si>
    <t>合計金額
（千円）</t>
    <phoneticPr fontId="20"/>
  </si>
  <si>
    <t>税制対象</t>
    <phoneticPr fontId="20"/>
  </si>
  <si>
    <t>合計</t>
    <phoneticPr fontId="20"/>
  </si>
  <si>
    <t>備考</t>
    <phoneticPr fontId="20"/>
  </si>
  <si>
    <t>住所</t>
    <phoneticPr fontId="20"/>
  </si>
  <si>
    <t>名称</t>
    <phoneticPr fontId="20"/>
  </si>
  <si>
    <t>代表者名　印</t>
    <phoneticPr fontId="20"/>
  </si>
  <si>
    <t>登録番号</t>
    <phoneticPr fontId="20"/>
  </si>
  <si>
    <t>（２）本計画の主たる目的として活用する個人データの内容及びその取扱いの方法</t>
    <phoneticPr fontId="20"/>
  </si>
  <si>
    <t>※（１）で「無」と回答した場合は記載不要 ※今後取得する見込みがある個人データについては、現時点で想定される内容を記載 ※データの種類ごとに記載</t>
  </si>
  <si>
    <t>３年間の平均値
（（②＋③＋④）／①）</t>
    <phoneticPr fontId="20"/>
  </si>
  <si>
    <t>外国にある第三者からの提供を受ける場合におけるその概要</t>
    <phoneticPr fontId="20"/>
  </si>
  <si>
    <t>〇　労働生産性</t>
    <rPh sb="2" eb="4">
      <t>ロウドウ</t>
    </rPh>
    <rPh sb="4" eb="7">
      <t>セイサンセイ</t>
    </rPh>
    <phoneticPr fontId="25"/>
  </si>
  <si>
    <t>（単位：千円）</t>
    <rPh sb="1" eb="3">
      <t>タンイ</t>
    </rPh>
    <rPh sb="4" eb="6">
      <t>センエン</t>
    </rPh>
    <phoneticPr fontId="20"/>
  </si>
  <si>
    <t>指標基礎ﾃﾞｰﾀ</t>
    <rPh sb="0" eb="2">
      <t>シヒョウ</t>
    </rPh>
    <rPh sb="2" eb="4">
      <t>キソ</t>
    </rPh>
    <phoneticPr fontId="25"/>
  </si>
  <si>
    <t>年度</t>
    <rPh sb="0" eb="2">
      <t>ネンド</t>
    </rPh>
    <phoneticPr fontId="20"/>
  </si>
  <si>
    <t>売上高</t>
    <rPh sb="0" eb="3">
      <t>ウリアゲダカ</t>
    </rPh>
    <phoneticPr fontId="25"/>
  </si>
  <si>
    <t>売上原価</t>
    <rPh sb="0" eb="2">
      <t>ウリアゲ</t>
    </rPh>
    <rPh sb="2" eb="4">
      <t>ゲンカ</t>
    </rPh>
    <phoneticPr fontId="25"/>
  </si>
  <si>
    <t>（人件費・減価償却以外）</t>
    <rPh sb="1" eb="4">
      <t>ジンケンヒ</t>
    </rPh>
    <rPh sb="5" eb="7">
      <t>ゲンカ</t>
    </rPh>
    <rPh sb="7" eb="9">
      <t>ショウキャク</t>
    </rPh>
    <rPh sb="9" eb="11">
      <t>イガイ</t>
    </rPh>
    <phoneticPr fontId="25"/>
  </si>
  <si>
    <t>（人件費）</t>
    <rPh sb="1" eb="4">
      <t>ジンケンヒ</t>
    </rPh>
    <phoneticPr fontId="25"/>
  </si>
  <si>
    <t>（減価償却費）</t>
    <rPh sb="1" eb="3">
      <t>ゲンカ</t>
    </rPh>
    <rPh sb="3" eb="6">
      <t>ショウキャクヒ</t>
    </rPh>
    <phoneticPr fontId="25"/>
  </si>
  <si>
    <t>売上総利益</t>
    <rPh sb="0" eb="2">
      <t>ウリアゲ</t>
    </rPh>
    <rPh sb="2" eb="5">
      <t>ソウリエキ</t>
    </rPh>
    <phoneticPr fontId="25"/>
  </si>
  <si>
    <t>販管費</t>
    <rPh sb="0" eb="3">
      <t>ハンカンヒ</t>
    </rPh>
    <phoneticPr fontId="25"/>
  </si>
  <si>
    <t>営業利益</t>
    <rPh sb="0" eb="2">
      <t>エイギョウ</t>
    </rPh>
    <rPh sb="2" eb="4">
      <t>リエキ</t>
    </rPh>
    <phoneticPr fontId="25"/>
  </si>
  <si>
    <t>人件費＋減価償却費</t>
    <rPh sb="0" eb="3">
      <t>ジンケンヒ</t>
    </rPh>
    <rPh sb="4" eb="6">
      <t>ゲンカ</t>
    </rPh>
    <rPh sb="6" eb="9">
      <t>ショウキャクヒ</t>
    </rPh>
    <phoneticPr fontId="25"/>
  </si>
  <si>
    <t>従業員数または年間総労働時間</t>
    <rPh sb="0" eb="3">
      <t>ジュウギョウイン</t>
    </rPh>
    <rPh sb="3" eb="4">
      <t>スウ</t>
    </rPh>
    <rPh sb="7" eb="9">
      <t>ネンカン</t>
    </rPh>
    <rPh sb="9" eb="10">
      <t>ソウ</t>
    </rPh>
    <rPh sb="10" eb="12">
      <t>ロウドウ</t>
    </rPh>
    <rPh sb="12" eb="14">
      <t>ジカン</t>
    </rPh>
    <phoneticPr fontId="25"/>
  </si>
  <si>
    <t>人</t>
    <rPh sb="0" eb="1">
      <t>ニン</t>
    </rPh>
    <phoneticPr fontId="20"/>
  </si>
  <si>
    <t>←選択</t>
    <rPh sb="1" eb="3">
      <t>センタク</t>
    </rPh>
    <phoneticPr fontId="20"/>
  </si>
  <si>
    <t>付加価値額＝営業利益＋人件費＋減価償却費</t>
    <rPh sb="0" eb="2">
      <t>フカ</t>
    </rPh>
    <rPh sb="2" eb="4">
      <t>カチ</t>
    </rPh>
    <rPh sb="4" eb="5">
      <t>ガク</t>
    </rPh>
    <rPh sb="6" eb="8">
      <t>エイギョウ</t>
    </rPh>
    <rPh sb="8" eb="10">
      <t>リエキ</t>
    </rPh>
    <rPh sb="11" eb="14">
      <t>ジンケンヒ</t>
    </rPh>
    <rPh sb="15" eb="17">
      <t>ゲンカ</t>
    </rPh>
    <rPh sb="17" eb="20">
      <t>ショウキャクヒ</t>
    </rPh>
    <phoneticPr fontId="25"/>
  </si>
  <si>
    <t>千円</t>
    <rPh sb="0" eb="1">
      <t>セン</t>
    </rPh>
    <rPh sb="1" eb="2">
      <t>エン</t>
    </rPh>
    <phoneticPr fontId="20"/>
  </si>
  <si>
    <t>労働生産性</t>
    <rPh sb="0" eb="2">
      <t>ロウドウ</t>
    </rPh>
    <rPh sb="2" eb="5">
      <t>セイサンセイ</t>
    </rPh>
    <phoneticPr fontId="25"/>
  </si>
  <si>
    <t>前年比伸び率</t>
    <rPh sb="0" eb="3">
      <t>ゼンネンヒ</t>
    </rPh>
    <rPh sb="3" eb="4">
      <t>ノ</t>
    </rPh>
    <rPh sb="5" eb="6">
      <t>リツ</t>
    </rPh>
    <phoneticPr fontId="20"/>
  </si>
  <si>
    <t>％</t>
    <phoneticPr fontId="20"/>
  </si>
  <si>
    <t>〇　投資利益率</t>
    <rPh sb="2" eb="4">
      <t>トウシ</t>
    </rPh>
    <rPh sb="4" eb="6">
      <t>リエキ</t>
    </rPh>
    <rPh sb="6" eb="7">
      <t>リツ</t>
    </rPh>
    <phoneticPr fontId="25"/>
  </si>
  <si>
    <t>投資利益率＝</t>
    <rPh sb="0" eb="2">
      <t>トウシ</t>
    </rPh>
    <rPh sb="2" eb="5">
      <t>リエキリツ</t>
    </rPh>
    <phoneticPr fontId="20"/>
  </si>
  <si>
    <t>各年度において増加する営業利益と減価償却費の合計額
（設備の取得をする年度の翌年度以降３年度におけるものに限る。）を平均した額</t>
    <phoneticPr fontId="20"/>
  </si>
  <si>
    <t>&gt;</t>
    <phoneticPr fontId="20"/>
  </si>
  <si>
    <t>設備取得をする年度におけるその取得する設備の取得価額の合計額</t>
    <rPh sb="0" eb="2">
      <t>セツビ</t>
    </rPh>
    <rPh sb="2" eb="4">
      <t>シュトク</t>
    </rPh>
    <rPh sb="7" eb="9">
      <t>ネンド</t>
    </rPh>
    <rPh sb="15" eb="17">
      <t>シュトク</t>
    </rPh>
    <rPh sb="19" eb="21">
      <t>セツビ</t>
    </rPh>
    <rPh sb="22" eb="24">
      <t>シュトク</t>
    </rPh>
    <rPh sb="24" eb="26">
      <t>カガク</t>
    </rPh>
    <rPh sb="27" eb="29">
      <t>ゴウケイ</t>
    </rPh>
    <rPh sb="29" eb="30">
      <t>ガク</t>
    </rPh>
    <phoneticPr fontId="20"/>
  </si>
  <si>
    <t>設備導入に伴う変化額</t>
    <rPh sb="0" eb="2">
      <t>セツビ</t>
    </rPh>
    <rPh sb="2" eb="4">
      <t>ドウニュウ</t>
    </rPh>
    <rPh sb="5" eb="6">
      <t>トモナ</t>
    </rPh>
    <rPh sb="7" eb="10">
      <t>ヘンカガク</t>
    </rPh>
    <phoneticPr fontId="20"/>
  </si>
  <si>
    <t>投資年度</t>
    <rPh sb="0" eb="2">
      <t>トウシ</t>
    </rPh>
    <rPh sb="2" eb="4">
      <t>ネンド</t>
    </rPh>
    <phoneticPr fontId="20"/>
  </si>
  <si>
    <t>3年平均</t>
    <rPh sb="1" eb="4">
      <t>ネンヘイキン</t>
    </rPh>
    <phoneticPr fontId="20"/>
  </si>
  <si>
    <t>投資利益率</t>
    <rPh sb="0" eb="2">
      <t>トウシ</t>
    </rPh>
    <rPh sb="2" eb="5">
      <t>リエキリツ</t>
    </rPh>
    <phoneticPr fontId="20"/>
  </si>
  <si>
    <t>設備投資額</t>
    <rPh sb="0" eb="2">
      <t>セツビ</t>
    </rPh>
    <rPh sb="2" eb="5">
      <t>トウシガク</t>
    </rPh>
    <phoneticPr fontId="20"/>
  </si>
  <si>
    <t>売上高</t>
    <rPh sb="2" eb="3">
      <t>ダカ</t>
    </rPh>
    <phoneticPr fontId="20"/>
  </si>
  <si>
    <t>売上原価</t>
    <rPh sb="0" eb="2">
      <t>ウリアゲ</t>
    </rPh>
    <rPh sb="2" eb="4">
      <t>ゲンカ</t>
    </rPh>
    <phoneticPr fontId="20"/>
  </si>
  <si>
    <t>（減価償却以外）</t>
    <rPh sb="1" eb="3">
      <t>ゲンカ</t>
    </rPh>
    <rPh sb="3" eb="5">
      <t>ショウキャク</t>
    </rPh>
    <rPh sb="5" eb="7">
      <t>イガイ</t>
    </rPh>
    <phoneticPr fontId="20"/>
  </si>
  <si>
    <t>（減価償却費）</t>
    <rPh sb="1" eb="3">
      <t>ゲンカ</t>
    </rPh>
    <rPh sb="3" eb="6">
      <t>ショウキャクヒ</t>
    </rPh>
    <phoneticPr fontId="20"/>
  </si>
  <si>
    <t>売上総利益</t>
    <rPh sb="0" eb="2">
      <t>ウリアゲ</t>
    </rPh>
    <rPh sb="2" eb="5">
      <t>ソウリエキ</t>
    </rPh>
    <rPh sb="4" eb="5">
      <t>エイリ</t>
    </rPh>
    <phoneticPr fontId="20"/>
  </si>
  <si>
    <t>販管費</t>
    <rPh sb="0" eb="3">
      <t>ハンカンヒ</t>
    </rPh>
    <phoneticPr fontId="20"/>
  </si>
  <si>
    <t>営業利益</t>
    <rPh sb="0" eb="2">
      <t>エイギョウ</t>
    </rPh>
    <rPh sb="2" eb="4">
      <t>リエキ</t>
    </rPh>
    <phoneticPr fontId="20"/>
  </si>
  <si>
    <t>減価償却費</t>
    <rPh sb="0" eb="2">
      <t>ゲンカ</t>
    </rPh>
    <rPh sb="2" eb="4">
      <t>ショウキャク</t>
    </rPh>
    <rPh sb="4" eb="5">
      <t>ヒ</t>
    </rPh>
    <phoneticPr fontId="20"/>
  </si>
  <si>
    <t>基準値</t>
    <rPh sb="0" eb="3">
      <t>キジュンチ</t>
    </rPh>
    <phoneticPr fontId="20"/>
  </si>
  <si>
    <t>簡易CF</t>
    <rPh sb="0" eb="2">
      <t>カンイ</t>
    </rPh>
    <phoneticPr fontId="20"/>
  </si>
  <si>
    <t>※簡易CF＝営業利益＋減価償却費</t>
    <rPh sb="1" eb="3">
      <t>カンイ</t>
    </rPh>
    <phoneticPr fontId="20"/>
  </si>
  <si>
    <t>※機械装置については、データ連携・利活用の対象となるデータの継続的かつ自動的な収集を行うもの又はデータ連 携・利活用による分析を踏まえた生産活動に対する継続的な指示をうけるものであることが分かるよう、その内容 を、「設備の機能」の欄に記載すること。また、各設備の機能の仕様を示す資料を添付すること。</t>
  </si>
  <si>
    <t>部署名：</t>
    <phoneticPr fontId="20"/>
  </si>
  <si>
    <t>※器具備品又は機械装置に組み込まれている場合は当該器具備品又は機械装置の名称及び組み込まれたソフトウェ アの機能を記載。 ※データ連携において果たす役割は、４の記載内容との関係性が分かるように記載すること。</t>
    <phoneticPr fontId="20"/>
  </si>
  <si>
    <t>※１．９（１）に記載の合計額に加えて、その他の費用（税制の対象となるソフトウェア、機械装置又は器具備品以 外の設備投資経費やクラウドサービスを含む外部サービス費用等）の合計額を記載すること。</t>
  </si>
  <si>
    <t>http://www.soumu.go.jp/toukei_toukatsu/index/seido/sangyo/02toukatsu01_03000023.html</t>
    <phoneticPr fontId="20"/>
  </si>
  <si>
    <t>参考</t>
    <rPh sb="0" eb="2">
      <t>サンコウ</t>
    </rPh>
    <phoneticPr fontId="20"/>
  </si>
  <si>
    <r>
      <t>様式第十九</t>
    </r>
    <r>
      <rPr>
        <sz val="14"/>
        <color rgb="FF000000"/>
        <rFont val="ＭＳ 明朝"/>
        <family val="1"/>
        <charset val="128"/>
      </rPr>
      <t>（第１０条関係）</t>
    </r>
  </si>
  <si>
    <r>
      <t>（注）１．申請者が中小企業者の場合は、</t>
    </r>
    <r>
      <rPr>
        <sz val="14"/>
        <color rgb="FF000000"/>
        <rFont val="Century"/>
        <family val="1"/>
      </rPr>
      <t>IT</t>
    </r>
    <r>
      <rPr>
        <sz val="14"/>
        <color rgb="FF000000"/>
        <rFont val="ＭＳ 明朝"/>
        <family val="1"/>
        <charset val="128"/>
      </rPr>
      <t>コーディネータでも可。</t>
    </r>
  </si>
  <si>
    <r>
      <t>それを担保する方法：</t>
    </r>
    <r>
      <rPr>
        <i/>
        <sz val="14"/>
        <color rgb="FF000000"/>
        <rFont val="Century"/>
        <family val="1"/>
      </rPr>
      <t xml:space="preserve"> </t>
    </r>
    <phoneticPr fontId="20"/>
  </si>
  <si>
    <t>　生産性向上特別措置法第２２条第１項の規定に基づき、下記の計画について認定を受けたいので申請します。</t>
    <phoneticPr fontId="20"/>
  </si>
  <si>
    <r>
      <rPr>
        <sz val="14"/>
        <color rgb="FF000000"/>
        <rFont val="ＭＳ Ｐ明朝"/>
        <family val="1"/>
        <charset val="128"/>
      </rPr>
      <t>１．主務大臣の求めに応じ、必要な書類を提出するよう努めること。</t>
    </r>
    <r>
      <rPr>
        <sz val="14"/>
        <color rgb="FF000000"/>
        <rFont val="Times New Roman"/>
        <family val="1"/>
      </rPr>
      <t xml:space="preserve"> </t>
    </r>
    <phoneticPr fontId="20"/>
  </si>
  <si>
    <t>連携させるデータの内容、
類型該当性に関する補足説明</t>
    <phoneticPr fontId="20"/>
  </si>
  <si>
    <t>データを直接活用する事業の業種</t>
    <phoneticPr fontId="20"/>
  </si>
  <si>
    <t>３　生産性向上に特に資するものとしての主務大臣の確認の要否（税制適用の要否）　　　　　　　　　　　　</t>
    <phoneticPr fontId="20"/>
  </si>
  <si>
    <r>
      <t>（１）</t>
    </r>
    <r>
      <rPr>
        <sz val="14"/>
        <color rgb="FF000000"/>
        <rFont val="Times New Roman"/>
        <family val="1"/>
      </rPr>
      <t xml:space="preserve">  </t>
    </r>
    <r>
      <rPr>
        <sz val="14"/>
        <color rgb="FF000000"/>
        <rFont val="ＭＳ 明朝"/>
        <family val="1"/>
        <charset val="128"/>
      </rPr>
      <t>関係する産業分野</t>
    </r>
  </si>
  <si>
    <r>
      <t>（２）</t>
    </r>
    <r>
      <rPr>
        <sz val="14"/>
        <color rgb="FF000000"/>
        <rFont val="Times New Roman"/>
        <family val="1"/>
      </rPr>
      <t xml:space="preserve">  </t>
    </r>
    <r>
      <rPr>
        <sz val="14"/>
        <color rgb="FF000000"/>
        <rFont val="ＭＳ 明朝"/>
        <family val="1"/>
        <charset val="128"/>
      </rPr>
      <t>主に収集するデータの内容とその提供元</t>
    </r>
  </si>
  <si>
    <r>
      <t>（３）</t>
    </r>
    <r>
      <rPr>
        <sz val="14"/>
        <color rgb="FF000000"/>
        <rFont val="Times New Roman"/>
        <family val="1"/>
      </rPr>
      <t xml:space="preserve">  </t>
    </r>
    <r>
      <rPr>
        <sz val="14"/>
        <color rgb="FF000000"/>
        <rFont val="ＭＳ 明朝"/>
        <family val="1"/>
        <charset val="128"/>
      </rPr>
      <t>整理することにより生成されるデータ</t>
    </r>
  </si>
  <si>
    <r>
      <t>（４）</t>
    </r>
    <r>
      <rPr>
        <sz val="14"/>
        <color rgb="FF000000"/>
        <rFont val="Times New Roman"/>
        <family val="1"/>
      </rPr>
      <t xml:space="preserve">  </t>
    </r>
    <r>
      <rPr>
        <sz val="14"/>
        <color rgb="FF000000"/>
        <rFont val="ＭＳ 明朝"/>
        <family val="1"/>
        <charset val="128"/>
      </rPr>
      <t>主なデータの提供先</t>
    </r>
  </si>
  <si>
    <t>（注）</t>
    <phoneticPr fontId="20"/>
  </si>
  <si>
    <t>１．「政府関係金融機関からの借入れ」には政府関係金融機関からの借入れによる調達額を、「民間金融機関等からの借入れ」には政府関係金融機関以外の金融機関等からの借入れによる調達額を、「その他」には出資、社債の発行、リースその他「政府関係金融機関からの借入れ」、「民間金融機関等からの借入れ」及び「自己資金」以外の調達方法による調達額を、それぞれ調達先の名称及び金額の内訳を示しつつ記載する。</t>
    <phoneticPr fontId="20"/>
  </si>
  <si>
    <r>
      <t>資本金又は出資の額　　　　　　　　　　　　　　　　　</t>
    </r>
    <r>
      <rPr>
        <u/>
        <sz val="14"/>
        <color rgb="FF000000"/>
        <rFont val="ＭＳ 明朝"/>
        <family val="1"/>
        <charset val="128"/>
      </rPr>
      <t>　　　　　　　　　　　　　　　　　　　　</t>
    </r>
    <phoneticPr fontId="20"/>
  </si>
  <si>
    <r>
      <t>常時使用する従業員の数　　　　　　　　　　　　　　　</t>
    </r>
    <r>
      <rPr>
        <u/>
        <sz val="14"/>
        <color rgb="FF000000"/>
        <rFont val="ＭＳ 明朝"/>
        <family val="1"/>
        <charset val="128"/>
      </rPr>
      <t>　　　　　　　　　　　　　　　　　　　　</t>
    </r>
    <phoneticPr fontId="20"/>
  </si>
  <si>
    <r>
      <t>法人番号　　　　　　　　　　　　　　　　　　　　　　</t>
    </r>
    <r>
      <rPr>
        <u/>
        <sz val="14"/>
        <color rgb="FF000000"/>
        <rFont val="ＭＳ 明朝"/>
        <family val="1"/>
        <charset val="128"/>
      </rPr>
      <t>　　　　　　　　　　　　　　　　　　　　</t>
    </r>
    <phoneticPr fontId="20"/>
  </si>
  <si>
    <r>
      <t>日本標準産業分類における該当中分類名称
及びその番号　</t>
    </r>
    <r>
      <rPr>
        <u/>
        <sz val="14"/>
        <color rgb="FF000000"/>
        <rFont val="ＭＳ 明朝"/>
        <family val="1"/>
        <charset val="128"/>
      </rPr>
      <t>　　　　　　　　　　　　　　　　　　　　</t>
    </r>
    <phoneticPr fontId="20"/>
  </si>
  <si>
    <t>　　　２．登録されていることを示す書類の写しを添付すること。</t>
    <phoneticPr fontId="20"/>
  </si>
  <si>
    <t>　</t>
    <phoneticPr fontId="20"/>
  </si>
  <si>
    <t>　</t>
    <phoneticPr fontId="20"/>
  </si>
  <si>
    <t>　</t>
    <phoneticPr fontId="20"/>
  </si>
  <si>
    <r>
      <t xml:space="preserve">  </t>
    </r>
    <r>
      <rPr>
        <sz val="14"/>
        <color rgb="FF000000"/>
        <rFont val="ＭＳ 明朝"/>
        <family val="1"/>
        <charset val="128"/>
      </rPr>
      <t>調達方法</t>
    </r>
  </si>
  <si>
    <t>８　生産性向上の目標</t>
    <rPh sb="2" eb="5">
      <t>セイサンセイ</t>
    </rPh>
    <rPh sb="5" eb="7">
      <t>コウジョウ</t>
    </rPh>
    <rPh sb="8" eb="10">
      <t>モクヒョウ</t>
    </rPh>
    <phoneticPr fontId="20"/>
  </si>
  <si>
    <t>（１）データ活用による生産性の変化の内容</t>
    <rPh sb="6" eb="8">
      <t>カツヨウ</t>
    </rPh>
    <rPh sb="11" eb="14">
      <t>セイサンセイ</t>
    </rPh>
    <rPh sb="15" eb="17">
      <t>ヘンカ</t>
    </rPh>
    <rPh sb="18" eb="20">
      <t>ナイヨウ</t>
    </rPh>
    <phoneticPr fontId="20"/>
  </si>
  <si>
    <t>事業開始年度の1年後の決算目標（予想）↓</t>
    <rPh sb="0" eb="2">
      <t>ジギョウ</t>
    </rPh>
    <rPh sb="2" eb="4">
      <t>カイシ</t>
    </rPh>
    <rPh sb="4" eb="6">
      <t>ネンド</t>
    </rPh>
    <rPh sb="8" eb="10">
      <t>ネンゴ</t>
    </rPh>
    <rPh sb="11" eb="13">
      <t>ケッサン</t>
    </rPh>
    <rPh sb="13" eb="15">
      <t>モクヒョウ</t>
    </rPh>
    <rPh sb="16" eb="18">
      <t>ヨソウ</t>
    </rPh>
    <phoneticPr fontId="20"/>
  </si>
  <si>
    <t>事業開始年度の2年後の決算目標（予想）↓</t>
    <rPh sb="0" eb="2">
      <t>ジギョウ</t>
    </rPh>
    <rPh sb="2" eb="4">
      <t>カイシ</t>
    </rPh>
    <rPh sb="4" eb="6">
      <t>ネンド</t>
    </rPh>
    <rPh sb="8" eb="10">
      <t>ネンゴ</t>
    </rPh>
    <rPh sb="11" eb="13">
      <t>ケッサン</t>
    </rPh>
    <rPh sb="13" eb="15">
      <t>モクヒョウ</t>
    </rPh>
    <rPh sb="16" eb="18">
      <t>ヨソウ</t>
    </rPh>
    <phoneticPr fontId="20"/>
  </si>
  <si>
    <t>事業開始年度の3年後の決算目標（予想）↓</t>
    <rPh sb="0" eb="2">
      <t>ジギョウ</t>
    </rPh>
    <rPh sb="2" eb="4">
      <t>カイシ</t>
    </rPh>
    <rPh sb="4" eb="6">
      <t>ネンド</t>
    </rPh>
    <rPh sb="8" eb="10">
      <t>ネンゴ</t>
    </rPh>
    <rPh sb="11" eb="13">
      <t>ケッサン</t>
    </rPh>
    <rPh sb="13" eb="15">
      <t>モクヒョウ</t>
    </rPh>
    <rPh sb="16" eb="18">
      <t>ヨソウ</t>
    </rPh>
    <phoneticPr fontId="20"/>
  </si>
  <si>
    <t>※  決算が12月に満たない場合は、直近決算値を元に12ヶ月換算した値を用いてください。</t>
    <phoneticPr fontId="20"/>
  </si>
  <si>
    <t>事業開始前の直近決算↓</t>
    <rPh sb="0" eb="2">
      <t>ジギョウ</t>
    </rPh>
    <rPh sb="2" eb="4">
      <t>カイシ</t>
    </rPh>
    <rPh sb="4" eb="5">
      <t>マエ</t>
    </rPh>
    <rPh sb="6" eb="8">
      <t>チョッキン</t>
    </rPh>
    <rPh sb="8" eb="10">
      <t>ケッサン</t>
    </rPh>
    <phoneticPr fontId="25"/>
  </si>
  <si>
    <t>事業開始前直近決算期</t>
    <rPh sb="0" eb="2">
      <t>ジギョウ</t>
    </rPh>
    <rPh sb="2" eb="4">
      <t>カイシ</t>
    </rPh>
    <rPh sb="4" eb="5">
      <t>マエ</t>
    </rPh>
    <rPh sb="5" eb="7">
      <t>チョッキン</t>
    </rPh>
    <rPh sb="7" eb="9">
      <t>ケッサン</t>
    </rPh>
    <rPh sb="9" eb="10">
      <t>キ</t>
    </rPh>
    <phoneticPr fontId="20"/>
  </si>
  <si>
    <t>↑３年間の伸び率の年平均</t>
    <rPh sb="2" eb="4">
      <t>ネンカン</t>
    </rPh>
    <rPh sb="5" eb="6">
      <t>ノ</t>
    </rPh>
    <rPh sb="7" eb="8">
      <t>リツ</t>
    </rPh>
    <rPh sb="9" eb="10">
      <t>ネン</t>
    </rPh>
    <rPh sb="10" eb="12">
      <t>ヘイキン</t>
    </rPh>
    <phoneticPr fontId="20"/>
  </si>
  <si>
    <t>　　総務大臣　○○　○○　　殿</t>
    <rPh sb="2" eb="4">
      <t>ソウム</t>
    </rPh>
    <rPh sb="4" eb="6">
      <t>ダイジン</t>
    </rPh>
    <phoneticPr fontId="20"/>
  </si>
  <si>
    <t>経済産業大臣　○○　○○　　殿</t>
    <rPh sb="0" eb="2">
      <t>ケイザイ</t>
    </rPh>
    <rPh sb="2" eb="4">
      <t>サンギョウ</t>
    </rPh>
    <rPh sb="4" eb="6">
      <t>ダイジン</t>
    </rPh>
    <rPh sb="14" eb="15">
      <t>ドノ</t>
    </rPh>
    <phoneticPr fontId="20"/>
  </si>
  <si>
    <t>３．生産性向上特別措置法施行規則第１０条第２項又は第３項に該当する場合は、当該各項に掲げる</t>
    <phoneticPr fontId="20"/>
  </si>
  <si>
    <t xml:space="preserve">    書類を添付する。</t>
    <phoneticPr fontId="20"/>
  </si>
  <si>
    <r>
      <t xml:space="preserve">連絡先（所属、氏名、電話番号、
</t>
    </r>
    <r>
      <rPr>
        <sz val="14"/>
        <color rgb="FF000000"/>
        <rFont val="Century"/>
        <family val="1"/>
      </rPr>
      <t>FAX</t>
    </r>
    <r>
      <rPr>
        <sz val="14"/>
        <color rgb="FF000000"/>
        <rFont val="ＭＳ 明朝"/>
        <family val="1"/>
        <charset val="128"/>
      </rPr>
      <t>番号、電子メールアドレス等）</t>
    </r>
    <phoneticPr fontId="20"/>
  </si>
  <si>
    <t>（２）特定革新的データ産業活用事業者としての生産性向上特別措置法第２６条</t>
    <phoneticPr fontId="20"/>
  </si>
  <si>
    <t>　　第１項の規定による主務大臣の確認の要否（国の機関等のデータの提供の
   求め）</t>
    <phoneticPr fontId="20"/>
  </si>
  <si>
    <t>≧</t>
    <phoneticPr fontId="20"/>
  </si>
  <si>
    <t>基準値</t>
    <rPh sb="0" eb="3">
      <t>キジュンチ</t>
    </rPh>
    <phoneticPr fontId="20"/>
  </si>
  <si>
    <t>≧</t>
    <phoneticPr fontId="20"/>
  </si>
  <si>
    <r>
      <rPr>
        <sz val="14"/>
        <color rgb="FF000000"/>
        <rFont val="ＭＳ Ｐ明朝"/>
        <family val="1"/>
        <charset val="128"/>
      </rPr>
      <t>２．用紙の大きさは、日本産業規格Ａ４とする。</t>
    </r>
    <r>
      <rPr>
        <sz val="14"/>
        <color rgb="FF000000"/>
        <rFont val="Times New Roman"/>
        <family val="1"/>
      </rPr>
      <t xml:space="preserve"> </t>
    </r>
    <rPh sb="12" eb="14">
      <t>サンギョウ</t>
    </rPh>
    <phoneticPr fontId="20"/>
  </si>
  <si>
    <t>令和</t>
    <rPh sb="0" eb="2">
      <t>レイワ</t>
    </rPh>
    <phoneticPr fontId="20"/>
  </si>
  <si>
    <t>※2019年度に取得し、事業開始した場合</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</si>
</sst>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
    <numFmt numFmtId="179" formatCode="#,##0_ ;[Red]\-#,##0\ "/>
    <numFmt numFmtId="180" formatCode="#,##0_ "/>
  </numFmts>
  <fonts count="5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
      <color rgb="FF000000"/>
      <name val="ＭＳ 明朝"/>
      <family val="1"/>
      <charset val="128"/>
    </font>
    <font>
      <sz val="6"/>
      <name val="游ゴシック"/>
      <family val="2"/>
      <charset val="128"/>
      <scheme val="minor"/>
    </font>
    <font>
      <sz val="9"/>
      <color indexed="81"/>
      <name val="MS P ゴシック"/>
      <family val="3"/>
      <charset val="128"/>
    </font>
    <font>
      <b/>
      <sz val="14"/>
      <color theme="5"/>
      <name val="游ゴシック"/>
      <family val="3"/>
      <charset val="128"/>
      <scheme val="minor"/>
    </font>
    <font>
      <sz val="14"/>
      <color theme="5"/>
      <name val="游ゴシック"/>
      <family val="3"/>
      <charset val="128"/>
      <scheme val="minor"/>
    </font>
    <font>
      <b/>
      <sz val="14"/>
      <color theme="1"/>
      <name val="游ゴシック"/>
      <family val="3"/>
      <charset val="128"/>
      <scheme val="minor"/>
    </font>
    <font>
      <sz val="6"/>
      <name val="ＭＳ Ｐゴシック"/>
      <family val="3"/>
      <charset val="128"/>
    </font>
    <font>
      <sz val="14"/>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8"/>
      <name val="游ゴシック"/>
      <family val="3"/>
      <charset val="128"/>
      <scheme val="minor"/>
    </font>
    <font>
      <sz val="1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b/>
      <sz val="14"/>
      <color theme="1"/>
      <name val="游ゴシック"/>
      <family val="2"/>
      <charset val="128"/>
      <scheme val="minor"/>
    </font>
    <font>
      <b/>
      <u/>
      <sz val="14"/>
      <color theme="1"/>
      <name val="游ゴシック"/>
      <family val="3"/>
      <charset val="128"/>
      <scheme val="minor"/>
    </font>
    <font>
      <sz val="14"/>
      <color rgb="FFFF0000"/>
      <name val="游ゴシック"/>
      <family val="3"/>
      <charset val="128"/>
      <scheme val="minor"/>
    </font>
    <font>
      <u/>
      <sz val="11"/>
      <color theme="10"/>
      <name val="游ゴシック"/>
      <family val="2"/>
      <charset val="128"/>
      <scheme val="minor"/>
    </font>
    <font>
      <sz val="11"/>
      <color rgb="FF000000"/>
      <name val="ＭＳ 明朝"/>
      <family val="1"/>
      <charset val="128"/>
    </font>
    <font>
      <sz val="12"/>
      <color rgb="FF000000"/>
      <name val="ＭＳ 明朝"/>
      <family val="1"/>
      <charset val="128"/>
    </font>
    <font>
      <sz val="12"/>
      <color theme="1"/>
      <name val="游ゴシック"/>
      <family val="2"/>
      <charset val="128"/>
      <scheme val="minor"/>
    </font>
    <font>
      <b/>
      <sz val="14"/>
      <color rgb="FF000000"/>
      <name val="ＭＳ 明朝"/>
      <family val="1"/>
      <charset val="128"/>
    </font>
    <font>
      <sz val="14"/>
      <color rgb="FF000000"/>
      <name val="ＭＳ 明朝"/>
      <family val="1"/>
      <charset val="128"/>
    </font>
    <font>
      <sz val="14"/>
      <color rgb="FF000000"/>
      <name val="Century"/>
      <family val="1"/>
    </font>
    <font>
      <sz val="14"/>
      <color rgb="FF000000"/>
      <name val="Times New Roman"/>
      <family val="1"/>
    </font>
    <font>
      <sz val="14"/>
      <color rgb="FF000000"/>
      <name val="ＭＳ Ｐ明朝"/>
      <family val="1"/>
      <charset val="128"/>
    </font>
    <font>
      <u/>
      <sz val="14"/>
      <color rgb="FF000000"/>
      <name val="ＭＳ 明朝"/>
      <family val="1"/>
      <charset val="128"/>
    </font>
    <font>
      <u/>
      <sz val="14"/>
      <color theme="10"/>
      <name val="游ゴシック"/>
      <family val="2"/>
      <charset val="128"/>
      <scheme val="minor"/>
    </font>
    <font>
      <i/>
      <sz val="14"/>
      <color rgb="FF000000"/>
      <name val="Century"/>
      <family val="1"/>
    </font>
    <font>
      <b/>
      <sz val="11"/>
      <color theme="1"/>
      <name val="游ゴシック"/>
      <family val="3"/>
      <charset val="128"/>
      <scheme val="minor"/>
    </font>
    <font>
      <sz val="6"/>
      <name val="游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289">
    <xf numFmtId="0" fontId="0" fillId="0" borderId="0" xfId="0">
      <alignment vertical="center"/>
    </xf>
    <xf numFmtId="0" fontId="18" fillId="0" borderId="0" xfId="0" applyFont="1" applyAlignment="1">
      <alignment horizontal="lef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9" fillId="0" borderId="0" xfId="0" applyFont="1" applyAlignment="1" applyProtection="1">
      <alignment vertical="center" wrapText="1"/>
    </xf>
    <xf numFmtId="0" fontId="0" fillId="0" borderId="0" xfId="0" applyBorder="1" applyProtection="1">
      <alignment vertical="center"/>
    </xf>
    <xf numFmtId="0" fontId="30" fillId="0" borderId="0" xfId="0" applyFont="1" applyAlignment="1" applyProtection="1">
      <alignment vertical="center" wrapText="1"/>
    </xf>
    <xf numFmtId="0" fontId="0" fillId="0" borderId="36" xfId="0" applyBorder="1" applyAlignment="1" applyProtection="1">
      <alignment horizontal="center" vertical="center"/>
    </xf>
    <xf numFmtId="176" fontId="0" fillId="0" borderId="37" xfId="0" applyNumberFormat="1" applyBorder="1" applyAlignment="1" applyProtection="1">
      <alignment vertical="center"/>
    </xf>
    <xf numFmtId="177" fontId="32" fillId="34" borderId="37" xfId="0" applyNumberFormat="1" applyFont="1" applyFill="1" applyBorder="1" applyAlignment="1" applyProtection="1">
      <alignment vertical="center"/>
    </xf>
    <xf numFmtId="176" fontId="0" fillId="0" borderId="40" xfId="0" applyNumberFormat="1" applyBorder="1" applyAlignment="1" applyProtection="1">
      <alignment vertical="center"/>
    </xf>
    <xf numFmtId="0" fontId="0" fillId="0" borderId="0" xfId="0" applyBorder="1" applyAlignment="1" applyProtection="1">
      <alignment horizontal="center" vertical="center" wrapText="1"/>
    </xf>
    <xf numFmtId="178" fontId="0" fillId="0" borderId="0" xfId="43" applyNumberFormat="1" applyFont="1" applyProtection="1">
      <alignment vertical="center"/>
    </xf>
    <xf numFmtId="0" fontId="35" fillId="0" borderId="0" xfId="0" applyFont="1" applyProtection="1">
      <alignment vertical="center"/>
    </xf>
    <xf numFmtId="0" fontId="36" fillId="0" borderId="0" xfId="0" applyFont="1" applyBorder="1">
      <alignment vertical="center"/>
    </xf>
    <xf numFmtId="0" fontId="37" fillId="0" borderId="0" xfId="0" applyFont="1" applyBorder="1" applyAlignment="1">
      <alignment horizontal="right" vertical="center"/>
    </xf>
    <xf numFmtId="0" fontId="24"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26" fillId="0" borderId="0" xfId="0" applyFont="1" applyBorder="1" applyAlignment="1">
      <alignment vertical="center" wrapText="1"/>
    </xf>
    <xf numFmtId="0" fontId="29" fillId="0" borderId="0" xfId="0" applyFont="1" applyBorder="1" applyAlignment="1">
      <alignment horizontal="right" vertical="center" wrapText="1"/>
    </xf>
    <xf numFmtId="0" fontId="26" fillId="0" borderId="37" xfId="0" applyFont="1" applyBorder="1" applyAlignment="1">
      <alignment horizontal="center" vertical="center"/>
    </xf>
    <xf numFmtId="0" fontId="26" fillId="0" borderId="0" xfId="0" applyFont="1">
      <alignment vertical="center"/>
    </xf>
    <xf numFmtId="179" fontId="26" fillId="0" borderId="37" xfId="0" applyNumberFormat="1" applyFont="1" applyFill="1" applyBorder="1" applyAlignment="1">
      <alignment vertical="center" wrapText="1"/>
    </xf>
    <xf numFmtId="177" fontId="26" fillId="0" borderId="36" xfId="0" applyNumberFormat="1" applyFont="1" applyFill="1" applyBorder="1" applyAlignment="1">
      <alignment vertical="center" wrapText="1"/>
    </xf>
    <xf numFmtId="0" fontId="26" fillId="0" borderId="0" xfId="0" applyFont="1" applyFill="1">
      <alignment vertical="center"/>
    </xf>
    <xf numFmtId="179" fontId="26" fillId="0" borderId="38" xfId="0" applyNumberFormat="1" applyFont="1" applyFill="1" applyBorder="1" applyAlignment="1">
      <alignment vertical="center" wrapText="1"/>
    </xf>
    <xf numFmtId="179" fontId="26" fillId="0" borderId="38" xfId="42" applyNumberFormat="1" applyFont="1" applyFill="1" applyBorder="1">
      <alignment vertical="center"/>
    </xf>
    <xf numFmtId="179" fontId="26" fillId="0" borderId="43" xfId="0" applyNumberFormat="1" applyFont="1" applyFill="1" applyBorder="1" applyAlignment="1">
      <alignment vertical="center" wrapText="1"/>
    </xf>
    <xf numFmtId="0" fontId="26" fillId="0" borderId="0" xfId="0" applyFont="1" applyFill="1" applyAlignment="1">
      <alignment horizontal="center" vertical="center"/>
    </xf>
    <xf numFmtId="0" fontId="26" fillId="0" borderId="0" xfId="0" applyFont="1" applyAlignment="1">
      <alignment horizontal="center" vertical="center"/>
    </xf>
    <xf numFmtId="179" fontId="26" fillId="0" borderId="37" xfId="0" applyNumberFormat="1" applyFont="1" applyFill="1" applyBorder="1">
      <alignment vertical="center"/>
    </xf>
    <xf numFmtId="179" fontId="26" fillId="0" borderId="10" xfId="0" applyNumberFormat="1" applyFont="1" applyFill="1" applyBorder="1">
      <alignment vertical="center"/>
    </xf>
    <xf numFmtId="178" fontId="26" fillId="0" borderId="0" xfId="0" applyNumberFormat="1" applyFont="1">
      <alignment vertical="center"/>
    </xf>
    <xf numFmtId="9" fontId="26" fillId="0" borderId="0" xfId="0" applyNumberFormat="1" applyFont="1">
      <alignment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177" fontId="26" fillId="0" borderId="0" xfId="0" applyNumberFormat="1" applyFont="1" applyFill="1" applyBorder="1">
      <alignment vertical="center"/>
    </xf>
    <xf numFmtId="179" fontId="26" fillId="0" borderId="0" xfId="0" applyNumberFormat="1" applyFont="1" applyFill="1" applyBorder="1">
      <alignment vertical="center"/>
    </xf>
    <xf numFmtId="178" fontId="26" fillId="0" borderId="0" xfId="0" applyNumberFormat="1" applyFont="1" applyFill="1" applyBorder="1">
      <alignment vertical="center"/>
    </xf>
    <xf numFmtId="180" fontId="26" fillId="0" borderId="0" xfId="0" applyNumberFormat="1" applyFont="1" applyFill="1" applyBorder="1">
      <alignment vertical="center"/>
    </xf>
    <xf numFmtId="0" fontId="26" fillId="0" borderId="0" xfId="0" applyFont="1" applyBorder="1" applyAlignment="1">
      <alignment horizontal="left" vertical="center"/>
    </xf>
    <xf numFmtId="0" fontId="0" fillId="0" borderId="0" xfId="0" applyFill="1" applyProtection="1">
      <alignment vertical="center"/>
    </xf>
    <xf numFmtId="0" fontId="0" fillId="0" borderId="44" xfId="0" applyBorder="1" applyProtection="1">
      <alignment vertical="center"/>
    </xf>
    <xf numFmtId="177" fontId="32" fillId="33" borderId="37" xfId="0" applyNumberFormat="1" applyFont="1" applyFill="1" applyBorder="1" applyAlignment="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0" fillId="0" borderId="22" xfId="0" applyBorder="1" applyProtection="1">
      <alignment vertical="center"/>
      <protection locked="0"/>
    </xf>
    <xf numFmtId="176" fontId="0" fillId="0" borderId="37" xfId="0" applyNumberFormat="1" applyBorder="1" applyAlignment="1" applyProtection="1">
      <alignment vertical="center"/>
      <protection locked="0"/>
    </xf>
    <xf numFmtId="0" fontId="39" fillId="0" borderId="0" xfId="0" applyFont="1" applyFill="1" applyBorder="1" applyAlignment="1">
      <alignment horizontal="left" vertical="center"/>
    </xf>
    <xf numFmtId="0" fontId="39" fillId="0" borderId="0" xfId="0" applyFont="1" applyFill="1" applyBorder="1">
      <alignment vertical="center"/>
    </xf>
    <xf numFmtId="180" fontId="39" fillId="0" borderId="0" xfId="0" applyNumberFormat="1" applyFont="1" applyFill="1" applyBorder="1">
      <alignment vertical="center"/>
    </xf>
    <xf numFmtId="178" fontId="39" fillId="0" borderId="0" xfId="0" applyNumberFormat="1" applyFont="1" applyFill="1" applyBorder="1">
      <alignment vertical="center"/>
    </xf>
    <xf numFmtId="0" fontId="39" fillId="0" borderId="0" xfId="0" applyFont="1" applyFill="1" applyBorder="1" applyAlignment="1">
      <alignment horizontal="center" vertical="center"/>
    </xf>
    <xf numFmtId="38" fontId="39" fillId="0" borderId="0" xfId="42" applyFont="1" applyFill="1" applyBorder="1">
      <alignment vertical="center"/>
    </xf>
    <xf numFmtId="38" fontId="26" fillId="0" borderId="0" xfId="0" applyNumberFormat="1" applyFont="1" applyFill="1" applyBorder="1">
      <alignment vertical="center"/>
    </xf>
    <xf numFmtId="0" fontId="36" fillId="0" borderId="0" xfId="0" applyFont="1" applyFill="1" applyBorder="1">
      <alignment vertical="center"/>
    </xf>
    <xf numFmtId="38" fontId="36" fillId="0" borderId="0" xfId="0" applyNumberFormat="1" applyFont="1" applyFill="1" applyBorder="1">
      <alignment vertical="center"/>
    </xf>
    <xf numFmtId="176" fontId="34" fillId="0" borderId="37" xfId="0" applyNumberFormat="1" applyFont="1" applyFill="1" applyBorder="1" applyAlignment="1" applyProtection="1">
      <alignment vertical="center"/>
    </xf>
    <xf numFmtId="177" fontId="32" fillId="0" borderId="37" xfId="0" applyNumberFormat="1" applyFont="1" applyFill="1" applyBorder="1" applyAlignment="1" applyProtection="1">
      <alignment vertical="center"/>
    </xf>
    <xf numFmtId="177" fontId="32" fillId="0" borderId="36" xfId="0" applyNumberFormat="1" applyFont="1" applyFill="1" applyBorder="1" applyAlignment="1" applyProtection="1">
      <alignment vertical="center"/>
    </xf>
    <xf numFmtId="177" fontId="32" fillId="0" borderId="0" xfId="0" applyNumberFormat="1" applyFont="1" applyFill="1" applyBorder="1" applyAlignment="1" applyProtection="1">
      <alignment vertical="center"/>
    </xf>
    <xf numFmtId="0" fontId="0" fillId="0" borderId="0" xfId="0">
      <alignment vertical="center"/>
    </xf>
    <xf numFmtId="0" fontId="24" fillId="0" borderId="0" xfId="0" applyFont="1" applyBorder="1" applyAlignment="1" applyProtection="1">
      <alignment horizontal="left" vertical="center" wrapText="1"/>
    </xf>
    <xf numFmtId="0" fontId="26" fillId="0" borderId="0" xfId="0" applyFont="1" applyAlignment="1" applyProtection="1">
      <alignment horizontal="left" vertical="center" wrapText="1"/>
    </xf>
    <xf numFmtId="0" fontId="39" fillId="0" borderId="0" xfId="0" applyFont="1" applyFill="1" applyBorder="1" applyAlignment="1">
      <alignment horizontal="right" vertical="center"/>
    </xf>
    <xf numFmtId="0" fontId="0" fillId="0" borderId="0" xfId="0" applyFont="1" applyAlignment="1">
      <alignment vertical="center"/>
    </xf>
    <xf numFmtId="0" fontId="42" fillId="0" borderId="15" xfId="0" applyFont="1" applyBorder="1" applyAlignment="1">
      <alignment horizontal="left" vertical="center" wrapText="1"/>
    </xf>
    <xf numFmtId="0" fontId="36" fillId="0" borderId="0" xfId="0" applyFont="1">
      <alignment vertical="center"/>
    </xf>
    <xf numFmtId="0" fontId="46" fillId="0" borderId="0" xfId="0" applyFont="1" applyAlignment="1">
      <alignment horizontal="justify" vertical="center"/>
    </xf>
    <xf numFmtId="0" fontId="36" fillId="0" borderId="0" xfId="0" applyFont="1" applyAlignment="1">
      <alignment vertical="center"/>
    </xf>
    <xf numFmtId="0" fontId="45" fillId="0" borderId="0" xfId="0" applyFont="1" applyAlignment="1">
      <alignment vertical="center" wrapText="1"/>
    </xf>
    <xf numFmtId="0" fontId="46" fillId="0" borderId="0" xfId="0" applyFont="1" applyAlignment="1">
      <alignment horizontal="left" vertical="center"/>
    </xf>
    <xf numFmtId="0" fontId="45" fillId="0" borderId="0" xfId="0" applyFont="1" applyAlignment="1">
      <alignment horizontal="left" vertical="center"/>
    </xf>
    <xf numFmtId="0" fontId="45" fillId="0" borderId="0" xfId="0" applyFont="1" applyAlignment="1">
      <alignment vertical="center"/>
    </xf>
    <xf numFmtId="0" fontId="46" fillId="0" borderId="0" xfId="0" applyFont="1" applyAlignment="1">
      <alignment horizontal="left" vertical="center" indent="1"/>
    </xf>
    <xf numFmtId="0" fontId="47" fillId="0" borderId="0" xfId="0" applyFont="1" applyAlignment="1">
      <alignment horizontal="left" vertical="center"/>
    </xf>
    <xf numFmtId="0" fontId="47" fillId="0" borderId="0" xfId="0" applyFont="1" applyAlignment="1">
      <alignment horizontal="left" vertical="center" indent="2"/>
    </xf>
    <xf numFmtId="0" fontId="45" fillId="0" borderId="0" xfId="0" applyFont="1" applyAlignment="1">
      <alignment horizontal="justify" vertical="center"/>
    </xf>
    <xf numFmtId="0" fontId="45" fillId="0" borderId="0" xfId="0" applyFont="1" applyBorder="1" applyAlignment="1">
      <alignment vertical="center" wrapText="1"/>
    </xf>
    <xf numFmtId="0" fontId="36" fillId="0" borderId="0" xfId="0" applyFont="1" applyBorder="1" applyAlignment="1">
      <alignment vertical="center"/>
    </xf>
    <xf numFmtId="0" fontId="50" fillId="0" borderId="0" xfId="44" applyFont="1">
      <alignment vertical="center"/>
    </xf>
    <xf numFmtId="0" fontId="36" fillId="0" borderId="22" xfId="0" applyFont="1" applyBorder="1" applyAlignment="1">
      <alignment vertical="center"/>
    </xf>
    <xf numFmtId="0" fontId="36" fillId="0" borderId="23" xfId="0" applyFont="1" applyBorder="1" applyAlignment="1">
      <alignment vertical="center"/>
    </xf>
    <xf numFmtId="0" fontId="45" fillId="0" borderId="0" xfId="0" applyFont="1" applyAlignment="1">
      <alignment horizontal="left" vertical="center"/>
    </xf>
    <xf numFmtId="0" fontId="45" fillId="0" borderId="13" xfId="0" applyFont="1" applyBorder="1" applyAlignment="1">
      <alignment horizontal="center" vertical="center" wrapText="1"/>
    </xf>
    <xf numFmtId="0" fontId="45" fillId="0" borderId="15" xfId="0" applyFont="1" applyBorder="1" applyAlignment="1">
      <alignment horizontal="left" vertical="center" wrapText="1"/>
    </xf>
    <xf numFmtId="0" fontId="45" fillId="0" borderId="10" xfId="0" applyFont="1" applyBorder="1" applyAlignment="1">
      <alignment horizontal="center" vertical="center" wrapText="1"/>
    </xf>
    <xf numFmtId="0" fontId="51" fillId="0" borderId="0" xfId="0" applyFont="1" applyAlignment="1">
      <alignment horizontal="justify" vertical="center"/>
    </xf>
    <xf numFmtId="0" fontId="45" fillId="0" borderId="14" xfId="0" applyFont="1" applyBorder="1" applyAlignment="1">
      <alignment horizontal="left" vertical="center" wrapText="1"/>
    </xf>
    <xf numFmtId="0" fontId="45" fillId="0" borderId="17" xfId="0" applyFont="1" applyBorder="1" applyAlignment="1">
      <alignment horizontal="left" vertical="center" wrapText="1"/>
    </xf>
    <xf numFmtId="0" fontId="46" fillId="0" borderId="22" xfId="0" applyFont="1" applyBorder="1" applyAlignment="1">
      <alignment horizontal="justify" vertical="center"/>
    </xf>
    <xf numFmtId="0" fontId="45" fillId="0" borderId="0" xfId="0" applyFont="1" applyAlignment="1">
      <alignment horizontal="center" vertical="center" wrapText="1"/>
    </xf>
    <xf numFmtId="0" fontId="46" fillId="0" borderId="10"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justify" vertical="center" wrapText="1"/>
    </xf>
    <xf numFmtId="0" fontId="46" fillId="0" borderId="10" xfId="0" applyFont="1" applyBorder="1" applyAlignment="1">
      <alignment horizontal="center" vertical="center" wrapText="1"/>
    </xf>
    <xf numFmtId="0" fontId="45" fillId="0" borderId="13" xfId="0" applyFont="1" applyBorder="1" applyAlignment="1">
      <alignment horizontal="center" vertical="top" wrapText="1"/>
    </xf>
    <xf numFmtId="0" fontId="46" fillId="0" borderId="0" xfId="0" applyFont="1" applyBorder="1" applyAlignment="1">
      <alignment horizontal="justify" vertical="top" wrapText="1"/>
    </xf>
    <xf numFmtId="0" fontId="45" fillId="0" borderId="15" xfId="0" applyFont="1" applyBorder="1" applyAlignment="1">
      <alignment horizontal="right" vertical="top" wrapText="1"/>
    </xf>
    <xf numFmtId="0" fontId="46" fillId="0" borderId="0" xfId="0" applyFont="1" applyAlignment="1">
      <alignment horizontal="justify" vertical="center" wrapText="1"/>
    </xf>
    <xf numFmtId="0" fontId="42" fillId="0" borderId="10" xfId="0" applyFont="1" applyBorder="1" applyAlignment="1">
      <alignment vertical="center" wrapText="1"/>
    </xf>
    <xf numFmtId="0" fontId="35" fillId="0" borderId="0" xfId="0" applyFont="1">
      <alignment vertical="center"/>
    </xf>
    <xf numFmtId="0" fontId="45" fillId="0" borderId="15" xfId="0" applyFont="1" applyBorder="1" applyAlignment="1">
      <alignment horizontal="justify" vertical="center" wrapText="1"/>
    </xf>
    <xf numFmtId="0" fontId="45" fillId="0" borderId="15" xfId="0" applyFont="1" applyBorder="1" applyAlignment="1">
      <alignment horizontal="justify" vertical="top" wrapText="1"/>
    </xf>
    <xf numFmtId="0" fontId="45" fillId="0" borderId="0" xfId="0" applyFont="1" applyAlignment="1">
      <alignment horizontal="justify" vertical="center" wrapText="1"/>
    </xf>
    <xf numFmtId="0" fontId="41" fillId="0" borderId="0" xfId="0" applyFont="1" applyAlignment="1">
      <alignment horizontal="right" vertical="top" wrapText="1"/>
    </xf>
    <xf numFmtId="0" fontId="45" fillId="0" borderId="0" xfId="0" applyFont="1" applyAlignment="1">
      <alignment horizontal="left" vertical="top" wrapText="1"/>
    </xf>
    <xf numFmtId="0" fontId="0" fillId="0" borderId="0" xfId="0" applyAlignment="1">
      <alignment vertical="top"/>
    </xf>
    <xf numFmtId="0" fontId="0" fillId="0" borderId="0" xfId="0" applyFont="1">
      <alignment vertical="center"/>
    </xf>
    <xf numFmtId="0" fontId="0" fillId="0" borderId="0" xfId="0" applyFont="1" applyBorder="1">
      <alignment vertical="center"/>
    </xf>
    <xf numFmtId="0" fontId="45" fillId="0" borderId="22" xfId="0" applyFont="1" applyBorder="1" applyAlignment="1">
      <alignment vertical="center" wrapText="1"/>
    </xf>
    <xf numFmtId="0" fontId="42" fillId="0" borderId="11" xfId="0" applyFont="1" applyBorder="1" applyAlignment="1">
      <alignment horizontal="left" vertical="center" wrapText="1"/>
    </xf>
    <xf numFmtId="0" fontId="19" fillId="0" borderId="15" xfId="0" applyFont="1" applyBorder="1" applyAlignment="1">
      <alignment horizontal="left" vertical="center" wrapText="1"/>
    </xf>
    <xf numFmtId="0" fontId="45" fillId="0" borderId="17" xfId="0" applyFont="1" applyBorder="1" applyAlignment="1">
      <alignment horizontal="left" vertical="center" shrinkToFit="1"/>
    </xf>
    <xf numFmtId="0" fontId="45" fillId="0" borderId="15" xfId="0" applyFont="1" applyBorder="1" applyAlignment="1">
      <alignment horizontal="left" vertical="center" shrinkToFit="1"/>
    </xf>
    <xf numFmtId="177" fontId="0" fillId="0" borderId="0" xfId="0" applyNumberFormat="1" applyFill="1" applyProtection="1">
      <alignment vertical="center"/>
    </xf>
    <xf numFmtId="177" fontId="0" fillId="0" borderId="0" xfId="0" applyNumberFormat="1" applyBorder="1" applyProtection="1">
      <alignment vertical="center"/>
    </xf>
    <xf numFmtId="177" fontId="0" fillId="0" borderId="0" xfId="0" applyNumberFormat="1" applyFill="1" applyBorder="1" applyProtection="1">
      <alignment vertical="center"/>
    </xf>
    <xf numFmtId="179" fontId="26" fillId="34" borderId="37" xfId="0" applyNumberFormat="1" applyFont="1" applyFill="1" applyBorder="1" applyAlignment="1">
      <alignment vertical="center" wrapText="1"/>
    </xf>
    <xf numFmtId="179" fontId="26" fillId="34" borderId="37" xfId="42" applyNumberFormat="1" applyFont="1" applyFill="1" applyBorder="1">
      <alignment vertical="center"/>
    </xf>
    <xf numFmtId="0" fontId="26" fillId="0" borderId="41" xfId="0" applyFont="1" applyBorder="1" applyAlignment="1">
      <alignment horizontal="center" vertical="center"/>
    </xf>
    <xf numFmtId="0" fontId="26" fillId="0" borderId="40" xfId="0" applyFont="1" applyFill="1" applyBorder="1">
      <alignment vertical="center"/>
    </xf>
    <xf numFmtId="179" fontId="26" fillId="0" borderId="41" xfId="0" applyNumberFormat="1" applyFont="1" applyFill="1" applyBorder="1" applyAlignment="1">
      <alignment vertical="center" wrapText="1"/>
    </xf>
    <xf numFmtId="179" fontId="26" fillId="34" borderId="41" xfId="0" applyNumberFormat="1" applyFont="1" applyFill="1" applyBorder="1" applyAlignment="1">
      <alignment vertical="center" wrapText="1"/>
    </xf>
    <xf numFmtId="179" fontId="26" fillId="34" borderId="41" xfId="42" applyNumberFormat="1" applyFont="1" applyFill="1" applyBorder="1">
      <alignment vertical="center"/>
    </xf>
    <xf numFmtId="180" fontId="26" fillId="34" borderId="41" xfId="0" applyNumberFormat="1" applyFont="1" applyFill="1" applyBorder="1" applyAlignment="1">
      <alignment vertical="center" wrapText="1"/>
    </xf>
    <xf numFmtId="179" fontId="26" fillId="0" borderId="41" xfId="0" applyNumberFormat="1" applyFont="1" applyFill="1" applyBorder="1">
      <alignment vertical="center"/>
    </xf>
    <xf numFmtId="0" fontId="26" fillId="0" borderId="45" xfId="0" applyFont="1" applyBorder="1" applyAlignment="1">
      <alignment horizontal="center" vertical="center"/>
    </xf>
    <xf numFmtId="177" fontId="26" fillId="33" borderId="46" xfId="0" applyNumberFormat="1" applyFont="1" applyFill="1" applyBorder="1" applyAlignment="1">
      <alignment vertical="center" wrapText="1"/>
    </xf>
    <xf numFmtId="177" fontId="26" fillId="0" borderId="46" xfId="0" applyNumberFormat="1" applyFont="1" applyFill="1" applyBorder="1" applyAlignment="1">
      <alignment vertical="center" wrapText="1"/>
    </xf>
    <xf numFmtId="0" fontId="26" fillId="0" borderId="46" xfId="0" applyFont="1" applyFill="1" applyBorder="1" applyAlignment="1">
      <alignment vertical="center" shrinkToFit="1"/>
    </xf>
    <xf numFmtId="177" fontId="26" fillId="0" borderId="47" xfId="0" applyNumberFormat="1" applyFont="1" applyFill="1" applyBorder="1">
      <alignment vertical="center"/>
    </xf>
    <xf numFmtId="0" fontId="0" fillId="0" borderId="48" xfId="0" applyBorder="1" applyProtection="1">
      <alignment vertical="center"/>
      <protection locked="0"/>
    </xf>
    <xf numFmtId="177" fontId="0" fillId="0" borderId="40" xfId="0" applyNumberFormat="1" applyBorder="1" applyAlignment="1" applyProtection="1">
      <alignment vertical="center"/>
    </xf>
    <xf numFmtId="177" fontId="33" fillId="0" borderId="40" xfId="0" applyNumberFormat="1" applyFont="1" applyBorder="1" applyAlignment="1" applyProtection="1">
      <alignment vertical="center"/>
    </xf>
    <xf numFmtId="177" fontId="0" fillId="0" borderId="23" xfId="0" applyNumberFormat="1" applyBorder="1" applyAlignment="1" applyProtection="1">
      <alignment vertical="center"/>
    </xf>
    <xf numFmtId="177" fontId="0" fillId="0" borderId="40" xfId="0" applyNumberFormat="1" applyFill="1" applyBorder="1" applyAlignment="1" applyProtection="1">
      <alignment vertical="center"/>
    </xf>
    <xf numFmtId="0" fontId="0" fillId="0" borderId="49" xfId="0" applyBorder="1" applyAlignment="1" applyProtection="1">
      <alignment horizontal="center" vertical="center"/>
    </xf>
    <xf numFmtId="177" fontId="32" fillId="33" borderId="41" xfId="0" applyNumberFormat="1" applyFont="1" applyFill="1" applyBorder="1" applyAlignment="1" applyProtection="1">
      <alignment vertical="center"/>
      <protection locked="0"/>
    </xf>
    <xf numFmtId="177" fontId="32" fillId="34" borderId="41" xfId="0" applyNumberFormat="1" applyFont="1" applyFill="1" applyBorder="1" applyAlignment="1" applyProtection="1">
      <alignment vertical="center"/>
    </xf>
    <xf numFmtId="177" fontId="32" fillId="0" borderId="41" xfId="0" applyNumberFormat="1" applyFont="1" applyFill="1" applyBorder="1" applyAlignment="1" applyProtection="1">
      <alignment vertical="center"/>
    </xf>
    <xf numFmtId="0" fontId="0" fillId="0" borderId="12" xfId="0" applyBorder="1" applyAlignment="1" applyProtection="1">
      <alignment horizontal="center" vertical="center"/>
    </xf>
    <xf numFmtId="177" fontId="32" fillId="33" borderId="46" xfId="0" applyNumberFormat="1" applyFont="1" applyFill="1" applyBorder="1" applyAlignment="1" applyProtection="1">
      <alignment vertical="center"/>
      <protection locked="0"/>
    </xf>
    <xf numFmtId="177" fontId="32" fillId="34" borderId="46" xfId="0" applyNumberFormat="1" applyFont="1" applyFill="1" applyBorder="1" applyAlignment="1" applyProtection="1">
      <alignment vertical="center"/>
    </xf>
    <xf numFmtId="177" fontId="32" fillId="0" borderId="46" xfId="0" applyNumberFormat="1" applyFont="1" applyFill="1" applyBorder="1" applyAlignment="1" applyProtection="1">
      <alignment vertical="center"/>
    </xf>
    <xf numFmtId="177" fontId="32" fillId="0" borderId="47" xfId="0" applyNumberFormat="1" applyFont="1" applyFill="1" applyBorder="1" applyAlignment="1" applyProtection="1">
      <alignment vertical="center"/>
    </xf>
    <xf numFmtId="0" fontId="0" fillId="0" borderId="39" xfId="0" applyFill="1" applyBorder="1" applyProtection="1">
      <alignment vertical="center"/>
    </xf>
    <xf numFmtId="0" fontId="0" fillId="33" borderId="10" xfId="0" applyFill="1" applyBorder="1" applyProtection="1">
      <alignment vertical="center"/>
      <protection locked="0"/>
    </xf>
    <xf numFmtId="0" fontId="48" fillId="0" borderId="0" xfId="0" applyFont="1" applyFill="1" applyAlignment="1">
      <alignment horizontal="left" vertical="center" indent="2"/>
    </xf>
    <xf numFmtId="0" fontId="36" fillId="0" borderId="0" xfId="0" applyFont="1" applyFill="1">
      <alignment vertical="center"/>
    </xf>
    <xf numFmtId="178" fontId="52" fillId="35" borderId="10" xfId="43" applyNumberFormat="1" applyFont="1" applyFill="1" applyBorder="1" applyProtection="1">
      <alignment vertical="center"/>
    </xf>
    <xf numFmtId="178" fontId="24" fillId="35" borderId="10" xfId="0" applyNumberFormat="1" applyFont="1" applyFill="1" applyBorder="1">
      <alignment vertical="center"/>
    </xf>
    <xf numFmtId="0" fontId="0" fillId="0" borderId="0" xfId="0" applyAlignment="1" applyProtection="1">
      <alignment horizontal="center" vertical="center"/>
    </xf>
    <xf numFmtId="177" fontId="53" fillId="0" borderId="38" xfId="0" applyNumberFormat="1" applyFont="1" applyFill="1" applyBorder="1" applyAlignment="1" applyProtection="1">
      <alignment vertical="center"/>
    </xf>
    <xf numFmtId="9" fontId="0" fillId="0" borderId="0" xfId="0" applyNumberFormat="1" applyAlignment="1" applyProtection="1">
      <alignment horizontal="right" vertical="center"/>
    </xf>
    <xf numFmtId="0" fontId="31" fillId="0" borderId="46" xfId="0" applyNumberFormat="1" applyFont="1" applyBorder="1" applyAlignment="1" applyProtection="1">
      <alignment vertical="center"/>
    </xf>
    <xf numFmtId="0" fontId="31" fillId="33" borderId="41" xfId="0" applyNumberFormat="1" applyFont="1" applyFill="1" applyBorder="1" applyAlignment="1" applyProtection="1">
      <alignment vertical="center"/>
    </xf>
    <xf numFmtId="0" fontId="31" fillId="33" borderId="37" xfId="0" applyNumberFormat="1" applyFont="1" applyFill="1" applyBorder="1" applyAlignment="1" applyProtection="1">
      <alignment vertical="center"/>
    </xf>
    <xf numFmtId="0" fontId="28" fillId="33" borderId="35" xfId="0" applyNumberFormat="1" applyFont="1" applyFill="1" applyBorder="1" applyAlignment="1" applyProtection="1">
      <alignment vertical="center" wrapText="1"/>
      <protection locked="0"/>
    </xf>
    <xf numFmtId="0" fontId="36" fillId="0" borderId="0" xfId="0" applyFont="1" applyAlignment="1">
      <alignment horizontal="center" vertical="center"/>
    </xf>
    <xf numFmtId="0" fontId="45" fillId="0" borderId="0" xfId="0" applyFont="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0" xfId="0" applyFont="1" applyAlignment="1">
      <alignment horizontal="justify" vertical="center" wrapText="1"/>
    </xf>
    <xf numFmtId="0" fontId="36" fillId="0" borderId="0" xfId="0" applyFont="1">
      <alignment vertical="center"/>
    </xf>
    <xf numFmtId="0" fontId="45" fillId="0" borderId="1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left" vertical="center" wrapText="1"/>
    </xf>
    <xf numFmtId="0" fontId="45" fillId="0" borderId="16" xfId="0" applyFont="1" applyBorder="1" applyAlignment="1">
      <alignment horizontal="left" vertical="center" wrapText="1"/>
    </xf>
    <xf numFmtId="0" fontId="45" fillId="0" borderId="13" xfId="0" applyFont="1" applyBorder="1" applyAlignment="1">
      <alignment horizontal="left" vertical="center" wrapText="1"/>
    </xf>
    <xf numFmtId="0" fontId="45" fillId="0" borderId="0" xfId="0" applyFont="1" applyAlignment="1">
      <alignment horizontal="left" vertical="center" wrapText="1"/>
    </xf>
    <xf numFmtId="0" fontId="45" fillId="0" borderId="24"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0" fontId="45" fillId="0" borderId="17" xfId="0" applyFont="1" applyBorder="1" applyAlignment="1">
      <alignment horizontal="center" vertical="center"/>
    </xf>
    <xf numFmtId="0" fontId="45" fillId="0" borderId="21" xfId="0" applyFont="1" applyBorder="1" applyAlignment="1">
      <alignment horizontal="center" vertical="center"/>
    </xf>
    <xf numFmtId="0" fontId="45" fillId="0" borderId="26" xfId="0" applyFont="1" applyBorder="1" applyAlignment="1">
      <alignment horizontal="center" vertical="center"/>
    </xf>
    <xf numFmtId="0" fontId="45" fillId="0" borderId="26"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3" xfId="0" applyFont="1" applyBorder="1" applyAlignment="1">
      <alignment horizontal="center" vertical="center" wrapText="1"/>
    </xf>
    <xf numFmtId="0" fontId="46" fillId="0" borderId="19" xfId="0" applyFont="1" applyBorder="1" applyAlignment="1">
      <alignment horizontal="center" vertical="top" wrapText="1"/>
    </xf>
    <xf numFmtId="0" fontId="46" fillId="0" borderId="20" xfId="0" applyFont="1" applyBorder="1" applyAlignment="1">
      <alignment horizontal="center" vertical="top" wrapText="1"/>
    </xf>
    <xf numFmtId="0" fontId="46" fillId="0" borderId="11" xfId="0" applyFont="1" applyBorder="1" applyAlignment="1">
      <alignment horizontal="center" vertical="top" wrapText="1"/>
    </xf>
    <xf numFmtId="0" fontId="51" fillId="0" borderId="19" xfId="0" applyFont="1" applyBorder="1" applyAlignment="1">
      <alignment horizontal="center" vertical="top" wrapText="1"/>
    </xf>
    <xf numFmtId="0" fontId="51" fillId="0" borderId="20" xfId="0" applyFont="1" applyBorder="1" applyAlignment="1">
      <alignment horizontal="center" vertical="top" wrapText="1"/>
    </xf>
    <xf numFmtId="0" fontId="51" fillId="0" borderId="11" xfId="0" applyFont="1" applyBorder="1" applyAlignment="1">
      <alignment horizontal="center" vertical="top" wrapText="1"/>
    </xf>
    <xf numFmtId="0" fontId="46" fillId="0" borderId="30" xfId="0" applyFont="1" applyBorder="1" applyAlignment="1">
      <alignment horizontal="left" vertical="center" wrapText="1"/>
    </xf>
    <xf numFmtId="0" fontId="46" fillId="0" borderId="31" xfId="0" applyFont="1" applyBorder="1" applyAlignment="1">
      <alignment horizontal="left" vertical="center" wrapText="1"/>
    </xf>
    <xf numFmtId="0" fontId="46" fillId="0" borderId="32" xfId="0" applyFont="1" applyBorder="1" applyAlignment="1">
      <alignment horizontal="left" vertical="center" wrapText="1"/>
    </xf>
    <xf numFmtId="0" fontId="45" fillId="0" borderId="0" xfId="0" applyFont="1" applyFill="1" applyAlignment="1">
      <alignment horizontal="left" vertical="center" wrapText="1" shrinkToFit="1"/>
    </xf>
    <xf numFmtId="0" fontId="46" fillId="0" borderId="21"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Alignment="1">
      <alignment horizontal="left" vertical="center"/>
    </xf>
    <xf numFmtId="0" fontId="0" fillId="0" borderId="0" xfId="0" applyAlignment="1">
      <alignment vertical="center"/>
    </xf>
    <xf numFmtId="0" fontId="45" fillId="0" borderId="0" xfId="0" applyFont="1" applyFill="1" applyAlignment="1">
      <alignment horizontal="left" vertical="center" wrapText="1"/>
    </xf>
    <xf numFmtId="0" fontId="0" fillId="0" borderId="0" xfId="0" applyFill="1" applyAlignment="1">
      <alignment vertical="center"/>
    </xf>
    <xf numFmtId="0" fontId="45" fillId="0" borderId="0" xfId="0" applyFont="1" applyFill="1" applyAlignment="1">
      <alignment horizontal="left" vertical="top" wrapText="1"/>
    </xf>
    <xf numFmtId="0" fontId="0" fillId="0" borderId="0" xfId="0" applyFill="1" applyAlignment="1">
      <alignment vertical="top"/>
    </xf>
    <xf numFmtId="0" fontId="44" fillId="0" borderId="0" xfId="0" applyFont="1" applyAlignment="1">
      <alignment horizontal="justify" vertical="center" wrapText="1"/>
    </xf>
    <xf numFmtId="0" fontId="45" fillId="0" borderId="22" xfId="0" applyFont="1" applyBorder="1" applyAlignment="1">
      <alignment horizontal="center" vertical="center" wrapText="1"/>
    </xf>
    <xf numFmtId="0" fontId="0" fillId="0" borderId="0" xfId="0" applyAlignment="1">
      <alignment vertical="center" wrapText="1"/>
    </xf>
    <xf numFmtId="0" fontId="45" fillId="0" borderId="0" xfId="0" applyFont="1" applyAlignment="1">
      <alignment horizontal="left" vertical="center" wrapText="1" shrinkToFit="1"/>
    </xf>
    <xf numFmtId="0" fontId="46" fillId="0" borderId="21" xfId="0" applyFont="1" applyBorder="1" applyAlignment="1">
      <alignment horizontal="center" vertical="top" wrapText="1"/>
    </xf>
    <xf numFmtId="0" fontId="46" fillId="0" borderId="24" xfId="0" applyFont="1" applyBorder="1" applyAlignment="1">
      <alignment horizontal="center" vertical="top" wrapText="1"/>
    </xf>
    <xf numFmtId="0" fontId="46" fillId="0" borderId="14" xfId="0" applyFont="1" applyBorder="1" applyAlignment="1">
      <alignment horizontal="center" vertical="top" wrapText="1"/>
    </xf>
    <xf numFmtId="0" fontId="46" fillId="0" borderId="18" xfId="0" applyFont="1" applyBorder="1" applyAlignment="1">
      <alignment horizontal="center" vertical="top" wrapText="1"/>
    </xf>
    <xf numFmtId="0" fontId="46" fillId="0" borderId="25" xfId="0" applyFont="1" applyBorder="1" applyAlignment="1">
      <alignment horizontal="center" vertical="top" wrapText="1"/>
    </xf>
    <xf numFmtId="0" fontId="46" fillId="0" borderId="15" xfId="0" applyFont="1" applyBorder="1" applyAlignment="1">
      <alignment horizontal="center" vertical="top" wrapText="1"/>
    </xf>
    <xf numFmtId="0" fontId="48" fillId="0" borderId="27" xfId="0" applyFont="1" applyBorder="1" applyAlignment="1">
      <alignment horizontal="left" vertical="center" wrapText="1"/>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wrapText="1"/>
    </xf>
    <xf numFmtId="0" fontId="46" fillId="0" borderId="17" xfId="0" applyFont="1" applyBorder="1" applyAlignment="1">
      <alignment horizontal="left" vertical="center" wrapText="1"/>
    </xf>
    <xf numFmtId="0" fontId="36" fillId="0" borderId="0" xfId="0" applyFont="1" applyAlignment="1">
      <alignment horizontal="center" vertical="center" wrapText="1"/>
    </xf>
    <xf numFmtId="0" fontId="45" fillId="0" borderId="21"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14" xfId="0" applyFont="1" applyBorder="1" applyAlignment="1">
      <alignment horizontal="center" vertical="center" wrapText="1"/>
    </xf>
    <xf numFmtId="38" fontId="36" fillId="0" borderId="19" xfId="42" applyFont="1" applyBorder="1" applyAlignment="1">
      <alignment horizontal="center" vertical="center"/>
    </xf>
    <xf numFmtId="38" fontId="36" fillId="0" borderId="20" xfId="42" applyFont="1" applyBorder="1" applyAlignment="1">
      <alignment horizontal="center" vertical="center"/>
    </xf>
    <xf numFmtId="38" fontId="36" fillId="0" borderId="11" xfId="42" applyFont="1" applyBorder="1" applyAlignment="1">
      <alignment horizontal="center"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1" xfId="0" applyFont="1" applyBorder="1" applyAlignment="1">
      <alignment horizontal="center" vertical="center" wrapText="1"/>
    </xf>
    <xf numFmtId="10" fontId="36" fillId="0" borderId="19" xfId="0" applyNumberFormat="1" applyFont="1" applyBorder="1" applyAlignment="1">
      <alignment horizontal="center" vertical="center"/>
    </xf>
    <xf numFmtId="10" fontId="36" fillId="0" borderId="20" xfId="0" applyNumberFormat="1" applyFont="1" applyBorder="1" applyAlignment="1">
      <alignment horizontal="center" vertical="center"/>
    </xf>
    <xf numFmtId="10" fontId="36" fillId="0" borderId="11" xfId="0" applyNumberFormat="1" applyFont="1" applyBorder="1" applyAlignment="1">
      <alignment horizontal="center" vertical="center"/>
    </xf>
    <xf numFmtId="0" fontId="45" fillId="0" borderId="10" xfId="0" applyFont="1" applyBorder="1" applyAlignment="1">
      <alignment horizontal="center" vertical="center" wrapText="1"/>
    </xf>
    <xf numFmtId="0" fontId="0" fillId="0" borderId="0" xfId="0" applyFont="1" applyAlignment="1">
      <alignment horizontal="left" vertical="center" wrapText="1"/>
    </xf>
    <xf numFmtId="0" fontId="36" fillId="0" borderId="10" xfId="0" applyFont="1" applyBorder="1" applyAlignment="1">
      <alignment horizontal="center" vertical="center"/>
    </xf>
    <xf numFmtId="0" fontId="45" fillId="0" borderId="18" xfId="0" applyFont="1" applyBorder="1" applyAlignment="1">
      <alignment horizontal="justify" vertical="top" wrapText="1"/>
    </xf>
    <xf numFmtId="0" fontId="45" fillId="0" borderId="15" xfId="0" applyFont="1" applyBorder="1" applyAlignment="1">
      <alignment horizontal="justify" vertical="top" wrapText="1"/>
    </xf>
    <xf numFmtId="0" fontId="42" fillId="0" borderId="19"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12" xfId="0" applyFont="1" applyBorder="1" applyAlignment="1">
      <alignment horizontal="justify" vertical="top" wrapText="1"/>
    </xf>
    <xf numFmtId="0" fontId="42" fillId="0" borderId="16" xfId="0" applyFont="1" applyBorder="1" applyAlignment="1">
      <alignment horizontal="justify" vertical="top" wrapText="1"/>
    </xf>
    <xf numFmtId="0" fontId="42" fillId="0" borderId="13" xfId="0" applyFont="1" applyBorder="1" applyAlignment="1">
      <alignment horizontal="justify" vertical="top" wrapText="1"/>
    </xf>
    <xf numFmtId="0" fontId="45" fillId="0" borderId="19" xfId="0" applyFont="1" applyBorder="1" applyAlignment="1">
      <alignment horizontal="center" vertical="top" wrapText="1"/>
    </xf>
    <xf numFmtId="0" fontId="45" fillId="0" borderId="20" xfId="0" applyFont="1" applyBorder="1" applyAlignment="1">
      <alignment horizontal="center" vertical="top" wrapText="1"/>
    </xf>
    <xf numFmtId="0" fontId="45" fillId="0" borderId="11" xfId="0" applyFont="1" applyBorder="1" applyAlignment="1">
      <alignment horizontal="center" vertical="top" wrapText="1"/>
    </xf>
    <xf numFmtId="0" fontId="46" fillId="0" borderId="21" xfId="0" applyFont="1" applyBorder="1" applyAlignment="1">
      <alignment horizontal="right" vertical="top" wrapText="1"/>
    </xf>
    <xf numFmtId="0" fontId="46" fillId="0" borderId="14" xfId="0" applyFont="1" applyBorder="1" applyAlignment="1">
      <alignment horizontal="right" vertical="top"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6" fillId="0" borderId="0" xfId="0" applyFont="1" applyAlignment="1">
      <alignment horizontal="justify" vertical="center" wrapText="1"/>
    </xf>
    <xf numFmtId="0" fontId="42" fillId="0" borderId="24" xfId="0" applyFont="1" applyBorder="1" applyAlignment="1">
      <alignment horizontal="justify" vertical="top" wrapText="1"/>
    </xf>
    <xf numFmtId="0" fontId="43" fillId="0" borderId="24" xfId="0" applyFont="1" applyBorder="1" applyAlignment="1">
      <alignment vertical="top"/>
    </xf>
    <xf numFmtId="0" fontId="42" fillId="0" borderId="0" xfId="0" applyFont="1" applyAlignment="1">
      <alignment horizontal="justify" vertical="top" wrapText="1"/>
    </xf>
    <xf numFmtId="0" fontId="43" fillId="0" borderId="0" xfId="0" applyFont="1" applyAlignment="1">
      <alignment vertical="top"/>
    </xf>
    <xf numFmtId="0" fontId="45" fillId="0" borderId="19" xfId="0" applyFont="1" applyBorder="1" applyAlignment="1">
      <alignment horizontal="right" vertical="center" wrapText="1"/>
    </xf>
    <xf numFmtId="0" fontId="45" fillId="0" borderId="20" xfId="0" applyFont="1" applyBorder="1" applyAlignment="1">
      <alignment horizontal="right" vertical="center" wrapText="1"/>
    </xf>
    <xf numFmtId="0" fontId="45" fillId="0" borderId="11" xfId="0" applyFont="1" applyBorder="1" applyAlignment="1">
      <alignment horizontal="right" vertical="center" wrapText="1"/>
    </xf>
    <xf numFmtId="0" fontId="0" fillId="0" borderId="42" xfId="0" applyBorder="1" applyAlignment="1" applyProtection="1">
      <alignment vertical="center"/>
    </xf>
    <xf numFmtId="0" fontId="0" fillId="0" borderId="42" xfId="0" applyBorder="1" applyAlignment="1">
      <alignment vertical="center"/>
    </xf>
    <xf numFmtId="0" fontId="18" fillId="0" borderId="0" xfId="0" applyFont="1" applyAlignment="1">
      <alignment horizontal="justify" vertical="center" wrapText="1"/>
    </xf>
    <xf numFmtId="0" fontId="0" fillId="0" borderId="0" xfId="0">
      <alignment vertical="center"/>
    </xf>
    <xf numFmtId="0" fontId="24" fillId="0" borderId="0" xfId="0" applyFont="1" applyBorder="1" applyAlignment="1" applyProtection="1">
      <alignment horizontal="left" vertical="center" wrapText="1"/>
    </xf>
    <xf numFmtId="0" fontId="27" fillId="0" borderId="33" xfId="0" applyFont="1" applyBorder="1" applyAlignment="1" applyProtection="1">
      <alignment vertical="center" wrapText="1"/>
    </xf>
    <xf numFmtId="0" fontId="0" fillId="0" borderId="34" xfId="0" applyBorder="1" applyAlignment="1">
      <alignment vertical="center" wrapText="1"/>
    </xf>
    <xf numFmtId="0" fontId="0" fillId="0" borderId="36"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39" xfId="0" applyBorder="1" applyAlignment="1" applyProtection="1">
      <alignment horizontal="center" vertical="center" wrapText="1"/>
    </xf>
    <xf numFmtId="176" fontId="0" fillId="0" borderId="40" xfId="0" applyNumberFormat="1" applyFill="1" applyBorder="1" applyAlignment="1" applyProtection="1">
      <alignment vertical="center"/>
    </xf>
    <xf numFmtId="0" fontId="0" fillId="0" borderId="23" xfId="0" applyFill="1" applyBorder="1" applyAlignment="1" applyProtection="1">
      <alignment vertical="center"/>
    </xf>
    <xf numFmtId="0" fontId="0" fillId="0" borderId="23" xfId="0" applyFill="1" applyBorder="1" applyAlignment="1">
      <alignment vertical="center"/>
    </xf>
    <xf numFmtId="0" fontId="26" fillId="0" borderId="0" xfId="0" applyFont="1" applyAlignment="1" applyProtection="1">
      <alignment horizontal="left" vertical="center" wrapText="1"/>
    </xf>
    <xf numFmtId="0" fontId="36" fillId="0" borderId="0" xfId="0" applyFont="1" applyBorder="1" applyAlignment="1">
      <alignment horizontal="center" vertical="center"/>
    </xf>
    <xf numFmtId="0" fontId="36" fillId="0" borderId="22" xfId="0" applyFont="1" applyBorder="1" applyAlignment="1">
      <alignment horizontal="center" vertical="center" wrapText="1"/>
    </xf>
    <xf numFmtId="9" fontId="36" fillId="0" borderId="0" xfId="0" applyNumberFormat="1" applyFont="1" applyBorder="1" applyAlignment="1">
      <alignment horizontal="center" vertical="center" wrapText="1"/>
    </xf>
    <xf numFmtId="9" fontId="36" fillId="0" borderId="0" xfId="0" applyNumberFormat="1" applyFont="1" applyBorder="1" applyAlignment="1">
      <alignment horizontal="center" vertical="center"/>
    </xf>
    <xf numFmtId="0" fontId="26" fillId="0" borderId="42" xfId="0" applyFont="1" applyBorder="1" applyAlignment="1">
      <alignment horizontal="center" vertical="center" wrapText="1"/>
    </xf>
    <xf numFmtId="0" fontId="26" fillId="0" borderId="0" xfId="0" applyFont="1" applyFill="1" applyBorder="1" applyAlignment="1">
      <alignment horizontal="right" vertical="center"/>
    </xf>
    <xf numFmtId="0" fontId="26" fillId="0" borderId="40" xfId="0" applyFont="1" applyBorder="1" applyAlignment="1">
      <alignment horizontal="center" vertical="center"/>
    </xf>
    <xf numFmtId="0" fontId="26" fillId="0" borderId="23" xfId="0" applyFont="1" applyBorder="1" applyAlignment="1">
      <alignment horizontal="center" vertical="center"/>
    </xf>
    <xf numFmtId="0" fontId="26" fillId="0" borderId="37" xfId="0" applyFont="1" applyFill="1" applyBorder="1" applyAlignment="1">
      <alignment horizontal="center" vertical="center"/>
    </xf>
    <xf numFmtId="0" fontId="26" fillId="0" borderId="0" xfId="0" applyFont="1" applyBorder="1" applyAlignment="1">
      <alignment horizontal="left" vertical="top" wrapText="1"/>
    </xf>
    <xf numFmtId="0" fontId="39" fillId="0" borderId="0" xfId="0" applyFont="1" applyFill="1" applyBorder="1" applyAlignment="1">
      <alignment horizontal="righ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79">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C000"/>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19049</xdr:colOff>
      <xdr:row>36</xdr:row>
      <xdr:rowOff>9525</xdr:rowOff>
    </xdr:from>
    <xdr:to>
      <xdr:col>2</xdr:col>
      <xdr:colOff>9524</xdr:colOff>
      <xdr:row>37</xdr:row>
      <xdr:rowOff>238125</xdr:rowOff>
    </xdr:to>
    <xdr:sp macro="" textlink="">
      <xdr:nvSpPr>
        <xdr:cNvPr id="2" name="直線コネクタ 1"/>
        <xdr:cNvSpPr>
          <a:spLocks noChangeShapeType="1"/>
        </xdr:cNvSpPr>
      </xdr:nvSpPr>
      <xdr:spPr bwMode="auto">
        <a:xfrm>
          <a:off x="19049" y="14420850"/>
          <a:ext cx="1362075"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03_&#20998;&#37326;&#21029;\40_&#12467;&#12493;&#12452;&#12531;&#31246;&#21046;\&#21442;&#32771;&#27096;&#24335;\&#12475;&#12483;&#12488;&#29256;&#65306;&#21172;&#20685;&#29983;&#29987;&#24615;&#65286;&#25237;&#36039;&#21033;&#30410;&#295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働生産性"/>
      <sheetName val="投資利益率"/>
      <sheetName val="PL①"/>
      <sheetName val="PL②"/>
      <sheetName val="変更履歴"/>
      <sheetName val="L①"/>
      <sheetName val="L②"/>
      <sheetName val="L③"/>
      <sheetName val="L④"/>
      <sheetName val="L⑤"/>
      <sheetName val="L⑥"/>
      <sheetName val="L⑦"/>
      <sheetName val="L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oumu.go.jp/toukei_toukatsu/index/seido/sangyo/02toukatsu01_03000023.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168"/>
  <sheetViews>
    <sheetView showGridLines="0" showZeros="0" tabSelected="1" view="pageBreakPreview" zoomScale="70" zoomScaleNormal="100" zoomScaleSheetLayoutView="70" workbookViewId="0">
      <selection activeCell="C9" sqref="C9"/>
    </sheetView>
  </sheetViews>
  <sheetFormatPr defaultColWidth="9" defaultRowHeight="24"/>
  <cols>
    <col min="1" max="1" width="16.625" style="68" customWidth="1"/>
    <col min="2" max="2" width="36.125" style="68" customWidth="1"/>
    <col min="3" max="3" width="20.5" style="68" customWidth="1"/>
    <col min="4" max="4" width="9.625" style="68" customWidth="1"/>
    <col min="5" max="5" width="6.25" style="68" customWidth="1"/>
    <col min="6" max="6" width="5.625" style="68" customWidth="1"/>
    <col min="7" max="7" width="3.375" style="68" bestFit="1" customWidth="1"/>
    <col min="8" max="8" width="5.875" style="68" customWidth="1"/>
    <col min="9" max="9" width="3.375" style="68" bestFit="1" customWidth="1"/>
    <col min="10" max="10" width="5.75" style="68" customWidth="1"/>
    <col min="11" max="11" width="3.375" style="68" bestFit="1" customWidth="1"/>
    <col min="12" max="12" width="4.75" style="68" customWidth="1"/>
    <col min="13" max="13" width="8.5" style="68" customWidth="1"/>
    <col min="14" max="16384" width="9" style="68"/>
  </cols>
  <sheetData>
    <row r="1" spans="1:13">
      <c r="A1" s="210" t="s">
        <v>167</v>
      </c>
      <c r="B1" s="167"/>
      <c r="C1" s="167"/>
      <c r="D1" s="167"/>
      <c r="E1" s="167"/>
      <c r="F1" s="167"/>
      <c r="G1" s="167"/>
      <c r="H1" s="167"/>
      <c r="I1" s="167"/>
      <c r="J1" s="167"/>
      <c r="K1" s="167"/>
      <c r="L1" s="167"/>
      <c r="M1" s="167"/>
    </row>
    <row r="2" spans="1:13">
      <c r="A2" s="69"/>
    </row>
    <row r="3" spans="1:13" ht="18.75" customHeight="1">
      <c r="A3" s="162" t="s">
        <v>0</v>
      </c>
      <c r="B3" s="162"/>
      <c r="C3" s="162"/>
      <c r="D3" s="162"/>
      <c r="E3" s="162"/>
      <c r="F3" s="162"/>
      <c r="G3" s="162"/>
      <c r="H3" s="162"/>
      <c r="I3" s="162"/>
      <c r="J3" s="162"/>
      <c r="K3" s="162"/>
      <c r="L3" s="70"/>
      <c r="M3" s="70"/>
    </row>
    <row r="4" spans="1:13">
      <c r="A4" s="69"/>
    </row>
    <row r="5" spans="1:13">
      <c r="A5" s="71"/>
      <c r="B5" s="70"/>
      <c r="C5" s="70"/>
      <c r="D5" s="70"/>
      <c r="E5" s="70" t="s">
        <v>210</v>
      </c>
      <c r="F5" s="70"/>
      <c r="G5" s="70" t="s">
        <v>106</v>
      </c>
      <c r="H5" s="70"/>
      <c r="I5" s="70" t="s">
        <v>105</v>
      </c>
      <c r="J5" s="70"/>
      <c r="K5" s="70" t="s">
        <v>104</v>
      </c>
    </row>
    <row r="6" spans="1:13">
      <c r="A6" s="72"/>
    </row>
    <row r="7" spans="1:13">
      <c r="A7" s="73" t="s">
        <v>199</v>
      </c>
    </row>
    <row r="8" spans="1:13">
      <c r="A8" s="73" t="s">
        <v>200</v>
      </c>
    </row>
    <row r="9" spans="1:13">
      <c r="A9" s="73" t="s">
        <v>103</v>
      </c>
    </row>
    <row r="10" spans="1:13">
      <c r="A10" s="73"/>
    </row>
    <row r="11" spans="1:13">
      <c r="A11" s="72"/>
    </row>
    <row r="12" spans="1:13" ht="32.25" customHeight="1">
      <c r="D12" s="71" t="s">
        <v>111</v>
      </c>
      <c r="F12" s="161"/>
      <c r="G12" s="161"/>
      <c r="H12" s="161"/>
      <c r="I12" s="161"/>
      <c r="J12" s="161"/>
      <c r="K12" s="161"/>
    </row>
    <row r="13" spans="1:13" ht="32.25" customHeight="1">
      <c r="A13" s="71"/>
      <c r="B13" s="70"/>
      <c r="C13" s="70"/>
      <c r="D13" s="71" t="s">
        <v>112</v>
      </c>
      <c r="E13" s="70"/>
      <c r="F13" s="161"/>
      <c r="G13" s="161"/>
      <c r="H13" s="161"/>
      <c r="I13" s="161"/>
      <c r="J13" s="161"/>
      <c r="K13" s="161"/>
    </row>
    <row r="14" spans="1:13" ht="32.25" customHeight="1">
      <c r="A14" s="71"/>
      <c r="B14" s="70"/>
      <c r="C14" s="70"/>
      <c r="D14" s="74" t="s">
        <v>113</v>
      </c>
      <c r="E14" s="70"/>
      <c r="F14" s="161"/>
      <c r="G14" s="161"/>
      <c r="H14" s="161"/>
      <c r="I14" s="161"/>
      <c r="J14" s="161"/>
      <c r="K14" s="161"/>
    </row>
    <row r="15" spans="1:13">
      <c r="A15" s="72"/>
    </row>
    <row r="16" spans="1:13">
      <c r="A16" s="72"/>
    </row>
    <row r="17" spans="1:15">
      <c r="A17" s="174" t="s">
        <v>170</v>
      </c>
      <c r="B17" s="212"/>
      <c r="C17" s="212"/>
      <c r="D17" s="212"/>
      <c r="E17" s="212"/>
      <c r="F17" s="212"/>
      <c r="G17" s="212"/>
      <c r="H17" s="212"/>
      <c r="I17" s="212"/>
      <c r="J17" s="212"/>
      <c r="K17" s="212"/>
    </row>
    <row r="18" spans="1:15">
      <c r="A18" s="212"/>
      <c r="B18" s="212"/>
      <c r="C18" s="212"/>
      <c r="D18" s="212"/>
      <c r="E18" s="212"/>
      <c r="F18" s="212"/>
      <c r="G18" s="212"/>
      <c r="H18" s="212"/>
      <c r="I18" s="212"/>
      <c r="J18" s="212"/>
      <c r="K18" s="212"/>
    </row>
    <row r="19" spans="1:15">
      <c r="A19" s="75"/>
    </row>
    <row r="20" spans="1:15">
      <c r="A20" s="76" t="s">
        <v>1</v>
      </c>
    </row>
    <row r="21" spans="1:15">
      <c r="A21" s="77" t="s">
        <v>171</v>
      </c>
    </row>
    <row r="22" spans="1:15">
      <c r="A22" s="77" t="s">
        <v>209</v>
      </c>
    </row>
    <row r="23" spans="1:15" s="151" customFormat="1">
      <c r="A23" s="150" t="s">
        <v>201</v>
      </c>
    </row>
    <row r="24" spans="1:15" s="151" customFormat="1">
      <c r="A24" s="150" t="s">
        <v>202</v>
      </c>
    </row>
    <row r="25" spans="1:15">
      <c r="A25" s="73"/>
    </row>
    <row r="26" spans="1:15">
      <c r="A26" s="162" t="s">
        <v>101</v>
      </c>
      <c r="B26" s="205"/>
      <c r="C26" s="205"/>
      <c r="D26" s="205"/>
      <c r="E26" s="205"/>
      <c r="F26" s="205"/>
      <c r="G26" s="205"/>
      <c r="H26" s="205"/>
      <c r="I26" s="205"/>
      <c r="J26" s="205"/>
      <c r="K26" s="205"/>
      <c r="L26" s="70"/>
      <c r="M26" s="70"/>
    </row>
    <row r="27" spans="1:15">
      <c r="A27" s="78"/>
      <c r="O27" s="15"/>
    </row>
    <row r="28" spans="1:15">
      <c r="A28" s="166" t="s">
        <v>2</v>
      </c>
      <c r="B28" s="167"/>
      <c r="C28" s="167"/>
      <c r="D28" s="167"/>
      <c r="E28" s="167"/>
      <c r="F28" s="167"/>
      <c r="G28" s="167"/>
      <c r="H28" s="167"/>
      <c r="I28" s="167"/>
      <c r="J28" s="167"/>
      <c r="K28" s="167"/>
      <c r="L28" s="167"/>
      <c r="M28" s="167"/>
    </row>
    <row r="29" spans="1:15" ht="39" customHeight="1">
      <c r="A29" s="174" t="s">
        <v>3</v>
      </c>
      <c r="B29" s="174"/>
      <c r="C29" s="211"/>
      <c r="D29" s="211"/>
      <c r="E29" s="211"/>
      <c r="F29" s="211"/>
      <c r="G29" s="211"/>
      <c r="H29" s="211"/>
      <c r="I29" s="211"/>
      <c r="J29" s="211"/>
      <c r="K29" s="79"/>
      <c r="L29" s="80"/>
      <c r="M29" s="80"/>
    </row>
    <row r="30" spans="1:15" ht="39" customHeight="1">
      <c r="A30" s="174" t="s">
        <v>4</v>
      </c>
      <c r="B30" s="174"/>
      <c r="C30" s="183"/>
      <c r="D30" s="183"/>
      <c r="E30" s="183"/>
      <c r="F30" s="183"/>
      <c r="G30" s="183"/>
      <c r="H30" s="183"/>
      <c r="I30" s="183"/>
      <c r="J30" s="183"/>
      <c r="K30" s="79"/>
      <c r="L30" s="80"/>
      <c r="M30" s="80"/>
    </row>
    <row r="31" spans="1:15" ht="39" customHeight="1">
      <c r="A31" s="174" t="s">
        <v>181</v>
      </c>
      <c r="B31" s="174"/>
      <c r="C31" s="183"/>
      <c r="D31" s="183"/>
      <c r="E31" s="183"/>
      <c r="F31" s="183"/>
      <c r="G31" s="183"/>
      <c r="H31" s="183"/>
      <c r="I31" s="183"/>
      <c r="J31" s="183"/>
      <c r="K31" s="79"/>
      <c r="L31" s="80"/>
      <c r="M31" s="80"/>
    </row>
    <row r="32" spans="1:15" ht="39" customHeight="1">
      <c r="A32" s="174" t="s">
        <v>182</v>
      </c>
      <c r="B32" s="174"/>
      <c r="C32" s="183"/>
      <c r="D32" s="183"/>
      <c r="E32" s="183"/>
      <c r="F32" s="183"/>
      <c r="G32" s="183"/>
      <c r="H32" s="183"/>
      <c r="I32" s="183"/>
      <c r="J32" s="183"/>
      <c r="K32" s="79"/>
      <c r="L32" s="80"/>
      <c r="M32" s="80"/>
    </row>
    <row r="33" spans="1:19" ht="39" customHeight="1">
      <c r="A33" s="174" t="s">
        <v>183</v>
      </c>
      <c r="B33" s="174"/>
      <c r="C33" s="183"/>
      <c r="D33" s="183"/>
      <c r="E33" s="183"/>
      <c r="F33" s="183"/>
      <c r="G33" s="183"/>
      <c r="H33" s="183"/>
      <c r="I33" s="183"/>
      <c r="J33" s="183"/>
      <c r="K33" s="79"/>
      <c r="L33" s="80"/>
      <c r="M33" s="80"/>
    </row>
    <row r="34" spans="1:19" ht="39" customHeight="1">
      <c r="A34" s="213" t="s">
        <v>184</v>
      </c>
      <c r="B34" s="213"/>
      <c r="C34" s="183"/>
      <c r="D34" s="183"/>
      <c r="E34" s="183"/>
      <c r="F34" s="183"/>
      <c r="G34" s="183"/>
      <c r="H34" s="183"/>
      <c r="I34" s="183"/>
      <c r="J34" s="183"/>
      <c r="K34" s="79"/>
      <c r="L34" s="80"/>
      <c r="M34" s="80" t="s">
        <v>166</v>
      </c>
      <c r="N34" s="81" t="s">
        <v>165</v>
      </c>
    </row>
    <row r="35" spans="1:19" ht="39" customHeight="1">
      <c r="A35" s="193" t="s">
        <v>203</v>
      </c>
      <c r="B35" s="193"/>
      <c r="C35" s="183"/>
      <c r="D35" s="183"/>
      <c r="E35" s="183"/>
      <c r="F35" s="183"/>
      <c r="G35" s="183"/>
      <c r="H35" s="183"/>
      <c r="I35" s="183"/>
      <c r="J35" s="183"/>
      <c r="K35" s="79"/>
      <c r="L35" s="80"/>
      <c r="M35" s="80"/>
    </row>
    <row r="36" spans="1:19">
      <c r="A36" s="69"/>
    </row>
    <row r="37" spans="1:19">
      <c r="A37" s="166" t="s">
        <v>5</v>
      </c>
      <c r="B37" s="167"/>
      <c r="C37" s="167"/>
      <c r="D37" s="167"/>
      <c r="E37" s="167"/>
      <c r="F37" s="167"/>
      <c r="G37" s="167"/>
      <c r="H37" s="167"/>
      <c r="I37" s="167"/>
      <c r="J37" s="167"/>
      <c r="K37" s="167"/>
      <c r="L37" s="167"/>
      <c r="M37" s="167"/>
    </row>
    <row r="38" spans="1:19">
      <c r="A38" s="204" t="s">
        <v>102</v>
      </c>
      <c r="B38" s="204"/>
      <c r="C38" s="205"/>
      <c r="D38" s="205"/>
      <c r="E38" s="205"/>
      <c r="F38" s="70"/>
      <c r="G38" s="70"/>
      <c r="H38" s="82"/>
      <c r="I38" s="70"/>
      <c r="J38" s="70"/>
      <c r="K38" s="70"/>
      <c r="L38" s="70"/>
    </row>
    <row r="39" spans="1:19" ht="24" customHeight="1">
      <c r="A39" s="206" t="s">
        <v>204</v>
      </c>
      <c r="B39" s="207"/>
      <c r="C39" s="207"/>
      <c r="D39" s="207"/>
      <c r="E39" s="207"/>
      <c r="F39" s="207"/>
      <c r="G39" s="70"/>
      <c r="H39" s="83"/>
      <c r="I39" s="70"/>
      <c r="J39" s="70"/>
      <c r="K39" s="70"/>
      <c r="L39" s="70"/>
    </row>
    <row r="40" spans="1:19" ht="37.5" customHeight="1">
      <c r="A40" s="208" t="s">
        <v>205</v>
      </c>
      <c r="B40" s="209"/>
      <c r="C40" s="209"/>
      <c r="D40" s="209"/>
      <c r="E40" s="209"/>
      <c r="F40" s="209"/>
    </row>
    <row r="41" spans="1:19">
      <c r="A41" s="108"/>
      <c r="B41" s="109"/>
      <c r="C41" s="109"/>
      <c r="D41" s="109"/>
      <c r="E41" s="109"/>
      <c r="F41" s="109"/>
    </row>
    <row r="42" spans="1:19">
      <c r="A42" s="108"/>
      <c r="B42" s="109"/>
      <c r="C42" s="109"/>
      <c r="D42" s="109"/>
      <c r="E42" s="109"/>
      <c r="F42" s="109"/>
    </row>
    <row r="43" spans="1:19">
      <c r="A43" s="174" t="s">
        <v>174</v>
      </c>
      <c r="B43" s="174"/>
      <c r="C43" s="174"/>
      <c r="D43" s="205"/>
      <c r="E43" s="205"/>
      <c r="F43" s="205"/>
      <c r="G43" s="70"/>
      <c r="H43" s="82"/>
      <c r="I43" s="70"/>
      <c r="J43" s="70"/>
      <c r="K43" s="70"/>
      <c r="L43" s="70"/>
    </row>
    <row r="44" spans="1:19">
      <c r="A44" s="69"/>
    </row>
    <row r="45" spans="1:19">
      <c r="A45" s="69"/>
    </row>
    <row r="46" spans="1:19">
      <c r="A46" s="166" t="s">
        <v>6</v>
      </c>
      <c r="B46" s="167"/>
      <c r="C46" s="167"/>
      <c r="D46" s="167"/>
      <c r="E46" s="167"/>
      <c r="F46" s="167"/>
      <c r="G46" s="167"/>
      <c r="H46" s="167"/>
      <c r="I46" s="167"/>
      <c r="J46" s="167"/>
      <c r="K46" s="167"/>
      <c r="L46" s="167"/>
      <c r="M46" s="167"/>
    </row>
    <row r="47" spans="1:19">
      <c r="A47" s="162"/>
      <c r="B47" s="162"/>
      <c r="C47" s="162"/>
      <c r="D47" s="162"/>
      <c r="E47" s="162"/>
      <c r="F47" s="162"/>
      <c r="G47" s="162"/>
      <c r="H47" s="162"/>
      <c r="I47" s="162"/>
      <c r="J47" s="162"/>
      <c r="K47" s="162"/>
      <c r="L47" s="71"/>
      <c r="M47" s="71"/>
      <c r="S47" s="15"/>
    </row>
    <row r="48" spans="1:19">
      <c r="A48" s="162"/>
      <c r="B48" s="162"/>
      <c r="C48" s="162"/>
      <c r="D48" s="162"/>
      <c r="E48" s="162"/>
      <c r="F48" s="162"/>
      <c r="G48" s="162"/>
      <c r="H48" s="162"/>
      <c r="I48" s="162"/>
      <c r="J48" s="162"/>
      <c r="K48" s="162"/>
      <c r="L48" s="71"/>
      <c r="M48" s="71"/>
    </row>
    <row r="49" spans="1:13">
      <c r="A49" s="162"/>
      <c r="B49" s="162"/>
      <c r="C49" s="162"/>
      <c r="D49" s="162"/>
      <c r="E49" s="162"/>
      <c r="F49" s="162"/>
      <c r="G49" s="162"/>
      <c r="H49" s="162"/>
      <c r="I49" s="162"/>
      <c r="J49" s="162"/>
      <c r="K49" s="162"/>
      <c r="L49" s="71"/>
      <c r="M49" s="71"/>
    </row>
    <row r="50" spans="1:13">
      <c r="A50" s="92"/>
      <c r="B50" s="92"/>
      <c r="C50" s="92"/>
      <c r="D50" s="92"/>
      <c r="E50" s="92"/>
      <c r="F50" s="92"/>
      <c r="G50" s="92"/>
      <c r="H50" s="92"/>
      <c r="I50" s="92"/>
      <c r="J50" s="92"/>
      <c r="K50" s="92"/>
      <c r="L50" s="71"/>
      <c r="M50" s="71"/>
    </row>
    <row r="51" spans="1:13">
      <c r="A51" s="92"/>
      <c r="B51" s="92"/>
      <c r="C51" s="92"/>
      <c r="D51" s="92"/>
      <c r="E51" s="92"/>
      <c r="F51" s="92"/>
      <c r="G51" s="92"/>
      <c r="H51" s="92"/>
      <c r="I51" s="92"/>
      <c r="J51" s="92"/>
      <c r="K51" s="92"/>
      <c r="L51" s="71"/>
      <c r="M51" s="71"/>
    </row>
    <row r="52" spans="1:13" ht="24.75" thickBot="1">
      <c r="A52" s="166" t="s">
        <v>7</v>
      </c>
      <c r="B52" s="167"/>
      <c r="C52" s="167"/>
      <c r="D52" s="167"/>
      <c r="E52" s="167"/>
      <c r="F52" s="167"/>
      <c r="G52" s="167"/>
      <c r="H52" s="167"/>
      <c r="I52" s="167"/>
      <c r="J52" s="167"/>
      <c r="K52" s="167"/>
      <c r="L52" s="167"/>
      <c r="M52" s="167"/>
    </row>
    <row r="53" spans="1:13" ht="27.75" customHeight="1">
      <c r="A53" s="168" t="s">
        <v>8</v>
      </c>
      <c r="B53" s="171" t="s">
        <v>9</v>
      </c>
      <c r="C53" s="220"/>
      <c r="D53" s="221"/>
      <c r="E53" s="221"/>
      <c r="F53" s="221"/>
      <c r="G53" s="221"/>
      <c r="H53" s="221"/>
      <c r="I53" s="222"/>
    </row>
    <row r="54" spans="1:13" ht="27.75" customHeight="1">
      <c r="A54" s="169"/>
      <c r="B54" s="172"/>
      <c r="C54" s="223"/>
      <c r="D54" s="224"/>
      <c r="E54" s="224"/>
      <c r="F54" s="224"/>
      <c r="G54" s="224"/>
      <c r="H54" s="224"/>
      <c r="I54" s="225"/>
    </row>
    <row r="55" spans="1:13" ht="27.75" customHeight="1" thickBot="1">
      <c r="A55" s="170"/>
      <c r="B55" s="173"/>
      <c r="C55" s="190"/>
      <c r="D55" s="191"/>
      <c r="E55" s="191"/>
      <c r="F55" s="191"/>
      <c r="G55" s="191"/>
      <c r="H55" s="191"/>
      <c r="I55" s="192"/>
    </row>
    <row r="56" spans="1:13" ht="56.25" customHeight="1" thickBot="1">
      <c r="A56" s="85" t="s">
        <v>10</v>
      </c>
      <c r="B56" s="86" t="s">
        <v>172</v>
      </c>
      <c r="C56" s="163"/>
      <c r="D56" s="164"/>
      <c r="E56" s="164"/>
      <c r="F56" s="164"/>
      <c r="G56" s="164"/>
      <c r="H56" s="164"/>
      <c r="I56" s="165"/>
    </row>
    <row r="57" spans="1:13" ht="63.2" customHeight="1" thickBot="1">
      <c r="A57" s="85" t="s">
        <v>11</v>
      </c>
      <c r="B57" s="86" t="s">
        <v>12</v>
      </c>
      <c r="C57" s="163"/>
      <c r="D57" s="164"/>
      <c r="E57" s="164"/>
      <c r="F57" s="164"/>
      <c r="G57" s="164"/>
      <c r="H57" s="164"/>
      <c r="I57" s="165"/>
    </row>
    <row r="58" spans="1:13" ht="63.2" customHeight="1" thickBot="1">
      <c r="A58" s="85" t="s">
        <v>13</v>
      </c>
      <c r="B58" s="86" t="s">
        <v>14</v>
      </c>
      <c r="C58" s="163"/>
      <c r="D58" s="164"/>
      <c r="E58" s="164"/>
      <c r="F58" s="164"/>
      <c r="G58" s="164"/>
      <c r="H58" s="164"/>
      <c r="I58" s="165"/>
    </row>
    <row r="59" spans="1:13">
      <c r="A59" s="168" t="s">
        <v>15</v>
      </c>
      <c r="B59" s="90" t="s">
        <v>16</v>
      </c>
      <c r="C59" s="194"/>
      <c r="D59" s="195"/>
      <c r="E59" s="195"/>
      <c r="F59" s="195"/>
      <c r="G59" s="195"/>
      <c r="H59" s="195"/>
      <c r="I59" s="196"/>
    </row>
    <row r="60" spans="1:13" ht="38.25" customHeight="1" thickBot="1">
      <c r="A60" s="170"/>
      <c r="B60" s="114" t="s">
        <v>17</v>
      </c>
      <c r="C60" s="197"/>
      <c r="D60" s="198"/>
      <c r="E60" s="198"/>
      <c r="F60" s="198"/>
      <c r="G60" s="198"/>
      <c r="H60" s="198"/>
      <c r="I60" s="199"/>
    </row>
    <row r="61" spans="1:13">
      <c r="A61" s="168" t="s">
        <v>18</v>
      </c>
      <c r="B61" s="115" t="s">
        <v>173</v>
      </c>
      <c r="C61" s="194">
        <f>C34</f>
        <v>0</v>
      </c>
      <c r="D61" s="195"/>
      <c r="E61" s="195"/>
      <c r="F61" s="195"/>
      <c r="G61" s="195"/>
      <c r="H61" s="195"/>
      <c r="I61" s="196"/>
    </row>
    <row r="62" spans="1:13" ht="33.75" customHeight="1" thickBot="1">
      <c r="A62" s="170"/>
      <c r="B62" s="116" t="s">
        <v>19</v>
      </c>
      <c r="C62" s="197"/>
      <c r="D62" s="198"/>
      <c r="E62" s="198"/>
      <c r="F62" s="198"/>
      <c r="G62" s="198"/>
      <c r="H62" s="198"/>
      <c r="I62" s="199"/>
    </row>
    <row r="63" spans="1:13">
      <c r="A63" s="168" t="s">
        <v>20</v>
      </c>
      <c r="B63" s="90" t="s">
        <v>21</v>
      </c>
      <c r="C63" s="214"/>
      <c r="D63" s="215"/>
      <c r="E63" s="215"/>
      <c r="F63" s="215"/>
      <c r="G63" s="215"/>
      <c r="H63" s="215"/>
      <c r="I63" s="216"/>
    </row>
    <row r="64" spans="1:13" ht="31.5" customHeight="1" thickBot="1">
      <c r="A64" s="170"/>
      <c r="B64" s="116" t="s">
        <v>22</v>
      </c>
      <c r="C64" s="217"/>
      <c r="D64" s="218"/>
      <c r="E64" s="218"/>
      <c r="F64" s="218"/>
      <c r="G64" s="218"/>
      <c r="H64" s="218"/>
      <c r="I64" s="219"/>
    </row>
    <row r="65" spans="1:13" ht="62.25" customHeight="1" thickBot="1">
      <c r="A65" s="85" t="s">
        <v>23</v>
      </c>
      <c r="B65" s="86" t="s">
        <v>24</v>
      </c>
      <c r="C65" s="184"/>
      <c r="D65" s="185"/>
      <c r="E65" s="185"/>
      <c r="F65" s="185"/>
      <c r="G65" s="185"/>
      <c r="H65" s="185"/>
      <c r="I65" s="186"/>
    </row>
    <row r="66" spans="1:13">
      <c r="A66" s="72"/>
    </row>
    <row r="67" spans="1:13">
      <c r="A67" s="166" t="s">
        <v>25</v>
      </c>
      <c r="B67" s="167"/>
      <c r="C67" s="167"/>
      <c r="D67" s="167"/>
      <c r="E67" s="167"/>
      <c r="F67" s="167"/>
      <c r="G67" s="167"/>
      <c r="H67" s="167"/>
      <c r="I67" s="167"/>
      <c r="J67" s="167"/>
      <c r="K67" s="167"/>
      <c r="L67" s="167"/>
      <c r="M67" s="167"/>
    </row>
    <row r="68" spans="1:13" ht="24.75" thickBot="1">
      <c r="A68" s="166" t="s">
        <v>26</v>
      </c>
      <c r="B68" s="167"/>
      <c r="C68" s="167"/>
      <c r="D68" s="167"/>
      <c r="E68" s="167"/>
      <c r="F68" s="167"/>
      <c r="G68" s="167"/>
      <c r="H68" s="167"/>
      <c r="I68" s="167"/>
      <c r="J68" s="167"/>
      <c r="K68" s="167"/>
      <c r="L68" s="167"/>
      <c r="M68" s="167"/>
    </row>
    <row r="69" spans="1:13" ht="59.1" customHeight="1" thickBot="1">
      <c r="A69" s="87" t="s">
        <v>8</v>
      </c>
      <c r="B69" s="113" t="s">
        <v>27</v>
      </c>
      <c r="C69" s="187"/>
      <c r="D69" s="188"/>
      <c r="E69" s="188"/>
      <c r="F69" s="188"/>
      <c r="G69" s="188"/>
      <c r="H69" s="188"/>
      <c r="I69" s="189"/>
    </row>
    <row r="70" spans="1:13" ht="56.1" customHeight="1" thickBot="1">
      <c r="A70" s="85" t="s">
        <v>10</v>
      </c>
      <c r="B70" s="67" t="s">
        <v>28</v>
      </c>
      <c r="C70" s="187"/>
      <c r="D70" s="188"/>
      <c r="E70" s="188"/>
      <c r="F70" s="188"/>
      <c r="G70" s="188"/>
      <c r="H70" s="188"/>
      <c r="I70" s="189"/>
    </row>
    <row r="71" spans="1:13" ht="56.25" customHeight="1" thickBot="1">
      <c r="A71" s="85" t="s">
        <v>11</v>
      </c>
      <c r="B71" s="67" t="s">
        <v>29</v>
      </c>
      <c r="C71" s="187"/>
      <c r="D71" s="188"/>
      <c r="E71" s="188"/>
      <c r="F71" s="188"/>
      <c r="G71" s="188"/>
      <c r="H71" s="188"/>
      <c r="I71" s="189"/>
    </row>
    <row r="72" spans="1:13" ht="56.25" customHeight="1" thickBot="1">
      <c r="A72" s="85" t="s">
        <v>13</v>
      </c>
      <c r="B72" s="67" t="s">
        <v>30</v>
      </c>
      <c r="C72" s="187"/>
      <c r="D72" s="188"/>
      <c r="E72" s="188"/>
      <c r="F72" s="188"/>
      <c r="G72" s="188"/>
      <c r="H72" s="188"/>
      <c r="I72" s="189"/>
    </row>
    <row r="73" spans="1:13" ht="56.25" customHeight="1" thickBot="1">
      <c r="A73" s="85" t="s">
        <v>15</v>
      </c>
      <c r="B73" s="67" t="s">
        <v>31</v>
      </c>
      <c r="C73" s="187"/>
      <c r="D73" s="188"/>
      <c r="E73" s="188"/>
      <c r="F73" s="188"/>
      <c r="G73" s="188"/>
      <c r="H73" s="188"/>
      <c r="I73" s="189"/>
    </row>
    <row r="74" spans="1:13" ht="56.25" customHeight="1" thickBot="1">
      <c r="A74" s="85" t="s">
        <v>18</v>
      </c>
      <c r="B74" s="67" t="s">
        <v>32</v>
      </c>
      <c r="C74" s="187"/>
      <c r="D74" s="188"/>
      <c r="E74" s="188"/>
      <c r="F74" s="188"/>
      <c r="G74" s="188"/>
      <c r="H74" s="188"/>
      <c r="I74" s="189"/>
    </row>
    <row r="75" spans="1:13" ht="56.25" customHeight="1" thickBot="1">
      <c r="A75" s="85" t="s">
        <v>20</v>
      </c>
      <c r="B75" s="67" t="s">
        <v>33</v>
      </c>
      <c r="C75" s="187"/>
      <c r="D75" s="188"/>
      <c r="E75" s="188"/>
      <c r="F75" s="188"/>
      <c r="G75" s="188"/>
      <c r="H75" s="188"/>
      <c r="I75" s="189"/>
    </row>
    <row r="76" spans="1:13">
      <c r="A76" s="69"/>
    </row>
    <row r="77" spans="1:13">
      <c r="A77" s="73" t="s">
        <v>34</v>
      </c>
    </row>
    <row r="78" spans="1:13">
      <c r="A78" s="166" t="s">
        <v>35</v>
      </c>
      <c r="B78" s="167"/>
      <c r="C78" s="167"/>
      <c r="D78" s="167"/>
      <c r="E78" s="167"/>
      <c r="F78" s="167"/>
      <c r="G78" s="167"/>
      <c r="H78" s="167"/>
      <c r="I78" s="167"/>
      <c r="J78" s="167"/>
      <c r="K78" s="167"/>
      <c r="L78" s="167"/>
      <c r="M78" s="167"/>
    </row>
    <row r="79" spans="1:13">
      <c r="A79" s="71" t="s">
        <v>36</v>
      </c>
      <c r="B79" s="70"/>
      <c r="C79" s="70"/>
      <c r="D79" s="70"/>
      <c r="E79" s="70"/>
      <c r="F79" s="70"/>
      <c r="G79" s="70"/>
      <c r="H79" s="70"/>
      <c r="I79" s="70"/>
      <c r="J79" s="70"/>
      <c r="K79" s="70"/>
      <c r="L79" s="70"/>
      <c r="M79" s="70"/>
    </row>
    <row r="80" spans="1:13">
      <c r="A80" s="71" t="s">
        <v>114</v>
      </c>
      <c r="B80" s="70"/>
      <c r="C80" s="70"/>
      <c r="D80" s="70"/>
      <c r="E80" s="70"/>
      <c r="F80" s="70"/>
      <c r="G80" s="70"/>
      <c r="H80" s="70"/>
      <c r="I80" s="70"/>
      <c r="J80" s="70"/>
      <c r="K80" s="70"/>
      <c r="L80" s="70"/>
      <c r="M80" s="70"/>
    </row>
    <row r="81" spans="1:20">
      <c r="A81" s="71" t="s">
        <v>35</v>
      </c>
      <c r="B81" s="70"/>
      <c r="C81" s="70"/>
      <c r="D81" s="70"/>
      <c r="E81" s="70"/>
      <c r="F81" s="70"/>
      <c r="G81" s="70"/>
      <c r="H81" s="70"/>
      <c r="I81" s="70"/>
      <c r="J81" s="70"/>
      <c r="K81" s="70"/>
      <c r="L81" s="70"/>
      <c r="M81" s="70"/>
    </row>
    <row r="82" spans="1:20" ht="18.75" customHeight="1">
      <c r="A82" s="174" t="s">
        <v>168</v>
      </c>
      <c r="B82" s="174"/>
      <c r="C82" s="174"/>
      <c r="D82" s="174"/>
      <c r="E82" s="174"/>
      <c r="F82" s="174"/>
      <c r="G82" s="174"/>
      <c r="H82" s="174"/>
      <c r="I82" s="174"/>
      <c r="J82" s="174"/>
      <c r="K82" s="174"/>
      <c r="L82" s="70"/>
      <c r="M82" s="70"/>
    </row>
    <row r="83" spans="1:20" ht="18.75" customHeight="1">
      <c r="A83" s="174" t="s">
        <v>185</v>
      </c>
      <c r="B83" s="174"/>
      <c r="C83" s="174"/>
      <c r="D83" s="174"/>
      <c r="E83" s="174"/>
      <c r="F83" s="174"/>
      <c r="G83" s="174"/>
      <c r="H83" s="174"/>
      <c r="I83" s="174"/>
      <c r="J83" s="174"/>
      <c r="K83" s="174"/>
      <c r="L83" s="70"/>
      <c r="M83" s="70"/>
    </row>
    <row r="84" spans="1:20">
      <c r="A84" s="88"/>
    </row>
    <row r="85" spans="1:20">
      <c r="A85" s="88"/>
    </row>
    <row r="86" spans="1:20">
      <c r="A86" s="166" t="s">
        <v>37</v>
      </c>
      <c r="B86" s="167"/>
      <c r="C86" s="167"/>
      <c r="D86" s="167"/>
      <c r="E86" s="167"/>
      <c r="F86" s="167"/>
      <c r="G86" s="167"/>
      <c r="H86" s="167"/>
      <c r="I86" s="167"/>
      <c r="J86" s="167"/>
      <c r="K86" s="167"/>
      <c r="L86" s="167"/>
      <c r="M86" s="167"/>
    </row>
    <row r="87" spans="1:20" ht="59.25" customHeight="1">
      <c r="A87" s="174" t="s">
        <v>38</v>
      </c>
      <c r="B87" s="174"/>
      <c r="C87" s="174"/>
      <c r="D87" s="174"/>
      <c r="E87" s="174"/>
      <c r="F87" s="174"/>
      <c r="G87" s="174"/>
      <c r="H87" s="174"/>
      <c r="I87" s="174"/>
      <c r="J87" s="174"/>
      <c r="K87" s="71"/>
      <c r="L87" s="70"/>
      <c r="M87" s="70"/>
    </row>
    <row r="88" spans="1:20">
      <c r="A88" s="71" t="s">
        <v>39</v>
      </c>
      <c r="B88" s="70"/>
      <c r="C88" s="70"/>
      <c r="D88" s="70"/>
      <c r="E88" s="70"/>
      <c r="F88" s="70"/>
      <c r="G88" s="70"/>
      <c r="H88" s="70"/>
      <c r="I88" s="70"/>
      <c r="J88" s="70"/>
      <c r="K88" s="70"/>
      <c r="L88" s="70"/>
      <c r="M88" s="70"/>
    </row>
    <row r="89" spans="1:20">
      <c r="A89" s="112"/>
      <c r="B89" s="70"/>
      <c r="C89" s="70"/>
      <c r="D89" s="70"/>
      <c r="E89" s="70"/>
      <c r="F89" s="70"/>
      <c r="G89" s="70"/>
      <c r="H89" s="70"/>
      <c r="I89" s="70"/>
      <c r="J89" s="70"/>
      <c r="K89" s="70"/>
      <c r="L89" s="70"/>
      <c r="M89" s="70"/>
    </row>
    <row r="90" spans="1:20">
      <c r="A90" s="69"/>
    </row>
    <row r="91" spans="1:20" ht="18.75" customHeight="1">
      <c r="A91" s="174" t="s">
        <v>115</v>
      </c>
      <c r="B91" s="174"/>
      <c r="C91" s="174"/>
      <c r="D91" s="174"/>
      <c r="E91" s="174"/>
      <c r="F91" s="174"/>
      <c r="G91" s="174"/>
      <c r="H91" s="174"/>
      <c r="I91" s="174"/>
      <c r="J91" s="174"/>
      <c r="K91" s="174"/>
      <c r="L91" s="70"/>
      <c r="M91" s="226" t="s">
        <v>116</v>
      </c>
      <c r="N91" s="226"/>
      <c r="O91" s="226"/>
      <c r="P91" s="226"/>
      <c r="Q91" s="226"/>
      <c r="R91" s="226"/>
      <c r="S91" s="226"/>
      <c r="T91" s="226"/>
    </row>
    <row r="92" spans="1:20" ht="24.75" thickBot="1">
      <c r="A92" s="69"/>
      <c r="M92" s="226"/>
      <c r="N92" s="226"/>
      <c r="O92" s="226"/>
      <c r="P92" s="226"/>
      <c r="Q92" s="226"/>
      <c r="R92" s="226"/>
      <c r="S92" s="226"/>
      <c r="T92" s="226"/>
    </row>
    <row r="93" spans="1:20" ht="18.75" customHeight="1">
      <c r="A93" s="168" t="s">
        <v>8</v>
      </c>
      <c r="B93" s="89" t="s">
        <v>40</v>
      </c>
      <c r="C93" s="194"/>
      <c r="D93" s="195"/>
      <c r="E93" s="195"/>
      <c r="F93" s="195"/>
      <c r="G93" s="195"/>
      <c r="H93" s="195"/>
      <c r="I93" s="196"/>
    </row>
    <row r="94" spans="1:20" ht="52.5" customHeight="1" thickBot="1">
      <c r="A94" s="170"/>
      <c r="B94" s="67" t="s">
        <v>41</v>
      </c>
      <c r="C94" s="197"/>
      <c r="D94" s="198"/>
      <c r="E94" s="198"/>
      <c r="F94" s="198"/>
      <c r="G94" s="198"/>
      <c r="H94" s="198"/>
      <c r="I94" s="199"/>
    </row>
    <row r="95" spans="1:20" ht="42" customHeight="1" thickBot="1">
      <c r="A95" s="85" t="s">
        <v>10</v>
      </c>
      <c r="B95" s="86" t="s">
        <v>42</v>
      </c>
      <c r="C95" s="163"/>
      <c r="D95" s="164"/>
      <c r="E95" s="164"/>
      <c r="F95" s="164"/>
      <c r="G95" s="164"/>
      <c r="H95" s="164"/>
      <c r="I95" s="165"/>
    </row>
    <row r="96" spans="1:20" ht="42" customHeight="1" thickBot="1">
      <c r="A96" s="85" t="s">
        <v>11</v>
      </c>
      <c r="B96" s="86" t="s">
        <v>43</v>
      </c>
      <c r="C96" s="163"/>
      <c r="D96" s="164"/>
      <c r="E96" s="164"/>
      <c r="F96" s="164"/>
      <c r="G96" s="164"/>
      <c r="H96" s="164"/>
      <c r="I96" s="165"/>
    </row>
    <row r="97" spans="1:9" ht="42" customHeight="1" thickBot="1">
      <c r="A97" s="85" t="s">
        <v>13</v>
      </c>
      <c r="B97" s="86" t="s">
        <v>44</v>
      </c>
      <c r="C97" s="163"/>
      <c r="D97" s="164"/>
      <c r="E97" s="164"/>
      <c r="F97" s="164"/>
      <c r="G97" s="164"/>
      <c r="H97" s="164"/>
      <c r="I97" s="165"/>
    </row>
    <row r="98" spans="1:9" ht="42" customHeight="1" thickBot="1">
      <c r="A98" s="85" t="s">
        <v>15</v>
      </c>
      <c r="B98" s="86" t="s">
        <v>45</v>
      </c>
      <c r="C98" s="163"/>
      <c r="D98" s="164"/>
      <c r="E98" s="164"/>
      <c r="F98" s="164"/>
      <c r="G98" s="164"/>
      <c r="H98" s="164"/>
      <c r="I98" s="165"/>
    </row>
    <row r="99" spans="1:9" ht="42" customHeight="1" thickBot="1">
      <c r="A99" s="85" t="s">
        <v>18</v>
      </c>
      <c r="B99" s="86" t="s">
        <v>46</v>
      </c>
      <c r="C99" s="163"/>
      <c r="D99" s="164"/>
      <c r="E99" s="164"/>
      <c r="F99" s="164"/>
      <c r="G99" s="164"/>
      <c r="H99" s="164"/>
      <c r="I99" s="165"/>
    </row>
    <row r="100" spans="1:9" ht="42" customHeight="1" thickBot="1">
      <c r="A100" s="85" t="s">
        <v>20</v>
      </c>
      <c r="B100" s="86" t="s">
        <v>47</v>
      </c>
      <c r="C100" s="163"/>
      <c r="D100" s="164"/>
      <c r="E100" s="164"/>
      <c r="F100" s="164"/>
      <c r="G100" s="164"/>
      <c r="H100" s="164"/>
      <c r="I100" s="165"/>
    </row>
    <row r="101" spans="1:9" ht="42" customHeight="1" thickBot="1">
      <c r="A101" s="85" t="s">
        <v>23</v>
      </c>
      <c r="B101" s="86" t="s">
        <v>48</v>
      </c>
      <c r="C101" s="163"/>
      <c r="D101" s="164"/>
      <c r="E101" s="164"/>
      <c r="F101" s="164"/>
      <c r="G101" s="164"/>
      <c r="H101" s="164"/>
      <c r="I101" s="165"/>
    </row>
    <row r="102" spans="1:9" ht="42.75" customHeight="1">
      <c r="A102" s="168" t="s">
        <v>49</v>
      </c>
      <c r="B102" s="90" t="s">
        <v>50</v>
      </c>
      <c r="C102" s="194"/>
      <c r="D102" s="195"/>
      <c r="E102" s="195"/>
      <c r="F102" s="195"/>
      <c r="G102" s="195"/>
      <c r="H102" s="195"/>
      <c r="I102" s="196"/>
    </row>
    <row r="103" spans="1:9" ht="76.5" customHeight="1" thickBot="1">
      <c r="A103" s="170"/>
      <c r="B103" s="67" t="s">
        <v>51</v>
      </c>
      <c r="C103" s="197"/>
      <c r="D103" s="198"/>
      <c r="E103" s="198"/>
      <c r="F103" s="198"/>
      <c r="G103" s="198"/>
      <c r="H103" s="198"/>
      <c r="I103" s="199"/>
    </row>
    <row r="104" spans="1:9" ht="42" customHeight="1" thickBot="1">
      <c r="A104" s="85" t="s">
        <v>52</v>
      </c>
      <c r="B104" s="86" t="s">
        <v>53</v>
      </c>
      <c r="C104" s="163"/>
      <c r="D104" s="164"/>
      <c r="E104" s="164"/>
      <c r="F104" s="164"/>
      <c r="G104" s="164"/>
      <c r="H104" s="164"/>
      <c r="I104" s="165"/>
    </row>
    <row r="105" spans="1:9" ht="42" customHeight="1" thickBot="1">
      <c r="A105" s="85" t="s">
        <v>54</v>
      </c>
      <c r="B105" s="86" t="s">
        <v>118</v>
      </c>
      <c r="C105" s="163"/>
      <c r="D105" s="164"/>
      <c r="E105" s="164"/>
      <c r="F105" s="164"/>
      <c r="G105" s="164"/>
      <c r="H105" s="164"/>
      <c r="I105" s="165"/>
    </row>
    <row r="106" spans="1:9" ht="42" customHeight="1" thickBot="1">
      <c r="A106" s="85" t="s">
        <v>55</v>
      </c>
      <c r="B106" s="86" t="s">
        <v>56</v>
      </c>
      <c r="C106" s="163"/>
      <c r="D106" s="164"/>
      <c r="E106" s="164"/>
      <c r="F106" s="164"/>
      <c r="G106" s="164"/>
      <c r="H106" s="164"/>
      <c r="I106" s="165"/>
    </row>
    <row r="107" spans="1:9" ht="42" customHeight="1" thickBot="1">
      <c r="A107" s="85" t="s">
        <v>57</v>
      </c>
      <c r="B107" s="86" t="s">
        <v>58</v>
      </c>
      <c r="C107" s="163"/>
      <c r="D107" s="164"/>
      <c r="E107" s="164"/>
      <c r="F107" s="164"/>
      <c r="G107" s="164"/>
      <c r="H107" s="164"/>
      <c r="I107" s="165"/>
    </row>
    <row r="108" spans="1:9" ht="42" customHeight="1" thickBot="1">
      <c r="A108" s="85" t="s">
        <v>59</v>
      </c>
      <c r="B108" s="86" t="s">
        <v>60</v>
      </c>
      <c r="C108" s="163"/>
      <c r="D108" s="164"/>
      <c r="E108" s="164"/>
      <c r="F108" s="164"/>
      <c r="G108" s="164"/>
      <c r="H108" s="164"/>
      <c r="I108" s="165"/>
    </row>
    <row r="109" spans="1:9" ht="18.75" customHeight="1">
      <c r="A109" s="168" t="s">
        <v>61</v>
      </c>
      <c r="B109" s="171" t="s">
        <v>62</v>
      </c>
      <c r="C109" s="179" t="s">
        <v>162</v>
      </c>
      <c r="D109" s="175"/>
      <c r="E109" s="175"/>
      <c r="F109" s="175"/>
      <c r="G109" s="175"/>
      <c r="H109" s="175"/>
      <c r="I109" s="176"/>
    </row>
    <row r="110" spans="1:9" ht="18.75" customHeight="1">
      <c r="A110" s="169"/>
      <c r="B110" s="172"/>
      <c r="C110" s="180"/>
      <c r="D110" s="177"/>
      <c r="E110" s="177"/>
      <c r="F110" s="177"/>
      <c r="G110" s="177"/>
      <c r="H110" s="177"/>
      <c r="I110" s="178"/>
    </row>
    <row r="111" spans="1:9" ht="18.75" customHeight="1">
      <c r="A111" s="169"/>
      <c r="B111" s="172"/>
      <c r="C111" s="181" t="s">
        <v>63</v>
      </c>
      <c r="D111" s="200"/>
      <c r="E111" s="200"/>
      <c r="F111" s="200"/>
      <c r="G111" s="200"/>
      <c r="H111" s="200"/>
      <c r="I111" s="201"/>
    </row>
    <row r="112" spans="1:9" ht="18.75" customHeight="1" thickBot="1">
      <c r="A112" s="170"/>
      <c r="B112" s="173"/>
      <c r="C112" s="182"/>
      <c r="D112" s="202"/>
      <c r="E112" s="202"/>
      <c r="F112" s="202"/>
      <c r="G112" s="202"/>
      <c r="H112" s="202"/>
      <c r="I112" s="203"/>
    </row>
    <row r="113" spans="1:13" ht="42" customHeight="1" thickBot="1">
      <c r="A113" s="85" t="s">
        <v>64</v>
      </c>
      <c r="B113" s="86" t="s">
        <v>65</v>
      </c>
      <c r="C113" s="163"/>
      <c r="D113" s="164"/>
      <c r="E113" s="164"/>
      <c r="F113" s="164"/>
      <c r="G113" s="164"/>
      <c r="H113" s="164"/>
      <c r="I113" s="165"/>
    </row>
    <row r="114" spans="1:13">
      <c r="A114" s="69"/>
    </row>
    <row r="115" spans="1:13" ht="18.75" customHeight="1">
      <c r="A115" s="174" t="s">
        <v>66</v>
      </c>
      <c r="B115" s="174"/>
      <c r="C115" s="174"/>
      <c r="D115" s="174"/>
      <c r="E115" s="174"/>
      <c r="F115" s="174"/>
      <c r="G115" s="174"/>
      <c r="H115" s="174"/>
      <c r="I115" s="174"/>
      <c r="J115" s="174"/>
      <c r="K115" s="174"/>
      <c r="L115" s="70"/>
      <c r="M115" s="70"/>
    </row>
    <row r="116" spans="1:13" ht="18.75" customHeight="1">
      <c r="A116" s="174" t="s">
        <v>67</v>
      </c>
      <c r="B116" s="174"/>
      <c r="C116" s="174"/>
      <c r="D116" s="174"/>
      <c r="E116" s="174"/>
      <c r="F116" s="174"/>
      <c r="G116" s="174"/>
      <c r="H116" s="174"/>
      <c r="I116" s="174"/>
      <c r="J116" s="174"/>
      <c r="K116" s="174"/>
      <c r="L116" s="70"/>
      <c r="M116" s="70"/>
    </row>
    <row r="118" spans="1:13" ht="18.75" customHeight="1">
      <c r="A118" s="91"/>
      <c r="B118" s="70"/>
      <c r="C118" s="70"/>
      <c r="D118" s="70"/>
      <c r="E118" s="70"/>
      <c r="F118" s="70"/>
      <c r="G118" s="70"/>
      <c r="H118" s="70"/>
      <c r="I118" s="70"/>
      <c r="J118" s="70"/>
      <c r="K118" s="70"/>
      <c r="L118" s="70"/>
      <c r="M118" s="70"/>
    </row>
    <row r="119" spans="1:13">
      <c r="A119" s="166" t="s">
        <v>39</v>
      </c>
      <c r="B119" s="167"/>
      <c r="C119" s="167"/>
      <c r="D119" s="167"/>
      <c r="E119" s="167"/>
      <c r="F119" s="167"/>
      <c r="G119" s="167"/>
      <c r="H119" s="167"/>
      <c r="I119" s="167"/>
      <c r="J119" s="167"/>
      <c r="K119" s="167"/>
      <c r="L119" s="167"/>
      <c r="M119" s="167"/>
    </row>
    <row r="120" spans="1:13" ht="18.75" customHeight="1">
      <c r="A120" s="162" t="s">
        <v>169</v>
      </c>
      <c r="B120" s="162"/>
      <c r="C120" s="161"/>
      <c r="D120" s="161"/>
      <c r="E120" s="161"/>
      <c r="F120" s="161"/>
      <c r="G120" s="161"/>
      <c r="H120" s="161"/>
      <c r="I120" s="161"/>
      <c r="J120" s="70"/>
      <c r="K120" s="70"/>
      <c r="L120" s="70"/>
      <c r="M120" s="70"/>
    </row>
    <row r="121" spans="1:13">
      <c r="A121" s="162"/>
      <c r="B121" s="162"/>
      <c r="C121" s="161"/>
      <c r="D121" s="161"/>
      <c r="E121" s="161"/>
      <c r="F121" s="161"/>
      <c r="G121" s="161"/>
      <c r="H121" s="161"/>
      <c r="I121" s="161"/>
    </row>
    <row r="127" spans="1:13" ht="37.9" customHeight="1"/>
    <row r="128" spans="1:13" ht="18.75" customHeight="1"/>
    <row r="129" ht="18.75" customHeight="1"/>
    <row r="130" ht="33.950000000000003" customHeight="1"/>
    <row r="131" ht="40.9" customHeight="1"/>
    <row r="132" ht="42.2" customHeight="1"/>
    <row r="136" ht="37.9" customHeight="1"/>
    <row r="137" ht="14.25" customHeight="1"/>
    <row r="138" ht="33.950000000000003" customHeight="1"/>
    <row r="139" ht="40.9" customHeight="1"/>
    <row r="140" ht="20.45" customHeight="1"/>
    <row r="141" ht="20.45" customHeight="1"/>
    <row r="146" spans="14:18" ht="18.75" customHeight="1"/>
    <row r="147" spans="14:18" ht="18.75" customHeight="1"/>
    <row r="148" spans="14:18" ht="17.25" customHeight="1"/>
    <row r="149" spans="14:18" ht="13.35" customHeight="1">
      <c r="N149" s="15"/>
    </row>
    <row r="150" spans="14:18" ht="16.350000000000001" customHeight="1"/>
    <row r="151" spans="14:18" ht="16.350000000000001" customHeight="1"/>
    <row r="154" spans="14:18" ht="15.6" customHeight="1">
      <c r="R154" s="15"/>
    </row>
    <row r="155" spans="14:18" ht="17.25" customHeight="1"/>
    <row r="156" spans="14:18" ht="13.35" customHeight="1"/>
    <row r="162" ht="26.1" customHeight="1"/>
    <row r="168" ht="38.25" customHeight="1"/>
  </sheetData>
  <mergeCells count="89">
    <mergeCell ref="C102:I103"/>
    <mergeCell ref="A59:A60"/>
    <mergeCell ref="A61:A62"/>
    <mergeCell ref="A52:M52"/>
    <mergeCell ref="A63:A64"/>
    <mergeCell ref="C63:I64"/>
    <mergeCell ref="B53:B55"/>
    <mergeCell ref="C58:I58"/>
    <mergeCell ref="C59:I60"/>
    <mergeCell ref="C61:I62"/>
    <mergeCell ref="C53:I53"/>
    <mergeCell ref="C54:I54"/>
    <mergeCell ref="M91:T92"/>
    <mergeCell ref="A82:K82"/>
    <mergeCell ref="C96:I96"/>
    <mergeCell ref="C97:I97"/>
    <mergeCell ref="A1:M1"/>
    <mergeCell ref="A28:M28"/>
    <mergeCell ref="A37:M37"/>
    <mergeCell ref="A46:M46"/>
    <mergeCell ref="A29:B29"/>
    <mergeCell ref="A3:K3"/>
    <mergeCell ref="F12:K12"/>
    <mergeCell ref="F13:K13"/>
    <mergeCell ref="F14:K14"/>
    <mergeCell ref="C29:J29"/>
    <mergeCell ref="A17:K18"/>
    <mergeCell ref="A26:K26"/>
    <mergeCell ref="A30:B30"/>
    <mergeCell ref="A34:B34"/>
    <mergeCell ref="C108:I108"/>
    <mergeCell ref="D111:I112"/>
    <mergeCell ref="A31:B31"/>
    <mergeCell ref="A32:B32"/>
    <mergeCell ref="A33:B33"/>
    <mergeCell ref="A38:E38"/>
    <mergeCell ref="A43:F43"/>
    <mergeCell ref="A39:F39"/>
    <mergeCell ref="A40:F40"/>
    <mergeCell ref="C35:J35"/>
    <mergeCell ref="A93:A94"/>
    <mergeCell ref="A102:A103"/>
    <mergeCell ref="A86:M86"/>
    <mergeCell ref="A68:M68"/>
    <mergeCell ref="A78:M78"/>
    <mergeCell ref="A91:K91"/>
    <mergeCell ref="C106:I106"/>
    <mergeCell ref="C107:I107"/>
    <mergeCell ref="C70:I70"/>
    <mergeCell ref="C71:I71"/>
    <mergeCell ref="C72:I72"/>
    <mergeCell ref="C73:I73"/>
    <mergeCell ref="C74:I74"/>
    <mergeCell ref="C75:I75"/>
    <mergeCell ref="C93:I94"/>
    <mergeCell ref="A87:J87"/>
    <mergeCell ref="C104:I104"/>
    <mergeCell ref="C105:I105"/>
    <mergeCell ref="A83:K83"/>
    <mergeCell ref="C99:I99"/>
    <mergeCell ref="C100:I100"/>
    <mergeCell ref="C95:I95"/>
    <mergeCell ref="C101:I101"/>
    <mergeCell ref="C30:J30"/>
    <mergeCell ref="C31:J31"/>
    <mergeCell ref="C32:J32"/>
    <mergeCell ref="C33:J33"/>
    <mergeCell ref="C34:J34"/>
    <mergeCell ref="C65:I65"/>
    <mergeCell ref="C69:I69"/>
    <mergeCell ref="A67:M67"/>
    <mergeCell ref="A47:K49"/>
    <mergeCell ref="C56:I56"/>
    <mergeCell ref="C57:I57"/>
    <mergeCell ref="C55:I55"/>
    <mergeCell ref="A53:A55"/>
    <mergeCell ref="C98:I98"/>
    <mergeCell ref="A35:B35"/>
    <mergeCell ref="C120:I121"/>
    <mergeCell ref="A120:B121"/>
    <mergeCell ref="C113:I113"/>
    <mergeCell ref="A119:M119"/>
    <mergeCell ref="A109:A112"/>
    <mergeCell ref="B109:B112"/>
    <mergeCell ref="A115:K115"/>
    <mergeCell ref="A116:K116"/>
    <mergeCell ref="D109:I110"/>
    <mergeCell ref="C109:C110"/>
    <mergeCell ref="C111:C112"/>
  </mergeCells>
  <phoneticPr fontId="20"/>
  <conditionalFormatting sqref="F5">
    <cfRule type="containsBlanks" dxfId="78" priority="78">
      <formula>LEN(TRIM(F5))=0</formula>
    </cfRule>
  </conditionalFormatting>
  <conditionalFormatting sqref="H5">
    <cfRule type="containsBlanks" dxfId="77" priority="77">
      <formula>LEN(TRIM(H5))=0</formula>
    </cfRule>
  </conditionalFormatting>
  <conditionalFormatting sqref="J5">
    <cfRule type="containsBlanks" dxfId="76" priority="76">
      <formula>LEN(TRIM(J5))=0</formula>
    </cfRule>
  </conditionalFormatting>
  <conditionalFormatting sqref="L29:M29">
    <cfRule type="containsBlanks" dxfId="75" priority="75">
      <formula>LEN(TRIM(L29))=0</formula>
    </cfRule>
  </conditionalFormatting>
  <conditionalFormatting sqref="L30:M30">
    <cfRule type="containsBlanks" dxfId="74" priority="74">
      <formula>LEN(TRIM(L30))=0</formula>
    </cfRule>
  </conditionalFormatting>
  <conditionalFormatting sqref="L31:M31">
    <cfRule type="containsBlanks" dxfId="73" priority="73">
      <formula>LEN(TRIM(L31))=0</formula>
    </cfRule>
  </conditionalFormatting>
  <conditionalFormatting sqref="L32:M32">
    <cfRule type="containsBlanks" dxfId="72" priority="72">
      <formula>LEN(TRIM(L32))=0</formula>
    </cfRule>
  </conditionalFormatting>
  <conditionalFormatting sqref="L33:M33">
    <cfRule type="containsBlanks" dxfId="71" priority="71">
      <formula>LEN(TRIM(L33))=0</formula>
    </cfRule>
  </conditionalFormatting>
  <conditionalFormatting sqref="L34:M34">
    <cfRule type="containsBlanks" dxfId="70" priority="70">
      <formula>LEN(TRIM(L34))=0</formula>
    </cfRule>
  </conditionalFormatting>
  <conditionalFormatting sqref="L35:M35">
    <cfRule type="containsBlanks" dxfId="69" priority="69">
      <formula>LEN(TRIM(L35))=0</formula>
    </cfRule>
  </conditionalFormatting>
  <conditionalFormatting sqref="A47 L47:M51">
    <cfRule type="containsBlanks" dxfId="68" priority="64">
      <formula>LEN(TRIM(A47))=0</formula>
    </cfRule>
  </conditionalFormatting>
  <conditionalFormatting sqref="C70:I70">
    <cfRule type="containsBlanks" dxfId="67" priority="42">
      <formula>LEN(TRIM(C70))=0</formula>
    </cfRule>
  </conditionalFormatting>
  <conditionalFormatting sqref="C71:I71">
    <cfRule type="containsBlanks" dxfId="66" priority="41">
      <formula>LEN(TRIM(C71))=0</formula>
    </cfRule>
  </conditionalFormatting>
  <conditionalFormatting sqref="C72:I72">
    <cfRule type="containsBlanks" dxfId="65" priority="40">
      <formula>LEN(TRIM(C72))=0</formula>
    </cfRule>
  </conditionalFormatting>
  <conditionalFormatting sqref="C29:C31">
    <cfRule type="containsBlanks" dxfId="64" priority="59">
      <formula>LEN(TRIM(C29))=0</formula>
    </cfRule>
  </conditionalFormatting>
  <conditionalFormatting sqref="F12:K12">
    <cfRule type="containsBlanks" dxfId="63" priority="54">
      <formula>LEN(TRIM(F12))=0</formula>
    </cfRule>
  </conditionalFormatting>
  <conditionalFormatting sqref="F13:K13">
    <cfRule type="containsBlanks" dxfId="62" priority="53">
      <formula>LEN(TRIM(F13))=0</formula>
    </cfRule>
  </conditionalFormatting>
  <conditionalFormatting sqref="F14:K14">
    <cfRule type="containsBlanks" dxfId="61" priority="52">
      <formula>LEN(TRIM(F14))=0</formula>
    </cfRule>
  </conditionalFormatting>
  <conditionalFormatting sqref="C53:I53">
    <cfRule type="containsBlanks" dxfId="60" priority="51">
      <formula>LEN(TRIM(C53))=0</formula>
    </cfRule>
    <cfRule type="containsText" dxfId="59" priority="3" operator="containsText" text="３．同一の企業グループに属する異なる法人間又は同一の法人の異なる事業所間において、漏えい又は毀損をした場合に競争力上不利益が生ずるおそれのあるデータを、外部ネットワークを通じて連携し、利活用すること">
      <formula>NOT(ISERROR(SEARCH("３．同一の企業グループに属する異なる法人間又は同一の法人の異なる事業所間において、漏えい又は毀損をした場合に競争力上不利益が生ずるおそれのあるデータを、外部ネットワークを通じて連携し、利活用すること",C53)))</formula>
    </cfRule>
  </conditionalFormatting>
  <conditionalFormatting sqref="C56:I56">
    <cfRule type="containsBlanks" dxfId="58" priority="50">
      <formula>LEN(TRIM(C56))=0</formula>
    </cfRule>
  </conditionalFormatting>
  <conditionalFormatting sqref="C57:I57">
    <cfRule type="containsBlanks" dxfId="57" priority="49">
      <formula>LEN(TRIM(C57))=0</formula>
    </cfRule>
  </conditionalFormatting>
  <conditionalFormatting sqref="C58:I58">
    <cfRule type="containsBlanks" dxfId="56" priority="48">
      <formula>LEN(TRIM(C58))=0</formula>
    </cfRule>
  </conditionalFormatting>
  <conditionalFormatting sqref="C59:I60">
    <cfRule type="containsBlanks" dxfId="55" priority="47">
      <formula>LEN(TRIM(C59))=0</formula>
    </cfRule>
  </conditionalFormatting>
  <conditionalFormatting sqref="C61:I62">
    <cfRule type="containsBlanks" dxfId="54" priority="9">
      <formula>LEN(TRIM(C61))=0</formula>
    </cfRule>
    <cfRule type="containsBlanks" dxfId="53" priority="46">
      <formula>LEN(TRIM(C61))=0</formula>
    </cfRule>
  </conditionalFormatting>
  <conditionalFormatting sqref="C63:I64">
    <cfRule type="containsBlanks" dxfId="52" priority="45">
      <formula>LEN(TRIM(C63))=0</formula>
    </cfRule>
  </conditionalFormatting>
  <conditionalFormatting sqref="C65:I65">
    <cfRule type="containsBlanks" dxfId="51" priority="44">
      <formula>LEN(TRIM(C65))=0</formula>
    </cfRule>
  </conditionalFormatting>
  <conditionalFormatting sqref="C69:I69">
    <cfRule type="containsBlanks" dxfId="50" priority="43">
      <formula>LEN(TRIM(C69))=0</formula>
    </cfRule>
  </conditionalFormatting>
  <conditionalFormatting sqref="C73:I73">
    <cfRule type="containsBlanks" dxfId="49" priority="39">
      <formula>LEN(TRIM(C73))=0</formula>
    </cfRule>
  </conditionalFormatting>
  <conditionalFormatting sqref="C74:I74">
    <cfRule type="containsBlanks" dxfId="48" priority="38">
      <formula>LEN(TRIM(C74))=0</formula>
    </cfRule>
  </conditionalFormatting>
  <conditionalFormatting sqref="C75:I75">
    <cfRule type="containsBlanks" dxfId="47" priority="37">
      <formula>LEN(TRIM(C75))=0</formula>
    </cfRule>
  </conditionalFormatting>
  <conditionalFormatting sqref="B79">
    <cfRule type="containsBlanks" dxfId="46" priority="36">
      <formula>LEN(TRIM(B79))=0</formula>
    </cfRule>
  </conditionalFormatting>
  <conditionalFormatting sqref="B80">
    <cfRule type="containsBlanks" dxfId="45" priority="35">
      <formula>LEN(TRIM(B80))=0</formula>
    </cfRule>
  </conditionalFormatting>
  <conditionalFormatting sqref="A89">
    <cfRule type="containsBlanks" dxfId="44" priority="34">
      <formula>LEN(TRIM(A89))=0</formula>
    </cfRule>
  </conditionalFormatting>
  <conditionalFormatting sqref="C32">
    <cfRule type="containsBlanks" dxfId="43" priority="33">
      <formula>LEN(TRIM(C32))=0</formula>
    </cfRule>
  </conditionalFormatting>
  <conditionalFormatting sqref="C33">
    <cfRule type="containsBlanks" dxfId="42" priority="32">
      <formula>LEN(TRIM(C33))=0</formula>
    </cfRule>
  </conditionalFormatting>
  <conditionalFormatting sqref="C34">
    <cfRule type="containsBlanks" dxfId="41" priority="31">
      <formula>LEN(TRIM(C34))=0</formula>
    </cfRule>
  </conditionalFormatting>
  <conditionalFormatting sqref="C35">
    <cfRule type="containsBlanks" dxfId="40" priority="30">
      <formula>LEN(TRIM(C35))=0</formula>
    </cfRule>
  </conditionalFormatting>
  <conditionalFormatting sqref="C93:I94">
    <cfRule type="containsBlanks" dxfId="39" priority="29">
      <formula>LEN(TRIM(C93))=0</formula>
    </cfRule>
  </conditionalFormatting>
  <conditionalFormatting sqref="C93:I108 D109:I112 C113:I113 A118 C120:I121">
    <cfRule type="expression" dxfId="38" priority="10">
      <formula>$A$89="無"</formula>
    </cfRule>
  </conditionalFormatting>
  <conditionalFormatting sqref="C95:I95">
    <cfRule type="containsBlanks" dxfId="37" priority="28">
      <formula>LEN(TRIM(C95))=0</formula>
    </cfRule>
  </conditionalFormatting>
  <conditionalFormatting sqref="C96:I96">
    <cfRule type="containsBlanks" dxfId="36" priority="27">
      <formula>LEN(TRIM(C96))=0</formula>
    </cfRule>
  </conditionalFormatting>
  <conditionalFormatting sqref="C97:I97">
    <cfRule type="containsBlanks" dxfId="35" priority="26">
      <formula>LEN(TRIM(C97))=0</formula>
    </cfRule>
  </conditionalFormatting>
  <conditionalFormatting sqref="C98:I98">
    <cfRule type="containsBlanks" dxfId="34" priority="25">
      <formula>LEN(TRIM(C98))=0</formula>
    </cfRule>
  </conditionalFormatting>
  <conditionalFormatting sqref="C99:I99">
    <cfRule type="containsBlanks" dxfId="33" priority="24">
      <formula>LEN(TRIM(C99))=0</formula>
    </cfRule>
  </conditionalFormatting>
  <conditionalFormatting sqref="C100:I100">
    <cfRule type="containsBlanks" dxfId="32" priority="23">
      <formula>LEN(TRIM(C100))=0</formula>
    </cfRule>
  </conditionalFormatting>
  <conditionalFormatting sqref="C101:I101">
    <cfRule type="containsBlanks" dxfId="31" priority="22">
      <formula>LEN(TRIM(C101))=0</formula>
    </cfRule>
  </conditionalFormatting>
  <conditionalFormatting sqref="C102:I103">
    <cfRule type="containsBlanks" dxfId="30" priority="21">
      <formula>LEN(TRIM(C102))=0</formula>
    </cfRule>
  </conditionalFormatting>
  <conditionalFormatting sqref="C104:I104">
    <cfRule type="containsBlanks" dxfId="29" priority="20">
      <formula>LEN(TRIM(C104))=0</formula>
    </cfRule>
  </conditionalFormatting>
  <conditionalFormatting sqref="C105:I105">
    <cfRule type="containsBlanks" dxfId="28" priority="19">
      <formula>LEN(TRIM(C105))=0</formula>
    </cfRule>
  </conditionalFormatting>
  <conditionalFormatting sqref="C106:I106">
    <cfRule type="containsBlanks" dxfId="27" priority="18">
      <formula>LEN(TRIM(C106))=0</formula>
    </cfRule>
  </conditionalFormatting>
  <conditionalFormatting sqref="C107:I107">
    <cfRule type="containsBlanks" dxfId="26" priority="17">
      <formula>LEN(TRIM(C107))=0</formula>
    </cfRule>
  </conditionalFormatting>
  <conditionalFormatting sqref="C108:I108">
    <cfRule type="containsBlanks" dxfId="25" priority="16">
      <formula>LEN(TRIM(C108))=0</formula>
    </cfRule>
  </conditionalFormatting>
  <conditionalFormatting sqref="C113:I113">
    <cfRule type="containsBlanks" dxfId="24" priority="15">
      <formula>LEN(TRIM(C113))=0</formula>
    </cfRule>
  </conditionalFormatting>
  <conditionalFormatting sqref="D109:I110">
    <cfRule type="containsBlanks" dxfId="23" priority="14">
      <formula>LEN(TRIM(D109))=0</formula>
    </cfRule>
  </conditionalFormatting>
  <conditionalFormatting sqref="D111:I112">
    <cfRule type="containsBlanks" dxfId="22" priority="13">
      <formula>LEN(TRIM(D111))=0</formula>
    </cfRule>
  </conditionalFormatting>
  <conditionalFormatting sqref="A118">
    <cfRule type="containsBlanks" dxfId="21" priority="12">
      <formula>LEN(TRIM(A118))=0</formula>
    </cfRule>
  </conditionalFormatting>
  <conditionalFormatting sqref="C120:I121">
    <cfRule type="containsBlanks" dxfId="20" priority="11">
      <formula>LEN(TRIM(C120))=0</formula>
    </cfRule>
  </conditionalFormatting>
  <conditionalFormatting sqref="H43">
    <cfRule type="containsBlanks" dxfId="19" priority="4">
      <formula>LEN(TRIM(H43))=0</formula>
    </cfRule>
  </conditionalFormatting>
  <conditionalFormatting sqref="H38">
    <cfRule type="containsBlanks" dxfId="18" priority="7">
      <formula>LEN(TRIM(H38))=0</formula>
    </cfRule>
  </conditionalFormatting>
  <conditionalFormatting sqref="H39">
    <cfRule type="containsBlanks" dxfId="17" priority="6">
      <formula>LEN(TRIM(H39))=0</formula>
    </cfRule>
  </conditionalFormatting>
  <conditionalFormatting sqref="C54:I54">
    <cfRule type="containsText" dxfId="16" priority="2" operator="containsText" text="３．同一の企業グループに属する異なる法人間又は同一の法人の異なる事業所間において、漏えい又は毀損をした場合に競争力上不利益が生ずるおそれのあるデータを、外部ネットワークを通じて連携し、利活用すること">
      <formula>NOT(ISERROR(SEARCH("３．同一の企業グループに属する異なる法人間又は同一の法人の異なる事業所間において、漏えい又は毀損をした場合に競争力上不利益が生ずるおそれのあるデータを、外部ネットワークを通じて連携し、利活用すること",C54)))</formula>
    </cfRule>
  </conditionalFormatting>
  <conditionalFormatting sqref="C55:I55">
    <cfRule type="containsText" dxfId="15" priority="1" operator="containsText" text="３．同一の企業グループに属する異なる法人間又は同一の法人の異なる事業所間において、漏えい又は毀損をした場合に競争力上不利益が生ずるおそれのあるデータを、外部ネットワークを通じて連携し、利活用すること">
      <formula>NOT(ISERROR(SEARCH("３．同一の企業グループに属する異なる法人間又は同一の法人の異なる事業所間において、漏えい又は毀損をした場合に競争力上不利益が生ずるおそれのあるデータを、外部ネットワークを通じて連携し、利活用すること",C55)))</formula>
    </cfRule>
  </conditionalFormatting>
  <dataValidations count="6">
    <dataValidation type="list" allowBlank="1" showInputMessage="1" showErrorMessage="1" sqref="H38 A89">
      <formula1>"有,無"</formula1>
    </dataValidation>
    <dataValidation type="list" allowBlank="1" showInputMessage="1" showErrorMessage="1" sqref="H39 H43">
      <formula1>"要,否"</formula1>
    </dataValidation>
    <dataValidation type="list" allowBlank="1" showInputMessage="1" showErrorMessage="1" sqref="C53:I53">
      <formula1>"１．他の法人又は個人が収集又は保有するデータを既存の内部データと合わせて連携させ、利活用すること,２．自らセンサー等を利用して新たに取得するデータを既存の内部データと合わせて連携させ、利活用すること,３．同一の企業グループに属する異なる法人間又は同一の法人の異なる事業所間において、漏えい又は毀損をした場合に競争上不利益が生ずるおそれのあるデータを、外部ネットワークを通じて連携し、利活用すること"</formula1>
    </dataValidation>
    <dataValidation type="list" allowBlank="1" showInputMessage="1" showErrorMessage="1" sqref="C54:I54">
      <formula1>" ,２．自らセンサー等を利用して新たに取得するデータを既存の内部データと合わせて連携させ、利活用すること,３．同一の企業グループに属する異なる法人間又は同一の法人の異なる事業所間において、漏えい又は毀損をした場合に競争上不利益が生ずるおそれのあるデータを、外部ネットワークを通じて連携し、利活用すること"</formula1>
    </dataValidation>
    <dataValidation type="list" allowBlank="1" showInputMessage="1" showErrorMessage="1" sqref="C55:I55">
      <formula1>"３．同一の企業グループに属する異なる法人間又は同一の法人の異なる事業所間において、漏えい又は毀損をした場合に競争上不利益が生ずるおそれのあるデータを、外部ネットワークを通じて連携し、利活用すること"</formula1>
    </dataValidation>
    <dataValidation type="list" allowBlank="1" showInputMessage="1" showErrorMessage="1" sqref="A118">
      <formula1>"する,しない"</formula1>
    </dataValidation>
  </dataValidations>
  <hyperlinks>
    <hyperlink ref="N34" r:id="rId1"/>
  </hyperlinks>
  <pageMargins left="0.74803149606299213" right="0.74803149606299213" top="0.98425196850393704" bottom="0.98425196850393704" header="0.51181102362204722" footer="0.51181102362204722"/>
  <pageSetup paperSize="9" scale="68" orientation="portrait" r:id="rId2"/>
  <rowBreaks count="4" manualBreakCount="4">
    <brk id="36" max="10" man="1"/>
    <brk id="66" max="10" man="1"/>
    <brk id="90" max="10" man="1"/>
    <brk id="121" max="12"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61"/>
  <sheetViews>
    <sheetView view="pageBreakPreview" zoomScale="70" zoomScaleNormal="100" zoomScaleSheetLayoutView="70" workbookViewId="0">
      <selection activeCell="T50" sqref="T50"/>
    </sheetView>
  </sheetViews>
  <sheetFormatPr defaultColWidth="9" defaultRowHeight="24"/>
  <cols>
    <col min="1" max="13" width="9" style="68"/>
    <col min="14" max="22" width="9" style="110"/>
    <col min="23" max="16384" width="9" style="68"/>
  </cols>
  <sheetData>
    <row r="1" spans="1:19">
      <c r="A1" s="166" t="s">
        <v>190</v>
      </c>
      <c r="B1" s="167"/>
      <c r="C1" s="167"/>
      <c r="D1" s="167"/>
      <c r="E1" s="167"/>
      <c r="F1" s="167"/>
      <c r="G1" s="167"/>
      <c r="H1" s="167"/>
      <c r="I1" s="167"/>
      <c r="J1" s="167"/>
      <c r="K1" s="167"/>
      <c r="L1" s="167"/>
      <c r="M1" s="167"/>
    </row>
    <row r="2" spans="1:19">
      <c r="A2" s="166" t="s">
        <v>191</v>
      </c>
      <c r="B2" s="167"/>
      <c r="C2" s="167"/>
      <c r="D2" s="167"/>
      <c r="E2" s="167"/>
      <c r="F2" s="167"/>
      <c r="G2" s="167"/>
      <c r="H2" s="167"/>
      <c r="I2" s="167"/>
      <c r="J2" s="167"/>
      <c r="K2" s="167"/>
      <c r="L2" s="167"/>
      <c r="M2" s="167"/>
    </row>
    <row r="3" spans="1:19">
      <c r="A3" s="162"/>
      <c r="B3" s="162"/>
      <c r="C3" s="162"/>
      <c r="D3" s="162"/>
      <c r="E3" s="162"/>
      <c r="F3" s="162"/>
      <c r="G3" s="162"/>
      <c r="H3" s="162"/>
      <c r="I3" s="162"/>
      <c r="J3" s="162"/>
      <c r="K3" s="162"/>
      <c r="S3" s="111"/>
    </row>
    <row r="4" spans="1:19">
      <c r="A4" s="162"/>
      <c r="B4" s="162"/>
      <c r="C4" s="162"/>
      <c r="D4" s="162"/>
      <c r="E4" s="162"/>
      <c r="F4" s="162"/>
      <c r="G4" s="162"/>
      <c r="H4" s="162"/>
      <c r="I4" s="162"/>
      <c r="J4" s="162"/>
      <c r="K4" s="162"/>
    </row>
    <row r="5" spans="1:19">
      <c r="A5" s="162"/>
      <c r="B5" s="162"/>
      <c r="C5" s="162"/>
      <c r="D5" s="162"/>
      <c r="E5" s="162"/>
      <c r="F5" s="162"/>
      <c r="G5" s="162"/>
      <c r="H5" s="162"/>
      <c r="I5" s="162"/>
      <c r="J5" s="162"/>
      <c r="K5" s="162"/>
    </row>
    <row r="6" spans="1:19">
      <c r="A6" s="69"/>
    </row>
    <row r="7" spans="1:19" ht="39" customHeight="1" thickBot="1">
      <c r="A7" s="166" t="s">
        <v>70</v>
      </c>
      <c r="B7" s="167"/>
      <c r="C7" s="167"/>
      <c r="D7" s="167"/>
      <c r="E7" s="167"/>
      <c r="F7" s="167"/>
      <c r="G7" s="167"/>
      <c r="H7" s="167"/>
      <c r="I7" s="167"/>
      <c r="J7" s="167"/>
      <c r="K7" s="167"/>
      <c r="L7" s="167"/>
      <c r="M7" s="167"/>
    </row>
    <row r="8" spans="1:19" ht="42" customHeight="1" thickBot="1">
      <c r="A8" s="94" t="s">
        <v>8</v>
      </c>
      <c r="B8" s="233" t="s">
        <v>71</v>
      </c>
      <c r="C8" s="234"/>
      <c r="D8" s="235"/>
      <c r="E8" s="230">
        <f>労働生産性入力式!E22</f>
        <v>160000</v>
      </c>
      <c r="F8" s="231"/>
      <c r="G8" s="232"/>
    </row>
    <row r="9" spans="1:19" ht="42" customHeight="1" thickBot="1">
      <c r="A9" s="94" t="s">
        <v>10</v>
      </c>
      <c r="B9" s="233" t="s">
        <v>72</v>
      </c>
      <c r="C9" s="234"/>
      <c r="D9" s="235"/>
      <c r="E9" s="230">
        <f>労働生産性入力式!F22</f>
        <v>191181.81818181818</v>
      </c>
      <c r="F9" s="231"/>
      <c r="G9" s="232"/>
    </row>
    <row r="10" spans="1:19" ht="42" customHeight="1" thickBot="1">
      <c r="A10" s="85" t="s">
        <v>11</v>
      </c>
      <c r="B10" s="233" t="s">
        <v>73</v>
      </c>
      <c r="C10" s="234"/>
      <c r="D10" s="235"/>
      <c r="E10" s="230">
        <f>労働生産性入力式!G22</f>
        <v>192166.66666666666</v>
      </c>
      <c r="F10" s="231"/>
      <c r="G10" s="232"/>
    </row>
    <row r="11" spans="1:19" ht="42" customHeight="1" thickBot="1">
      <c r="A11" s="85" t="s">
        <v>13</v>
      </c>
      <c r="B11" s="233" t="s">
        <v>74</v>
      </c>
      <c r="C11" s="234"/>
      <c r="D11" s="235"/>
      <c r="E11" s="230">
        <f>労働生産性入力式!H22</f>
        <v>200692.30769230769</v>
      </c>
      <c r="F11" s="231"/>
      <c r="G11" s="232"/>
    </row>
    <row r="12" spans="1:19" ht="42" customHeight="1" thickBot="1">
      <c r="A12" s="85" t="s">
        <v>15</v>
      </c>
      <c r="B12" s="233" t="s">
        <v>75</v>
      </c>
      <c r="C12" s="234"/>
      <c r="D12" s="235"/>
      <c r="E12" s="236">
        <f>労働生産性入力式!I24</f>
        <v>7.8458856692901868E-2</v>
      </c>
      <c r="F12" s="237"/>
      <c r="G12" s="238"/>
    </row>
    <row r="13" spans="1:19">
      <c r="A13" s="69"/>
    </row>
    <row r="14" spans="1:19" ht="39" customHeight="1" thickBot="1">
      <c r="A14" s="166" t="s">
        <v>76</v>
      </c>
      <c r="B14" s="167"/>
      <c r="C14" s="167"/>
      <c r="D14" s="167"/>
      <c r="E14" s="167"/>
      <c r="F14" s="167"/>
      <c r="G14" s="167"/>
      <c r="H14" s="167"/>
      <c r="I14" s="167"/>
      <c r="J14" s="167"/>
      <c r="K14" s="167"/>
      <c r="L14" s="167"/>
      <c r="M14" s="167"/>
    </row>
    <row r="15" spans="1:19" ht="72.75" customHeight="1" thickBot="1">
      <c r="A15" s="94" t="s">
        <v>8</v>
      </c>
      <c r="B15" s="227" t="s">
        <v>77</v>
      </c>
      <c r="C15" s="228"/>
      <c r="D15" s="229"/>
      <c r="E15" s="230">
        <f>投資利益率入力式!D10*-1</f>
        <v>4000000</v>
      </c>
      <c r="F15" s="231"/>
      <c r="G15" s="232"/>
    </row>
    <row r="16" spans="1:19" ht="96.75" customHeight="1" thickBot="1">
      <c r="A16" s="85" t="s">
        <v>10</v>
      </c>
      <c r="B16" s="233" t="s">
        <v>78</v>
      </c>
      <c r="C16" s="234"/>
      <c r="D16" s="235"/>
      <c r="E16" s="230">
        <f>投資利益率入力式!E19</f>
        <v>500000</v>
      </c>
      <c r="F16" s="231"/>
      <c r="G16" s="232"/>
    </row>
    <row r="17" spans="1:21" ht="96.75" customHeight="1" thickBot="1">
      <c r="A17" s="85" t="s">
        <v>11</v>
      </c>
      <c r="B17" s="181" t="s">
        <v>79</v>
      </c>
      <c r="C17" s="200"/>
      <c r="D17" s="201"/>
      <c r="E17" s="230">
        <f>投資利益率入力式!F19</f>
        <v>690000</v>
      </c>
      <c r="F17" s="231"/>
      <c r="G17" s="232"/>
    </row>
    <row r="18" spans="1:21" ht="108.75" customHeight="1" thickBot="1">
      <c r="A18" s="85" t="s">
        <v>13</v>
      </c>
      <c r="B18" s="233" t="s">
        <v>80</v>
      </c>
      <c r="C18" s="234"/>
      <c r="D18" s="235"/>
      <c r="E18" s="230">
        <f>投資利益率入力式!G19</f>
        <v>990000</v>
      </c>
      <c r="F18" s="231"/>
      <c r="G18" s="232"/>
    </row>
    <row r="19" spans="1:21" ht="60" customHeight="1" thickBot="1">
      <c r="A19" s="94" t="s">
        <v>15</v>
      </c>
      <c r="B19" s="182" t="s">
        <v>117</v>
      </c>
      <c r="C19" s="202"/>
      <c r="D19" s="203"/>
      <c r="E19" s="236">
        <f>投資利益率入力式!I19</f>
        <v>0.18166666666666667</v>
      </c>
      <c r="F19" s="237"/>
      <c r="G19" s="238"/>
    </row>
    <row r="20" spans="1:21">
      <c r="A20" s="69"/>
    </row>
    <row r="21" spans="1:21">
      <c r="A21" s="69"/>
    </row>
    <row r="22" spans="1:21">
      <c r="A22" s="84" t="s">
        <v>81</v>
      </c>
    </row>
    <row r="23" spans="1:21" ht="24.75" thickBot="1">
      <c r="A23" s="166" t="s">
        <v>82</v>
      </c>
      <c r="B23" s="167"/>
      <c r="C23" s="167"/>
      <c r="D23" s="167"/>
      <c r="E23" s="167"/>
      <c r="F23" s="167"/>
      <c r="G23" s="167"/>
      <c r="H23" s="167"/>
      <c r="I23" s="167"/>
      <c r="J23" s="167"/>
      <c r="K23" s="167"/>
      <c r="L23" s="167"/>
      <c r="M23" s="167"/>
    </row>
    <row r="24" spans="1:21" ht="66" customHeight="1" thickBot="1">
      <c r="A24" s="93"/>
      <c r="B24" s="239" t="s">
        <v>83</v>
      </c>
      <c r="C24" s="239"/>
      <c r="D24" s="239" t="s">
        <v>84</v>
      </c>
      <c r="E24" s="239"/>
      <c r="F24" s="239" t="s">
        <v>85</v>
      </c>
      <c r="G24" s="239"/>
      <c r="H24" s="239"/>
      <c r="I24" s="239"/>
      <c r="J24" s="95" t="s">
        <v>86</v>
      </c>
      <c r="K24" s="102" t="s">
        <v>87</v>
      </c>
      <c r="L24" s="102" t="s">
        <v>107</v>
      </c>
      <c r="M24" s="102" t="s">
        <v>108</v>
      </c>
      <c r="O24" s="240" t="s">
        <v>161</v>
      </c>
      <c r="P24" s="240"/>
      <c r="Q24" s="240"/>
      <c r="R24" s="240"/>
      <c r="S24" s="240"/>
      <c r="T24" s="240"/>
      <c r="U24" s="240"/>
    </row>
    <row r="25" spans="1:21" ht="24.75" thickBot="1">
      <c r="A25" s="94">
        <v>1</v>
      </c>
      <c r="B25" s="233"/>
      <c r="C25" s="235"/>
      <c r="D25" s="233"/>
      <c r="E25" s="235"/>
      <c r="F25" s="233"/>
      <c r="G25" s="234"/>
      <c r="H25" s="234"/>
      <c r="I25" s="235"/>
      <c r="J25" s="95"/>
      <c r="K25" s="95"/>
      <c r="L25" s="95"/>
      <c r="M25" s="96"/>
      <c r="O25" s="240"/>
      <c r="P25" s="240"/>
      <c r="Q25" s="240"/>
      <c r="R25" s="240"/>
      <c r="S25" s="240"/>
      <c r="T25" s="240"/>
      <c r="U25" s="240"/>
    </row>
    <row r="26" spans="1:21" ht="24.75" thickBot="1">
      <c r="A26" s="94">
        <v>2</v>
      </c>
      <c r="B26" s="233"/>
      <c r="C26" s="235"/>
      <c r="D26" s="233"/>
      <c r="E26" s="235"/>
      <c r="F26" s="233"/>
      <c r="G26" s="234"/>
      <c r="H26" s="234"/>
      <c r="I26" s="235"/>
      <c r="J26" s="95"/>
      <c r="K26" s="95"/>
      <c r="L26" s="95"/>
      <c r="M26" s="96"/>
      <c r="O26" s="240"/>
      <c r="P26" s="240"/>
      <c r="Q26" s="240"/>
      <c r="R26" s="240"/>
      <c r="S26" s="240"/>
      <c r="T26" s="240"/>
      <c r="U26" s="240"/>
    </row>
    <row r="27" spans="1:21" ht="24.75" thickBot="1">
      <c r="A27" s="94">
        <v>3</v>
      </c>
      <c r="B27" s="233"/>
      <c r="C27" s="235"/>
      <c r="D27" s="233"/>
      <c r="E27" s="235"/>
      <c r="F27" s="233"/>
      <c r="G27" s="234"/>
      <c r="H27" s="234"/>
      <c r="I27" s="235"/>
      <c r="J27" s="95"/>
      <c r="K27" s="95"/>
      <c r="L27" s="95"/>
      <c r="M27" s="96"/>
      <c r="O27" s="240"/>
      <c r="P27" s="240"/>
      <c r="Q27" s="240"/>
      <c r="R27" s="240"/>
      <c r="S27" s="240"/>
      <c r="T27" s="240"/>
      <c r="U27" s="240"/>
    </row>
    <row r="28" spans="1:21" ht="24.75" thickBot="1">
      <c r="A28" s="261" t="s">
        <v>88</v>
      </c>
      <c r="B28" s="262"/>
      <c r="C28" s="262"/>
      <c r="D28" s="262"/>
      <c r="E28" s="262"/>
      <c r="F28" s="262"/>
      <c r="G28" s="262"/>
      <c r="H28" s="262"/>
      <c r="I28" s="262"/>
      <c r="J28" s="263"/>
      <c r="K28" s="95"/>
      <c r="L28" s="95">
        <f>SUM(L25:L27)</f>
        <v>0</v>
      </c>
      <c r="M28" s="96"/>
    </row>
    <row r="29" spans="1:21">
      <c r="A29" s="72"/>
      <c r="M29" s="15"/>
    </row>
    <row r="30" spans="1:21" ht="24.75" thickBot="1">
      <c r="A30" s="84" t="s">
        <v>89</v>
      </c>
      <c r="O30" s="240" t="s">
        <v>163</v>
      </c>
      <c r="P30" s="240"/>
      <c r="Q30" s="240"/>
      <c r="R30" s="240"/>
      <c r="S30" s="240"/>
      <c r="T30" s="240"/>
      <c r="U30" s="240"/>
    </row>
    <row r="31" spans="1:21" ht="19.5" customHeight="1" thickBot="1">
      <c r="A31" s="97"/>
      <c r="B31" s="233" t="s">
        <v>84</v>
      </c>
      <c r="C31" s="235"/>
      <c r="D31" s="239" t="s">
        <v>85</v>
      </c>
      <c r="E31" s="239"/>
      <c r="F31" s="239"/>
      <c r="G31" s="239"/>
      <c r="H31" s="239" t="s">
        <v>90</v>
      </c>
      <c r="I31" s="239"/>
      <c r="J31" s="239"/>
      <c r="K31" s="239"/>
      <c r="L31" s="239"/>
      <c r="O31" s="240"/>
      <c r="P31" s="240"/>
      <c r="Q31" s="240"/>
      <c r="R31" s="240"/>
      <c r="S31" s="240"/>
      <c r="T31" s="240"/>
      <c r="U31" s="240"/>
    </row>
    <row r="32" spans="1:21" ht="24.75" thickBot="1">
      <c r="A32" s="98">
        <v>1</v>
      </c>
      <c r="B32" s="233"/>
      <c r="C32" s="235"/>
      <c r="D32" s="239"/>
      <c r="E32" s="239"/>
      <c r="F32" s="239"/>
      <c r="G32" s="239"/>
      <c r="H32" s="241"/>
      <c r="I32" s="241"/>
      <c r="J32" s="241"/>
      <c r="K32" s="241"/>
      <c r="L32" s="241"/>
      <c r="O32" s="240"/>
      <c r="P32" s="240"/>
      <c r="Q32" s="240"/>
      <c r="R32" s="240"/>
      <c r="S32" s="240"/>
      <c r="T32" s="240"/>
      <c r="U32" s="240"/>
    </row>
    <row r="33" spans="1:22" ht="24.75" thickBot="1">
      <c r="A33" s="98">
        <v>2</v>
      </c>
      <c r="B33" s="233"/>
      <c r="C33" s="235"/>
      <c r="D33" s="239"/>
      <c r="E33" s="239"/>
      <c r="F33" s="239"/>
      <c r="G33" s="239"/>
      <c r="H33" s="241"/>
      <c r="I33" s="241"/>
      <c r="J33" s="241"/>
      <c r="K33" s="241"/>
      <c r="L33" s="241"/>
      <c r="O33" s="240"/>
      <c r="P33" s="240"/>
      <c r="Q33" s="240"/>
      <c r="R33" s="240"/>
      <c r="S33" s="240"/>
      <c r="T33" s="240"/>
      <c r="U33" s="240"/>
    </row>
    <row r="34" spans="1:22">
      <c r="A34" s="72"/>
    </row>
    <row r="35" spans="1:22">
      <c r="A35" s="72"/>
    </row>
    <row r="36" spans="1:22" ht="24.75" thickBot="1">
      <c r="A36" s="166" t="s">
        <v>91</v>
      </c>
      <c r="B36" s="167"/>
      <c r="C36" s="167"/>
      <c r="D36" s="167"/>
      <c r="E36" s="167"/>
      <c r="F36" s="167"/>
      <c r="G36" s="167"/>
      <c r="H36" s="167"/>
      <c r="I36" s="167"/>
      <c r="J36" s="167"/>
      <c r="K36" s="167"/>
      <c r="L36" s="167"/>
      <c r="M36" s="167"/>
    </row>
    <row r="37" spans="1:22" ht="25.5" customHeight="1">
      <c r="A37" s="252" t="s">
        <v>189</v>
      </c>
      <c r="B37" s="253"/>
      <c r="C37" s="254" t="s">
        <v>93</v>
      </c>
      <c r="D37" s="254" t="s">
        <v>94</v>
      </c>
      <c r="E37" s="168" t="s">
        <v>95</v>
      </c>
      <c r="F37" s="227" t="s">
        <v>96</v>
      </c>
      <c r="G37" s="228"/>
      <c r="H37" s="229"/>
      <c r="I37" s="227" t="s">
        <v>109</v>
      </c>
      <c r="J37" s="229"/>
      <c r="K37" s="227" t="s">
        <v>110</v>
      </c>
      <c r="L37" s="229"/>
      <c r="M37" s="200"/>
      <c r="O37" s="240" t="s">
        <v>164</v>
      </c>
      <c r="P37" s="240"/>
      <c r="Q37" s="240"/>
      <c r="R37" s="240"/>
      <c r="S37" s="240"/>
      <c r="T37" s="240"/>
      <c r="U37" s="240"/>
    </row>
    <row r="38" spans="1:22" ht="25.5" customHeight="1" thickBot="1">
      <c r="A38" s="242" t="s">
        <v>92</v>
      </c>
      <c r="B38" s="243"/>
      <c r="C38" s="255"/>
      <c r="D38" s="255"/>
      <c r="E38" s="170"/>
      <c r="F38" s="182"/>
      <c r="G38" s="202"/>
      <c r="H38" s="203"/>
      <c r="I38" s="182"/>
      <c r="J38" s="203"/>
      <c r="K38" s="182"/>
      <c r="L38" s="203"/>
      <c r="M38" s="200"/>
      <c r="O38" s="240"/>
      <c r="P38" s="240"/>
      <c r="Q38" s="240"/>
      <c r="R38" s="240"/>
      <c r="S38" s="240"/>
      <c r="T38" s="240"/>
      <c r="U38" s="240"/>
    </row>
    <row r="39" spans="1:22" ht="50.25" customHeight="1" thickBot="1">
      <c r="A39" s="244" t="s">
        <v>97</v>
      </c>
      <c r="B39" s="245"/>
      <c r="C39" s="104">
        <f>SUM(C40:C44)</f>
        <v>0</v>
      </c>
      <c r="D39" s="104">
        <f t="shared" ref="D39:E39" si="0">SUM(D40:D44)</f>
        <v>0</v>
      </c>
      <c r="E39" s="104">
        <f t="shared" si="0"/>
        <v>0</v>
      </c>
      <c r="F39" s="233"/>
      <c r="G39" s="234"/>
      <c r="H39" s="235"/>
      <c r="I39" s="233">
        <f>SUM(I40:J44)</f>
        <v>0</v>
      </c>
      <c r="J39" s="235"/>
      <c r="K39" s="233"/>
      <c r="L39" s="235"/>
      <c r="M39" s="99"/>
      <c r="O39" s="240"/>
      <c r="P39" s="240"/>
      <c r="Q39" s="240"/>
      <c r="R39" s="240"/>
      <c r="S39" s="240"/>
      <c r="T39" s="240"/>
      <c r="U39" s="240"/>
    </row>
    <row r="40" spans="1:22" ht="24.75" thickBot="1">
      <c r="A40" s="246" t="s">
        <v>98</v>
      </c>
      <c r="B40" s="100"/>
      <c r="C40" s="105"/>
      <c r="D40" s="105"/>
      <c r="E40" s="105"/>
      <c r="F40" s="249"/>
      <c r="G40" s="250"/>
      <c r="H40" s="251"/>
      <c r="I40" s="249"/>
      <c r="J40" s="251"/>
      <c r="K40" s="249"/>
      <c r="L40" s="251"/>
      <c r="M40" s="99"/>
      <c r="O40" s="240"/>
      <c r="P40" s="240"/>
      <c r="Q40" s="240"/>
      <c r="R40" s="240"/>
      <c r="S40" s="240"/>
      <c r="T40" s="240"/>
      <c r="U40" s="240"/>
    </row>
    <row r="41" spans="1:22" ht="24.75" thickBot="1">
      <c r="A41" s="247"/>
      <c r="B41" s="100"/>
      <c r="C41" s="105"/>
      <c r="D41" s="105"/>
      <c r="E41" s="105"/>
      <c r="F41" s="249"/>
      <c r="G41" s="250"/>
      <c r="H41" s="251"/>
      <c r="I41" s="249"/>
      <c r="J41" s="251"/>
      <c r="K41" s="249"/>
      <c r="L41" s="251"/>
      <c r="M41" s="99"/>
    </row>
    <row r="42" spans="1:22" ht="24.75" thickBot="1">
      <c r="A42" s="247"/>
      <c r="B42" s="100"/>
      <c r="C42" s="105"/>
      <c r="D42" s="105"/>
      <c r="E42" s="105"/>
      <c r="F42" s="249"/>
      <c r="G42" s="250"/>
      <c r="H42" s="251"/>
      <c r="I42" s="249"/>
      <c r="J42" s="251"/>
      <c r="K42" s="249"/>
      <c r="L42" s="251"/>
      <c r="M42" s="99"/>
    </row>
    <row r="43" spans="1:22" ht="24.75" thickBot="1">
      <c r="A43" s="247"/>
      <c r="B43" s="100"/>
      <c r="C43" s="105"/>
      <c r="D43" s="105"/>
      <c r="E43" s="105"/>
      <c r="F43" s="249"/>
      <c r="G43" s="250"/>
      <c r="H43" s="251"/>
      <c r="I43" s="249"/>
      <c r="J43" s="251"/>
      <c r="K43" s="249"/>
      <c r="L43" s="251"/>
      <c r="M43" s="99"/>
    </row>
    <row r="44" spans="1:22" ht="24.75" thickBot="1">
      <c r="A44" s="248"/>
      <c r="B44" s="100"/>
      <c r="C44" s="105"/>
      <c r="D44" s="105"/>
      <c r="E44" s="105"/>
      <c r="F44" s="249"/>
      <c r="G44" s="250"/>
      <c r="H44" s="251"/>
      <c r="I44" s="249"/>
      <c r="J44" s="251"/>
      <c r="K44" s="249"/>
      <c r="L44" s="251"/>
      <c r="M44" s="99"/>
    </row>
    <row r="45" spans="1:22" ht="84.75" customHeight="1">
      <c r="A45" s="107" t="s">
        <v>179</v>
      </c>
      <c r="B45" s="257" t="s">
        <v>180</v>
      </c>
      <c r="C45" s="258"/>
      <c r="D45" s="258"/>
      <c r="E45" s="258"/>
      <c r="F45" s="258"/>
      <c r="G45" s="258"/>
      <c r="H45" s="258"/>
      <c r="I45" s="258"/>
      <c r="J45" s="258"/>
      <c r="K45" s="258"/>
      <c r="L45" s="258"/>
      <c r="M45" s="66"/>
      <c r="N45" s="103"/>
      <c r="O45" s="103"/>
      <c r="P45" s="103"/>
      <c r="Q45" s="103"/>
      <c r="R45" s="103"/>
      <c r="S45" s="103"/>
      <c r="T45" s="103"/>
      <c r="U45" s="103"/>
      <c r="V45" s="68"/>
    </row>
    <row r="46" spans="1:22" ht="35.25" customHeight="1">
      <c r="A46" s="106"/>
      <c r="B46" s="259" t="s">
        <v>99</v>
      </c>
      <c r="C46" s="260"/>
      <c r="D46" s="260"/>
      <c r="E46" s="260"/>
      <c r="F46" s="260"/>
      <c r="G46" s="260"/>
      <c r="H46" s="260"/>
      <c r="I46" s="260"/>
      <c r="J46" s="260"/>
      <c r="K46" s="260"/>
      <c r="L46" s="260"/>
      <c r="M46" s="70"/>
      <c r="N46" s="103"/>
      <c r="O46" s="103"/>
      <c r="P46" s="103"/>
      <c r="Q46" s="103"/>
      <c r="R46" s="103"/>
      <c r="S46" s="103"/>
      <c r="T46" s="103"/>
      <c r="U46" s="103"/>
      <c r="V46" s="68"/>
    </row>
    <row r="47" spans="1:22">
      <c r="A47" s="69"/>
    </row>
    <row r="48" spans="1:22">
      <c r="A48" s="69"/>
    </row>
    <row r="49" spans="1:13">
      <c r="A49" s="166" t="s">
        <v>100</v>
      </c>
      <c r="B49" s="167"/>
      <c r="C49" s="167"/>
      <c r="D49" s="167"/>
      <c r="E49" s="167"/>
      <c r="F49" s="167"/>
      <c r="G49" s="167"/>
      <c r="H49" s="167"/>
      <c r="I49" s="167"/>
      <c r="J49" s="167"/>
      <c r="K49" s="167"/>
      <c r="L49" s="167"/>
      <c r="M49" s="167"/>
    </row>
    <row r="50" spans="1:13">
      <c r="A50" s="256" t="s">
        <v>175</v>
      </c>
      <c r="B50" s="167"/>
      <c r="C50" s="167"/>
      <c r="D50" s="167"/>
      <c r="E50" s="167"/>
      <c r="F50" s="167"/>
      <c r="G50" s="167"/>
      <c r="H50" s="167"/>
      <c r="I50" s="167"/>
      <c r="J50" s="167"/>
      <c r="K50" s="167"/>
      <c r="L50" s="167"/>
      <c r="M50" s="167"/>
    </row>
    <row r="51" spans="1:13">
      <c r="A51" s="69"/>
      <c r="B51" s="161"/>
      <c r="C51" s="161"/>
      <c r="D51" s="161"/>
      <c r="E51" s="161"/>
      <c r="F51" s="161"/>
      <c r="G51" s="161"/>
      <c r="H51" s="161"/>
      <c r="I51" s="161"/>
      <c r="J51" s="161"/>
      <c r="K51" s="161"/>
    </row>
    <row r="52" spans="1:13">
      <c r="A52" s="69"/>
      <c r="B52" s="161"/>
      <c r="C52" s="161"/>
      <c r="D52" s="161"/>
      <c r="E52" s="161"/>
      <c r="F52" s="161"/>
      <c r="G52" s="161"/>
      <c r="H52" s="161"/>
      <c r="I52" s="161"/>
      <c r="J52" s="161"/>
      <c r="K52" s="161"/>
    </row>
    <row r="53" spans="1:13">
      <c r="A53" s="256" t="s">
        <v>176</v>
      </c>
      <c r="B53" s="167"/>
      <c r="C53" s="167"/>
      <c r="D53" s="167"/>
      <c r="E53" s="167"/>
      <c r="F53" s="167"/>
      <c r="G53" s="167"/>
      <c r="H53" s="167"/>
      <c r="I53" s="167"/>
      <c r="J53" s="167"/>
      <c r="K53" s="167"/>
      <c r="L53" s="167"/>
      <c r="M53" s="167"/>
    </row>
    <row r="54" spans="1:13">
      <c r="A54" s="88"/>
      <c r="B54" s="161"/>
      <c r="C54" s="161"/>
      <c r="D54" s="161"/>
      <c r="E54" s="161"/>
      <c r="F54" s="161"/>
      <c r="G54" s="161"/>
      <c r="H54" s="161"/>
      <c r="I54" s="161"/>
      <c r="J54" s="161"/>
      <c r="K54" s="161"/>
    </row>
    <row r="55" spans="1:13">
      <c r="A55" s="69"/>
      <c r="B55" s="161"/>
      <c r="C55" s="161"/>
      <c r="D55" s="161"/>
      <c r="E55" s="161"/>
      <c r="F55" s="161"/>
      <c r="G55" s="161"/>
      <c r="H55" s="161"/>
      <c r="I55" s="161"/>
      <c r="J55" s="161"/>
      <c r="K55" s="161"/>
    </row>
    <row r="56" spans="1:13">
      <c r="A56" s="256" t="s">
        <v>177</v>
      </c>
      <c r="B56" s="167"/>
      <c r="C56" s="167"/>
      <c r="D56" s="167"/>
      <c r="E56" s="167"/>
      <c r="F56" s="167"/>
      <c r="G56" s="167"/>
      <c r="H56" s="167"/>
      <c r="I56" s="167"/>
      <c r="J56" s="167"/>
      <c r="K56" s="167"/>
      <c r="L56" s="167"/>
      <c r="M56" s="167"/>
    </row>
    <row r="57" spans="1:13">
      <c r="A57" s="101"/>
      <c r="B57" s="161"/>
      <c r="C57" s="161"/>
      <c r="D57" s="161"/>
      <c r="E57" s="161"/>
      <c r="F57" s="161"/>
      <c r="G57" s="161"/>
      <c r="H57" s="161"/>
      <c r="I57" s="161"/>
      <c r="J57" s="161"/>
      <c r="K57" s="161"/>
    </row>
    <row r="58" spans="1:13">
      <c r="A58" s="88"/>
      <c r="B58" s="161"/>
      <c r="C58" s="161"/>
      <c r="D58" s="161"/>
      <c r="E58" s="161"/>
      <c r="F58" s="161"/>
      <c r="G58" s="161"/>
      <c r="H58" s="161"/>
      <c r="I58" s="161"/>
      <c r="J58" s="161"/>
      <c r="K58" s="161"/>
    </row>
    <row r="59" spans="1:13">
      <c r="A59" s="256" t="s">
        <v>178</v>
      </c>
      <c r="B59" s="167"/>
      <c r="C59" s="167"/>
      <c r="D59" s="167"/>
      <c r="E59" s="167"/>
      <c r="F59" s="167"/>
      <c r="G59" s="167"/>
      <c r="H59" s="167"/>
      <c r="I59" s="167"/>
      <c r="J59" s="167"/>
      <c r="K59" s="167"/>
      <c r="L59" s="167"/>
      <c r="M59" s="167"/>
    </row>
    <row r="60" spans="1:13">
      <c r="B60" s="161"/>
      <c r="C60" s="161"/>
      <c r="D60" s="161"/>
      <c r="E60" s="161"/>
      <c r="F60" s="161"/>
      <c r="G60" s="161"/>
      <c r="H60" s="161"/>
      <c r="I60" s="161"/>
      <c r="J60" s="161"/>
      <c r="K60" s="161"/>
    </row>
    <row r="61" spans="1:13">
      <c r="A61" s="69"/>
      <c r="B61" s="161"/>
      <c r="C61" s="161"/>
      <c r="D61" s="161"/>
      <c r="E61" s="161"/>
      <c r="F61" s="161"/>
      <c r="G61" s="161"/>
      <c r="H61" s="161"/>
      <c r="I61" s="161"/>
      <c r="J61" s="161"/>
      <c r="K61" s="161"/>
    </row>
  </sheetData>
  <mergeCells count="92">
    <mergeCell ref="B54:K55"/>
    <mergeCell ref="A56:M56"/>
    <mergeCell ref="B57:K58"/>
    <mergeCell ref="A59:M59"/>
    <mergeCell ref="B60:K61"/>
    <mergeCell ref="A1:M1"/>
    <mergeCell ref="A3:K5"/>
    <mergeCell ref="A2:M2"/>
    <mergeCell ref="B45:L45"/>
    <mergeCell ref="B46:L46"/>
    <mergeCell ref="K40:L40"/>
    <mergeCell ref="F41:H41"/>
    <mergeCell ref="I41:J41"/>
    <mergeCell ref="K41:L41"/>
    <mergeCell ref="F42:H42"/>
    <mergeCell ref="I42:J42"/>
    <mergeCell ref="K42:L42"/>
    <mergeCell ref="M37:M38"/>
    <mergeCell ref="H33:L33"/>
    <mergeCell ref="A36:M36"/>
    <mergeCell ref="A28:J28"/>
    <mergeCell ref="A49:M49"/>
    <mergeCell ref="A50:M50"/>
    <mergeCell ref="B51:K52"/>
    <mergeCell ref="A53:M53"/>
    <mergeCell ref="F43:H43"/>
    <mergeCell ref="I43:J43"/>
    <mergeCell ref="K43:L43"/>
    <mergeCell ref="F44:H44"/>
    <mergeCell ref="I44:J44"/>
    <mergeCell ref="K44:L44"/>
    <mergeCell ref="O37:U40"/>
    <mergeCell ref="A38:B38"/>
    <mergeCell ref="A39:B39"/>
    <mergeCell ref="F39:H39"/>
    <mergeCell ref="I39:J39"/>
    <mergeCell ref="K39:L39"/>
    <mergeCell ref="A40:A44"/>
    <mergeCell ref="F40:H40"/>
    <mergeCell ref="I40:J40"/>
    <mergeCell ref="A37:B37"/>
    <mergeCell ref="C37:C38"/>
    <mergeCell ref="D37:D38"/>
    <mergeCell ref="E37:E38"/>
    <mergeCell ref="F37:H38"/>
    <mergeCell ref="I37:J38"/>
    <mergeCell ref="K37:L38"/>
    <mergeCell ref="O30:U33"/>
    <mergeCell ref="B31:C31"/>
    <mergeCell ref="D31:G31"/>
    <mergeCell ref="H31:L31"/>
    <mergeCell ref="B32:C32"/>
    <mergeCell ref="D32:G32"/>
    <mergeCell ref="H32:L32"/>
    <mergeCell ref="B33:C33"/>
    <mergeCell ref="D33:G33"/>
    <mergeCell ref="O24:U27"/>
    <mergeCell ref="B25:C25"/>
    <mergeCell ref="D25:E25"/>
    <mergeCell ref="F25:I25"/>
    <mergeCell ref="B26:C26"/>
    <mergeCell ref="D26:E26"/>
    <mergeCell ref="F26:I26"/>
    <mergeCell ref="B27:C27"/>
    <mergeCell ref="D27:E27"/>
    <mergeCell ref="F27:I27"/>
    <mergeCell ref="B19:D19"/>
    <mergeCell ref="E19:G19"/>
    <mergeCell ref="A23:M23"/>
    <mergeCell ref="B24:C24"/>
    <mergeCell ref="D24:E24"/>
    <mergeCell ref="F24:I24"/>
    <mergeCell ref="B16:D16"/>
    <mergeCell ref="E16:G16"/>
    <mergeCell ref="B17:D17"/>
    <mergeCell ref="E17:G17"/>
    <mergeCell ref="B18:D18"/>
    <mergeCell ref="E18:G18"/>
    <mergeCell ref="B15:D15"/>
    <mergeCell ref="E15:G15"/>
    <mergeCell ref="A7:M7"/>
    <mergeCell ref="B8:D8"/>
    <mergeCell ref="E8:G8"/>
    <mergeCell ref="B9:D9"/>
    <mergeCell ref="E9:G9"/>
    <mergeCell ref="B10:D10"/>
    <mergeCell ref="E10:G10"/>
    <mergeCell ref="B11:D11"/>
    <mergeCell ref="E11:G11"/>
    <mergeCell ref="B12:D12"/>
    <mergeCell ref="E12:G12"/>
    <mergeCell ref="A14:M14"/>
  </mergeCells>
  <phoneticPr fontId="20"/>
  <conditionalFormatting sqref="E8:G12">
    <cfRule type="containsBlanks" dxfId="14" priority="7">
      <formula>LEN(TRIM(E8))=0</formula>
    </cfRule>
    <cfRule type="containsBlanks" dxfId="13" priority="14">
      <formula>LEN(TRIM(E8))=0</formula>
    </cfRule>
  </conditionalFormatting>
  <conditionalFormatting sqref="E15:G19">
    <cfRule type="containsBlanks" dxfId="12" priority="6">
      <formula>LEN(TRIM(E15))=0</formula>
    </cfRule>
    <cfRule type="containsBlanks" dxfId="11" priority="13">
      <formula>LEN(TRIM(E15))=0</formula>
    </cfRule>
  </conditionalFormatting>
  <conditionalFormatting sqref="B25:M25">
    <cfRule type="containsBlanks" dxfId="10" priority="12">
      <formula>LEN(TRIM(B25))=0</formula>
    </cfRule>
  </conditionalFormatting>
  <conditionalFormatting sqref="B51:K52">
    <cfRule type="containsBlanks" dxfId="9" priority="11">
      <formula>LEN(TRIM(B51))=0</formula>
    </cfRule>
  </conditionalFormatting>
  <conditionalFormatting sqref="B54:K55">
    <cfRule type="containsBlanks" dxfId="8" priority="10">
      <formula>LEN(TRIM(B54))=0</formula>
    </cfRule>
  </conditionalFormatting>
  <conditionalFormatting sqref="B60:K61">
    <cfRule type="containsBlanks" dxfId="7" priority="9">
      <formula>LEN(TRIM(B60))=0</formula>
    </cfRule>
  </conditionalFormatting>
  <conditionalFormatting sqref="B57:K58">
    <cfRule type="containsBlanks" dxfId="6" priority="8">
      <formula>LEN(TRIM(B57))=0</formula>
    </cfRule>
  </conditionalFormatting>
  <conditionalFormatting sqref="I39:J40 C39:E40">
    <cfRule type="containsBlanks" dxfId="5" priority="5">
      <formula>LEN(TRIM(C39))=0</formula>
    </cfRule>
  </conditionalFormatting>
  <conditionalFormatting sqref="B40">
    <cfRule type="containsBlanks" dxfId="4" priority="4">
      <formula>LEN(TRIM(B40))=0</formula>
    </cfRule>
  </conditionalFormatting>
  <conditionalFormatting sqref="B32:L32">
    <cfRule type="containsBlanks" dxfId="3" priority="3">
      <formula>LEN(TRIM(B32))=0</formula>
    </cfRule>
  </conditionalFormatting>
  <conditionalFormatting sqref="A3">
    <cfRule type="containsBlanks" dxfId="2" priority="1">
      <formula>LEN(TRIM(A3))=0</formula>
    </cfRule>
  </conditionalFormatting>
  <dataValidations count="5">
    <dataValidation type="list" allowBlank="1" showInputMessage="1" showErrorMessage="1" sqref="B44">
      <formula1>"2022,2023,2024,2025,2026"</formula1>
    </dataValidation>
    <dataValidation type="list" allowBlank="1" showInputMessage="1" showErrorMessage="1" sqref="B43">
      <formula1>"2021,2022,2023,2024,2025"</formula1>
    </dataValidation>
    <dataValidation type="list" allowBlank="1" showInputMessage="1" showErrorMessage="1" sqref="B42">
      <formula1>"2020,2021,2022,2023,2024"</formula1>
    </dataValidation>
    <dataValidation type="list" allowBlank="1" showInputMessage="1" showErrorMessage="1" sqref="B41">
      <formula1>"2019,2020,2021,2022,2023"</formula1>
    </dataValidation>
    <dataValidation type="list" allowBlank="1" showInputMessage="1" showErrorMessage="1" sqref="B40">
      <formula1>"2018,2019,2020,2021,2022"</formula1>
    </dataValidation>
  </dataValidations>
  <pageMargins left="0.70866141732283472" right="0.70866141732283472" top="1.1417322834645669" bottom="0.74803149606299213" header="0.31496062992125984" footer="0.31496062992125984"/>
  <pageSetup paperSize="9" scale="64" orientation="portrait" r:id="rId1"/>
  <headerFooter differentFirst="1"/>
  <rowBreaks count="1" manualBreakCount="1">
    <brk id="21"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Q28"/>
  <sheetViews>
    <sheetView view="pageBreakPreview" zoomScaleNormal="100" zoomScaleSheetLayoutView="100" workbookViewId="0">
      <selection activeCell="G11" sqref="G11"/>
    </sheetView>
  </sheetViews>
  <sheetFormatPr defaultColWidth="0" defaultRowHeight="18.75"/>
  <cols>
    <col min="1" max="1" width="2.875" style="3" customWidth="1"/>
    <col min="2" max="2" width="4.875" style="3" customWidth="1"/>
    <col min="3" max="3" width="13.125" style="3" customWidth="1"/>
    <col min="4" max="4" width="24.125" style="3" customWidth="1"/>
    <col min="5" max="9" width="12.875" style="3" customWidth="1"/>
    <col min="10" max="10" width="4.5" style="3" customWidth="1"/>
    <col min="11" max="11" width="7.125" style="3" bestFit="1" customWidth="1"/>
    <col min="12" max="12" width="13.125" style="3" customWidth="1"/>
    <col min="13" max="13" width="9" style="3" customWidth="1"/>
    <col min="14" max="17" width="0" style="3" hidden="1" customWidth="1"/>
    <col min="18" max="25" width="9" style="3" customWidth="1"/>
    <col min="26" max="255" width="9" style="3" hidden="1"/>
    <col min="256" max="256" width="2.875" style="3" hidden="1"/>
    <col min="257" max="257" width="4.875" style="3" hidden="1"/>
    <col min="258" max="258" width="11.25" style="3" hidden="1"/>
    <col min="259" max="259" width="19.75" style="3" hidden="1"/>
    <col min="260" max="263" width="9.375" style="3" hidden="1"/>
    <col min="264" max="264" width="3.375" style="3" hidden="1"/>
    <col min="265" max="511" width="9" style="3" hidden="1"/>
    <col min="512" max="512" width="2.875" style="3" hidden="1"/>
    <col min="513" max="513" width="4.875" style="3" hidden="1"/>
    <col min="514" max="514" width="11.25" style="3" hidden="1"/>
    <col min="515" max="515" width="19.75" style="3" hidden="1"/>
    <col min="516" max="519" width="9.375" style="3" hidden="1"/>
    <col min="520" max="520" width="3.375" style="3" hidden="1"/>
    <col min="521" max="767" width="9" style="3" hidden="1"/>
    <col min="768" max="768" width="2.875" style="3" hidden="1"/>
    <col min="769" max="769" width="4.875" style="3" hidden="1"/>
    <col min="770" max="770" width="11.25" style="3" hidden="1"/>
    <col min="771" max="771" width="19.75" style="3" hidden="1"/>
    <col min="772" max="775" width="9.375" style="3" hidden="1"/>
    <col min="776" max="776" width="3.375" style="3" hidden="1"/>
    <col min="777" max="1023" width="9" style="3" hidden="1"/>
    <col min="1024" max="1024" width="2.875" style="3" hidden="1"/>
    <col min="1025" max="1025" width="4.875" style="3" hidden="1"/>
    <col min="1026" max="1026" width="11.25" style="3" hidden="1"/>
    <col min="1027" max="1027" width="19.75" style="3" hidden="1"/>
    <col min="1028" max="1031" width="9.375" style="3" hidden="1"/>
    <col min="1032" max="1032" width="3.375" style="3" hidden="1"/>
    <col min="1033" max="1279" width="9" style="3" hidden="1"/>
    <col min="1280" max="1280" width="2.875" style="3" hidden="1"/>
    <col min="1281" max="1281" width="4.875" style="3" hidden="1"/>
    <col min="1282" max="1282" width="11.25" style="3" hidden="1"/>
    <col min="1283" max="1283" width="19.75" style="3" hidden="1"/>
    <col min="1284" max="1287" width="9.375" style="3" hidden="1"/>
    <col min="1288" max="1288" width="3.375" style="3" hidden="1"/>
    <col min="1289" max="1535" width="9" style="3" hidden="1"/>
    <col min="1536" max="1536" width="2.875" style="3" hidden="1"/>
    <col min="1537" max="1537" width="4.875" style="3" hidden="1"/>
    <col min="1538" max="1538" width="11.25" style="3" hidden="1"/>
    <col min="1539" max="1539" width="19.75" style="3" hidden="1"/>
    <col min="1540" max="1543" width="9.375" style="3" hidden="1"/>
    <col min="1544" max="1544" width="3.375" style="3" hidden="1"/>
    <col min="1545" max="1791" width="9" style="3" hidden="1"/>
    <col min="1792" max="1792" width="2.875" style="3" hidden="1"/>
    <col min="1793" max="1793" width="4.875" style="3" hidden="1"/>
    <col min="1794" max="1794" width="11.25" style="3" hidden="1"/>
    <col min="1795" max="1795" width="19.75" style="3" hidden="1"/>
    <col min="1796" max="1799" width="9.375" style="3" hidden="1"/>
    <col min="1800" max="1800" width="3.375" style="3" hidden="1"/>
    <col min="1801" max="2047" width="9" style="3" hidden="1"/>
    <col min="2048" max="2048" width="2.875" style="3" hidden="1"/>
    <col min="2049" max="2049" width="4.875" style="3" hidden="1"/>
    <col min="2050" max="2050" width="11.25" style="3" hidden="1"/>
    <col min="2051" max="2051" width="19.75" style="3" hidden="1"/>
    <col min="2052" max="2055" width="9.375" style="3" hidden="1"/>
    <col min="2056" max="2056" width="3.375" style="3" hidden="1"/>
    <col min="2057" max="2303" width="9" style="3" hidden="1"/>
    <col min="2304" max="2304" width="2.875" style="3" hidden="1"/>
    <col min="2305" max="2305" width="4.875" style="3" hidden="1"/>
    <col min="2306" max="2306" width="11.25" style="3" hidden="1"/>
    <col min="2307" max="2307" width="19.75" style="3" hidden="1"/>
    <col min="2308" max="2311" width="9.375" style="3" hidden="1"/>
    <col min="2312" max="2312" width="3.375" style="3" hidden="1"/>
    <col min="2313" max="2559" width="9" style="3" hidden="1"/>
    <col min="2560" max="2560" width="2.875" style="3" hidden="1"/>
    <col min="2561" max="2561" width="4.875" style="3" hidden="1"/>
    <col min="2562" max="2562" width="11.25" style="3" hidden="1"/>
    <col min="2563" max="2563" width="19.75" style="3" hidden="1"/>
    <col min="2564" max="2567" width="9.375" style="3" hidden="1"/>
    <col min="2568" max="2568" width="3.375" style="3" hidden="1"/>
    <col min="2569" max="2815" width="9" style="3" hidden="1"/>
    <col min="2816" max="2816" width="2.875" style="3" hidden="1"/>
    <col min="2817" max="2817" width="4.875" style="3" hidden="1"/>
    <col min="2818" max="2818" width="11.25" style="3" hidden="1"/>
    <col min="2819" max="2819" width="19.75" style="3" hidden="1"/>
    <col min="2820" max="2823" width="9.375" style="3" hidden="1"/>
    <col min="2824" max="2824" width="3.375" style="3" hidden="1"/>
    <col min="2825" max="3071" width="9" style="3" hidden="1"/>
    <col min="3072" max="3072" width="2.875" style="3" hidden="1"/>
    <col min="3073" max="3073" width="4.875" style="3" hidden="1"/>
    <col min="3074" max="3074" width="11.25" style="3" hidden="1"/>
    <col min="3075" max="3075" width="19.75" style="3" hidden="1"/>
    <col min="3076" max="3079" width="9.375" style="3" hidden="1"/>
    <col min="3080" max="3080" width="3.375" style="3" hidden="1"/>
    <col min="3081" max="3327" width="9" style="3" hidden="1"/>
    <col min="3328" max="3328" width="2.875" style="3" hidden="1"/>
    <col min="3329" max="3329" width="4.875" style="3" hidden="1"/>
    <col min="3330" max="3330" width="11.25" style="3" hidden="1"/>
    <col min="3331" max="3331" width="19.75" style="3" hidden="1"/>
    <col min="3332" max="3335" width="9.375" style="3" hidden="1"/>
    <col min="3336" max="3336" width="3.375" style="3" hidden="1"/>
    <col min="3337" max="3583" width="9" style="3" hidden="1"/>
    <col min="3584" max="3584" width="2.875" style="3" hidden="1"/>
    <col min="3585" max="3585" width="4.875" style="3" hidden="1"/>
    <col min="3586" max="3586" width="11.25" style="3" hidden="1"/>
    <col min="3587" max="3587" width="19.75" style="3" hidden="1"/>
    <col min="3588" max="3591" width="9.375" style="3" hidden="1"/>
    <col min="3592" max="3592" width="3.375" style="3" hidden="1"/>
    <col min="3593" max="3839" width="9" style="3" hidden="1"/>
    <col min="3840" max="3840" width="2.875" style="3" hidden="1"/>
    <col min="3841" max="3841" width="4.875" style="3" hidden="1"/>
    <col min="3842" max="3842" width="11.25" style="3" hidden="1"/>
    <col min="3843" max="3843" width="19.75" style="3" hidden="1"/>
    <col min="3844" max="3847" width="9.375" style="3" hidden="1"/>
    <col min="3848" max="3848" width="3.375" style="3" hidden="1"/>
    <col min="3849" max="4095" width="9" style="3" hidden="1"/>
    <col min="4096" max="4096" width="2.875" style="3" hidden="1"/>
    <col min="4097" max="4097" width="4.875" style="3" hidden="1"/>
    <col min="4098" max="4098" width="11.25" style="3" hidden="1"/>
    <col min="4099" max="4099" width="19.75" style="3" hidden="1"/>
    <col min="4100" max="4103" width="9.375" style="3" hidden="1"/>
    <col min="4104" max="4104" width="3.375" style="3" hidden="1"/>
    <col min="4105" max="4351" width="9" style="3" hidden="1"/>
    <col min="4352" max="4352" width="2.875" style="3" hidden="1"/>
    <col min="4353" max="4353" width="4.875" style="3" hidden="1"/>
    <col min="4354" max="4354" width="11.25" style="3" hidden="1"/>
    <col min="4355" max="4355" width="19.75" style="3" hidden="1"/>
    <col min="4356" max="4359" width="9.375" style="3" hidden="1"/>
    <col min="4360" max="4360" width="3.375" style="3" hidden="1"/>
    <col min="4361" max="4607" width="9" style="3" hidden="1"/>
    <col min="4608" max="4608" width="2.875" style="3" hidden="1"/>
    <col min="4609" max="4609" width="4.875" style="3" hidden="1"/>
    <col min="4610" max="4610" width="11.25" style="3" hidden="1"/>
    <col min="4611" max="4611" width="19.75" style="3" hidden="1"/>
    <col min="4612" max="4615" width="9.375" style="3" hidden="1"/>
    <col min="4616" max="4616" width="3.375" style="3" hidden="1"/>
    <col min="4617" max="4863" width="9" style="3" hidden="1"/>
    <col min="4864" max="4864" width="2.875" style="3" hidden="1"/>
    <col min="4865" max="4865" width="4.875" style="3" hidden="1"/>
    <col min="4866" max="4866" width="11.25" style="3" hidden="1"/>
    <col min="4867" max="4867" width="19.75" style="3" hidden="1"/>
    <col min="4868" max="4871" width="9.375" style="3" hidden="1"/>
    <col min="4872" max="4872" width="3.375" style="3" hidden="1"/>
    <col min="4873" max="5119" width="9" style="3" hidden="1"/>
    <col min="5120" max="5120" width="2.875" style="3" hidden="1"/>
    <col min="5121" max="5121" width="4.875" style="3" hidden="1"/>
    <col min="5122" max="5122" width="11.25" style="3" hidden="1"/>
    <col min="5123" max="5123" width="19.75" style="3" hidden="1"/>
    <col min="5124" max="5127" width="9.375" style="3" hidden="1"/>
    <col min="5128" max="5128" width="3.375" style="3" hidden="1"/>
    <col min="5129" max="5375" width="9" style="3" hidden="1"/>
    <col min="5376" max="5376" width="2.875" style="3" hidden="1"/>
    <col min="5377" max="5377" width="4.875" style="3" hidden="1"/>
    <col min="5378" max="5378" width="11.25" style="3" hidden="1"/>
    <col min="5379" max="5379" width="19.75" style="3" hidden="1"/>
    <col min="5380" max="5383" width="9.375" style="3" hidden="1"/>
    <col min="5384" max="5384" width="3.375" style="3" hidden="1"/>
    <col min="5385" max="5631" width="9" style="3" hidden="1"/>
    <col min="5632" max="5632" width="2.875" style="3" hidden="1"/>
    <col min="5633" max="5633" width="4.875" style="3" hidden="1"/>
    <col min="5634" max="5634" width="11.25" style="3" hidden="1"/>
    <col min="5635" max="5635" width="19.75" style="3" hidden="1"/>
    <col min="5636" max="5639" width="9.375" style="3" hidden="1"/>
    <col min="5640" max="5640" width="3.375" style="3" hidden="1"/>
    <col min="5641" max="5887" width="9" style="3" hidden="1"/>
    <col min="5888" max="5888" width="2.875" style="3" hidden="1"/>
    <col min="5889" max="5889" width="4.875" style="3" hidden="1"/>
    <col min="5890" max="5890" width="11.25" style="3" hidden="1"/>
    <col min="5891" max="5891" width="19.75" style="3" hidden="1"/>
    <col min="5892" max="5895" width="9.375" style="3" hidden="1"/>
    <col min="5896" max="5896" width="3.375" style="3" hidden="1"/>
    <col min="5897" max="6143" width="9" style="3" hidden="1"/>
    <col min="6144" max="6144" width="2.875" style="3" hidden="1"/>
    <col min="6145" max="6145" width="4.875" style="3" hidden="1"/>
    <col min="6146" max="6146" width="11.25" style="3" hidden="1"/>
    <col min="6147" max="6147" width="19.75" style="3" hidden="1"/>
    <col min="6148" max="6151" width="9.375" style="3" hidden="1"/>
    <col min="6152" max="6152" width="3.375" style="3" hidden="1"/>
    <col min="6153" max="6399" width="9" style="3" hidden="1"/>
    <col min="6400" max="6400" width="2.875" style="3" hidden="1"/>
    <col min="6401" max="6401" width="4.875" style="3" hidden="1"/>
    <col min="6402" max="6402" width="11.25" style="3" hidden="1"/>
    <col min="6403" max="6403" width="19.75" style="3" hidden="1"/>
    <col min="6404" max="6407" width="9.375" style="3" hidden="1"/>
    <col min="6408" max="6408" width="3.375" style="3" hidden="1"/>
    <col min="6409" max="6655" width="9" style="3" hidden="1"/>
    <col min="6656" max="6656" width="2.875" style="3" hidden="1"/>
    <col min="6657" max="6657" width="4.875" style="3" hidden="1"/>
    <col min="6658" max="6658" width="11.25" style="3" hidden="1"/>
    <col min="6659" max="6659" width="19.75" style="3" hidden="1"/>
    <col min="6660" max="6663" width="9.375" style="3" hidden="1"/>
    <col min="6664" max="6664" width="3.375" style="3" hidden="1"/>
    <col min="6665" max="6911" width="9" style="3" hidden="1"/>
    <col min="6912" max="6912" width="2.875" style="3" hidden="1"/>
    <col min="6913" max="6913" width="4.875" style="3" hidden="1"/>
    <col min="6914" max="6914" width="11.25" style="3" hidden="1"/>
    <col min="6915" max="6915" width="19.75" style="3" hidden="1"/>
    <col min="6916" max="6919" width="9.375" style="3" hidden="1"/>
    <col min="6920" max="6920" width="3.375" style="3" hidden="1"/>
    <col min="6921" max="7167" width="9" style="3" hidden="1"/>
    <col min="7168" max="7168" width="2.875" style="3" hidden="1"/>
    <col min="7169" max="7169" width="4.875" style="3" hidden="1"/>
    <col min="7170" max="7170" width="11.25" style="3" hidden="1"/>
    <col min="7171" max="7171" width="19.75" style="3" hidden="1"/>
    <col min="7172" max="7175" width="9.375" style="3" hidden="1"/>
    <col min="7176" max="7176" width="3.375" style="3" hidden="1"/>
    <col min="7177" max="7423" width="9" style="3" hidden="1"/>
    <col min="7424" max="7424" width="2.875" style="3" hidden="1"/>
    <col min="7425" max="7425" width="4.875" style="3" hidden="1"/>
    <col min="7426" max="7426" width="11.25" style="3" hidden="1"/>
    <col min="7427" max="7427" width="19.75" style="3" hidden="1"/>
    <col min="7428" max="7431" width="9.375" style="3" hidden="1"/>
    <col min="7432" max="7432" width="3.375" style="3" hidden="1"/>
    <col min="7433" max="7679" width="9" style="3" hidden="1"/>
    <col min="7680" max="7680" width="2.875" style="3" hidden="1"/>
    <col min="7681" max="7681" width="4.875" style="3" hidden="1"/>
    <col min="7682" max="7682" width="11.25" style="3" hidden="1"/>
    <col min="7683" max="7683" width="19.75" style="3" hidden="1"/>
    <col min="7684" max="7687" width="9.375" style="3" hidden="1"/>
    <col min="7688" max="7688" width="3.375" style="3" hidden="1"/>
    <col min="7689" max="7935" width="9" style="3" hidden="1"/>
    <col min="7936" max="7936" width="2.875" style="3" hidden="1"/>
    <col min="7937" max="7937" width="4.875" style="3" hidden="1"/>
    <col min="7938" max="7938" width="11.25" style="3" hidden="1"/>
    <col min="7939" max="7939" width="19.75" style="3" hidden="1"/>
    <col min="7940" max="7943" width="9.375" style="3" hidden="1"/>
    <col min="7944" max="7944" width="3.375" style="3" hidden="1"/>
    <col min="7945" max="8191" width="9" style="3" hidden="1"/>
    <col min="8192" max="8192" width="2.875" style="3" hidden="1"/>
    <col min="8193" max="8193" width="4.875" style="3" hidden="1"/>
    <col min="8194" max="8194" width="11.25" style="3" hidden="1"/>
    <col min="8195" max="8195" width="19.75" style="3" hidden="1"/>
    <col min="8196" max="8199" width="9.375" style="3" hidden="1"/>
    <col min="8200" max="8200" width="3.375" style="3" hidden="1"/>
    <col min="8201" max="8447" width="9" style="3" hidden="1"/>
    <col min="8448" max="8448" width="2.875" style="3" hidden="1"/>
    <col min="8449" max="8449" width="4.875" style="3" hidden="1"/>
    <col min="8450" max="8450" width="11.25" style="3" hidden="1"/>
    <col min="8451" max="8451" width="19.75" style="3" hidden="1"/>
    <col min="8452" max="8455" width="9.375" style="3" hidden="1"/>
    <col min="8456" max="8456" width="3.375" style="3" hidden="1"/>
    <col min="8457" max="8703" width="9" style="3" hidden="1"/>
    <col min="8704" max="8704" width="2.875" style="3" hidden="1"/>
    <col min="8705" max="8705" width="4.875" style="3" hidden="1"/>
    <col min="8706" max="8706" width="11.25" style="3" hidden="1"/>
    <col min="8707" max="8707" width="19.75" style="3" hidden="1"/>
    <col min="8708" max="8711" width="9.375" style="3" hidden="1"/>
    <col min="8712" max="8712" width="3.375" style="3" hidden="1"/>
    <col min="8713" max="8959" width="9" style="3" hidden="1"/>
    <col min="8960" max="8960" width="2.875" style="3" hidden="1"/>
    <col min="8961" max="8961" width="4.875" style="3" hidden="1"/>
    <col min="8962" max="8962" width="11.25" style="3" hidden="1"/>
    <col min="8963" max="8963" width="19.75" style="3" hidden="1"/>
    <col min="8964" max="8967" width="9.375" style="3" hidden="1"/>
    <col min="8968" max="8968" width="3.375" style="3" hidden="1"/>
    <col min="8969" max="9215" width="9" style="3" hidden="1"/>
    <col min="9216" max="9216" width="2.875" style="3" hidden="1"/>
    <col min="9217" max="9217" width="4.875" style="3" hidden="1"/>
    <col min="9218" max="9218" width="11.25" style="3" hidden="1"/>
    <col min="9219" max="9219" width="19.75" style="3" hidden="1"/>
    <col min="9220" max="9223" width="9.375" style="3" hidden="1"/>
    <col min="9224" max="9224" width="3.375" style="3" hidden="1"/>
    <col min="9225" max="9471" width="9" style="3" hidden="1"/>
    <col min="9472" max="9472" width="2.875" style="3" hidden="1"/>
    <col min="9473" max="9473" width="4.875" style="3" hidden="1"/>
    <col min="9474" max="9474" width="11.25" style="3" hidden="1"/>
    <col min="9475" max="9475" width="19.75" style="3" hidden="1"/>
    <col min="9476" max="9479" width="9.375" style="3" hidden="1"/>
    <col min="9480" max="9480" width="3.375" style="3" hidden="1"/>
    <col min="9481" max="9727" width="9" style="3" hidden="1"/>
    <col min="9728" max="9728" width="2.875" style="3" hidden="1"/>
    <col min="9729" max="9729" width="4.875" style="3" hidden="1"/>
    <col min="9730" max="9730" width="11.25" style="3" hidden="1"/>
    <col min="9731" max="9731" width="19.75" style="3" hidden="1"/>
    <col min="9732" max="9735" width="9.375" style="3" hidden="1"/>
    <col min="9736" max="9736" width="3.375" style="3" hidden="1"/>
    <col min="9737" max="9983" width="9" style="3" hidden="1"/>
    <col min="9984" max="9984" width="2.875" style="3" hidden="1"/>
    <col min="9985" max="9985" width="4.875" style="3" hidden="1"/>
    <col min="9986" max="9986" width="11.25" style="3" hidden="1"/>
    <col min="9987" max="9987" width="19.75" style="3" hidden="1"/>
    <col min="9988" max="9991" width="9.375" style="3" hidden="1"/>
    <col min="9992" max="9992" width="3.375" style="3" hidden="1"/>
    <col min="9993" max="10239" width="9" style="3" hidden="1"/>
    <col min="10240" max="10240" width="2.875" style="3" hidden="1"/>
    <col min="10241" max="10241" width="4.875" style="3" hidden="1"/>
    <col min="10242" max="10242" width="11.25" style="3" hidden="1"/>
    <col min="10243" max="10243" width="19.75" style="3" hidden="1"/>
    <col min="10244" max="10247" width="9.375" style="3" hidden="1"/>
    <col min="10248" max="10248" width="3.375" style="3" hidden="1"/>
    <col min="10249" max="10495" width="9" style="3" hidden="1"/>
    <col min="10496" max="10496" width="2.875" style="3" hidden="1"/>
    <col min="10497" max="10497" width="4.875" style="3" hidden="1"/>
    <col min="10498" max="10498" width="11.25" style="3" hidden="1"/>
    <col min="10499" max="10499" width="19.75" style="3" hidden="1"/>
    <col min="10500" max="10503" width="9.375" style="3" hidden="1"/>
    <col min="10504" max="10504" width="3.375" style="3" hidden="1"/>
    <col min="10505" max="10751" width="9" style="3" hidden="1"/>
    <col min="10752" max="10752" width="2.875" style="3" hidden="1"/>
    <col min="10753" max="10753" width="4.875" style="3" hidden="1"/>
    <col min="10754" max="10754" width="11.25" style="3" hidden="1"/>
    <col min="10755" max="10755" width="19.75" style="3" hidden="1"/>
    <col min="10756" max="10759" width="9.375" style="3" hidden="1"/>
    <col min="10760" max="10760" width="3.375" style="3" hidden="1"/>
    <col min="10761" max="11007" width="9" style="3" hidden="1"/>
    <col min="11008" max="11008" width="2.875" style="3" hidden="1"/>
    <col min="11009" max="11009" width="4.875" style="3" hidden="1"/>
    <col min="11010" max="11010" width="11.25" style="3" hidden="1"/>
    <col min="11011" max="11011" width="19.75" style="3" hidden="1"/>
    <col min="11012" max="11015" width="9.375" style="3" hidden="1"/>
    <col min="11016" max="11016" width="3.375" style="3" hidden="1"/>
    <col min="11017" max="11263" width="9" style="3" hidden="1"/>
    <col min="11264" max="11264" width="2.875" style="3" hidden="1"/>
    <col min="11265" max="11265" width="4.875" style="3" hidden="1"/>
    <col min="11266" max="11266" width="11.25" style="3" hidden="1"/>
    <col min="11267" max="11267" width="19.75" style="3" hidden="1"/>
    <col min="11268" max="11271" width="9.375" style="3" hidden="1"/>
    <col min="11272" max="11272" width="3.375" style="3" hidden="1"/>
    <col min="11273" max="11519" width="9" style="3" hidden="1"/>
    <col min="11520" max="11520" width="2.875" style="3" hidden="1"/>
    <col min="11521" max="11521" width="4.875" style="3" hidden="1"/>
    <col min="11522" max="11522" width="11.25" style="3" hidden="1"/>
    <col min="11523" max="11523" width="19.75" style="3" hidden="1"/>
    <col min="11524" max="11527" width="9.375" style="3" hidden="1"/>
    <col min="11528" max="11528" width="3.375" style="3" hidden="1"/>
    <col min="11529" max="11775" width="9" style="3" hidden="1"/>
    <col min="11776" max="11776" width="2.875" style="3" hidden="1"/>
    <col min="11777" max="11777" width="4.875" style="3" hidden="1"/>
    <col min="11778" max="11778" width="11.25" style="3" hidden="1"/>
    <col min="11779" max="11779" width="19.75" style="3" hidden="1"/>
    <col min="11780" max="11783" width="9.375" style="3" hidden="1"/>
    <col min="11784" max="11784" width="3.375" style="3" hidden="1"/>
    <col min="11785" max="12031" width="9" style="3" hidden="1"/>
    <col min="12032" max="12032" width="2.875" style="3" hidden="1"/>
    <col min="12033" max="12033" width="4.875" style="3" hidden="1"/>
    <col min="12034" max="12034" width="11.25" style="3" hidden="1"/>
    <col min="12035" max="12035" width="19.75" style="3" hidden="1"/>
    <col min="12036" max="12039" width="9.375" style="3" hidden="1"/>
    <col min="12040" max="12040" width="3.375" style="3" hidden="1"/>
    <col min="12041" max="12287" width="9" style="3" hidden="1"/>
    <col min="12288" max="12288" width="2.875" style="3" hidden="1"/>
    <col min="12289" max="12289" width="4.875" style="3" hidden="1"/>
    <col min="12290" max="12290" width="11.25" style="3" hidden="1"/>
    <col min="12291" max="12291" width="19.75" style="3" hidden="1"/>
    <col min="12292" max="12295" width="9.375" style="3" hidden="1"/>
    <col min="12296" max="12296" width="3.375" style="3" hidden="1"/>
    <col min="12297" max="12543" width="9" style="3" hidden="1"/>
    <col min="12544" max="12544" width="2.875" style="3" hidden="1"/>
    <col min="12545" max="12545" width="4.875" style="3" hidden="1"/>
    <col min="12546" max="12546" width="11.25" style="3" hidden="1"/>
    <col min="12547" max="12547" width="19.75" style="3" hidden="1"/>
    <col min="12548" max="12551" width="9.375" style="3" hidden="1"/>
    <col min="12552" max="12552" width="3.375" style="3" hidden="1"/>
    <col min="12553" max="12799" width="9" style="3" hidden="1"/>
    <col min="12800" max="12800" width="2.875" style="3" hidden="1"/>
    <col min="12801" max="12801" width="4.875" style="3" hidden="1"/>
    <col min="12802" max="12802" width="11.25" style="3" hidden="1"/>
    <col min="12803" max="12803" width="19.75" style="3" hidden="1"/>
    <col min="12804" max="12807" width="9.375" style="3" hidden="1"/>
    <col min="12808" max="12808" width="3.375" style="3" hidden="1"/>
    <col min="12809" max="13055" width="9" style="3" hidden="1"/>
    <col min="13056" max="13056" width="2.875" style="3" hidden="1"/>
    <col min="13057" max="13057" width="4.875" style="3" hidden="1"/>
    <col min="13058" max="13058" width="11.25" style="3" hidden="1"/>
    <col min="13059" max="13059" width="19.75" style="3" hidden="1"/>
    <col min="13060" max="13063" width="9.375" style="3" hidden="1"/>
    <col min="13064" max="13064" width="3.375" style="3" hidden="1"/>
    <col min="13065" max="13311" width="9" style="3" hidden="1"/>
    <col min="13312" max="13312" width="2.875" style="3" hidden="1"/>
    <col min="13313" max="13313" width="4.875" style="3" hidden="1"/>
    <col min="13314" max="13314" width="11.25" style="3" hidden="1"/>
    <col min="13315" max="13315" width="19.75" style="3" hidden="1"/>
    <col min="13316" max="13319" width="9.375" style="3" hidden="1"/>
    <col min="13320" max="13320" width="3.375" style="3" hidden="1"/>
    <col min="13321" max="13567" width="9" style="3" hidden="1"/>
    <col min="13568" max="13568" width="2.875" style="3" hidden="1"/>
    <col min="13569" max="13569" width="4.875" style="3" hidden="1"/>
    <col min="13570" max="13570" width="11.25" style="3" hidden="1"/>
    <col min="13571" max="13571" width="19.75" style="3" hidden="1"/>
    <col min="13572" max="13575" width="9.375" style="3" hidden="1"/>
    <col min="13576" max="13576" width="3.375" style="3" hidden="1"/>
    <col min="13577" max="13823" width="9" style="3" hidden="1"/>
    <col min="13824" max="13824" width="2.875" style="3" hidden="1"/>
    <col min="13825" max="13825" width="4.875" style="3" hidden="1"/>
    <col min="13826" max="13826" width="11.25" style="3" hidden="1"/>
    <col min="13827" max="13827" width="19.75" style="3" hidden="1"/>
    <col min="13828" max="13831" width="9.375" style="3" hidden="1"/>
    <col min="13832" max="13832" width="3.375" style="3" hidden="1"/>
    <col min="13833" max="14079" width="9" style="3" hidden="1"/>
    <col min="14080" max="14080" width="2.875" style="3" hidden="1"/>
    <col min="14081" max="14081" width="4.875" style="3" hidden="1"/>
    <col min="14082" max="14082" width="11.25" style="3" hidden="1"/>
    <col min="14083" max="14083" width="19.75" style="3" hidden="1"/>
    <col min="14084" max="14087" width="9.375" style="3" hidden="1"/>
    <col min="14088" max="14088" width="3.375" style="3" hidden="1"/>
    <col min="14089" max="14335" width="9" style="3" hidden="1"/>
    <col min="14336" max="14336" width="2.875" style="3" hidden="1"/>
    <col min="14337" max="14337" width="4.875" style="3" hidden="1"/>
    <col min="14338" max="14338" width="11.25" style="3" hidden="1"/>
    <col min="14339" max="14339" width="19.75" style="3" hidden="1"/>
    <col min="14340" max="14343" width="9.375" style="3" hidden="1"/>
    <col min="14344" max="14344" width="3.375" style="3" hidden="1"/>
    <col min="14345" max="14591" width="9" style="3" hidden="1"/>
    <col min="14592" max="14592" width="2.875" style="3" hidden="1"/>
    <col min="14593" max="14593" width="4.875" style="3" hidden="1"/>
    <col min="14594" max="14594" width="11.25" style="3" hidden="1"/>
    <col min="14595" max="14595" width="19.75" style="3" hidden="1"/>
    <col min="14596" max="14599" width="9.375" style="3" hidden="1"/>
    <col min="14600" max="14600" width="3.375" style="3" hidden="1"/>
    <col min="14601" max="14847" width="9" style="3" hidden="1"/>
    <col min="14848" max="14848" width="2.875" style="3" hidden="1"/>
    <col min="14849" max="14849" width="4.875" style="3" hidden="1"/>
    <col min="14850" max="14850" width="11.25" style="3" hidden="1"/>
    <col min="14851" max="14851" width="19.75" style="3" hidden="1"/>
    <col min="14852" max="14855" width="9.375" style="3" hidden="1"/>
    <col min="14856" max="14856" width="3.375" style="3" hidden="1"/>
    <col min="14857" max="15103" width="9" style="3" hidden="1"/>
    <col min="15104" max="15104" width="2.875" style="3" hidden="1"/>
    <col min="15105" max="15105" width="4.875" style="3" hidden="1"/>
    <col min="15106" max="15106" width="11.25" style="3" hidden="1"/>
    <col min="15107" max="15107" width="19.75" style="3" hidden="1"/>
    <col min="15108" max="15111" width="9.375" style="3" hidden="1"/>
    <col min="15112" max="15112" width="3.375" style="3" hidden="1"/>
    <col min="15113" max="15359" width="9" style="3" hidden="1"/>
    <col min="15360" max="15360" width="2.875" style="3" hidden="1"/>
    <col min="15361" max="15361" width="4.875" style="3" hidden="1"/>
    <col min="15362" max="15362" width="11.25" style="3" hidden="1"/>
    <col min="15363" max="15363" width="19.75" style="3" hidden="1"/>
    <col min="15364" max="15367" width="9.375" style="3" hidden="1"/>
    <col min="15368" max="15368" width="3.375" style="3" hidden="1"/>
    <col min="15369" max="15615" width="9" style="3" hidden="1"/>
    <col min="15616" max="15616" width="2.875" style="3" hidden="1"/>
    <col min="15617" max="15617" width="4.875" style="3" hidden="1"/>
    <col min="15618" max="15618" width="11.25" style="3" hidden="1"/>
    <col min="15619" max="15619" width="19.75" style="3" hidden="1"/>
    <col min="15620" max="15623" width="9.375" style="3" hidden="1"/>
    <col min="15624" max="15624" width="3.375" style="3" hidden="1"/>
    <col min="15625" max="15871" width="9" style="3" hidden="1"/>
    <col min="15872" max="15872" width="2.875" style="3" hidden="1"/>
    <col min="15873" max="15873" width="4.875" style="3" hidden="1"/>
    <col min="15874" max="15874" width="11.25" style="3" hidden="1"/>
    <col min="15875" max="15875" width="19.75" style="3" hidden="1"/>
    <col min="15876" max="15879" width="9.375" style="3" hidden="1"/>
    <col min="15880" max="15880" width="3.375" style="3" hidden="1"/>
    <col min="15881" max="16127" width="9" style="3" hidden="1"/>
    <col min="16128" max="16128" width="2.875" style="3" hidden="1"/>
    <col min="16129" max="16129" width="4.875" style="3" hidden="1"/>
    <col min="16130" max="16130" width="11.25" style="3" hidden="1"/>
    <col min="16131" max="16131" width="19.75" style="3" hidden="1"/>
    <col min="16132" max="16135" width="9.375" style="3" hidden="1"/>
    <col min="16136" max="16137" width="3.375" style="3" hidden="1"/>
    <col min="16138" max="16384" width="9" style="3" hidden="1"/>
  </cols>
  <sheetData>
    <row r="1" spans="1:23">
      <c r="A1" s="1" t="s">
        <v>68</v>
      </c>
      <c r="B1" s="62"/>
      <c r="C1" s="62"/>
      <c r="D1" s="62"/>
      <c r="E1" s="62"/>
      <c r="F1" s="62"/>
      <c r="G1" s="62"/>
      <c r="H1" s="62"/>
      <c r="I1" s="62"/>
      <c r="J1" s="62"/>
      <c r="K1" s="62"/>
      <c r="L1" s="62"/>
    </row>
    <row r="2" spans="1:23" ht="24" customHeight="1">
      <c r="A2" s="266" t="s">
        <v>69</v>
      </c>
      <c r="B2" s="267"/>
      <c r="C2" s="267"/>
      <c r="D2" s="267"/>
      <c r="E2" s="267"/>
      <c r="F2" s="267"/>
      <c r="G2" s="267"/>
      <c r="H2" s="267"/>
      <c r="I2" s="267"/>
      <c r="J2" s="267"/>
      <c r="K2" s="267"/>
      <c r="L2" s="267"/>
    </row>
    <row r="3" spans="1:23" ht="24">
      <c r="A3" s="2"/>
      <c r="C3" s="4"/>
    </row>
    <row r="4" spans="1:23" ht="24">
      <c r="B4" s="268" t="s">
        <v>119</v>
      </c>
      <c r="C4" s="268"/>
      <c r="D4" s="268"/>
      <c r="E4" s="268"/>
      <c r="F4" s="268"/>
      <c r="G4" s="268"/>
      <c r="H4" s="268"/>
    </row>
    <row r="5" spans="1:23" ht="24.75" thickBot="1">
      <c r="B5" s="63"/>
      <c r="C5" s="64"/>
      <c r="D5" s="64"/>
      <c r="E5" s="64"/>
      <c r="F5" s="64"/>
      <c r="G5" s="64"/>
      <c r="H5" s="64"/>
    </row>
    <row r="6" spans="1:23" ht="26.25" thickBot="1">
      <c r="C6" s="269" t="s">
        <v>197</v>
      </c>
      <c r="D6" s="270"/>
      <c r="E6" s="160">
        <v>2018</v>
      </c>
      <c r="F6" s="5"/>
    </row>
    <row r="7" spans="1:23" ht="39" thickBot="1">
      <c r="C7" s="45"/>
      <c r="D7" s="46"/>
      <c r="E7" s="7" t="s">
        <v>196</v>
      </c>
      <c r="F7" s="7" t="s">
        <v>192</v>
      </c>
      <c r="G7" s="7" t="s">
        <v>193</v>
      </c>
      <c r="H7" s="7" t="s">
        <v>194</v>
      </c>
    </row>
    <row r="8" spans="1:23">
      <c r="C8" s="47" t="s">
        <v>186</v>
      </c>
      <c r="D8" s="47" t="s">
        <v>120</v>
      </c>
      <c r="E8" s="143">
        <v>0</v>
      </c>
      <c r="F8" s="139">
        <v>1</v>
      </c>
      <c r="G8" s="8">
        <v>2</v>
      </c>
      <c r="H8" s="8">
        <v>3</v>
      </c>
    </row>
    <row r="9" spans="1:23">
      <c r="B9" s="271" t="s">
        <v>121</v>
      </c>
      <c r="C9" s="48" t="s">
        <v>186</v>
      </c>
      <c r="D9" s="134" t="s">
        <v>122</v>
      </c>
      <c r="E9" s="157">
        <f>E6</f>
        <v>2018</v>
      </c>
      <c r="F9" s="158">
        <v>2020</v>
      </c>
      <c r="G9" s="159">
        <v>2021</v>
      </c>
      <c r="H9" s="159">
        <v>2022</v>
      </c>
      <c r="I9" s="155"/>
      <c r="L9" s="3" t="s">
        <v>211</v>
      </c>
    </row>
    <row r="10" spans="1:23">
      <c r="B10" s="272"/>
      <c r="C10" s="9" t="s">
        <v>123</v>
      </c>
      <c r="D10" s="135"/>
      <c r="E10" s="144">
        <v>2000000</v>
      </c>
      <c r="F10" s="140">
        <v>2500000</v>
      </c>
      <c r="G10" s="44">
        <v>2700000</v>
      </c>
      <c r="H10" s="44">
        <v>3000000</v>
      </c>
      <c r="J10" s="118"/>
      <c r="K10" s="118"/>
      <c r="L10" s="118"/>
    </row>
    <row r="11" spans="1:23">
      <c r="B11" s="272"/>
      <c r="C11" s="9" t="s">
        <v>124</v>
      </c>
      <c r="D11" s="136" t="s">
        <v>125</v>
      </c>
      <c r="E11" s="144">
        <v>200000</v>
      </c>
      <c r="F11" s="140">
        <v>199000</v>
      </c>
      <c r="G11" s="44">
        <v>198000</v>
      </c>
      <c r="H11" s="44">
        <v>197000</v>
      </c>
      <c r="I11" s="43"/>
      <c r="J11" s="61"/>
      <c r="K11" s="61"/>
      <c r="L11" s="61"/>
      <c r="T11" s="6"/>
    </row>
    <row r="12" spans="1:23">
      <c r="B12" s="272"/>
      <c r="C12" s="9" t="s">
        <v>187</v>
      </c>
      <c r="D12" s="136" t="s">
        <v>126</v>
      </c>
      <c r="E12" s="144">
        <v>200000</v>
      </c>
      <c r="F12" s="140">
        <v>203000</v>
      </c>
      <c r="G12" s="44">
        <v>206000</v>
      </c>
      <c r="H12" s="44">
        <v>209000</v>
      </c>
      <c r="J12" s="119"/>
      <c r="K12" s="119"/>
      <c r="L12" s="119"/>
    </row>
    <row r="13" spans="1:23">
      <c r="B13" s="272"/>
      <c r="C13" s="9" t="s">
        <v>188</v>
      </c>
      <c r="D13" s="136" t="s">
        <v>127</v>
      </c>
      <c r="E13" s="144">
        <v>100000</v>
      </c>
      <c r="F13" s="140">
        <v>100000</v>
      </c>
      <c r="G13" s="44">
        <v>100000</v>
      </c>
      <c r="H13" s="44">
        <v>100000</v>
      </c>
      <c r="J13" s="119"/>
      <c r="K13" s="119"/>
      <c r="L13" s="119"/>
      <c r="W13" s="6"/>
    </row>
    <row r="14" spans="1:23">
      <c r="B14" s="272"/>
      <c r="C14" s="9" t="s">
        <v>128</v>
      </c>
      <c r="D14" s="136"/>
      <c r="E14" s="145">
        <f>+E10-E11-E12-E13</f>
        <v>1500000</v>
      </c>
      <c r="F14" s="141">
        <f t="shared" ref="F14:H14" si="0">+F10-F11-F12-F13</f>
        <v>1998000</v>
      </c>
      <c r="G14" s="10">
        <f t="shared" si="0"/>
        <v>2196000</v>
      </c>
      <c r="H14" s="10">
        <f t="shared" si="0"/>
        <v>2494000</v>
      </c>
      <c r="J14" s="117"/>
      <c r="K14" s="117"/>
      <c r="L14" s="117"/>
    </row>
    <row r="15" spans="1:23">
      <c r="B15" s="272"/>
      <c r="C15" s="9" t="s">
        <v>129</v>
      </c>
      <c r="D15" s="136" t="s">
        <v>125</v>
      </c>
      <c r="E15" s="144">
        <v>200000</v>
      </c>
      <c r="F15" s="140">
        <v>198000</v>
      </c>
      <c r="G15" s="44">
        <v>196000</v>
      </c>
      <c r="H15" s="44">
        <v>194000</v>
      </c>
      <c r="J15" s="42"/>
      <c r="K15" s="42"/>
    </row>
    <row r="16" spans="1:23">
      <c r="B16" s="272"/>
      <c r="C16" s="9" t="s">
        <v>187</v>
      </c>
      <c r="D16" s="136" t="s">
        <v>126</v>
      </c>
      <c r="E16" s="144">
        <v>100000</v>
      </c>
      <c r="F16" s="140">
        <v>100000</v>
      </c>
      <c r="G16" s="44">
        <v>110000</v>
      </c>
      <c r="H16" s="44">
        <v>110000</v>
      </c>
      <c r="J16" s="117"/>
      <c r="K16" s="117"/>
      <c r="L16" s="117"/>
    </row>
    <row r="17" spans="1:18">
      <c r="B17" s="272"/>
      <c r="C17" s="9" t="s">
        <v>187</v>
      </c>
      <c r="D17" s="136" t="s">
        <v>127</v>
      </c>
      <c r="E17" s="144">
        <v>100000</v>
      </c>
      <c r="F17" s="140">
        <v>100000</v>
      </c>
      <c r="G17" s="44">
        <v>100000</v>
      </c>
      <c r="H17" s="44">
        <v>100000</v>
      </c>
    </row>
    <row r="18" spans="1:18">
      <c r="B18" s="272"/>
      <c r="C18" s="9" t="s">
        <v>130</v>
      </c>
      <c r="D18" s="135"/>
      <c r="E18" s="145">
        <f>+E14-E15-E16-E17</f>
        <v>1100000</v>
      </c>
      <c r="F18" s="141">
        <f t="shared" ref="F18:H18" si="1">+F14-F15-F16-F17</f>
        <v>1600000</v>
      </c>
      <c r="G18" s="10">
        <f t="shared" si="1"/>
        <v>1790000</v>
      </c>
      <c r="H18" s="10">
        <f t="shared" si="1"/>
        <v>2090000</v>
      </c>
    </row>
    <row r="19" spans="1:18" ht="19.5" thickBot="1">
      <c r="B19" s="272"/>
      <c r="C19" s="9" t="s">
        <v>131</v>
      </c>
      <c r="D19" s="135"/>
      <c r="E19" s="145">
        <f>+E12+E13+E16+E17</f>
        <v>500000</v>
      </c>
      <c r="F19" s="141">
        <f>+F12+F13+F16+F17</f>
        <v>503000</v>
      </c>
      <c r="G19" s="10">
        <f>+G12+G13+G16+G17</f>
        <v>516000</v>
      </c>
      <c r="H19" s="10">
        <f>+H12+H13+H16+H17</f>
        <v>519000</v>
      </c>
    </row>
    <row r="20" spans="1:18" ht="19.5" thickBot="1">
      <c r="B20" s="273"/>
      <c r="C20" s="11" t="s">
        <v>132</v>
      </c>
      <c r="D20" s="137"/>
      <c r="E20" s="144">
        <v>10</v>
      </c>
      <c r="F20" s="140">
        <v>11</v>
      </c>
      <c r="G20" s="44">
        <v>12</v>
      </c>
      <c r="H20" s="44">
        <v>13</v>
      </c>
      <c r="I20" s="149" t="s">
        <v>133</v>
      </c>
      <c r="J20" s="3" t="s">
        <v>134</v>
      </c>
    </row>
    <row r="21" spans="1:18">
      <c r="C21" s="58" t="s">
        <v>135</v>
      </c>
      <c r="D21" s="138"/>
      <c r="E21" s="146">
        <f>+E18+E19</f>
        <v>1600000</v>
      </c>
      <c r="F21" s="142">
        <f>+F18+F19</f>
        <v>2103000</v>
      </c>
      <c r="G21" s="59">
        <f>+G18+G19</f>
        <v>2306000</v>
      </c>
      <c r="H21" s="59">
        <f>+H18+H19</f>
        <v>2609000</v>
      </c>
      <c r="I21" s="148" t="s">
        <v>136</v>
      </c>
    </row>
    <row r="22" spans="1:18">
      <c r="B22" s="12"/>
      <c r="C22" s="274" t="s">
        <v>137</v>
      </c>
      <c r="D22" s="275"/>
      <c r="E22" s="146">
        <f>E21/E20</f>
        <v>160000</v>
      </c>
      <c r="F22" s="142">
        <f>F21/F20</f>
        <v>191181.81818181818</v>
      </c>
      <c r="G22" s="59">
        <f>G21/G20</f>
        <v>192166.66666666666</v>
      </c>
      <c r="H22" s="59">
        <f>H21/H20</f>
        <v>200692.30769230769</v>
      </c>
      <c r="I22" s="59" t="str">
        <f>IF(I20="人","千円／人",IF(I20="時間","千円／時間",""))</f>
        <v>千円／人</v>
      </c>
      <c r="R22" s="13"/>
    </row>
    <row r="23" spans="1:18" ht="19.5" thickBot="1">
      <c r="B23" s="12"/>
      <c r="C23" s="274" t="s">
        <v>138</v>
      </c>
      <c r="D23" s="276"/>
      <c r="E23" s="147"/>
      <c r="F23" s="142">
        <f>(F22-E22)/ABS(E22)*100</f>
        <v>19.48863636363636</v>
      </c>
      <c r="G23" s="142">
        <f t="shared" ref="G23:H23" si="2">(G22-F22)/ABS(F22)*100</f>
        <v>0.51513710572198224</v>
      </c>
      <c r="H23" s="142">
        <f t="shared" si="2"/>
        <v>4.4365868303422538</v>
      </c>
      <c r="I23" s="60" t="s">
        <v>139</v>
      </c>
      <c r="K23" s="154" t="s">
        <v>207</v>
      </c>
    </row>
    <row r="24" spans="1:18" s="14" customFormat="1" ht="19.5" thickBot="1">
      <c r="A24" s="3"/>
      <c r="B24" s="3"/>
      <c r="C24" s="264"/>
      <c r="D24" s="265"/>
      <c r="E24" s="3"/>
      <c r="F24" s="3"/>
      <c r="G24" s="3"/>
      <c r="H24" s="3"/>
      <c r="I24" s="152">
        <f>(H22/E22)^(1/(3-0))-1</f>
        <v>7.8458856692901868E-2</v>
      </c>
      <c r="J24" s="154" t="s">
        <v>206</v>
      </c>
      <c r="K24" s="156">
        <v>0.02</v>
      </c>
      <c r="L24" s="3"/>
    </row>
    <row r="25" spans="1:18" s="14" customFormat="1">
      <c r="A25" s="3"/>
      <c r="B25" s="3"/>
      <c r="C25" s="3"/>
      <c r="D25" s="3"/>
      <c r="E25" s="3"/>
      <c r="F25" s="3"/>
      <c r="G25" s="3"/>
      <c r="H25" s="3"/>
      <c r="I25" s="3" t="s">
        <v>198</v>
      </c>
      <c r="J25" s="3"/>
      <c r="K25" s="3"/>
      <c r="L25" s="3"/>
    </row>
    <row r="26" spans="1:18" s="14" customFormat="1" ht="16.5">
      <c r="C26" s="14" t="s">
        <v>195</v>
      </c>
    </row>
    <row r="27" spans="1:18">
      <c r="A27" s="14"/>
      <c r="B27" s="14"/>
      <c r="C27" s="14"/>
      <c r="D27" s="14"/>
      <c r="E27" s="14"/>
      <c r="F27" s="14"/>
      <c r="G27" s="14"/>
      <c r="H27" s="14"/>
      <c r="I27" s="14"/>
      <c r="J27" s="14"/>
      <c r="K27" s="14"/>
      <c r="L27" s="14"/>
    </row>
    <row r="28" spans="1:18">
      <c r="A28" s="14"/>
      <c r="B28" s="14"/>
      <c r="C28" s="14"/>
      <c r="D28" s="14"/>
      <c r="E28" s="14"/>
      <c r="F28" s="14"/>
      <c r="G28" s="14"/>
      <c r="H28" s="14"/>
      <c r="I28" s="14"/>
      <c r="J28" s="14"/>
      <c r="K28" s="14"/>
      <c r="L28" s="14"/>
    </row>
  </sheetData>
  <sheetProtection selectLockedCells="1"/>
  <mergeCells count="7">
    <mergeCell ref="C24:D24"/>
    <mergeCell ref="A2:L2"/>
    <mergeCell ref="B4:H4"/>
    <mergeCell ref="C6:D6"/>
    <mergeCell ref="B9:B20"/>
    <mergeCell ref="C22:D22"/>
    <mergeCell ref="C23:D23"/>
  </mergeCells>
  <phoneticPr fontId="20"/>
  <dataValidations disablePrompts="1" count="1">
    <dataValidation type="list" allowBlank="1" showInputMessage="1" showErrorMessage="1" sqref="I20">
      <formula1>"人,時間"</formula1>
    </dataValidation>
  </dataValidations>
  <pageMargins left="0.70866141732283472" right="0.70866141732283472" top="1.1417322834645669" bottom="0.74803149606299213" header="0.31496062992125984" footer="0.31496062992125984"/>
  <pageSetup paperSize="9" scale="56" orientation="portrait" r:id="rId1"/>
  <headerFooter differentFirst="1"/>
  <legacyDrawing r:id="rId2"/>
  <extLst>
    <ext xmlns:x14="http://schemas.microsoft.com/office/spreadsheetml/2009/9/main" uri="{78C0D931-6437-407d-A8EE-F0AAD7539E65}">
      <x14:conditionalFormattings>
        <x14:conditionalFormatting xmlns:xm="http://schemas.microsoft.com/office/excel/2006/main">
          <x14:cfRule type="expression" priority="1" id="{5F086098-DBDA-4D9A-819C-D61150A8881F}">
            <xm:f>#REF!='O:\03_分野別\40_コネイン税制\参考様式\[セット版：労働生産性＆投資利益率.xlsx]PL①'!#REF!</xm:f>
            <x14:dxf>
              <fill>
                <patternFill>
                  <bgColor theme="1" tint="0.34998626667073579"/>
                </patternFill>
              </fill>
            </x14:dxf>
          </x14:cfRule>
          <xm:sqref>A23:C23 A24:B24 M2:XFD8 M9:R9 T9:XFD9 A4:L22 M10:XFD1048576 A25:L1048576 E23:L24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view="pageBreakPreview" zoomScale="85" zoomScaleNormal="100" zoomScaleSheetLayoutView="85" workbookViewId="0">
      <selection activeCell="H21" sqref="H21"/>
    </sheetView>
  </sheetViews>
  <sheetFormatPr defaultColWidth="9" defaultRowHeight="24"/>
  <cols>
    <col min="1" max="1" width="9.25" style="22" customWidth="1"/>
    <col min="2" max="2" width="18.125" style="22" customWidth="1"/>
    <col min="3" max="3" width="15.5" style="22" customWidth="1"/>
    <col min="4" max="4" width="22.125" style="22" bestFit="1" customWidth="1"/>
    <col min="5" max="9" width="15.625" style="22" customWidth="1"/>
    <col min="10" max="10" width="3.25" style="22" customWidth="1"/>
    <col min="11" max="11" width="12.375" style="22" customWidth="1"/>
    <col min="12" max="12" width="5.75" style="22" customWidth="1"/>
    <col min="13" max="13" width="30.625" style="22" customWidth="1"/>
    <col min="14" max="16384" width="9" style="22"/>
  </cols>
  <sheetData>
    <row r="1" spans="2:18" s="15" customFormat="1">
      <c r="M1" s="16"/>
    </row>
    <row r="2" spans="2:18" s="3" customFormat="1">
      <c r="B2" s="268" t="s">
        <v>140</v>
      </c>
      <c r="C2" s="277"/>
      <c r="D2" s="277"/>
      <c r="E2" s="277"/>
      <c r="F2" s="277"/>
      <c r="G2" s="277"/>
      <c r="H2" s="277"/>
    </row>
    <row r="3" spans="2:18" s="15" customFormat="1">
      <c r="D3" s="17"/>
      <c r="E3" s="17"/>
      <c r="F3" s="17"/>
      <c r="G3" s="17"/>
    </row>
    <row r="4" spans="2:18" s="15" customFormat="1">
      <c r="D4" s="17"/>
      <c r="E4" s="17"/>
      <c r="F4" s="17"/>
      <c r="G4" s="17"/>
    </row>
    <row r="5" spans="2:18" s="15" customFormat="1">
      <c r="B5" s="278" t="s">
        <v>141</v>
      </c>
      <c r="C5" s="279" t="s">
        <v>142</v>
      </c>
      <c r="D5" s="279"/>
      <c r="E5" s="279"/>
      <c r="F5" s="279"/>
      <c r="G5" s="279"/>
      <c r="H5" s="279"/>
      <c r="I5" s="279"/>
      <c r="J5" s="279"/>
      <c r="K5" s="279"/>
      <c r="L5" s="278" t="s">
        <v>143</v>
      </c>
      <c r="M5" s="280">
        <v>0.15</v>
      </c>
    </row>
    <row r="6" spans="2:18" s="15" customFormat="1">
      <c r="B6" s="278"/>
      <c r="C6" s="282" t="s">
        <v>144</v>
      </c>
      <c r="D6" s="282"/>
      <c r="E6" s="282"/>
      <c r="F6" s="282"/>
      <c r="G6" s="282"/>
      <c r="H6" s="282"/>
      <c r="I6" s="282"/>
      <c r="J6" s="282"/>
      <c r="K6" s="282"/>
      <c r="L6" s="278"/>
      <c r="M6" s="281"/>
    </row>
    <row r="7" spans="2:18" s="15" customFormat="1">
      <c r="E7" s="18"/>
      <c r="F7" s="18"/>
      <c r="G7" s="18"/>
      <c r="H7" s="18"/>
    </row>
    <row r="8" spans="2:18" s="15" customFormat="1" ht="24.75" thickBot="1">
      <c r="C8" s="19"/>
      <c r="D8" s="19"/>
      <c r="E8" s="19"/>
      <c r="F8" s="19"/>
      <c r="G8" s="19"/>
      <c r="H8" s="20" t="s">
        <v>120</v>
      </c>
      <c r="I8" s="19"/>
      <c r="J8" s="19"/>
    </row>
    <row r="9" spans="2:18">
      <c r="B9" s="284" t="s">
        <v>145</v>
      </c>
      <c r="C9" s="285"/>
      <c r="D9" s="129" t="s">
        <v>146</v>
      </c>
      <c r="E9" s="122">
        <v>1</v>
      </c>
      <c r="F9" s="21">
        <v>2</v>
      </c>
      <c r="G9" s="21">
        <v>3</v>
      </c>
      <c r="H9" s="21" t="s">
        <v>147</v>
      </c>
      <c r="P9" s="15"/>
      <c r="Q9" s="15"/>
      <c r="R9" s="15"/>
    </row>
    <row r="10" spans="2:18">
      <c r="B10" s="286" t="s">
        <v>148</v>
      </c>
      <c r="C10" s="123" t="s">
        <v>149</v>
      </c>
      <c r="D10" s="130">
        <v>-4000000</v>
      </c>
      <c r="E10" s="124"/>
      <c r="F10" s="23"/>
      <c r="G10" s="23"/>
      <c r="H10" s="24"/>
      <c r="I10" s="25"/>
    </row>
    <row r="11" spans="2:18">
      <c r="B11" s="286"/>
      <c r="C11" s="123" t="s">
        <v>150</v>
      </c>
      <c r="D11" s="131"/>
      <c r="E11" s="125">
        <f>労働生産性入力式!F10-労働生産性入力式!E10</f>
        <v>500000</v>
      </c>
      <c r="F11" s="120">
        <f>労働生産性入力式!G10-労働生産性入力式!E10</f>
        <v>700000</v>
      </c>
      <c r="G11" s="120">
        <f>労働生産性入力式!H10-労働生産性入力式!E10</f>
        <v>1000000</v>
      </c>
      <c r="H11" s="26"/>
      <c r="I11" s="25"/>
    </row>
    <row r="12" spans="2:18">
      <c r="B12" s="286"/>
      <c r="C12" s="123" t="s">
        <v>151</v>
      </c>
      <c r="D12" s="132" t="s">
        <v>152</v>
      </c>
      <c r="E12" s="126">
        <f>(労働生産性入力式!F11+労働生産性入力式!F12)-(労働生産性入力式!E11+労働生産性入力式!E12)</f>
        <v>2000</v>
      </c>
      <c r="F12" s="121">
        <f>(労働生産性入力式!G11+労働生産性入力式!G12)-(労働生産性入力式!E11+労働生産性入力式!E12)</f>
        <v>4000</v>
      </c>
      <c r="G12" s="121">
        <f>(労働生産性入力式!H11+労働生産性入力式!H12)-(労働生産性入力式!E11+労働生産性入力式!E12)</f>
        <v>6000</v>
      </c>
      <c r="H12" s="27"/>
      <c r="I12" s="25"/>
    </row>
    <row r="13" spans="2:18">
      <c r="B13" s="286"/>
      <c r="C13" s="123"/>
      <c r="D13" s="132" t="s">
        <v>153</v>
      </c>
      <c r="E13" s="126">
        <f>労働生産性入力式!F13-労働生産性入力式!E13</f>
        <v>0</v>
      </c>
      <c r="F13" s="121">
        <f>労働生産性入力式!G13-労働生産性入力式!E13</f>
        <v>0</v>
      </c>
      <c r="G13" s="121">
        <f>労働生産性入力式!H13-労働生産性入力式!E13</f>
        <v>0</v>
      </c>
      <c r="H13" s="27"/>
      <c r="I13" s="25"/>
    </row>
    <row r="14" spans="2:18">
      <c r="B14" s="286"/>
      <c r="C14" s="123" t="s">
        <v>154</v>
      </c>
      <c r="D14" s="131"/>
      <c r="E14" s="125">
        <f>E11-E12-E13</f>
        <v>498000</v>
      </c>
      <c r="F14" s="120">
        <f>F11-F12-F13</f>
        <v>696000</v>
      </c>
      <c r="G14" s="120">
        <f t="shared" ref="G14" si="0">G11-G12-G13</f>
        <v>994000</v>
      </c>
      <c r="H14" s="26"/>
      <c r="I14" s="25"/>
    </row>
    <row r="15" spans="2:18">
      <c r="B15" s="286"/>
      <c r="C15" s="123" t="s">
        <v>155</v>
      </c>
      <c r="D15" s="132" t="s">
        <v>152</v>
      </c>
      <c r="E15" s="127">
        <f>(労働生産性入力式!F15+労働生産性入力式!F16)-(労働生産性入力式!E15+労働生産性入力式!E16)</f>
        <v>-2000</v>
      </c>
      <c r="F15" s="120">
        <f>(労働生産性入力式!G15+労働生産性入力式!G16)-(労働生産性入力式!E15+労働生産性入力式!E16)</f>
        <v>6000</v>
      </c>
      <c r="G15" s="120">
        <f>(労働生産性入力式!H15+労働生産性入力式!H16)-(労働生産性入力式!E15+労働生産性入力式!E16)</f>
        <v>4000</v>
      </c>
      <c r="H15" s="26"/>
      <c r="I15" s="25"/>
    </row>
    <row r="16" spans="2:18">
      <c r="B16" s="286"/>
      <c r="C16" s="123"/>
      <c r="D16" s="132" t="s">
        <v>153</v>
      </c>
      <c r="E16" s="125">
        <f>労働生産性入力式!F17-労働生産性入力式!E17</f>
        <v>0</v>
      </c>
      <c r="F16" s="120">
        <f>労働生産性入力式!G17-労働生産性入力式!E17</f>
        <v>0</v>
      </c>
      <c r="G16" s="120">
        <f>労働生産性入力式!H17-労働生産性入力式!E17</f>
        <v>0</v>
      </c>
      <c r="H16" s="26"/>
      <c r="I16" s="25"/>
    </row>
    <row r="17" spans="2:18">
      <c r="B17" s="286"/>
      <c r="C17" s="123" t="s">
        <v>156</v>
      </c>
      <c r="D17" s="131"/>
      <c r="E17" s="124">
        <f>E14-E15-E16</f>
        <v>500000</v>
      </c>
      <c r="F17" s="23">
        <f>F14-F15-F16</f>
        <v>690000</v>
      </c>
      <c r="G17" s="23">
        <f t="shared" ref="G17" si="1">G14-G15-G16</f>
        <v>990000</v>
      </c>
      <c r="H17" s="26"/>
      <c r="I17" s="25"/>
    </row>
    <row r="18" spans="2:18" ht="24.75" thickBot="1">
      <c r="B18" s="286"/>
      <c r="C18" s="123" t="s">
        <v>157</v>
      </c>
      <c r="D18" s="131"/>
      <c r="E18" s="124">
        <f>E13+E16</f>
        <v>0</v>
      </c>
      <c r="F18" s="23">
        <f>F13+F16</f>
        <v>0</v>
      </c>
      <c r="G18" s="23">
        <f t="shared" ref="G18" si="2">G13+G16</f>
        <v>0</v>
      </c>
      <c r="H18" s="28"/>
      <c r="I18" s="29" t="s">
        <v>148</v>
      </c>
      <c r="K18" s="30" t="s">
        <v>158</v>
      </c>
    </row>
    <row r="19" spans="2:18" ht="24.75" thickBot="1">
      <c r="B19" s="286"/>
      <c r="C19" s="123" t="s">
        <v>159</v>
      </c>
      <c r="D19" s="133">
        <f>SUM(D10:D14)</f>
        <v>-4000000</v>
      </c>
      <c r="E19" s="128">
        <f>E17+E18</f>
        <v>500000</v>
      </c>
      <c r="F19" s="31">
        <f>F17+F18</f>
        <v>690000</v>
      </c>
      <c r="G19" s="31">
        <f>G17+G18</f>
        <v>990000</v>
      </c>
      <c r="H19" s="32">
        <f>SUM(E19:G19)/3</f>
        <v>726666.66666666663</v>
      </c>
      <c r="I19" s="153">
        <f>H19/(D19*-1)</f>
        <v>0.18166666666666667</v>
      </c>
      <c r="J19" s="30" t="s">
        <v>208</v>
      </c>
      <c r="K19" s="33">
        <v>0.15</v>
      </c>
      <c r="L19" s="34"/>
    </row>
    <row r="20" spans="2:18">
      <c r="B20" s="35"/>
      <c r="C20" s="36"/>
      <c r="D20" s="37"/>
      <c r="E20" s="38"/>
      <c r="F20" s="38"/>
      <c r="G20" s="38"/>
      <c r="H20" s="38"/>
      <c r="I20" s="39"/>
      <c r="J20" s="30"/>
      <c r="K20" s="33"/>
      <c r="L20" s="34"/>
    </row>
    <row r="21" spans="2:18">
      <c r="B21" s="287" t="s">
        <v>160</v>
      </c>
      <c r="C21" s="287"/>
      <c r="D21" s="287"/>
      <c r="E21" s="287"/>
      <c r="F21" s="287"/>
      <c r="G21" s="38"/>
      <c r="H21" s="38"/>
      <c r="I21" s="39"/>
      <c r="J21" s="30"/>
      <c r="K21" s="33"/>
      <c r="L21" s="34"/>
    </row>
    <row r="22" spans="2:18">
      <c r="B22" s="35"/>
      <c r="C22" s="36"/>
      <c r="D22" s="37"/>
      <c r="E22" s="37"/>
      <c r="F22" s="37"/>
      <c r="G22" s="37"/>
      <c r="H22" s="40"/>
      <c r="I22" s="39"/>
      <c r="J22" s="30"/>
      <c r="K22" s="33"/>
      <c r="N22" s="41"/>
      <c r="O22" s="36"/>
      <c r="P22" s="15"/>
      <c r="Q22" s="15"/>
      <c r="R22" s="15"/>
    </row>
    <row r="23" spans="2:18">
      <c r="B23" s="36"/>
      <c r="C23" s="36"/>
      <c r="D23" s="36"/>
      <c r="E23" s="36"/>
      <c r="F23" s="36"/>
      <c r="G23" s="40"/>
      <c r="H23" s="39"/>
      <c r="I23" s="35"/>
      <c r="J23" s="39"/>
      <c r="K23" s="36"/>
      <c r="N23" s="36"/>
      <c r="O23" s="15"/>
      <c r="P23" s="15"/>
      <c r="Q23" s="15"/>
    </row>
    <row r="24" spans="2:18">
      <c r="B24" s="49"/>
      <c r="C24" s="50"/>
      <c r="D24" s="50"/>
      <c r="E24" s="50"/>
      <c r="F24" s="50"/>
      <c r="G24" s="51"/>
      <c r="H24" s="52"/>
      <c r="I24" s="53"/>
      <c r="J24" s="39"/>
      <c r="K24" s="36"/>
      <c r="N24" s="36"/>
      <c r="O24" s="15"/>
      <c r="P24" s="15"/>
      <c r="Q24" s="15"/>
    </row>
    <row r="25" spans="2:18">
      <c r="B25" s="65"/>
      <c r="C25" s="49"/>
      <c r="D25" s="53"/>
      <c r="E25" s="53"/>
      <c r="F25" s="53"/>
      <c r="G25" s="53"/>
      <c r="H25" s="52"/>
      <c r="I25" s="53"/>
      <c r="J25" s="39"/>
      <c r="K25" s="36"/>
      <c r="N25" s="36"/>
      <c r="O25" s="15"/>
      <c r="P25" s="15"/>
      <c r="Q25" s="15"/>
    </row>
    <row r="26" spans="2:18">
      <c r="B26" s="65"/>
      <c r="C26" s="49"/>
      <c r="D26" s="53"/>
      <c r="E26" s="54"/>
      <c r="F26" s="54"/>
      <c r="G26" s="54"/>
      <c r="H26" s="50"/>
      <c r="I26" s="53"/>
      <c r="J26" s="39"/>
      <c r="K26" s="36"/>
      <c r="N26" s="36"/>
      <c r="O26" s="15"/>
      <c r="P26" s="15"/>
      <c r="Q26" s="15"/>
    </row>
    <row r="27" spans="2:18">
      <c r="B27" s="65"/>
      <c r="C27" s="49"/>
      <c r="D27" s="53"/>
      <c r="E27" s="54"/>
      <c r="F27" s="54"/>
      <c r="G27" s="54"/>
      <c r="H27" s="50"/>
      <c r="I27" s="53"/>
      <c r="J27" s="39"/>
      <c r="K27" s="36"/>
      <c r="N27" s="36"/>
      <c r="O27" s="15"/>
      <c r="P27" s="15"/>
      <c r="Q27" s="15"/>
    </row>
    <row r="28" spans="2:18">
      <c r="B28" s="49"/>
      <c r="C28" s="288"/>
      <c r="D28" s="288"/>
      <c r="E28" s="54"/>
      <c r="F28" s="54"/>
      <c r="G28" s="54"/>
      <c r="H28" s="50"/>
      <c r="I28" s="53"/>
      <c r="J28" s="39"/>
      <c r="K28" s="36"/>
      <c r="N28" s="36"/>
      <c r="O28" s="15"/>
      <c r="P28" s="15"/>
      <c r="Q28" s="15"/>
    </row>
    <row r="29" spans="2:18">
      <c r="B29" s="49"/>
      <c r="C29" s="288"/>
      <c r="D29" s="288"/>
      <c r="E29" s="54"/>
      <c r="F29" s="54"/>
      <c r="G29" s="54"/>
      <c r="H29" s="50"/>
      <c r="I29" s="53"/>
      <c r="J29" s="39"/>
      <c r="K29" s="36"/>
      <c r="N29" s="36"/>
      <c r="O29" s="15"/>
      <c r="P29" s="15"/>
      <c r="Q29" s="15"/>
    </row>
    <row r="30" spans="2:18">
      <c r="B30" s="49"/>
      <c r="C30" s="288"/>
      <c r="D30" s="288"/>
      <c r="E30" s="54"/>
      <c r="F30" s="54"/>
      <c r="G30" s="54"/>
      <c r="H30" s="50"/>
      <c r="I30" s="53"/>
      <c r="J30" s="39"/>
      <c r="K30" s="36"/>
      <c r="N30" s="36"/>
      <c r="O30" s="15"/>
      <c r="P30" s="15"/>
      <c r="Q30" s="15"/>
    </row>
    <row r="31" spans="2:18">
      <c r="B31" s="36"/>
      <c r="C31" s="283"/>
      <c r="D31" s="283"/>
      <c r="E31" s="55"/>
      <c r="F31" s="55"/>
      <c r="G31" s="55"/>
      <c r="H31" s="56"/>
      <c r="I31" s="56"/>
      <c r="J31" s="56"/>
      <c r="K31" s="36"/>
    </row>
    <row r="32" spans="2:18">
      <c r="B32" s="36"/>
      <c r="C32" s="56"/>
      <c r="D32" s="56"/>
      <c r="E32" s="57"/>
      <c r="F32" s="57"/>
      <c r="G32" s="57"/>
      <c r="H32" s="56"/>
      <c r="I32" s="56"/>
      <c r="J32" s="56"/>
      <c r="K32" s="36"/>
    </row>
    <row r="33" spans="2:11">
      <c r="B33" s="36"/>
      <c r="C33" s="36"/>
      <c r="D33" s="36"/>
      <c r="E33" s="36"/>
      <c r="F33" s="36"/>
      <c r="G33" s="36"/>
      <c r="H33" s="36"/>
      <c r="I33" s="36"/>
      <c r="J33" s="36"/>
      <c r="K33" s="36"/>
    </row>
  </sheetData>
  <protectedRanges>
    <protectedRange sqref="A23:M88" name="補足"/>
    <protectedRange sqref="D10" name="設備投資額"/>
    <protectedRange sqref="E11:G13" name="売上・原価_1"/>
    <protectedRange sqref="E15:G16" name="販管費_1"/>
  </protectedRanges>
  <mergeCells count="13">
    <mergeCell ref="C31:D31"/>
    <mergeCell ref="B9:C9"/>
    <mergeCell ref="B10:B19"/>
    <mergeCell ref="B21:F21"/>
    <mergeCell ref="C28:D28"/>
    <mergeCell ref="C29:D29"/>
    <mergeCell ref="C30:D30"/>
    <mergeCell ref="B2:H2"/>
    <mergeCell ref="B5:B6"/>
    <mergeCell ref="C5:K5"/>
    <mergeCell ref="L5:L6"/>
    <mergeCell ref="M5:M6"/>
    <mergeCell ref="C6:K6"/>
  </mergeCells>
  <phoneticPr fontId="20"/>
  <dataValidations xWindow="521" yWindow="420" count="5">
    <dataValidation allowBlank="1" showInputMessage="1" showErrorMessage="1" prompt="通常償却費を入力" sqref="E13:G13 E16:G16"/>
    <dataValidation allowBlank="1" showInputMessage="1" showErrorMessage="1" prompt="設備投資による販管費（減価償却費以外）の変化額を入力_x000a_（1年目）" sqref="E15:G15"/>
    <dataValidation allowBlank="1" showInputMessage="1" showErrorMessage="1" prompt="設備投資による_x000a_売上原価（減価償却費以外）_x000a_の変化額を入力_x000a_（1年目）" sqref="E12:G12"/>
    <dataValidation allowBlank="1" showInputMessage="1" showErrorMessage="1" prompt="設備投資による_x000a_売上高の変化額を入力_x000a_（1年目）" sqref="E11:G11"/>
    <dataValidation allowBlank="1" showInputMessage="1" showErrorMessage="1" prompt="設備投資額総額をマイナスで入力_x000a_（税制の対象に関するものに限る設備投資金額）" sqref="D10"/>
  </dataValidations>
  <pageMargins left="0.70866141732283472" right="0.70866141732283472" top="1.1417322834645669" bottom="0.74803149606299213" header="0.31496062992125984" footer="0.31496062992125984"/>
  <pageSetup paperSize="9" scale="41" orientation="portrait" r:id="rId1"/>
  <headerFooter differentFirst="1"/>
  <extLst>
    <ext xmlns:x14="http://schemas.microsoft.com/office/spreadsheetml/2009/9/main" uri="{78C0D931-6437-407d-A8EE-F0AAD7539E65}">
      <x14:conditionalFormattings>
        <x14:conditionalFormatting xmlns:xm="http://schemas.microsoft.com/office/excel/2006/main">
          <x14:cfRule type="expression" priority="1" id="{3BA94067-CE9F-43C1-94C2-4C9285D065A2}">
            <xm:f>#REF!='O:\03_分野別\40_コネイン税制\参考様式\[セット版：労働生産性＆投資利益率.xlsx]PL①'!#REF!</xm:f>
            <x14:dxf>
              <fill>
                <patternFill>
                  <bgColor theme="1" tint="0.34998626667073579"/>
                </patternFill>
              </fill>
            </x14:dxf>
          </x14:cfRule>
          <xm:sqref>A2:XFD2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39</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申請書１－１</vt:lpstr>
      <vt:lpstr>申請書１－２</vt:lpstr>
      <vt:lpstr>労働生産性入力式</vt:lpstr>
      <vt:lpstr>投資利益率入力式</vt:lpstr>
      <vt:lpstr>'申請書１－１'!Print_Area</vt:lpstr>
      <vt:lpstr>'申請書１－２'!Print_Area</vt:lpstr>
      <vt:lpstr>投資利益率入力式!Print_Area</vt:lpstr>
      <vt:lpstr>労働生産性入力式!Print_Area</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裕介</dc:creator>
  <cp:lastModifiedBy>Windows ユーザー</cp:lastModifiedBy>
  <cp:revision>2</cp:revision>
  <cp:lastPrinted>2018-12-25T14:39:39Z</cp:lastPrinted>
  <dcterms:created xsi:type="dcterms:W3CDTF">2018-06-18T02:09:00Z</dcterms:created>
  <dcterms:modified xsi:type="dcterms:W3CDTF">2019-06-12T08:42:36Z</dcterms:modified>
</cp:coreProperties>
</file>