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12" windowHeight="5868" activeTab="0"/>
  </bookViews>
  <sheets>
    <sheet name="1-2-3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<sst xmlns="http://schemas.openxmlformats.org/spreadsheetml/2006/main" count="106" uniqueCount="54">
  <si>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項　　目</t>
  </si>
  <si>
    <t>１．民間最終消費支出</t>
  </si>
  <si>
    <t>２．政府最終消費支出</t>
  </si>
  <si>
    <t>３．総資本形成</t>
  </si>
  <si>
    <t>４．財貨・サービスの純輸出</t>
  </si>
  <si>
    <t>５．国内総生産（支出側）（１＋２＋３＋４）</t>
  </si>
  <si>
    <t>　　　４.　この表は、「国民経済計算年報（内閣府経済社会総合研究所国民経済計算部編）」による。</t>
  </si>
  <si>
    <t>第１部　１－２　国と地方の財政規模</t>
  </si>
  <si>
    <t>（単位　億円・％）</t>
  </si>
  <si>
    <t>　　ａ　国内家計最終消費支出</t>
  </si>
  <si>
    <t>　　ｂ　居住者家計の海外での直接購入</t>
  </si>
  <si>
    <t>　　ｃ　(控除)非居住者家計の国内での直接購入</t>
  </si>
  <si>
    <t>　　ａ　民　　間</t>
  </si>
  <si>
    <t>　　　(a)　住　　宅</t>
  </si>
  <si>
    <t>　　　(b)　企業設備</t>
  </si>
  <si>
    <t>　　　(c)　一般政府</t>
  </si>
  <si>
    <t>　　ａ　民間企業</t>
  </si>
  <si>
    <t>　　ｂ　公的</t>
  </si>
  <si>
    <t>　　ｂ　公　　的</t>
  </si>
  <si>
    <t>(参考)　国内需要</t>
  </si>
  <si>
    <t>　　　　民間需要</t>
  </si>
  <si>
    <t>　　　　公的需要</t>
  </si>
  <si>
    <t>　　　　国民総所得</t>
  </si>
  <si>
    <t>(参考)　海外からの所得の純受取</t>
  </si>
  <si>
    <t>　　　　　海外からの所得</t>
  </si>
  <si>
    <t>　　　　　(控除)海外に対する所得</t>
  </si>
  <si>
    <t>　(1)　家計最終消費支出</t>
  </si>
  <si>
    <t>　(2)　対家計民間非営利団体最終消費支出</t>
  </si>
  <si>
    <t>　(1)　総固定資本形成</t>
  </si>
  <si>
    <t>　(2)　(控除)財貨・サービスの輸入</t>
  </si>
  <si>
    <t>　(1)　財貨・サービスの輸出</t>
  </si>
  <si>
    <t>　１－２－３表　国内総生産（支出側、名目）</t>
  </si>
  <si>
    <t>平成20年度</t>
  </si>
  <si>
    <t>平成21年度</t>
  </si>
  <si>
    <t>-</t>
  </si>
  <si>
    <t>平成22年度</t>
  </si>
  <si>
    <t>平成23年度</t>
  </si>
  <si>
    <t>平成24年度</t>
  </si>
  <si>
    <t>平成25年度</t>
  </si>
  <si>
    <t>-</t>
  </si>
  <si>
    <t>-</t>
  </si>
  <si>
    <t>対　前　年　度　増　減　率</t>
  </si>
  <si>
    <t>構　　　成　　　比</t>
  </si>
  <si>
    <t>平成26年度</t>
  </si>
  <si>
    <t>平成27年度</t>
  </si>
  <si>
    <t>　(2)　在庫変動</t>
  </si>
  <si>
    <t>（注）１．民間需要＝民間最終消費支出＋民間住宅＋民間企業設備＋民間在庫変動</t>
  </si>
  <si>
    <t>　　　　　公的需要＝政府最終消費支出＋公的固定資本形成＋公的在庫変動</t>
  </si>
  <si>
    <t>　　　２．国内需要＝民間需要＋公的需要</t>
  </si>
  <si>
    <t>　　　３．国民総所得＝国内総生産＋海外からの所得の純受取</t>
  </si>
  <si>
    <t>平成28年度</t>
  </si>
  <si>
    <t>平成29年度</t>
  </si>
  <si>
    <t>平成29年度</t>
  </si>
  <si>
    <t>平成29年度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</si>
</sst>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,##0.0;&quot;△ &quot;#,##0.0"/>
    <numFmt numFmtId="180" formatCode="0.0_);[Red]\(0.0\)"/>
    <numFmt numFmtId="181" formatCode="0.0;&quot;△ &quot;0.0"/>
    <numFmt numFmtId="182" formatCode="#,##0.0"/>
    <numFmt numFmtId="183" formatCode="0;&quot;△ &quot;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178" fontId="2" fillId="33" borderId="15" xfId="0" applyNumberFormat="1" applyFont="1" applyFill="1" applyBorder="1" applyAlignment="1">
      <alignment horizontal="right"/>
    </xf>
    <xf numFmtId="179" fontId="2" fillId="33" borderId="15" xfId="0" applyNumberFormat="1" applyFont="1" applyFill="1" applyBorder="1" applyAlignment="1">
      <alignment horizontal="right"/>
    </xf>
    <xf numFmtId="179" fontId="2" fillId="33" borderId="16" xfId="0" applyNumberFormat="1" applyFont="1" applyFill="1" applyBorder="1" applyAlignment="1">
      <alignment horizontal="right"/>
    </xf>
    <xf numFmtId="179" fontId="2" fillId="33" borderId="0" xfId="0" applyNumberFormat="1" applyFont="1" applyFill="1" applyBorder="1" applyAlignment="1">
      <alignment horizontal="right"/>
    </xf>
    <xf numFmtId="179" fontId="2" fillId="33" borderId="17" xfId="0" applyNumberFormat="1" applyFont="1" applyFill="1" applyBorder="1" applyAlignment="1">
      <alignment horizontal="right"/>
    </xf>
    <xf numFmtId="178" fontId="2" fillId="33" borderId="18" xfId="0" applyNumberFormat="1" applyFont="1" applyFill="1" applyBorder="1" applyAlignment="1">
      <alignment horizontal="right"/>
    </xf>
    <xf numFmtId="179" fontId="2" fillId="33" borderId="18" xfId="0" applyNumberFormat="1" applyFont="1" applyFill="1" applyBorder="1" applyAlignment="1">
      <alignment horizontal="right"/>
    </xf>
    <xf numFmtId="179" fontId="2" fillId="33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178" fontId="2" fillId="0" borderId="20" xfId="0" applyNumberFormat="1" applyFont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9.50390625" style="2" customWidth="1"/>
    <col min="2" max="3" width="10.25390625" style="2" hidden="1" customWidth="1"/>
    <col min="4" max="4" width="10.25390625" style="2" bestFit="1" customWidth="1"/>
    <col min="5" max="7" width="10.50390625" style="2" bestFit="1" customWidth="1"/>
    <col min="8" max="8" width="11.50390625" style="2" bestFit="1" customWidth="1"/>
    <col min="9" max="10" width="9.50390625" style="2" customWidth="1"/>
    <col min="11" max="12" width="10.00390625" style="2" hidden="1" customWidth="1"/>
    <col min="13" max="18" width="10.00390625" style="2" customWidth="1"/>
    <col min="19" max="20" width="10.00390625" style="2" hidden="1" customWidth="1"/>
    <col min="21" max="24" width="10.00390625" style="2" customWidth="1"/>
    <col min="25" max="16384" width="9.00390625" style="2" customWidth="1"/>
  </cols>
  <sheetData>
    <row r="1" spans="1:2" ht="10.5">
      <c r="A1" s="1" t="s">
        <v>7</v>
      </c>
      <c r="B1" s="1"/>
    </row>
    <row r="2" spans="1:26" ht="10.5">
      <c r="A2" s="9" t="s">
        <v>31</v>
      </c>
      <c r="B2" s="9"/>
      <c r="V2" s="1"/>
      <c r="W2" s="11"/>
      <c r="Z2" s="11" t="s">
        <v>8</v>
      </c>
    </row>
    <row r="3" spans="1:26" ht="12.75">
      <c r="A3" s="3" t="s">
        <v>0</v>
      </c>
      <c r="B3" s="10" t="s">
        <v>32</v>
      </c>
      <c r="C3" s="10" t="s">
        <v>35</v>
      </c>
      <c r="D3" s="10" t="s">
        <v>36</v>
      </c>
      <c r="E3" s="10" t="s">
        <v>37</v>
      </c>
      <c r="F3" s="10" t="s">
        <v>38</v>
      </c>
      <c r="G3" s="10" t="s">
        <v>43</v>
      </c>
      <c r="H3" s="10" t="s">
        <v>44</v>
      </c>
      <c r="I3" s="3" t="s">
        <v>50</v>
      </c>
      <c r="J3" s="3" t="s">
        <v>52</v>
      </c>
      <c r="K3" s="31" t="s">
        <v>41</v>
      </c>
      <c r="L3" s="29"/>
      <c r="M3" s="29"/>
      <c r="N3" s="29"/>
      <c r="O3" s="29"/>
      <c r="P3" s="29"/>
      <c r="Q3" s="29"/>
      <c r="R3" s="30"/>
      <c r="S3" s="29" t="s">
        <v>42</v>
      </c>
      <c r="T3" s="29"/>
      <c r="U3" s="29"/>
      <c r="V3" s="29"/>
      <c r="W3" s="29"/>
      <c r="X3" s="29"/>
      <c r="Y3" s="29"/>
      <c r="Z3" s="30"/>
    </row>
    <row r="4" spans="1:26" ht="10.5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32</v>
      </c>
      <c r="L4" s="5" t="s">
        <v>33</v>
      </c>
      <c r="M4" s="5" t="s">
        <v>37</v>
      </c>
      <c r="N4" s="5" t="s">
        <v>38</v>
      </c>
      <c r="O4" s="3" t="s">
        <v>43</v>
      </c>
      <c r="P4" s="5" t="s">
        <v>44</v>
      </c>
      <c r="Q4" s="3" t="s">
        <v>50</v>
      </c>
      <c r="R4" s="3" t="s">
        <v>53</v>
      </c>
      <c r="S4" s="5" t="s">
        <v>32</v>
      </c>
      <c r="T4" s="5" t="s">
        <v>33</v>
      </c>
      <c r="U4" s="5" t="s">
        <v>37</v>
      </c>
      <c r="V4" s="5" t="s">
        <v>38</v>
      </c>
      <c r="W4" s="3" t="s">
        <v>43</v>
      </c>
      <c r="X4" s="5" t="s">
        <v>44</v>
      </c>
      <c r="Y4" s="3" t="s">
        <v>50</v>
      </c>
      <c r="Z4" s="3" t="s">
        <v>51</v>
      </c>
    </row>
    <row r="5" spans="1:26" ht="10.5">
      <c r="A5" s="6" t="s">
        <v>1</v>
      </c>
      <c r="B5" s="23"/>
      <c r="C5" s="14"/>
      <c r="D5" s="14">
        <v>2886419</v>
      </c>
      <c r="E5" s="14">
        <v>2908350</v>
      </c>
      <c r="F5" s="14">
        <v>2998181</v>
      </c>
      <c r="G5" s="14">
        <v>2984625</v>
      </c>
      <c r="H5" s="14">
        <v>3003911</v>
      </c>
      <c r="I5" s="24">
        <v>2991133</v>
      </c>
      <c r="J5" s="24">
        <v>3032047</v>
      </c>
      <c r="K5" s="15" t="e">
        <f aca="true" t="shared" si="0" ref="K5:Q5">(C5-B5)/B5*100</f>
        <v>#DIV/0!</v>
      </c>
      <c r="L5" s="15" t="e">
        <f t="shared" si="0"/>
        <v>#DIV/0!</v>
      </c>
      <c r="M5" s="15">
        <f>(E5-D5)/D5*100</f>
        <v>0.759799599434455</v>
      </c>
      <c r="N5" s="15">
        <f t="shared" si="0"/>
        <v>3.088727285230457</v>
      </c>
      <c r="O5" s="15">
        <f t="shared" si="0"/>
        <v>-0.4521408147139882</v>
      </c>
      <c r="P5" s="15">
        <f t="shared" si="0"/>
        <v>0.6461783306110482</v>
      </c>
      <c r="Q5" s="15">
        <f t="shared" si="0"/>
        <v>-0.42537878119558137</v>
      </c>
      <c r="R5" s="15">
        <f aca="true" t="shared" si="1" ref="R5:R10">(J5-I5)/I5*100</f>
        <v>1.3678428876281998</v>
      </c>
      <c r="S5" s="15" t="e">
        <f>C5/C$33*100</f>
        <v>#DIV/0!</v>
      </c>
      <c r="T5" s="15">
        <f aca="true" t="shared" si="2" ref="T5:Z20">D5/D$33*100</f>
        <v>58.4245080129746</v>
      </c>
      <c r="U5" s="15">
        <f t="shared" si="2"/>
        <v>58.82944306064003</v>
      </c>
      <c r="V5" s="15">
        <f t="shared" si="2"/>
        <v>59.105968751034986</v>
      </c>
      <c r="W5" s="15">
        <f t="shared" si="2"/>
        <v>57.59209331978994</v>
      </c>
      <c r="X5" s="15">
        <f t="shared" si="2"/>
        <v>56.36035295684852</v>
      </c>
      <c r="Y5" s="15">
        <f t="shared" si="2"/>
        <v>55.72207267206289</v>
      </c>
      <c r="Z5" s="16">
        <f t="shared" si="2"/>
        <v>55.3891106915585</v>
      </c>
    </row>
    <row r="6" spans="1:26" ht="10.5">
      <c r="A6" s="7" t="s">
        <v>26</v>
      </c>
      <c r="B6" s="25"/>
      <c r="C6" s="26"/>
      <c r="D6" s="26">
        <v>2818919</v>
      </c>
      <c r="E6" s="26">
        <v>2836531</v>
      </c>
      <c r="F6" s="26">
        <v>2925482</v>
      </c>
      <c r="G6" s="26">
        <v>2915649</v>
      </c>
      <c r="H6" s="26">
        <v>2927536</v>
      </c>
      <c r="I6" s="24">
        <v>2911970</v>
      </c>
      <c r="J6" s="24">
        <v>2952706</v>
      </c>
      <c r="K6" s="17" t="e">
        <f aca="true" t="shared" si="3" ref="K6:K42">(C6-B6)/B6*100</f>
        <v>#DIV/0!</v>
      </c>
      <c r="L6" s="17" t="e">
        <f aca="true" t="shared" si="4" ref="L6:L42">(D6-C6)/C6*100</f>
        <v>#DIV/0!</v>
      </c>
      <c r="M6" s="17">
        <f aca="true" t="shared" si="5" ref="M6:M42">(E6-D6)/D6*100</f>
        <v>0.6247785055193144</v>
      </c>
      <c r="N6" s="17">
        <f aca="true" t="shared" si="6" ref="N6:N42">(F6-E6)/E6*100</f>
        <v>3.135907910049282</v>
      </c>
      <c r="O6" s="17">
        <f aca="true" t="shared" si="7" ref="O6:O42">(G6-F6)/F6*100</f>
        <v>-0.33611555292427026</v>
      </c>
      <c r="P6" s="17">
        <f aca="true" t="shared" si="8" ref="P6:Q10">(H6-G6)/G6*100</f>
        <v>0.4076965368602325</v>
      </c>
      <c r="Q6" s="17">
        <f t="shared" si="8"/>
        <v>-0.531709943105738</v>
      </c>
      <c r="R6" s="17">
        <f t="shared" si="1"/>
        <v>1.3989155108053997</v>
      </c>
      <c r="S6" s="17" t="e">
        <f aca="true" t="shared" si="9" ref="S6:S42">C6/C$33*100</f>
        <v>#DIV/0!</v>
      </c>
      <c r="T6" s="17">
        <f t="shared" si="2"/>
        <v>57.0582287961056</v>
      </c>
      <c r="U6" s="17">
        <f t="shared" si="2"/>
        <v>57.37670464498438</v>
      </c>
      <c r="V6" s="17">
        <f t="shared" si="2"/>
        <v>57.67278482310285</v>
      </c>
      <c r="W6" s="17">
        <f t="shared" si="2"/>
        <v>56.26111464447031</v>
      </c>
      <c r="X6" s="17">
        <f t="shared" si="2"/>
        <v>54.92738042301537</v>
      </c>
      <c r="Y6" s="17">
        <f t="shared" si="2"/>
        <v>54.24733836939614</v>
      </c>
      <c r="Z6" s="18">
        <f t="shared" si="2"/>
        <v>53.93971777931837</v>
      </c>
    </row>
    <row r="7" spans="1:26" ht="10.5">
      <c r="A7" s="7" t="s">
        <v>9</v>
      </c>
      <c r="B7" s="25"/>
      <c r="C7" s="26"/>
      <c r="D7" s="26">
        <v>2807217</v>
      </c>
      <c r="E7" s="26">
        <v>2826614</v>
      </c>
      <c r="F7" s="26">
        <v>2920451</v>
      </c>
      <c r="G7" s="26">
        <v>2918500</v>
      </c>
      <c r="H7" s="26">
        <v>2940189</v>
      </c>
      <c r="I7" s="24">
        <v>2925606</v>
      </c>
      <c r="J7" s="24">
        <v>2972575</v>
      </c>
      <c r="K7" s="17" t="e">
        <f t="shared" si="3"/>
        <v>#DIV/0!</v>
      </c>
      <c r="L7" s="17" t="e">
        <f t="shared" si="4"/>
        <v>#DIV/0!</v>
      </c>
      <c r="M7" s="17">
        <f>(E7-D7)/D7*100</f>
        <v>0.6909690273320516</v>
      </c>
      <c r="N7" s="17">
        <f t="shared" si="6"/>
        <v>3.3197670428293358</v>
      </c>
      <c r="O7" s="17">
        <f t="shared" si="7"/>
        <v>-0.0668047503621872</v>
      </c>
      <c r="P7" s="17">
        <f t="shared" si="8"/>
        <v>0.7431557306835703</v>
      </c>
      <c r="Q7" s="17">
        <f t="shared" si="8"/>
        <v>-0.4959885231867747</v>
      </c>
      <c r="R7" s="17">
        <f t="shared" si="1"/>
        <v>1.6054451624723218</v>
      </c>
      <c r="S7" s="17" t="e">
        <f t="shared" si="9"/>
        <v>#DIV/0!</v>
      </c>
      <c r="T7" s="17">
        <f t="shared" si="2"/>
        <v>56.82136658283448</v>
      </c>
      <c r="U7" s="17">
        <f t="shared" si="2"/>
        <v>57.17610582199802</v>
      </c>
      <c r="V7" s="17">
        <f t="shared" si="2"/>
        <v>57.57360397685426</v>
      </c>
      <c r="W7" s="17">
        <f t="shared" si="2"/>
        <v>56.31612827534679</v>
      </c>
      <c r="X7" s="17">
        <f t="shared" si="2"/>
        <v>55.164780114938</v>
      </c>
      <c r="Y7" s="17">
        <f t="shared" si="2"/>
        <v>54.501364580519564</v>
      </c>
      <c r="Z7" s="18">
        <f t="shared" si="2"/>
        <v>54.30268254877299</v>
      </c>
    </row>
    <row r="8" spans="1:26" ht="10.5">
      <c r="A8" s="7" t="s">
        <v>10</v>
      </c>
      <c r="B8" s="25"/>
      <c r="C8" s="26"/>
      <c r="D8" s="26">
        <v>18606</v>
      </c>
      <c r="E8" s="26">
        <v>19445</v>
      </c>
      <c r="F8" s="26">
        <v>18062</v>
      </c>
      <c r="G8" s="26">
        <v>16825</v>
      </c>
      <c r="H8" s="26">
        <v>16358</v>
      </c>
      <c r="I8" s="24">
        <v>17332</v>
      </c>
      <c r="J8" s="24">
        <v>17328</v>
      </c>
      <c r="K8" s="17" t="e">
        <f t="shared" si="3"/>
        <v>#DIV/0!</v>
      </c>
      <c r="L8" s="17" t="e">
        <f t="shared" si="4"/>
        <v>#DIV/0!</v>
      </c>
      <c r="M8" s="17">
        <f t="shared" si="5"/>
        <v>4.509298075889498</v>
      </c>
      <c r="N8" s="17">
        <f t="shared" si="6"/>
        <v>-7.1123682180509125</v>
      </c>
      <c r="O8" s="17">
        <f t="shared" si="7"/>
        <v>-6.848632488096556</v>
      </c>
      <c r="P8" s="17">
        <f t="shared" si="8"/>
        <v>-2.775631500742942</v>
      </c>
      <c r="Q8" s="17">
        <f t="shared" si="8"/>
        <v>5.954273138525492</v>
      </c>
      <c r="R8" s="17">
        <f t="shared" si="1"/>
        <v>-0.02307869836141242</v>
      </c>
      <c r="S8" s="17" t="e">
        <f t="shared" si="9"/>
        <v>#DIV/0!</v>
      </c>
      <c r="T8" s="17">
        <f t="shared" si="2"/>
        <v>0.3766072756898445</v>
      </c>
      <c r="U8" s="17">
        <f t="shared" si="2"/>
        <v>0.39332904234846056</v>
      </c>
      <c r="V8" s="17">
        <f t="shared" si="2"/>
        <v>0.35607323493184495</v>
      </c>
      <c r="W8" s="17">
        <f t="shared" si="2"/>
        <v>0.3246595368280657</v>
      </c>
      <c r="X8" s="17">
        <f t="shared" si="2"/>
        <v>0.30691410420219783</v>
      </c>
      <c r="Y8" s="17">
        <f t="shared" si="2"/>
        <v>0.32287931146899657</v>
      </c>
      <c r="Z8" s="18">
        <f t="shared" si="2"/>
        <v>0.31654605290199184</v>
      </c>
    </row>
    <row r="9" spans="1:26" ht="10.5">
      <c r="A9" s="7" t="s">
        <v>11</v>
      </c>
      <c r="B9" s="25"/>
      <c r="C9" s="26"/>
      <c r="D9" s="26">
        <v>6904</v>
      </c>
      <c r="E9" s="26">
        <v>9528</v>
      </c>
      <c r="F9" s="26">
        <v>13031</v>
      </c>
      <c r="G9" s="26">
        <v>19676</v>
      </c>
      <c r="H9" s="26">
        <v>29011</v>
      </c>
      <c r="I9" s="24">
        <v>30967</v>
      </c>
      <c r="J9" s="24">
        <v>37197</v>
      </c>
      <c r="K9" s="17" t="e">
        <f t="shared" si="3"/>
        <v>#DIV/0!</v>
      </c>
      <c r="L9" s="17" t="e">
        <f t="shared" si="4"/>
        <v>#DIV/0!</v>
      </c>
      <c r="M9" s="17">
        <f t="shared" si="5"/>
        <v>38.006952491309384</v>
      </c>
      <c r="N9" s="17">
        <f t="shared" si="6"/>
        <v>36.76532325776658</v>
      </c>
      <c r="O9" s="17">
        <f t="shared" si="7"/>
        <v>50.9937840534111</v>
      </c>
      <c r="P9" s="17">
        <f t="shared" si="8"/>
        <v>47.443586094734705</v>
      </c>
      <c r="Q9" s="17">
        <f t="shared" si="8"/>
        <v>6.74227017338251</v>
      </c>
      <c r="R9" s="17">
        <f t="shared" si="1"/>
        <v>20.118190331643362</v>
      </c>
      <c r="S9" s="17" t="e">
        <f t="shared" si="9"/>
        <v>#DIV/0!</v>
      </c>
      <c r="T9" s="17">
        <f t="shared" si="2"/>
        <v>0.13974506241871903</v>
      </c>
      <c r="U9" s="17">
        <f t="shared" si="2"/>
        <v>0.19273021936210505</v>
      </c>
      <c r="V9" s="17">
        <f t="shared" si="2"/>
        <v>0.2568923886832506</v>
      </c>
      <c r="W9" s="17">
        <f t="shared" si="2"/>
        <v>0.37967316770454806</v>
      </c>
      <c r="X9" s="17">
        <f t="shared" si="2"/>
        <v>0.5443137961248296</v>
      </c>
      <c r="Y9" s="17">
        <f t="shared" si="2"/>
        <v>0.5768868935068322</v>
      </c>
      <c r="Z9" s="18">
        <f t="shared" si="2"/>
        <v>0.679510822356613</v>
      </c>
    </row>
    <row r="10" spans="1:26" ht="10.5">
      <c r="A10" s="7" t="s">
        <v>27</v>
      </c>
      <c r="B10" s="25"/>
      <c r="C10" s="26"/>
      <c r="D10" s="26">
        <v>67500</v>
      </c>
      <c r="E10" s="26">
        <v>71819</v>
      </c>
      <c r="F10" s="26">
        <v>72699</v>
      </c>
      <c r="G10" s="26">
        <v>68976</v>
      </c>
      <c r="H10" s="26">
        <v>76375</v>
      </c>
      <c r="I10" s="24">
        <v>79163</v>
      </c>
      <c r="J10" s="24">
        <v>79341</v>
      </c>
      <c r="K10" s="17" t="e">
        <f t="shared" si="3"/>
        <v>#DIV/0!</v>
      </c>
      <c r="L10" s="17" t="e">
        <f t="shared" si="4"/>
        <v>#DIV/0!</v>
      </c>
      <c r="M10" s="17">
        <f t="shared" si="5"/>
        <v>6.398518518518519</v>
      </c>
      <c r="N10" s="17">
        <f t="shared" si="6"/>
        <v>1.2253024965538368</v>
      </c>
      <c r="O10" s="17">
        <f t="shared" si="7"/>
        <v>-5.121115833780382</v>
      </c>
      <c r="P10" s="17">
        <f t="shared" si="8"/>
        <v>10.726919508234749</v>
      </c>
      <c r="Q10" s="17">
        <f t="shared" si="8"/>
        <v>3.6504091653027824</v>
      </c>
      <c r="R10" s="17">
        <f t="shared" si="1"/>
        <v>0.224852519485113</v>
      </c>
      <c r="S10" s="17" t="e">
        <f t="shared" si="9"/>
        <v>#DIV/0!</v>
      </c>
      <c r="T10" s="17">
        <f t="shared" si="2"/>
        <v>1.3662792168689941</v>
      </c>
      <c r="U10" s="17">
        <f t="shared" si="2"/>
        <v>1.4527384156556489</v>
      </c>
      <c r="V10" s="17">
        <f t="shared" si="2"/>
        <v>1.4331839279321337</v>
      </c>
      <c r="W10" s="17">
        <f t="shared" si="2"/>
        <v>1.330978675319623</v>
      </c>
      <c r="X10" s="17">
        <f t="shared" si="2"/>
        <v>1.4329725338331616</v>
      </c>
      <c r="Y10" s="17">
        <f t="shared" si="2"/>
        <v>1.4747343026667536</v>
      </c>
      <c r="Z10" s="18">
        <f t="shared" si="2"/>
        <v>1.4493929122401277</v>
      </c>
    </row>
    <row r="11" spans="1:26" ht="10.5">
      <c r="A11" s="8"/>
      <c r="B11" s="25"/>
      <c r="C11" s="26"/>
      <c r="D11" s="26"/>
      <c r="E11" s="26"/>
      <c r="F11" s="26"/>
      <c r="G11" s="26"/>
      <c r="H11" s="26"/>
      <c r="I11" s="24"/>
      <c r="J11" s="24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26" ht="10.5">
      <c r="A12" s="7" t="s">
        <v>2</v>
      </c>
      <c r="B12" s="25"/>
      <c r="C12" s="26"/>
      <c r="D12" s="26">
        <v>997423</v>
      </c>
      <c r="E12" s="26">
        <v>1003583</v>
      </c>
      <c r="F12" s="26">
        <v>1018471</v>
      </c>
      <c r="G12" s="26">
        <v>1042533</v>
      </c>
      <c r="H12" s="26">
        <v>1059487</v>
      </c>
      <c r="I12" s="24">
        <v>1064056</v>
      </c>
      <c r="J12" s="24">
        <v>1075649</v>
      </c>
      <c r="K12" s="17" t="e">
        <f t="shared" si="3"/>
        <v>#DIV/0!</v>
      </c>
      <c r="L12" s="17" t="e">
        <f t="shared" si="4"/>
        <v>#DIV/0!</v>
      </c>
      <c r="M12" s="17">
        <f t="shared" si="5"/>
        <v>0.6175915333815242</v>
      </c>
      <c r="N12" s="17">
        <f t="shared" si="6"/>
        <v>1.4834846744115833</v>
      </c>
      <c r="O12" s="17">
        <f t="shared" si="7"/>
        <v>2.3625611333066923</v>
      </c>
      <c r="P12" s="17">
        <f aca="true" t="shared" si="10" ref="P12:R14">(H12-G12)/G12*100</f>
        <v>1.6262314957895818</v>
      </c>
      <c r="Q12" s="17">
        <f t="shared" si="10"/>
        <v>0.43124644285394725</v>
      </c>
      <c r="R12" s="17">
        <f t="shared" si="10"/>
        <v>1.089510326524168</v>
      </c>
      <c r="S12" s="17" t="e">
        <f t="shared" si="9"/>
        <v>#DIV/0!</v>
      </c>
      <c r="T12" s="17">
        <f t="shared" si="2"/>
        <v>20.189012078920335</v>
      </c>
      <c r="U12" s="17">
        <f t="shared" si="2"/>
        <v>20.300248922972237</v>
      </c>
      <c r="V12" s="17">
        <f t="shared" si="2"/>
        <v>20.078079041870836</v>
      </c>
      <c r="W12" s="17">
        <f t="shared" si="2"/>
        <v>20.116985492301566</v>
      </c>
      <c r="X12" s="17">
        <f t="shared" si="2"/>
        <v>19.878438899552144</v>
      </c>
      <c r="Y12" s="17">
        <f t="shared" si="2"/>
        <v>19.822390297972223</v>
      </c>
      <c r="Z12" s="18">
        <f t="shared" si="2"/>
        <v>19.64984102365966</v>
      </c>
    </row>
    <row r="13" spans="1:26" ht="10.5">
      <c r="A13" s="7" t="s">
        <v>3</v>
      </c>
      <c r="B13" s="25"/>
      <c r="C13" s="26"/>
      <c r="D13" s="26">
        <v>1102862</v>
      </c>
      <c r="E13" s="26">
        <v>1119333</v>
      </c>
      <c r="F13" s="26">
        <v>1194280</v>
      </c>
      <c r="G13" s="26">
        <v>1242338</v>
      </c>
      <c r="H13" s="26">
        <v>1270357</v>
      </c>
      <c r="I13" s="24">
        <v>1259005</v>
      </c>
      <c r="J13" s="24">
        <v>1317221</v>
      </c>
      <c r="K13" s="17" t="e">
        <f t="shared" si="3"/>
        <v>#DIV/0!</v>
      </c>
      <c r="L13" s="17" t="e">
        <f t="shared" si="4"/>
        <v>#DIV/0!</v>
      </c>
      <c r="M13" s="17">
        <f t="shared" si="5"/>
        <v>1.493477878465302</v>
      </c>
      <c r="N13" s="17">
        <f t="shared" si="6"/>
        <v>6.69568394749373</v>
      </c>
      <c r="O13" s="17">
        <f t="shared" si="7"/>
        <v>4.024014468968751</v>
      </c>
      <c r="P13" s="17">
        <f t="shared" si="10"/>
        <v>2.2553443587815876</v>
      </c>
      <c r="Q13" s="17">
        <f t="shared" si="10"/>
        <v>-0.8936070726575285</v>
      </c>
      <c r="R13" s="17">
        <f t="shared" si="10"/>
        <v>4.623968927843814</v>
      </c>
      <c r="S13" s="17" t="e">
        <f t="shared" si="9"/>
        <v>#DIV/0!</v>
      </c>
      <c r="T13" s="17">
        <f t="shared" si="2"/>
        <v>22.323221180364037</v>
      </c>
      <c r="U13" s="17">
        <f t="shared" si="2"/>
        <v>22.641613626075056</v>
      </c>
      <c r="V13" s="17">
        <f t="shared" si="2"/>
        <v>23.543967612357648</v>
      </c>
      <c r="W13" s="17">
        <f t="shared" si="2"/>
        <v>23.972474274229153</v>
      </c>
      <c r="X13" s="17">
        <f t="shared" si="2"/>
        <v>23.83485026726931</v>
      </c>
      <c r="Y13" s="17">
        <f t="shared" si="2"/>
        <v>23.454111904917145</v>
      </c>
      <c r="Z13" s="18">
        <f t="shared" si="2"/>
        <v>24.062852513251073</v>
      </c>
    </row>
    <row r="14" spans="1:26" ht="10.5">
      <c r="A14" s="7" t="s">
        <v>28</v>
      </c>
      <c r="B14" s="25"/>
      <c r="C14" s="26"/>
      <c r="D14" s="26">
        <v>1088949</v>
      </c>
      <c r="E14" s="26">
        <v>1111723</v>
      </c>
      <c r="F14" s="26">
        <v>1209870</v>
      </c>
      <c r="G14" s="26">
        <v>1237752</v>
      </c>
      <c r="H14" s="26">
        <v>1256890</v>
      </c>
      <c r="I14" s="24">
        <v>1257451</v>
      </c>
      <c r="J14" s="24">
        <v>1309566</v>
      </c>
      <c r="K14" s="17" t="e">
        <f t="shared" si="3"/>
        <v>#DIV/0!</v>
      </c>
      <c r="L14" s="17" t="e">
        <f t="shared" si="4"/>
        <v>#DIV/0!</v>
      </c>
      <c r="M14" s="17">
        <f t="shared" si="5"/>
        <v>2.091374343518383</v>
      </c>
      <c r="N14" s="17">
        <f t="shared" si="6"/>
        <v>8.828368217622556</v>
      </c>
      <c r="O14" s="17">
        <f t="shared" si="7"/>
        <v>2.3045451164174664</v>
      </c>
      <c r="P14" s="17">
        <f t="shared" si="10"/>
        <v>1.5461901899572774</v>
      </c>
      <c r="Q14" s="17">
        <f t="shared" si="10"/>
        <v>0.04463397751593218</v>
      </c>
      <c r="R14" s="17">
        <f t="shared" si="10"/>
        <v>4.144495491275604</v>
      </c>
      <c r="S14" s="17" t="e">
        <f t="shared" si="9"/>
        <v>#DIV/0!</v>
      </c>
      <c r="T14" s="17">
        <f t="shared" si="2"/>
        <v>22.041605732300358</v>
      </c>
      <c r="U14" s="17">
        <f t="shared" si="2"/>
        <v>22.487680274968252</v>
      </c>
      <c r="V14" s="17">
        <f t="shared" si="2"/>
        <v>23.85130798067718</v>
      </c>
      <c r="W14" s="17">
        <f t="shared" si="2"/>
        <v>23.883981636137413</v>
      </c>
      <c r="X14" s="17">
        <f t="shared" si="2"/>
        <v>23.582178043202127</v>
      </c>
      <c r="Y14" s="17">
        <f t="shared" si="2"/>
        <v>23.425162305908216</v>
      </c>
      <c r="Z14" s="18">
        <f t="shared" si="2"/>
        <v>23.923011791011646</v>
      </c>
    </row>
    <row r="15" spans="1:26" ht="10.5">
      <c r="A15" s="8"/>
      <c r="B15" s="25"/>
      <c r="C15" s="26"/>
      <c r="D15" s="26"/>
      <c r="E15" s="26"/>
      <c r="F15" s="26"/>
      <c r="G15" s="26"/>
      <c r="H15" s="26"/>
      <c r="I15" s="24"/>
      <c r="J15" s="2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1:26" ht="10.5">
      <c r="A16" s="7" t="s">
        <v>12</v>
      </c>
      <c r="B16" s="25"/>
      <c r="C16" s="26"/>
      <c r="D16" s="26">
        <v>847012</v>
      </c>
      <c r="E16" s="26">
        <v>867741</v>
      </c>
      <c r="F16" s="26">
        <v>940904</v>
      </c>
      <c r="G16" s="26">
        <v>966310</v>
      </c>
      <c r="H16" s="26">
        <v>988408</v>
      </c>
      <c r="I16" s="24">
        <v>987806</v>
      </c>
      <c r="J16" s="24">
        <v>1033781</v>
      </c>
      <c r="K16" s="17" t="e">
        <f t="shared" si="3"/>
        <v>#DIV/0!</v>
      </c>
      <c r="L16" s="17" t="e">
        <f t="shared" si="4"/>
        <v>#DIV/0!</v>
      </c>
      <c r="M16" s="17">
        <f t="shared" si="5"/>
        <v>2.447308892908247</v>
      </c>
      <c r="N16" s="17">
        <f t="shared" si="6"/>
        <v>8.431432881470393</v>
      </c>
      <c r="O16" s="17">
        <f t="shared" si="7"/>
        <v>2.7001691989831054</v>
      </c>
      <c r="P16" s="17">
        <f aca="true" t="shared" si="11" ref="P16:R18">(H16-G16)/G16*100</f>
        <v>2.286843766493154</v>
      </c>
      <c r="Q16" s="17">
        <f t="shared" si="11"/>
        <v>-0.06090602261414314</v>
      </c>
      <c r="R16" s="17">
        <f t="shared" si="11"/>
        <v>4.654253972946105</v>
      </c>
      <c r="S16" s="17" t="e">
        <f t="shared" si="9"/>
        <v>#DIV/0!</v>
      </c>
      <c r="T16" s="17">
        <f t="shared" si="2"/>
        <v>17.144516919090968</v>
      </c>
      <c r="U16" s="17">
        <f t="shared" si="2"/>
        <v>17.552467808510958</v>
      </c>
      <c r="V16" s="17">
        <f t="shared" si="2"/>
        <v>18.548927640367214</v>
      </c>
      <c r="W16" s="17">
        <f t="shared" si="2"/>
        <v>18.6461668369883</v>
      </c>
      <c r="X16" s="17">
        <f t="shared" si="2"/>
        <v>18.54483163628108</v>
      </c>
      <c r="Y16" s="17">
        <f t="shared" si="2"/>
        <v>18.401922521633026</v>
      </c>
      <c r="Z16" s="18">
        <f t="shared" si="2"/>
        <v>18.885000872291897</v>
      </c>
    </row>
    <row r="17" spans="1:26" ht="10.5">
      <c r="A17" s="12" t="s">
        <v>13</v>
      </c>
      <c r="B17" s="25"/>
      <c r="C17" s="26"/>
      <c r="D17" s="26">
        <v>142901</v>
      </c>
      <c r="E17" s="26">
        <v>149152</v>
      </c>
      <c r="F17" s="26">
        <v>166268</v>
      </c>
      <c r="G17" s="26">
        <v>155176</v>
      </c>
      <c r="H17" s="26">
        <v>160660</v>
      </c>
      <c r="I17" s="24">
        <v>170368</v>
      </c>
      <c r="J17" s="24">
        <v>172210</v>
      </c>
      <c r="K17" s="17" t="e">
        <f t="shared" si="3"/>
        <v>#DIV/0!</v>
      </c>
      <c r="L17" s="17" t="e">
        <f t="shared" si="4"/>
        <v>#DIV/0!</v>
      </c>
      <c r="M17" s="17">
        <f t="shared" si="5"/>
        <v>4.374357072378779</v>
      </c>
      <c r="N17" s="17">
        <f t="shared" si="6"/>
        <v>11.475541729242652</v>
      </c>
      <c r="O17" s="17">
        <f t="shared" si="7"/>
        <v>-6.671157408521183</v>
      </c>
      <c r="P17" s="17">
        <f t="shared" si="11"/>
        <v>3.5340516574728054</v>
      </c>
      <c r="Q17" s="17">
        <f t="shared" si="11"/>
        <v>6.042574380679696</v>
      </c>
      <c r="R17" s="17">
        <f t="shared" si="11"/>
        <v>1.0811889556724268</v>
      </c>
      <c r="S17" s="17" t="e">
        <f t="shared" si="9"/>
        <v>#DIV/0!</v>
      </c>
      <c r="T17" s="17">
        <f t="shared" si="2"/>
        <v>2.892483946219202</v>
      </c>
      <c r="U17" s="17">
        <f t="shared" si="2"/>
        <v>3.0170127706020877</v>
      </c>
      <c r="V17" s="17">
        <f t="shared" si="2"/>
        <v>3.2777978421906764</v>
      </c>
      <c r="W17" s="17">
        <f t="shared" si="2"/>
        <v>2.994316094313933</v>
      </c>
      <c r="X17" s="17">
        <f t="shared" si="2"/>
        <v>3.0143550544764093</v>
      </c>
      <c r="Y17" s="17">
        <f t="shared" si="2"/>
        <v>3.1738000540243485</v>
      </c>
      <c r="Z17" s="18">
        <f t="shared" si="2"/>
        <v>3.1459138833247935</v>
      </c>
    </row>
    <row r="18" spans="1:26" ht="10.5">
      <c r="A18" s="12" t="s">
        <v>14</v>
      </c>
      <c r="B18" s="25"/>
      <c r="C18" s="26"/>
      <c r="D18" s="26">
        <v>704111</v>
      </c>
      <c r="E18" s="26">
        <v>718589</v>
      </c>
      <c r="F18" s="26">
        <v>774636</v>
      </c>
      <c r="G18" s="26">
        <v>811133</v>
      </c>
      <c r="H18" s="26">
        <v>827749</v>
      </c>
      <c r="I18" s="24">
        <v>817438</v>
      </c>
      <c r="J18" s="24">
        <v>861571</v>
      </c>
      <c r="K18" s="17" t="e">
        <f t="shared" si="3"/>
        <v>#DIV/0!</v>
      </c>
      <c r="L18" s="17" t="e">
        <f t="shared" si="4"/>
        <v>#DIV/0!</v>
      </c>
      <c r="M18" s="17">
        <f t="shared" si="5"/>
        <v>2.0562098873615096</v>
      </c>
      <c r="N18" s="17">
        <f t="shared" si="6"/>
        <v>7.799590586552258</v>
      </c>
      <c r="O18" s="17">
        <f t="shared" si="7"/>
        <v>4.711503209249248</v>
      </c>
      <c r="P18" s="17">
        <f t="shared" si="11"/>
        <v>2.0484926639650958</v>
      </c>
      <c r="Q18" s="17">
        <f t="shared" si="11"/>
        <v>-1.2456674668287127</v>
      </c>
      <c r="R18" s="17">
        <f t="shared" si="11"/>
        <v>5.3989415711038635</v>
      </c>
      <c r="S18" s="17" t="e">
        <f t="shared" si="9"/>
        <v>#DIV/0!</v>
      </c>
      <c r="T18" s="17">
        <f t="shared" si="2"/>
        <v>14.252032972871767</v>
      </c>
      <c r="U18" s="17">
        <f t="shared" si="2"/>
        <v>14.53545503790887</v>
      </c>
      <c r="V18" s="17">
        <f t="shared" si="2"/>
        <v>15.271129798176538</v>
      </c>
      <c r="W18" s="17">
        <f t="shared" si="2"/>
        <v>15.651831446416608</v>
      </c>
      <c r="X18" s="17">
        <f t="shared" si="2"/>
        <v>15.530495344129175</v>
      </c>
      <c r="Y18" s="17">
        <f t="shared" si="2"/>
        <v>15.228122467608676</v>
      </c>
      <c r="Z18" s="18">
        <f t="shared" si="2"/>
        <v>15.739086988967104</v>
      </c>
    </row>
    <row r="19" spans="1:26" ht="10.5">
      <c r="A19" s="8"/>
      <c r="B19" s="25"/>
      <c r="C19" s="26"/>
      <c r="D19" s="26"/>
      <c r="E19" s="26"/>
      <c r="F19" s="26"/>
      <c r="G19" s="26"/>
      <c r="H19" s="26"/>
      <c r="I19" s="24"/>
      <c r="J19" s="2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</row>
    <row r="20" spans="1:26" ht="10.5">
      <c r="A20" s="7" t="s">
        <v>18</v>
      </c>
      <c r="B20" s="25"/>
      <c r="C20" s="26"/>
      <c r="D20" s="26">
        <v>241937</v>
      </c>
      <c r="E20" s="26">
        <v>243982</v>
      </c>
      <c r="F20" s="26">
        <v>268966</v>
      </c>
      <c r="G20" s="26">
        <v>271442</v>
      </c>
      <c r="H20" s="26">
        <v>268482</v>
      </c>
      <c r="I20" s="24">
        <v>269646</v>
      </c>
      <c r="J20" s="24">
        <v>275785</v>
      </c>
      <c r="K20" s="17" t="e">
        <f t="shared" si="3"/>
        <v>#DIV/0!</v>
      </c>
      <c r="L20" s="17" t="e">
        <f t="shared" si="4"/>
        <v>#DIV/0!</v>
      </c>
      <c r="M20" s="17">
        <f t="shared" si="5"/>
        <v>0.8452613696954165</v>
      </c>
      <c r="N20" s="17">
        <f t="shared" si="6"/>
        <v>10.240099679484551</v>
      </c>
      <c r="O20" s="17">
        <f t="shared" si="7"/>
        <v>0.9205624502725251</v>
      </c>
      <c r="P20" s="17">
        <f aca="true" t="shared" si="12" ref="P20:R23">(H20-G20)/G20*100</f>
        <v>-1.0904723661039928</v>
      </c>
      <c r="Q20" s="17">
        <f t="shared" si="12"/>
        <v>0.4335486177844325</v>
      </c>
      <c r="R20" s="17">
        <f t="shared" si="12"/>
        <v>2.2766886955489793</v>
      </c>
      <c r="S20" s="17" t="e">
        <f t="shared" si="9"/>
        <v>#DIV/0!</v>
      </c>
      <c r="T20" s="17">
        <f t="shared" si="2"/>
        <v>4.89708881320939</v>
      </c>
      <c r="U20" s="17">
        <f t="shared" si="2"/>
        <v>4.935212466457296</v>
      </c>
      <c r="V20" s="17">
        <f t="shared" si="2"/>
        <v>5.302380340309966</v>
      </c>
      <c r="W20" s="17">
        <f t="shared" si="2"/>
        <v>5.237814799149112</v>
      </c>
      <c r="X20" s="17">
        <f t="shared" si="2"/>
        <v>5.0373464069210465</v>
      </c>
      <c r="Y20" s="17">
        <f t="shared" si="2"/>
        <v>5.0232584133607805</v>
      </c>
      <c r="Z20" s="18">
        <f t="shared" si="2"/>
        <v>5.038010918719749</v>
      </c>
    </row>
    <row r="21" spans="1:26" ht="10.5">
      <c r="A21" s="12" t="s">
        <v>13</v>
      </c>
      <c r="B21" s="25"/>
      <c r="C21" s="26"/>
      <c r="D21" s="26">
        <v>4447</v>
      </c>
      <c r="E21" s="26">
        <v>4533</v>
      </c>
      <c r="F21" s="26">
        <v>6519</v>
      </c>
      <c r="G21" s="26">
        <v>7782</v>
      </c>
      <c r="H21" s="26">
        <v>8087</v>
      </c>
      <c r="I21" s="24">
        <v>7847</v>
      </c>
      <c r="J21" s="24">
        <v>6262</v>
      </c>
      <c r="K21" s="17" t="e">
        <f t="shared" si="3"/>
        <v>#DIV/0!</v>
      </c>
      <c r="L21" s="17" t="e">
        <f t="shared" si="4"/>
        <v>#DIV/0!</v>
      </c>
      <c r="M21" s="17">
        <f t="shared" si="5"/>
        <v>1.933888014391725</v>
      </c>
      <c r="N21" s="17">
        <f t="shared" si="6"/>
        <v>43.812045003309066</v>
      </c>
      <c r="O21" s="17">
        <f t="shared" si="7"/>
        <v>19.374137137597792</v>
      </c>
      <c r="P21" s="17">
        <f t="shared" si="12"/>
        <v>3.919300950912362</v>
      </c>
      <c r="Q21" s="17">
        <f t="shared" si="12"/>
        <v>-2.9677259799678497</v>
      </c>
      <c r="R21" s="17">
        <f t="shared" si="12"/>
        <v>-20.198802089970687</v>
      </c>
      <c r="S21" s="17" t="e">
        <f t="shared" si="9"/>
        <v>#DIV/0!</v>
      </c>
      <c r="T21" s="17">
        <f aca="true" t="shared" si="13" ref="T21:T42">D21/D$33*100</f>
        <v>0.09001249892468766</v>
      </c>
      <c r="U21" s="17">
        <f aca="true" t="shared" si="14" ref="U21:U42">E21/E$33*100</f>
        <v>0.09169249416125337</v>
      </c>
      <c r="V21" s="17">
        <f aca="true" t="shared" si="15" ref="V21:V42">F21/F$33*100</f>
        <v>0.12851519314144044</v>
      </c>
      <c r="W21" s="17">
        <f aca="true" t="shared" si="16" ref="W21:W42">G21/G$33*100</f>
        <v>0.1501634778957508</v>
      </c>
      <c r="X21" s="17">
        <f aca="true" t="shared" si="17" ref="X21:Z42">H21/H$33*100</f>
        <v>0.15173091824692345</v>
      </c>
      <c r="Y21" s="17">
        <f t="shared" si="17"/>
        <v>0.14618243463519592</v>
      </c>
      <c r="Z21" s="18">
        <f t="shared" si="17"/>
        <v>0.11439354704941555</v>
      </c>
    </row>
    <row r="22" spans="1:26" ht="10.5">
      <c r="A22" s="12" t="s">
        <v>14</v>
      </c>
      <c r="B22" s="25"/>
      <c r="C22" s="26"/>
      <c r="D22" s="26">
        <v>58600</v>
      </c>
      <c r="E22" s="26">
        <v>62464</v>
      </c>
      <c r="F22" s="26">
        <v>61332</v>
      </c>
      <c r="G22" s="26">
        <v>62301</v>
      </c>
      <c r="H22" s="26">
        <v>65077</v>
      </c>
      <c r="I22" s="24">
        <v>65078</v>
      </c>
      <c r="J22" s="24">
        <v>67502</v>
      </c>
      <c r="K22" s="17" t="e">
        <f t="shared" si="3"/>
        <v>#DIV/0!</v>
      </c>
      <c r="L22" s="17" t="e">
        <f t="shared" si="4"/>
        <v>#DIV/0!</v>
      </c>
      <c r="M22" s="17">
        <f t="shared" si="5"/>
        <v>6.593856655290102</v>
      </c>
      <c r="N22" s="17">
        <f t="shared" si="6"/>
        <v>-1.8122438524590163</v>
      </c>
      <c r="O22" s="17">
        <f t="shared" si="7"/>
        <v>1.5799256505576207</v>
      </c>
      <c r="P22" s="17">
        <f t="shared" si="12"/>
        <v>4.455787226529269</v>
      </c>
      <c r="Q22" s="17">
        <f t="shared" si="12"/>
        <v>0.0015366412096439602</v>
      </c>
      <c r="R22" s="17">
        <f t="shared" si="12"/>
        <v>3.724761055963613</v>
      </c>
      <c r="S22" s="17" t="e">
        <f t="shared" si="9"/>
        <v>#DIV/0!</v>
      </c>
      <c r="T22" s="17">
        <f t="shared" si="13"/>
        <v>1.1861327719781192</v>
      </c>
      <c r="U22" s="17">
        <f t="shared" si="14"/>
        <v>1.26350760099019</v>
      </c>
      <c r="V22" s="17">
        <f t="shared" si="15"/>
        <v>1.2090955400752916</v>
      </c>
      <c r="W22" s="17">
        <f t="shared" si="16"/>
        <v>1.2021761547652494</v>
      </c>
      <c r="X22" s="17">
        <f t="shared" si="17"/>
        <v>1.2209957916106142</v>
      </c>
      <c r="Y22" s="17">
        <f t="shared" si="17"/>
        <v>1.2123436321128178</v>
      </c>
      <c r="Z22" s="18">
        <f t="shared" si="17"/>
        <v>1.2331193249648116</v>
      </c>
    </row>
    <row r="23" spans="1:26" ht="10.5">
      <c r="A23" s="12" t="s">
        <v>15</v>
      </c>
      <c r="B23" s="25"/>
      <c r="C23" s="26"/>
      <c r="D23" s="26">
        <v>178890</v>
      </c>
      <c r="E23" s="26">
        <v>176985</v>
      </c>
      <c r="F23" s="26">
        <v>201115</v>
      </c>
      <c r="G23" s="26">
        <v>201359</v>
      </c>
      <c r="H23" s="26">
        <v>195318</v>
      </c>
      <c r="I23" s="24">
        <v>196721</v>
      </c>
      <c r="J23" s="24">
        <v>202021</v>
      </c>
      <c r="K23" s="17" t="e">
        <f t="shared" si="3"/>
        <v>#DIV/0!</v>
      </c>
      <c r="L23" s="17" t="e">
        <f t="shared" si="4"/>
        <v>#DIV/0!</v>
      </c>
      <c r="M23" s="17">
        <f t="shared" si="5"/>
        <v>-1.0649002180110683</v>
      </c>
      <c r="N23" s="17">
        <f t="shared" si="6"/>
        <v>13.633923778851315</v>
      </c>
      <c r="O23" s="17">
        <f t="shared" si="7"/>
        <v>0.12132362081396215</v>
      </c>
      <c r="P23" s="17">
        <f t="shared" si="12"/>
        <v>-3.0001142238489464</v>
      </c>
      <c r="Q23" s="17">
        <f t="shared" si="12"/>
        <v>0.718315772227854</v>
      </c>
      <c r="R23" s="17">
        <f t="shared" si="12"/>
        <v>2.6941709324373098</v>
      </c>
      <c r="S23" s="17" t="e">
        <f t="shared" si="9"/>
        <v>#DIV/0!</v>
      </c>
      <c r="T23" s="17">
        <f t="shared" si="13"/>
        <v>3.620943542306583</v>
      </c>
      <c r="U23" s="17">
        <f t="shared" si="14"/>
        <v>3.5800123713058527</v>
      </c>
      <c r="V23" s="17">
        <f t="shared" si="15"/>
        <v>3.964769607093235</v>
      </c>
      <c r="W23" s="17">
        <f t="shared" si="16"/>
        <v>3.885475166488112</v>
      </c>
      <c r="X23" s="17">
        <f t="shared" si="17"/>
        <v>3.6646196970635083</v>
      </c>
      <c r="Y23" s="17">
        <f t="shared" si="17"/>
        <v>3.664732346612767</v>
      </c>
      <c r="Z23" s="18">
        <f t="shared" si="17"/>
        <v>3.6904980467055224</v>
      </c>
    </row>
    <row r="24" spans="1:26" ht="10.5">
      <c r="A24" s="8"/>
      <c r="B24" s="25"/>
      <c r="C24" s="26"/>
      <c r="D24" s="26"/>
      <c r="E24" s="26"/>
      <c r="F24" s="26"/>
      <c r="G24" s="26"/>
      <c r="H24" s="26"/>
      <c r="I24" s="24"/>
      <c r="J24" s="2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/>
    </row>
    <row r="25" spans="1:26" ht="10.5">
      <c r="A25" s="7" t="s">
        <v>45</v>
      </c>
      <c r="B25" s="25"/>
      <c r="C25" s="26"/>
      <c r="D25" s="26">
        <v>13914</v>
      </c>
      <c r="E25" s="26">
        <v>7609</v>
      </c>
      <c r="F25" s="26">
        <v>-15590</v>
      </c>
      <c r="G25" s="26">
        <v>4586</v>
      </c>
      <c r="H25" s="26">
        <v>13467</v>
      </c>
      <c r="I25" s="24">
        <v>1554</v>
      </c>
      <c r="J25" s="24">
        <v>7655</v>
      </c>
      <c r="K25" s="17" t="s">
        <v>34</v>
      </c>
      <c r="L25" s="17" t="s">
        <v>34</v>
      </c>
      <c r="M25" s="17" t="s">
        <v>34</v>
      </c>
      <c r="N25" s="17" t="s">
        <v>34</v>
      </c>
      <c r="O25" s="17" t="s">
        <v>34</v>
      </c>
      <c r="P25" s="17" t="s">
        <v>34</v>
      </c>
      <c r="Q25" s="17" t="s">
        <v>39</v>
      </c>
      <c r="R25" s="17" t="s">
        <v>39</v>
      </c>
      <c r="S25" s="17" t="e">
        <f t="shared" si="9"/>
        <v>#DIV/0!</v>
      </c>
      <c r="T25" s="17">
        <f t="shared" si="13"/>
        <v>0.28163568923726195</v>
      </c>
      <c r="U25" s="17">
        <f t="shared" si="14"/>
        <v>0.15391312333399007</v>
      </c>
      <c r="V25" s="17">
        <f t="shared" si="15"/>
        <v>-0.3073403683195362</v>
      </c>
      <c r="W25" s="17">
        <f t="shared" si="16"/>
        <v>0.08849263809173903</v>
      </c>
      <c r="X25" s="17">
        <f t="shared" si="17"/>
        <v>0.25267222406718415</v>
      </c>
      <c r="Y25" s="17">
        <f t="shared" si="17"/>
        <v>0.028949599008932646</v>
      </c>
      <c r="Z25" s="18">
        <f t="shared" si="17"/>
        <v>0.13984072223942448</v>
      </c>
    </row>
    <row r="26" spans="1:26" ht="10.5">
      <c r="A26" s="7" t="s">
        <v>16</v>
      </c>
      <c r="B26" s="25"/>
      <c r="C26" s="26"/>
      <c r="D26" s="26">
        <v>13647</v>
      </c>
      <c r="E26" s="26">
        <v>7419</v>
      </c>
      <c r="F26" s="26">
        <v>-15976</v>
      </c>
      <c r="G26" s="26">
        <v>3696</v>
      </c>
      <c r="H26" s="26">
        <v>13155</v>
      </c>
      <c r="I26" s="24">
        <v>1882</v>
      </c>
      <c r="J26" s="24">
        <v>6802</v>
      </c>
      <c r="K26" s="17" t="s">
        <v>34</v>
      </c>
      <c r="L26" s="17" t="s">
        <v>34</v>
      </c>
      <c r="M26" s="17" t="s">
        <v>34</v>
      </c>
      <c r="N26" s="17" t="s">
        <v>34</v>
      </c>
      <c r="O26" s="17" t="s">
        <v>34</v>
      </c>
      <c r="P26" s="17" t="s">
        <v>34</v>
      </c>
      <c r="Q26" s="17" t="s">
        <v>40</v>
      </c>
      <c r="R26" s="17" t="s">
        <v>39</v>
      </c>
      <c r="S26" s="17" t="e">
        <f t="shared" si="9"/>
        <v>#DIV/0!</v>
      </c>
      <c r="T26" s="17">
        <f t="shared" si="13"/>
        <v>0.27623129589053574</v>
      </c>
      <c r="U26" s="17">
        <f t="shared" si="14"/>
        <v>0.15006984649952324</v>
      </c>
      <c r="V26" s="17">
        <f t="shared" si="15"/>
        <v>-0.31494995024200834</v>
      </c>
      <c r="W26" s="17">
        <f t="shared" si="16"/>
        <v>0.07131896868448921</v>
      </c>
      <c r="X26" s="17">
        <f t="shared" si="17"/>
        <v>0.24681837882258909</v>
      </c>
      <c r="Y26" s="17">
        <f t="shared" si="17"/>
        <v>0.03505993908289012</v>
      </c>
      <c r="Z26" s="18">
        <f t="shared" si="17"/>
        <v>0.12425820936284328</v>
      </c>
    </row>
    <row r="27" spans="1:26" ht="10.5">
      <c r="A27" s="7" t="s">
        <v>17</v>
      </c>
      <c r="B27" s="25"/>
      <c r="C27" s="26"/>
      <c r="D27" s="26">
        <v>267</v>
      </c>
      <c r="E27" s="26">
        <v>190</v>
      </c>
      <c r="F27" s="26">
        <v>386</v>
      </c>
      <c r="G27" s="26">
        <v>890</v>
      </c>
      <c r="H27" s="26">
        <v>312</v>
      </c>
      <c r="I27" s="24">
        <v>-328</v>
      </c>
      <c r="J27" s="24">
        <v>853</v>
      </c>
      <c r="K27" s="17" t="s">
        <v>34</v>
      </c>
      <c r="L27" s="17" t="s">
        <v>34</v>
      </c>
      <c r="M27" s="17" t="s">
        <v>34</v>
      </c>
      <c r="N27" s="17" t="s">
        <v>34</v>
      </c>
      <c r="O27" s="17" t="s">
        <v>34</v>
      </c>
      <c r="P27" s="17" t="s">
        <v>34</v>
      </c>
      <c r="Q27" s="17" t="s">
        <v>40</v>
      </c>
      <c r="R27" s="17" t="s">
        <v>39</v>
      </c>
      <c r="S27" s="17" t="e">
        <f t="shared" si="9"/>
        <v>#DIV/0!</v>
      </c>
      <c r="T27" s="17">
        <f t="shared" si="13"/>
        <v>0.005404393346726244</v>
      </c>
      <c r="U27" s="17">
        <f t="shared" si="14"/>
        <v>0.0038432768344668308</v>
      </c>
      <c r="V27" s="17">
        <f t="shared" si="15"/>
        <v>0.00760958192247216</v>
      </c>
      <c r="W27" s="17">
        <f t="shared" si="16"/>
        <v>0.017173669407249837</v>
      </c>
      <c r="X27" s="17">
        <f t="shared" si="17"/>
        <v>0.005853845244595044</v>
      </c>
      <c r="Y27" s="17">
        <f t="shared" si="17"/>
        <v>-0.00611034007395747</v>
      </c>
      <c r="Z27" s="18">
        <f t="shared" si="17"/>
        <v>0.015582512876581201</v>
      </c>
    </row>
    <row r="28" spans="1:26" ht="10.5">
      <c r="A28" s="8"/>
      <c r="B28" s="25"/>
      <c r="C28" s="26"/>
      <c r="D28" s="26"/>
      <c r="E28" s="26"/>
      <c r="F28" s="26"/>
      <c r="G28" s="26"/>
      <c r="H28" s="26"/>
      <c r="I28" s="24"/>
      <c r="J28" s="2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</row>
    <row r="29" spans="1:26" ht="10.5">
      <c r="A29" s="7" t="s">
        <v>4</v>
      </c>
      <c r="B29" s="25"/>
      <c r="C29" s="26"/>
      <c r="D29" s="26">
        <v>-46280</v>
      </c>
      <c r="E29" s="26">
        <v>-87568</v>
      </c>
      <c r="F29" s="26">
        <v>-138380</v>
      </c>
      <c r="G29" s="26">
        <v>-87144</v>
      </c>
      <c r="H29" s="26">
        <v>-3926</v>
      </c>
      <c r="I29" s="24">
        <v>53755</v>
      </c>
      <c r="J29" s="24">
        <v>49169</v>
      </c>
      <c r="K29" s="17" t="s">
        <v>34</v>
      </c>
      <c r="L29" s="17" t="s">
        <v>34</v>
      </c>
      <c r="M29" s="17" t="s">
        <v>34</v>
      </c>
      <c r="N29" s="17" t="s">
        <v>34</v>
      </c>
      <c r="O29" s="17" t="s">
        <v>34</v>
      </c>
      <c r="P29" s="17" t="s">
        <v>34</v>
      </c>
      <c r="Q29" s="17" t="s">
        <v>40</v>
      </c>
      <c r="R29" s="17" t="s">
        <v>39</v>
      </c>
      <c r="S29" s="17" t="e">
        <f t="shared" si="9"/>
        <v>#DIV/0!</v>
      </c>
      <c r="T29" s="17">
        <f t="shared" si="13"/>
        <v>-0.9367615134325488</v>
      </c>
      <c r="U29" s="17">
        <f t="shared" si="14"/>
        <v>-1.7713056096873232</v>
      </c>
      <c r="V29" s="17">
        <f t="shared" si="15"/>
        <v>-2.728015405263465</v>
      </c>
      <c r="W29" s="17">
        <f t="shared" si="16"/>
        <v>-1.6815530863206511</v>
      </c>
      <c r="X29" s="17">
        <f t="shared" si="17"/>
        <v>-0.07366088599448763</v>
      </c>
      <c r="Y29" s="17">
        <f t="shared" si="17"/>
        <v>1.0014064959621456</v>
      </c>
      <c r="Z29" s="18">
        <f t="shared" si="17"/>
        <v>0.8982140394239403</v>
      </c>
    </row>
    <row r="30" spans="1:26" ht="10.5">
      <c r="A30" s="7" t="s">
        <v>30</v>
      </c>
      <c r="B30" s="25"/>
      <c r="C30" s="26"/>
      <c r="D30" s="26">
        <v>730992</v>
      </c>
      <c r="E30" s="26">
        <v>725293</v>
      </c>
      <c r="F30" s="26">
        <v>827918</v>
      </c>
      <c r="G30" s="26">
        <v>923350</v>
      </c>
      <c r="H30" s="26">
        <v>917521</v>
      </c>
      <c r="I30" s="24">
        <v>889240</v>
      </c>
      <c r="J30" s="24">
        <v>982363</v>
      </c>
      <c r="K30" s="17" t="e">
        <f t="shared" si="3"/>
        <v>#DIV/0!</v>
      </c>
      <c r="L30" s="17" t="e">
        <f t="shared" si="4"/>
        <v>#DIV/0!</v>
      </c>
      <c r="M30" s="17">
        <f t="shared" si="5"/>
        <v>-0.7796254952174579</v>
      </c>
      <c r="N30" s="17">
        <f t="shared" si="6"/>
        <v>14.149454082694856</v>
      </c>
      <c r="O30" s="17">
        <f t="shared" si="7"/>
        <v>11.526745402322453</v>
      </c>
      <c r="P30" s="17">
        <f aca="true" t="shared" si="18" ref="P30:R31">(H30-G30)/G30*100</f>
        <v>-0.6312882438945145</v>
      </c>
      <c r="Q30" s="17">
        <f t="shared" si="18"/>
        <v>-3.0823272709834435</v>
      </c>
      <c r="R30" s="17">
        <f t="shared" si="18"/>
        <v>10.472200980612659</v>
      </c>
      <c r="S30" s="17" t="e">
        <f t="shared" si="9"/>
        <v>#DIV/0!</v>
      </c>
      <c r="T30" s="17">
        <f t="shared" si="13"/>
        <v>14.796135959962958</v>
      </c>
      <c r="U30" s="17">
        <f t="shared" si="14"/>
        <v>14.671062026847109</v>
      </c>
      <c r="V30" s="17">
        <f t="shared" si="15"/>
        <v>16.321528098676957</v>
      </c>
      <c r="W30" s="17">
        <f t="shared" si="16"/>
        <v>17.81719960357768</v>
      </c>
      <c r="X30" s="17">
        <f t="shared" si="17"/>
        <v>17.214826739314386</v>
      </c>
      <c r="Y30" s="17">
        <f t="shared" si="17"/>
        <v>16.565728071237622</v>
      </c>
      <c r="Z30" s="18">
        <f t="shared" si="17"/>
        <v>17.94570234112185</v>
      </c>
    </row>
    <row r="31" spans="1:26" ht="10.5">
      <c r="A31" s="7" t="s">
        <v>29</v>
      </c>
      <c r="B31" s="25"/>
      <c r="C31" s="26"/>
      <c r="D31" s="26">
        <v>777272</v>
      </c>
      <c r="E31" s="26">
        <v>812861</v>
      </c>
      <c r="F31" s="26">
        <v>966299</v>
      </c>
      <c r="G31" s="26">
        <v>1010494</v>
      </c>
      <c r="H31" s="26">
        <v>921447</v>
      </c>
      <c r="I31" s="24">
        <v>835484</v>
      </c>
      <c r="J31" s="24">
        <v>933194</v>
      </c>
      <c r="K31" s="17" t="e">
        <f t="shared" si="3"/>
        <v>#DIV/0!</v>
      </c>
      <c r="L31" s="17" t="e">
        <f t="shared" si="4"/>
        <v>#DIV/0!</v>
      </c>
      <c r="M31" s="17">
        <f t="shared" si="5"/>
        <v>4.578706038555358</v>
      </c>
      <c r="N31" s="17">
        <f t="shared" si="6"/>
        <v>18.876290042208936</v>
      </c>
      <c r="O31" s="17">
        <f t="shared" si="7"/>
        <v>4.5736361105620515</v>
      </c>
      <c r="P31" s="17">
        <f t="shared" si="18"/>
        <v>-8.812224515929833</v>
      </c>
      <c r="Q31" s="17">
        <f t="shared" si="18"/>
        <v>-9.329131246832429</v>
      </c>
      <c r="R31" s="17">
        <f t="shared" si="18"/>
        <v>11.695017498838995</v>
      </c>
      <c r="S31" s="17" t="e">
        <f t="shared" si="9"/>
        <v>#DIV/0!</v>
      </c>
      <c r="T31" s="17">
        <f t="shared" si="13"/>
        <v>15.732897473395507</v>
      </c>
      <c r="U31" s="17">
        <f t="shared" si="14"/>
        <v>16.44236763653443</v>
      </c>
      <c r="V31" s="17">
        <f t="shared" si="15"/>
        <v>19.04956321788323</v>
      </c>
      <c r="W31" s="17">
        <f t="shared" si="16"/>
        <v>19.498752689898332</v>
      </c>
      <c r="X31" s="17">
        <f t="shared" si="17"/>
        <v>17.288487625308875</v>
      </c>
      <c r="Y31" s="17">
        <f t="shared" si="17"/>
        <v>15.564302946189887</v>
      </c>
      <c r="Z31" s="18">
        <f t="shared" si="17"/>
        <v>17.04748830169791</v>
      </c>
    </row>
    <row r="32" spans="1:26" ht="10.5">
      <c r="A32" s="8"/>
      <c r="B32" s="25"/>
      <c r="C32" s="26"/>
      <c r="D32" s="26"/>
      <c r="E32" s="26"/>
      <c r="F32" s="26"/>
      <c r="G32" s="26"/>
      <c r="H32" s="26"/>
      <c r="I32" s="24"/>
      <c r="J32" s="2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/>
    </row>
    <row r="33" spans="1:26" ht="10.5">
      <c r="A33" s="7" t="s">
        <v>5</v>
      </c>
      <c r="B33" s="25"/>
      <c r="C33" s="26"/>
      <c r="D33" s="26">
        <v>4940425</v>
      </c>
      <c r="E33" s="26">
        <v>4943698</v>
      </c>
      <c r="F33" s="26">
        <v>5072552</v>
      </c>
      <c r="G33" s="26">
        <v>5182352</v>
      </c>
      <c r="H33" s="26">
        <v>5329830</v>
      </c>
      <c r="I33" s="24">
        <v>5367950</v>
      </c>
      <c r="J33" s="24">
        <v>5474085</v>
      </c>
      <c r="K33" s="17" t="e">
        <f t="shared" si="3"/>
        <v>#DIV/0!</v>
      </c>
      <c r="L33" s="17" t="e">
        <f t="shared" si="4"/>
        <v>#DIV/0!</v>
      </c>
      <c r="M33" s="17">
        <f t="shared" si="5"/>
        <v>0.06624936113795878</v>
      </c>
      <c r="N33" s="17">
        <f t="shared" si="6"/>
        <v>2.6064294380441524</v>
      </c>
      <c r="O33" s="17">
        <f t="shared" si="7"/>
        <v>2.1645909199156557</v>
      </c>
      <c r="P33" s="17">
        <f>(H33-G33)/G33*100</f>
        <v>2.8457735020701027</v>
      </c>
      <c r="Q33" s="17">
        <f>(I33-H33)/H33*100</f>
        <v>0.7152198100127021</v>
      </c>
      <c r="R33" s="17">
        <f>(J33-I33)/I33*100</f>
        <v>1.9771979992362076</v>
      </c>
      <c r="S33" s="17" t="e">
        <f t="shared" si="9"/>
        <v>#DIV/0!</v>
      </c>
      <c r="T33" s="17">
        <f t="shared" si="13"/>
        <v>100</v>
      </c>
      <c r="U33" s="17">
        <f t="shared" si="14"/>
        <v>100</v>
      </c>
      <c r="V33" s="17">
        <f t="shared" si="15"/>
        <v>100</v>
      </c>
      <c r="W33" s="17">
        <f t="shared" si="16"/>
        <v>100</v>
      </c>
      <c r="X33" s="17">
        <f t="shared" si="17"/>
        <v>100</v>
      </c>
      <c r="Y33" s="17">
        <f t="shared" si="17"/>
        <v>100</v>
      </c>
      <c r="Z33" s="18">
        <f t="shared" si="17"/>
        <v>100</v>
      </c>
    </row>
    <row r="34" spans="1:26" ht="10.5">
      <c r="A34" s="8"/>
      <c r="B34" s="25"/>
      <c r="C34" s="26"/>
      <c r="D34" s="26"/>
      <c r="E34" s="26"/>
      <c r="F34" s="26"/>
      <c r="G34" s="26"/>
      <c r="H34" s="26"/>
      <c r="I34" s="24"/>
      <c r="J34" s="2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8"/>
    </row>
    <row r="35" spans="1:26" ht="10.5">
      <c r="A35" s="7" t="s">
        <v>23</v>
      </c>
      <c r="B35" s="25"/>
      <c r="C35" s="26"/>
      <c r="D35" s="26">
        <v>136069</v>
      </c>
      <c r="E35" s="26">
        <v>137102</v>
      </c>
      <c r="F35" s="26">
        <v>174497</v>
      </c>
      <c r="G35" s="26">
        <v>191883</v>
      </c>
      <c r="H35" s="26">
        <v>204127</v>
      </c>
      <c r="I35" s="24">
        <v>181930</v>
      </c>
      <c r="J35" s="24">
        <v>198420</v>
      </c>
      <c r="K35" s="17" t="s">
        <v>34</v>
      </c>
      <c r="L35" s="17" t="s">
        <v>34</v>
      </c>
      <c r="M35" s="17" t="s">
        <v>34</v>
      </c>
      <c r="N35" s="17" t="s">
        <v>34</v>
      </c>
      <c r="O35" s="17" t="s">
        <v>34</v>
      </c>
      <c r="P35" s="17" t="s">
        <v>34</v>
      </c>
      <c r="Q35" s="17" t="s">
        <v>40</v>
      </c>
      <c r="R35" s="17" t="s">
        <v>39</v>
      </c>
      <c r="S35" s="17" t="e">
        <f t="shared" si="9"/>
        <v>#DIV/0!</v>
      </c>
      <c r="T35" s="17">
        <f t="shared" si="13"/>
        <v>2.7541962482984763</v>
      </c>
      <c r="U35" s="17">
        <f t="shared" si="14"/>
        <v>2.773268108205639</v>
      </c>
      <c r="V35" s="17">
        <f t="shared" si="15"/>
        <v>3.4400238775275245</v>
      </c>
      <c r="W35" s="17">
        <f t="shared" si="16"/>
        <v>3.7026238279453034</v>
      </c>
      <c r="X35" s="17">
        <f t="shared" si="17"/>
        <v>3.829897013600809</v>
      </c>
      <c r="Y35" s="17">
        <f t="shared" si="17"/>
        <v>3.3891895416313487</v>
      </c>
      <c r="Z35" s="18">
        <f t="shared" si="17"/>
        <v>3.624715363389498</v>
      </c>
    </row>
    <row r="36" spans="1:26" ht="10.5">
      <c r="A36" s="12" t="s">
        <v>24</v>
      </c>
      <c r="B36" s="25"/>
      <c r="C36" s="26"/>
      <c r="D36" s="26">
        <v>183926</v>
      </c>
      <c r="E36" s="26">
        <v>190249</v>
      </c>
      <c r="F36" s="26">
        <v>247101</v>
      </c>
      <c r="G36" s="26">
        <v>282014</v>
      </c>
      <c r="H36" s="26">
        <v>304475</v>
      </c>
      <c r="I36" s="24">
        <v>294877</v>
      </c>
      <c r="J36" s="24">
        <v>319874</v>
      </c>
      <c r="K36" s="17" t="e">
        <f t="shared" si="3"/>
        <v>#DIV/0!</v>
      </c>
      <c r="L36" s="17" t="e">
        <f t="shared" si="4"/>
        <v>#DIV/0!</v>
      </c>
      <c r="M36" s="17">
        <f t="shared" si="5"/>
        <v>3.437795635201114</v>
      </c>
      <c r="N36" s="17">
        <f t="shared" si="6"/>
        <v>29.88294288012026</v>
      </c>
      <c r="O36" s="17">
        <f t="shared" si="7"/>
        <v>14.129040351920874</v>
      </c>
      <c r="P36" s="17">
        <f aca="true" t="shared" si="19" ref="P36:R38">(H36-G36)/G36*100</f>
        <v>7.964498216400605</v>
      </c>
      <c r="Q36" s="17">
        <f t="shared" si="19"/>
        <v>-3.152311355612119</v>
      </c>
      <c r="R36" s="17">
        <f t="shared" si="19"/>
        <v>8.477093839126145</v>
      </c>
      <c r="S36" s="17" t="e">
        <f t="shared" si="9"/>
        <v>#DIV/0!</v>
      </c>
      <c r="T36" s="17">
        <f t="shared" si="13"/>
        <v>3.7228780924718015</v>
      </c>
      <c r="U36" s="17">
        <f t="shared" si="14"/>
        <v>3.848313549897263</v>
      </c>
      <c r="V36" s="17">
        <f t="shared" si="15"/>
        <v>4.871334980893247</v>
      </c>
      <c r="W36" s="17">
        <f t="shared" si="16"/>
        <v>5.441814836197927</v>
      </c>
      <c r="X36" s="17">
        <f t="shared" si="17"/>
        <v>5.712658752718191</v>
      </c>
      <c r="Y36" s="17">
        <f t="shared" si="17"/>
        <v>5.493288871915722</v>
      </c>
      <c r="Z36" s="18">
        <f t="shared" si="17"/>
        <v>5.843424060824777</v>
      </c>
    </row>
    <row r="37" spans="1:26" ht="10.5">
      <c r="A37" s="12" t="s">
        <v>25</v>
      </c>
      <c r="B37" s="25"/>
      <c r="C37" s="26"/>
      <c r="D37" s="26">
        <v>47857</v>
      </c>
      <c r="E37" s="26">
        <v>53147</v>
      </c>
      <c r="F37" s="26">
        <v>72603</v>
      </c>
      <c r="G37" s="26">
        <v>90131</v>
      </c>
      <c r="H37" s="26">
        <v>100348</v>
      </c>
      <c r="I37" s="24">
        <v>112947</v>
      </c>
      <c r="J37" s="24">
        <v>121454</v>
      </c>
      <c r="K37" s="17" t="e">
        <f t="shared" si="3"/>
        <v>#DIV/0!</v>
      </c>
      <c r="L37" s="17" t="e">
        <f t="shared" si="4"/>
        <v>#DIV/0!</v>
      </c>
      <c r="M37" s="17">
        <f t="shared" si="5"/>
        <v>11.053764339595043</v>
      </c>
      <c r="N37" s="17">
        <f t="shared" si="6"/>
        <v>36.60789884659529</v>
      </c>
      <c r="O37" s="17">
        <f t="shared" si="7"/>
        <v>24.14225307494181</v>
      </c>
      <c r="P37" s="17">
        <f t="shared" si="19"/>
        <v>11.335722448436165</v>
      </c>
      <c r="Q37" s="17">
        <f t="shared" si="19"/>
        <v>12.555307529796309</v>
      </c>
      <c r="R37" s="17">
        <f t="shared" si="19"/>
        <v>7.531851222254686</v>
      </c>
      <c r="S37" s="17" t="e">
        <f t="shared" si="9"/>
        <v>#DIV/0!</v>
      </c>
      <c r="T37" s="17">
        <f t="shared" si="13"/>
        <v>0.9686818441733253</v>
      </c>
      <c r="U37" s="17">
        <f t="shared" si="14"/>
        <v>1.0750454416916244</v>
      </c>
      <c r="V37" s="17">
        <f t="shared" si="15"/>
        <v>1.4312913894229178</v>
      </c>
      <c r="W37" s="17">
        <f t="shared" si="16"/>
        <v>1.7391910082526236</v>
      </c>
      <c r="X37" s="17">
        <f t="shared" si="17"/>
        <v>1.8827617391173828</v>
      </c>
      <c r="Y37" s="17">
        <f t="shared" si="17"/>
        <v>2.104099330284373</v>
      </c>
      <c r="Z37" s="18">
        <f t="shared" si="17"/>
        <v>2.218708697435279</v>
      </c>
    </row>
    <row r="38" spans="1:26" ht="10.5">
      <c r="A38" s="12" t="s">
        <v>22</v>
      </c>
      <c r="B38" s="25"/>
      <c r="C38" s="26"/>
      <c r="D38" s="26">
        <v>5076493</v>
      </c>
      <c r="E38" s="26">
        <v>5080800</v>
      </c>
      <c r="F38" s="26">
        <v>5247049</v>
      </c>
      <c r="G38" s="26">
        <v>5374235</v>
      </c>
      <c r="H38" s="26">
        <v>5533956</v>
      </c>
      <c r="I38" s="24">
        <v>5549879</v>
      </c>
      <c r="J38" s="24">
        <v>5672504</v>
      </c>
      <c r="K38" s="17" t="e">
        <f t="shared" si="3"/>
        <v>#DIV/0!</v>
      </c>
      <c r="L38" s="17" t="e">
        <f t="shared" si="4"/>
        <v>#DIV/0!</v>
      </c>
      <c r="M38" s="17">
        <f t="shared" si="5"/>
        <v>0.08484203563365497</v>
      </c>
      <c r="N38" s="17">
        <f t="shared" si="6"/>
        <v>3.272102818453787</v>
      </c>
      <c r="O38" s="17">
        <f t="shared" si="7"/>
        <v>2.4239529686114993</v>
      </c>
      <c r="P38" s="17">
        <f t="shared" si="19"/>
        <v>2.971976476652026</v>
      </c>
      <c r="Q38" s="17">
        <f t="shared" si="19"/>
        <v>0.28773268164763144</v>
      </c>
      <c r="R38" s="17">
        <f t="shared" si="19"/>
        <v>2.209507630706904</v>
      </c>
      <c r="S38" s="17" t="e">
        <f t="shared" si="9"/>
        <v>#DIV/0!</v>
      </c>
      <c r="T38" s="17">
        <f t="shared" si="13"/>
        <v>102.75417600712488</v>
      </c>
      <c r="U38" s="17">
        <f t="shared" si="14"/>
        <v>102.77326810820564</v>
      </c>
      <c r="V38" s="17">
        <f t="shared" si="15"/>
        <v>103.44002387752754</v>
      </c>
      <c r="W38" s="17">
        <f t="shared" si="16"/>
        <v>103.7026238279453</v>
      </c>
      <c r="X38" s="17">
        <f t="shared" si="17"/>
        <v>103.8298782512763</v>
      </c>
      <c r="Y38" s="17">
        <f t="shared" si="17"/>
        <v>103.38917091254575</v>
      </c>
      <c r="Z38" s="18">
        <f t="shared" si="17"/>
        <v>103.62469709549633</v>
      </c>
    </row>
    <row r="39" spans="1:26" ht="10.5">
      <c r="A39" s="8"/>
      <c r="B39" s="25"/>
      <c r="C39" s="26"/>
      <c r="D39" s="26"/>
      <c r="E39" s="26"/>
      <c r="F39" s="26"/>
      <c r="G39" s="26"/>
      <c r="H39" s="26"/>
      <c r="I39" s="24"/>
      <c r="J39" s="2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</row>
    <row r="40" spans="1:26" ht="10.5">
      <c r="A40" s="7" t="s">
        <v>19</v>
      </c>
      <c r="B40" s="25"/>
      <c r="C40" s="26"/>
      <c r="D40" s="26">
        <v>4986704</v>
      </c>
      <c r="E40" s="26">
        <v>5031266</v>
      </c>
      <c r="F40" s="26">
        <v>5210932</v>
      </c>
      <c r="G40" s="26">
        <v>5269496</v>
      </c>
      <c r="H40" s="26">
        <v>5333756</v>
      </c>
      <c r="I40" s="24">
        <v>5314194</v>
      </c>
      <c r="J40" s="24">
        <v>5424916</v>
      </c>
      <c r="K40" s="17" t="e">
        <f t="shared" si="3"/>
        <v>#DIV/0!</v>
      </c>
      <c r="L40" s="17" t="e">
        <f t="shared" si="4"/>
        <v>#DIV/0!</v>
      </c>
      <c r="M40" s="17">
        <f t="shared" si="5"/>
        <v>0.8936163044768649</v>
      </c>
      <c r="N40" s="17">
        <f t="shared" si="6"/>
        <v>3.5709898860445857</v>
      </c>
      <c r="O40" s="17">
        <f t="shared" si="7"/>
        <v>1.1238680527782745</v>
      </c>
      <c r="P40" s="17">
        <f aca="true" t="shared" si="20" ref="P40:R42">(H40-G40)/G40*100</f>
        <v>1.2194714636845725</v>
      </c>
      <c r="Q40" s="17">
        <f t="shared" si="20"/>
        <v>-0.3667584343940743</v>
      </c>
      <c r="R40" s="17">
        <f t="shared" si="20"/>
        <v>2.0835144520504896</v>
      </c>
      <c r="S40" s="17" t="e">
        <f t="shared" si="9"/>
        <v>#DIV/0!</v>
      </c>
      <c r="T40" s="17">
        <f t="shared" si="13"/>
        <v>100.93674127225896</v>
      </c>
      <c r="U40" s="17">
        <f t="shared" si="14"/>
        <v>101.77130560968732</v>
      </c>
      <c r="V40" s="17">
        <f t="shared" si="15"/>
        <v>102.72801540526346</v>
      </c>
      <c r="W40" s="17">
        <f t="shared" si="16"/>
        <v>101.68155308632065</v>
      </c>
      <c r="X40" s="17">
        <f t="shared" si="17"/>
        <v>100.0736608859945</v>
      </c>
      <c r="Y40" s="17">
        <f t="shared" si="17"/>
        <v>98.99857487495225</v>
      </c>
      <c r="Z40" s="18">
        <f t="shared" si="17"/>
        <v>99.10178596057607</v>
      </c>
    </row>
    <row r="41" spans="1:26" ht="10.5">
      <c r="A41" s="12" t="s">
        <v>20</v>
      </c>
      <c r="B41" s="25"/>
      <c r="C41" s="26"/>
      <c r="D41" s="26">
        <v>3747077</v>
      </c>
      <c r="E41" s="26">
        <v>3783510</v>
      </c>
      <c r="F41" s="26">
        <v>3923109</v>
      </c>
      <c r="G41" s="26">
        <v>3954631</v>
      </c>
      <c r="H41" s="26">
        <v>4005475</v>
      </c>
      <c r="I41" s="24">
        <v>3980820</v>
      </c>
      <c r="J41" s="24">
        <v>4072630</v>
      </c>
      <c r="K41" s="17" t="e">
        <f t="shared" si="3"/>
        <v>#DIV/0!</v>
      </c>
      <c r="L41" s="17" t="e">
        <f t="shared" si="4"/>
        <v>#DIV/0!</v>
      </c>
      <c r="M41" s="17">
        <f t="shared" si="5"/>
        <v>0.9723045456498491</v>
      </c>
      <c r="N41" s="17">
        <f t="shared" si="6"/>
        <v>3.6896691167725213</v>
      </c>
      <c r="O41" s="17">
        <f t="shared" si="7"/>
        <v>0.8034953910278811</v>
      </c>
      <c r="P41" s="17">
        <f t="shared" si="20"/>
        <v>1.2856825327065913</v>
      </c>
      <c r="Q41" s="17">
        <f t="shared" si="20"/>
        <v>-0.6155324899044433</v>
      </c>
      <c r="R41" s="17">
        <f t="shared" si="20"/>
        <v>2.3063087504584483</v>
      </c>
      <c r="S41" s="17" t="e">
        <f t="shared" si="9"/>
        <v>#DIV/0!</v>
      </c>
      <c r="T41" s="17">
        <f t="shared" si="13"/>
        <v>75.84523598678251</v>
      </c>
      <c r="U41" s="17">
        <f t="shared" si="14"/>
        <v>76.53198071565052</v>
      </c>
      <c r="V41" s="17">
        <f t="shared" si="15"/>
        <v>77.3399464411602</v>
      </c>
      <c r="W41" s="17">
        <f t="shared" si="16"/>
        <v>76.30957912546272</v>
      </c>
      <c r="X41" s="17">
        <f t="shared" si="17"/>
        <v>75.1520217342767</v>
      </c>
      <c r="Y41" s="17">
        <f t="shared" si="17"/>
        <v>74.15903650369322</v>
      </c>
      <c r="Z41" s="18">
        <f t="shared" si="17"/>
        <v>74.39836977321323</v>
      </c>
    </row>
    <row r="42" spans="1:26" ht="10.5">
      <c r="A42" s="13" t="s">
        <v>21</v>
      </c>
      <c r="B42" s="27"/>
      <c r="C42" s="19"/>
      <c r="D42" s="19">
        <v>1239627</v>
      </c>
      <c r="E42" s="19">
        <v>1247756</v>
      </c>
      <c r="F42" s="19">
        <v>1287823</v>
      </c>
      <c r="G42" s="19">
        <v>1314865</v>
      </c>
      <c r="H42" s="19">
        <v>1328281</v>
      </c>
      <c r="I42" s="28">
        <v>1333374</v>
      </c>
      <c r="J42" s="28">
        <v>1352287</v>
      </c>
      <c r="K42" s="20" t="e">
        <f t="shared" si="3"/>
        <v>#DIV/0!</v>
      </c>
      <c r="L42" s="20" t="e">
        <f t="shared" si="4"/>
        <v>#DIV/0!</v>
      </c>
      <c r="M42" s="20">
        <f t="shared" si="5"/>
        <v>0.6557617735012226</v>
      </c>
      <c r="N42" s="20">
        <f t="shared" si="6"/>
        <v>3.2111246109014906</v>
      </c>
      <c r="O42" s="20">
        <f t="shared" si="7"/>
        <v>2.0998227240855303</v>
      </c>
      <c r="P42" s="20">
        <f t="shared" si="20"/>
        <v>1.020332885885623</v>
      </c>
      <c r="Q42" s="20">
        <f t="shared" si="20"/>
        <v>0.3834279041859366</v>
      </c>
      <c r="R42" s="20">
        <f t="shared" si="20"/>
        <v>1.418431737831996</v>
      </c>
      <c r="S42" s="20" t="e">
        <f t="shared" si="9"/>
        <v>#DIV/0!</v>
      </c>
      <c r="T42" s="20">
        <f t="shared" si="13"/>
        <v>25.09150528547645</v>
      </c>
      <c r="U42" s="20">
        <f t="shared" si="14"/>
        <v>25.239324894036812</v>
      </c>
      <c r="V42" s="20">
        <f t="shared" si="15"/>
        <v>25.388068964103276</v>
      </c>
      <c r="W42" s="20">
        <f t="shared" si="16"/>
        <v>25.37197396085793</v>
      </c>
      <c r="X42" s="20">
        <f t="shared" si="17"/>
        <v>24.921639151717784</v>
      </c>
      <c r="Y42" s="20">
        <f t="shared" si="17"/>
        <v>24.839538371259046</v>
      </c>
      <c r="Z42" s="21">
        <f t="shared" si="17"/>
        <v>24.703434455255994</v>
      </c>
    </row>
    <row r="43" spans="1:10" ht="10.5">
      <c r="A43" s="1" t="s">
        <v>46</v>
      </c>
      <c r="B43" s="1"/>
      <c r="I43" s="22"/>
      <c r="J43" s="22"/>
    </row>
    <row r="44" ht="10.5">
      <c r="A44" s="2" t="s">
        <v>47</v>
      </c>
    </row>
    <row r="45" ht="10.5">
      <c r="A45" s="2" t="s">
        <v>48</v>
      </c>
    </row>
    <row r="46" ht="10.5">
      <c r="A46" s="2" t="s">
        <v>49</v>
      </c>
    </row>
    <row r="47" ht="10.5">
      <c r="A47" s="2" t="s">
        <v>6</v>
      </c>
    </row>
  </sheetData>
  <sheetProtection/>
  <mergeCells count="2">
    <mergeCell ref="S3:Z3"/>
    <mergeCell ref="K3:R3"/>
  </mergeCells>
  <printOptions gridLines="1" headings="1"/>
  <pageMargins left="0.13" right="0.09" top="1.19" bottom="0.984251968503937" header="0.5118110236220472" footer="0.5118110236220472"/>
  <pageSetup fitToHeight="1" fitToWidth="1" horizontalDpi="1200" verticalDpi="1200" orientation="landscape" paperSize="9" scale="6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中里</cp:lastModifiedBy>
  <cp:lastPrinted>2015-06-02T12:16:59Z</cp:lastPrinted>
  <dcterms:created xsi:type="dcterms:W3CDTF">2013-07-01T10:20:33Z</dcterms:created>
  <dcterms:modified xsi:type="dcterms:W3CDTF">2019-04-04T23:08:43Z</dcterms:modified>
  <cp:category/>
  <cp:version/>
  <cp:contentType/>
  <cp:contentStatus/>
</cp:coreProperties>
</file>