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sui-sf01\04 経営管理部 内部文書\03 財務課 内部文書\02 経理係 内部文書\13庶務\11.決算統計\H30\10 　経営比較分析\4.起案\"/>
    </mc:Choice>
  </mc:AlternateContent>
  <workbookProtection workbookAlgorithmName="SHA-512" workbookHashValue="djVIbSJfCCP0OfwfXIHdu6E+RCTRodAhqrGZrm0EB2AQmy8Nag2ULkCOKnkNNJ0JUEpQaQ/F8hVqjiPBFhp3dA==" workbookSaltValue="XFu3txWYP1GFz3DvODdQQA==" workbookSpinCount="100000" lockStructure="1"/>
  <bookViews>
    <workbookView xWindow="0" yWindow="0" windowWidth="28800" windowHeight="1108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  <c r="C10" i="5" l="1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<sst xmlns="http://schemas.openxmlformats.org/spreadsheetml/2006/main" count="228" uniqueCount="111">
  <si>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</si>
  <si>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</si>
  <si>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</si>
  <si>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</si>
  <si>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</si>
  <si>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</si>
  <si>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</si>
  <si>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</si>
  <si>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</si>
  <si>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</si>
  <si>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</si>
  <si>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</si>
  <si>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</si>
  <si>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</si>
  <si>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</si>
  <si>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</si>
  <si>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</si>
  <si>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</si>
  <si>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</si>
  <si>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</si>
  <si>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</si>
  <si>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</si>
  <si>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</si>
  <si>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</si>
  <si>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</si>
  <si>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</si>
  <si>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</si>
  <si>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</si>
  <si>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</si>
  <si>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</si>
  <si>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</si>
  <si>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</si>
  <si>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</si>
  <si>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</si>
  <si>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</si>
  <si>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</si>
  <si>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</si>
  <si>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</si>
  <si>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</si>
  <si>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</si>
  <si>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</si>
  <si>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</si>
  <si>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</si>
  <si>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</si>
  <si>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</si>
  <si>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</si>
  <si>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</si>
  <si>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</si>
  <si>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</si>
  <si>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</si>
  <si>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</si>
  <si>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</si>
  <si>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</si>
  <si>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</si>
  <si>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</si>
  <si>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</si>
  <si>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</si>
  <si>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</si>
  <si>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</si>
  <si>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</si>
  <si>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</si>
  <si>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</si>
  <si>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</si>
  <si>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</si>
  <si>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</si>
  <si>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</si>
  <si>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</si>
  <si>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</si>
  <si>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</si>
  <si>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</si>
  <si>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</si>
  <si>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</si>
  <si>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</si>
  <si>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</si>
  <si>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</si>
  <si>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</si>
  <si>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</si>
  <si>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</si>
  <si>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</si>
  <si>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</si>
  <si>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</si>
  <si>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</si>
  <si>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</si>
  <si>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</si>
  <si>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</si>
  <si>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</si>
  <si>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</si>
  <si>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</si>
  <si>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</si>
  <si>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</si>
  <si>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</si>
  <si>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</si>
  <si>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</si>
  <si>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</si>
  <si>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</si>
  <si>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</si>
  <si>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札幌市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</si>
  <si>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</si>
  <si>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</si>
  <si>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</si>
  <si>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</si>
  <si>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</si>
  <si>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</si>
  <si>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</si>
  <si>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</si>
  <si>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</si>
  <si>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</si>
  <si>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</si>
  <si>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本市では、特定環境保全公共下水道事業についても、公共下水道と同じ下水道使用料を採用しており、特定環境保全公共下水道事業のみでは、経営の健全性・効率性を判断することはできない。
公共下水道も含んだ本市の下水道事業全体では、経営の健全性・効率性はおおむね良好であると考えられる。</t>
    <rPh sb="0" eb="2">
      <t>ホンシ</t>
    </rPh>
    <rPh sb="5" eb="7">
      <t>トクテイ</t>
    </rPh>
    <rPh sb="7" eb="9">
      <t>カンキョウ</t>
    </rPh>
    <rPh sb="9" eb="11">
      <t>ホゼン</t>
    </rPh>
    <rPh sb="11" eb="13">
      <t>コウキョウ</t>
    </rPh>
    <rPh sb="13" eb="16">
      <t>ゲスイドウ</t>
    </rPh>
    <rPh sb="16" eb="18">
      <t>ジギョウ</t>
    </rPh>
    <rPh sb="24" eb="26">
      <t>コウキョウ</t>
    </rPh>
    <rPh sb="26" eb="29">
      <t>ゲスイドウ</t>
    </rPh>
    <rPh sb="30" eb="31">
      <t>オナ</t>
    </rPh>
    <rPh sb="32" eb="35">
      <t>ゲスイドウ</t>
    </rPh>
    <rPh sb="35" eb="38">
      <t>シヨウリョウ</t>
    </rPh>
    <rPh sb="39" eb="41">
      <t>サイヨウ</t>
    </rPh>
    <rPh sb="46" eb="48">
      <t>トクテイ</t>
    </rPh>
    <rPh sb="48" eb="50">
      <t>カンキョウ</t>
    </rPh>
    <rPh sb="50" eb="52">
      <t>ホゼン</t>
    </rPh>
    <rPh sb="52" eb="54">
      <t>コウキョウ</t>
    </rPh>
    <rPh sb="54" eb="57">
      <t>ゲスイドウ</t>
    </rPh>
    <rPh sb="57" eb="59">
      <t>ジギョウ</t>
    </rPh>
    <rPh sb="64" eb="66">
      <t>ケイエイ</t>
    </rPh>
    <rPh sb="67" eb="70">
      <t>ケンゼンセイ</t>
    </rPh>
    <rPh sb="71" eb="74">
      <t>コウリツセイ</t>
    </rPh>
    <rPh sb="75" eb="77">
      <t>ハンダン</t>
    </rPh>
    <rPh sb="88" eb="90">
      <t>コウキョウ</t>
    </rPh>
    <rPh sb="90" eb="93">
      <t>ゲスイドウ</t>
    </rPh>
    <rPh sb="94" eb="95">
      <t>フク</t>
    </rPh>
    <rPh sb="97" eb="99">
      <t>ホンシ</t>
    </rPh>
    <rPh sb="100" eb="103">
      <t>ゲスイドウ</t>
    </rPh>
    <rPh sb="103" eb="105">
      <t>ジギョウ</t>
    </rPh>
    <rPh sb="105" eb="107">
      <t>ゼンタイ</t>
    </rPh>
    <rPh sb="110" eb="112">
      <t>ケイエイ</t>
    </rPh>
    <rPh sb="113" eb="116">
      <t>ケンゼンセイ</t>
    </rPh>
    <rPh sb="117" eb="119">
      <t>コウリツ</t>
    </rPh>
    <rPh sb="119" eb="120">
      <t>セイ</t>
    </rPh>
    <rPh sb="125" eb="127">
      <t>リョウコウ</t>
    </rPh>
    <rPh sb="131" eb="132">
      <t>カンガ</t>
    </rPh>
    <phoneticPr fontId="4"/>
  </si>
  <si>
    <t>本市の下水道事業に占める特定環境保全公共下水道事業の割合は、人口比で0.5％、面積比で1.0％と公共下水道事業に比べて極めて少なく、特定環境保全公共下水道事業のみで経営の効率性・健全性を判断することはできない。
また、老朽化した管路はないが、本市の下水道事業全体では、今後、施設の老朽化が進んでいくことから、施設の更新費用等が増大し、経営の効率性・健全性を悪化させる恐れがある。
このため、平成28年度～令和２年度の事業計画と財政計画を定めた「札幌市下水道事業中期経営プラン2020」に基づき、事業を計画的に進めるとともに、安定した経営に努めていく。</t>
    <rPh sb="0" eb="2">
      <t>ホンシ</t>
    </rPh>
    <rPh sb="3" eb="6">
      <t>ゲスイドウ</t>
    </rPh>
    <rPh sb="6" eb="8">
      <t>ジギョウ</t>
    </rPh>
    <rPh sb="9" eb="10">
      <t>シ</t>
    </rPh>
    <rPh sb="12" eb="25">
      <t>トクテイカンキョウホゼンコウキョウゲスイドウジギョウ</t>
    </rPh>
    <rPh sb="26" eb="28">
      <t>ワリアイ</t>
    </rPh>
    <rPh sb="30" eb="33">
      <t>ジンコウヒ</t>
    </rPh>
    <rPh sb="39" eb="41">
      <t>メンセキ</t>
    </rPh>
    <rPh sb="41" eb="42">
      <t>ヒ</t>
    </rPh>
    <rPh sb="48" eb="55">
      <t>コウキョウゲスイドウジギョウ</t>
    </rPh>
    <rPh sb="56" eb="57">
      <t>クラ</t>
    </rPh>
    <rPh sb="59" eb="60">
      <t>キワ</t>
    </rPh>
    <rPh sb="62" eb="63">
      <t>スク</t>
    </rPh>
    <rPh sb="66" eb="79">
      <t>トクテイカンキョウホゼンコウキョウゲスイドウジギョウ</t>
    </rPh>
    <rPh sb="82" eb="84">
      <t>ケイエイ</t>
    </rPh>
    <rPh sb="85" eb="88">
      <t>コウリツセイ</t>
    </rPh>
    <rPh sb="89" eb="92">
      <t>ケンゼンセイ</t>
    </rPh>
    <rPh sb="93" eb="95">
      <t>ハンダン</t>
    </rPh>
    <rPh sb="109" eb="112">
      <t>ロウキュウカ</t>
    </rPh>
    <rPh sb="114" eb="116">
      <t>カンロ</t>
    </rPh>
    <rPh sb="121" eb="123">
      <t>ホンシ</t>
    </rPh>
    <rPh sb="124" eb="129">
      <t>ゲスイドウジギョウ</t>
    </rPh>
    <rPh sb="129" eb="131">
      <t>ゼンタイ</t>
    </rPh>
    <rPh sb="134" eb="136">
      <t>コンゴ</t>
    </rPh>
    <rPh sb="137" eb="139">
      <t>シセツ</t>
    </rPh>
    <rPh sb="140" eb="143">
      <t>ロウキュウカ</t>
    </rPh>
    <rPh sb="144" eb="145">
      <t>スス</t>
    </rPh>
    <rPh sb="154" eb="156">
      <t>シセツ</t>
    </rPh>
    <rPh sb="157" eb="159">
      <t>コウシン</t>
    </rPh>
    <rPh sb="159" eb="161">
      <t>ヒヨウ</t>
    </rPh>
    <rPh sb="161" eb="162">
      <t>トウ</t>
    </rPh>
    <rPh sb="163" eb="165">
      <t>ゾウダイ</t>
    </rPh>
    <rPh sb="167" eb="169">
      <t>ケイエイ</t>
    </rPh>
    <rPh sb="170" eb="173">
      <t>コウリツセイ</t>
    </rPh>
    <rPh sb="174" eb="177">
      <t>ケンゼンセイ</t>
    </rPh>
    <rPh sb="178" eb="180">
      <t>アッカ</t>
    </rPh>
    <rPh sb="183" eb="184">
      <t>オソ</t>
    </rPh>
    <rPh sb="195" eb="197">
      <t>ヘイセイ</t>
    </rPh>
    <rPh sb="199" eb="201">
      <t>ネンド</t>
    </rPh>
    <rPh sb="202" eb="204">
      <t>レイワ</t>
    </rPh>
    <rPh sb="205" eb="207">
      <t>ネンド</t>
    </rPh>
    <rPh sb="208" eb="210">
      <t>ジギョウ</t>
    </rPh>
    <rPh sb="210" eb="212">
      <t>ケイカク</t>
    </rPh>
    <rPh sb="213" eb="215">
      <t>ザイセイ</t>
    </rPh>
    <rPh sb="215" eb="217">
      <t>ケイカク</t>
    </rPh>
    <rPh sb="218" eb="219">
      <t>サダ</t>
    </rPh>
    <rPh sb="243" eb="244">
      <t>モト</t>
    </rPh>
    <rPh sb="247" eb="249">
      <t>ジギョウ</t>
    </rPh>
    <rPh sb="250" eb="253">
      <t>ケイカクテキ</t>
    </rPh>
    <rPh sb="254" eb="255">
      <t>スス</t>
    </rPh>
    <rPh sb="262" eb="264">
      <t>アンテイ</t>
    </rPh>
    <rPh sb="266" eb="268">
      <t>ケイエイ</t>
    </rPh>
    <rPh sb="269" eb="270">
      <t>ツト</t>
    </rPh>
    <phoneticPr fontId="4"/>
  </si>
  <si>
    <t>特定環境保全公共下水道事業は、平成３年度に事業を開始しているため、標準耐用年数を超えている管路はない。
しかし、公共下水道を含む本市の下水道事業全体では、今後、下水道施設の老朽化が進んでいく見込みであることから、可能な限り延命化を図りながら、下水道施設の更新を進める必要があるものと考える。</t>
    <rPh sb="0" eb="13">
      <t>トクテイカンキョウホゼンコウキョウゲスイドウジギョウ</t>
    </rPh>
    <rPh sb="15" eb="17">
      <t>ヘイセイ</t>
    </rPh>
    <rPh sb="18" eb="19">
      <t>ネン</t>
    </rPh>
    <rPh sb="19" eb="20">
      <t>ド</t>
    </rPh>
    <rPh sb="21" eb="23">
      <t>ジギョウ</t>
    </rPh>
    <rPh sb="24" eb="26">
      <t>カイシ</t>
    </rPh>
    <rPh sb="33" eb="35">
      <t>ヒョウジュン</t>
    </rPh>
    <rPh sb="35" eb="37">
      <t>タイヨウ</t>
    </rPh>
    <rPh sb="37" eb="39">
      <t>ネンスウ</t>
    </rPh>
    <rPh sb="40" eb="41">
      <t>コ</t>
    </rPh>
    <rPh sb="45" eb="47">
      <t>カンロ</t>
    </rPh>
    <rPh sb="56" eb="58">
      <t>コウキョウ</t>
    </rPh>
    <rPh sb="58" eb="61">
      <t>ゲスイドウ</t>
    </rPh>
    <rPh sb="62" eb="63">
      <t>フク</t>
    </rPh>
    <rPh sb="64" eb="66">
      <t>ホンシ</t>
    </rPh>
    <rPh sb="67" eb="70">
      <t>ゲスイドウ</t>
    </rPh>
    <rPh sb="70" eb="72">
      <t>ジギョウ</t>
    </rPh>
    <rPh sb="72" eb="74">
      <t>ゼンタイ</t>
    </rPh>
    <rPh sb="77" eb="79">
      <t>コンゴ</t>
    </rPh>
    <rPh sb="80" eb="83">
      <t>ゲスイドウ</t>
    </rPh>
    <rPh sb="83" eb="85">
      <t>シセツ</t>
    </rPh>
    <rPh sb="86" eb="89">
      <t>ロウキュウカ</t>
    </rPh>
    <rPh sb="90" eb="91">
      <t>スス</t>
    </rPh>
    <rPh sb="95" eb="97">
      <t>ミコ</t>
    </rPh>
    <rPh sb="106" eb="108">
      <t>カノウ</t>
    </rPh>
    <rPh sb="109" eb="110">
      <t>カギ</t>
    </rPh>
    <rPh sb="111" eb="113">
      <t>エンメイ</t>
    </rPh>
    <rPh sb="113" eb="114">
      <t>カ</t>
    </rPh>
    <rPh sb="115" eb="116">
      <t>ハカ</t>
    </rPh>
    <rPh sb="121" eb="124">
      <t>ゲスイドウ</t>
    </rPh>
    <rPh sb="124" eb="126">
      <t>シセツ</t>
    </rPh>
    <rPh sb="127" eb="129">
      <t>コウシン</t>
    </rPh>
    <rPh sb="130" eb="131">
      <t>スス</t>
    </rPh>
    <rPh sb="133" eb="135">
      <t>ヒツヨウ</t>
    </rPh>
    <rPh sb="141" eb="14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</si>
</sst>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0-4780-9E95-D78C9F24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0-4780-9E95-D78C9F24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F-4199-875D-5C2B1C3C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F-4199-875D-5C2B1C3C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89.55</c:v>
                </c:pt>
                <c:pt idx="1">
                  <c:v>90.2</c:v>
                </c:pt>
                <c:pt idx="2">
                  <c:v>90.6</c:v>
                </c:pt>
                <c:pt idx="3">
                  <c:v>90.89</c:v>
                </c:pt>
                <c:pt idx="4">
                  <c:v>92.45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F-491F-B573-4EAFC35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F-491F-B573-4EAFC354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37.26</c:v>
                </c:pt>
                <c:pt idx="1">
                  <c:v>34.369999999999997</c:v>
                </c:pt>
                <c:pt idx="2">
                  <c:v>35.99</c:v>
                </c:pt>
                <c:pt idx="3">
                  <c:v>37.03</c:v>
                </c:pt>
                <c:pt idx="4">
                  <c:v>37.97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F-4F75-A94D-B74F48E9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F-4F75-A94D-B74F48E9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36.74</c:v>
                </c:pt>
                <c:pt idx="1">
                  <c:v>34.24</c:v>
                </c:pt>
                <c:pt idx="2">
                  <c:v>35.950000000000003</c:v>
                </c:pt>
                <c:pt idx="3">
                  <c:v>37.61</c:v>
                </c:pt>
                <c:pt idx="4">
                  <c:v>39.25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2-4081-91D9-AE91FBD03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2-4081-91D9-AE91FBD03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7-42FA-898F-4FF1DEFDE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7-42FA-898F-4FF1DEFDE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7189.87</c:v>
                </c:pt>
                <c:pt idx="1">
                  <c:v>390.35</c:v>
                </c:pt>
                <c:pt idx="2">
                  <c:v>367.14</c:v>
                </c:pt>
                <c:pt idx="3">
                  <c:v>333.12</c:v>
                </c:pt>
                <c:pt idx="4">
                  <c:v>308.45999999999998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7-4B02-ADB3-84E3569D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7-4B02-ADB3-84E3569D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8.32</c:v>
                </c:pt>
                <c:pt idx="1">
                  <c:v>7.66</c:v>
                </c:pt>
                <c:pt idx="2">
                  <c:v>17.899999999999999</c:v>
                </c:pt>
                <c:pt idx="3">
                  <c:v>34.9</c:v>
                </c:pt>
                <c:pt idx="4">
                  <c:v>34.68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4-4025-8560-EB9ECD53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4-4025-8560-EB9ECD53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7439.82</c:v>
                </c:pt>
                <c:pt idx="1">
                  <c:v>7448.62</c:v>
                </c:pt>
                <c:pt idx="2">
                  <c:v>6206.88</c:v>
                </c:pt>
                <c:pt idx="3">
                  <c:v>5476.46</c:v>
                </c:pt>
                <c:pt idx="4">
                  <c:v>4748.1499999999996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2-4726-A307-4834124C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2-4726-A307-4834124C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18.059999999999999</c:v>
                </c:pt>
                <c:pt idx="1">
                  <c:v>18.18</c:v>
                </c:pt>
                <c:pt idx="2">
                  <c:v>20.18</c:v>
                </c:pt>
                <c:pt idx="3">
                  <c:v>21.72</c:v>
                </c:pt>
                <c:pt idx="4">
                  <c:v>23.05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FC7-8462-28F7D2ECB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7-4FC7-8462-28F7D2ECB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523.29999999999995</c:v>
                </c:pt>
                <c:pt idx="1">
                  <c:v>539.63</c:v>
                </c:pt>
                <c:pt idx="2">
                  <c:v>481.1</c:v>
                </c:pt>
                <c:pt idx="3">
                  <c:v>448.37</c:v>
                </c:pt>
                <c:pt idx="4">
                  <c:v>422.62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6-4D27-A6B1-D704E0C0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6-4D27-A6B1-D704E0C0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2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北海道　札幌市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1955457</v>
      </c>
      <c r="AM8" s="50"/>
      <c r="AN8" s="50"/>
      <c r="AO8" s="50"/>
      <c r="AP8" s="50"/>
      <c r="AQ8" s="50"/>
      <c r="AR8" s="50"/>
      <c r="AS8" s="50"/>
      <c r="AT8" s="45">
        <f>データ!T6</f>
        <v>1121.26</v>
      </c>
      <c r="AU8" s="45"/>
      <c r="AV8" s="45"/>
      <c r="AW8" s="45"/>
      <c r="AX8" s="45"/>
      <c r="AY8" s="45"/>
      <c r="AZ8" s="45"/>
      <c r="BA8" s="45"/>
      <c r="BB8" s="45">
        <f>データ!U6</f>
        <v>1743.98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50.82</v>
      </c>
      <c r="J10" s="45"/>
      <c r="K10" s="45"/>
      <c r="L10" s="45"/>
      <c r="M10" s="45"/>
      <c r="N10" s="45"/>
      <c r="O10" s="45"/>
      <c r="P10" s="45">
        <f>データ!P6</f>
        <v>0.54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1371</v>
      </c>
      <c r="AE10" s="50"/>
      <c r="AF10" s="50"/>
      <c r="AG10" s="50"/>
      <c r="AH10" s="50"/>
      <c r="AI10" s="50"/>
      <c r="AJ10" s="50"/>
      <c r="AK10" s="2"/>
      <c r="AL10" s="50">
        <f>データ!V6</f>
        <v>10462</v>
      </c>
      <c r="AM10" s="50"/>
      <c r="AN10" s="50"/>
      <c r="AO10" s="50"/>
      <c r="AP10" s="50"/>
      <c r="AQ10" s="50"/>
      <c r="AR10" s="50"/>
      <c r="AS10" s="50"/>
      <c r="AT10" s="45">
        <f>データ!W6</f>
        <v>2.54</v>
      </c>
      <c r="AU10" s="45"/>
      <c r="AV10" s="45"/>
      <c r="AW10" s="45"/>
      <c r="AX10" s="45"/>
      <c r="AY10" s="45"/>
      <c r="AZ10" s="45"/>
      <c r="BA10" s="45"/>
      <c r="BB10" s="45">
        <f>データ!X6</f>
        <v>4118.8999999999996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7ZyTt+mKwQPss63C4Je39wajTxAlT+JEWDlLK+ayMrHMfLWvk4GjwuE40shjzt+EyeoeKocXMYe5VxVkd7GIpg==" saltValue="hfz5M2p7qr9VU9ctcCLYA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11002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札幌市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50.82</v>
      </c>
      <c r="P6" s="34">
        <f t="shared" si="3"/>
        <v>0.54</v>
      </c>
      <c r="Q6" s="34">
        <f t="shared" si="3"/>
        <v>100</v>
      </c>
      <c r="R6" s="34">
        <f t="shared" si="3"/>
        <v>1371</v>
      </c>
      <c r="S6" s="34">
        <f t="shared" si="3"/>
        <v>1955457</v>
      </c>
      <c r="T6" s="34">
        <f t="shared" si="3"/>
        <v>1121.26</v>
      </c>
      <c r="U6" s="34">
        <f t="shared" si="3"/>
        <v>1743.98</v>
      </c>
      <c r="V6" s="34">
        <f t="shared" si="3"/>
        <v>10462</v>
      </c>
      <c r="W6" s="34">
        <f t="shared" si="3"/>
        <v>2.54</v>
      </c>
      <c r="X6" s="34">
        <f t="shared" si="3"/>
        <v>4118.8999999999996</v>
      </c>
      <c r="Y6" s="35">
        <f>IF(Y7="",NA(),Y7)</f>
        <v>37.26</v>
      </c>
      <c r="Z6" s="35">
        <f t="shared" ref="Z6:AH6" si="4">IF(Z7="",NA(),Z7)</f>
        <v>34.369999999999997</v>
      </c>
      <c r="AA6" s="35">
        <f t="shared" si="4"/>
        <v>35.99</v>
      </c>
      <c r="AB6" s="35">
        <f t="shared" si="4"/>
        <v>37.03</v>
      </c>
      <c r="AC6" s="35">
        <f t="shared" si="4"/>
        <v>37.97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>
        <f>IF(AJ7="",NA(),AJ7)</f>
        <v>7189.87</v>
      </c>
      <c r="AK6" s="35">
        <f t="shared" ref="AK6:AS6" si="5">IF(AK7="",NA(),AK7)</f>
        <v>390.35</v>
      </c>
      <c r="AL6" s="35">
        <f t="shared" si="5"/>
        <v>367.14</v>
      </c>
      <c r="AM6" s="35">
        <f t="shared" si="5"/>
        <v>333.12</v>
      </c>
      <c r="AN6" s="35">
        <f t="shared" si="5"/>
        <v>308.45999999999998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8.32</v>
      </c>
      <c r="AV6" s="35">
        <f t="shared" ref="AV6:BD6" si="6">IF(AV7="",NA(),AV7)</f>
        <v>7.66</v>
      </c>
      <c r="AW6" s="35">
        <f t="shared" si="6"/>
        <v>17.899999999999999</v>
      </c>
      <c r="AX6" s="35">
        <f t="shared" si="6"/>
        <v>34.9</v>
      </c>
      <c r="AY6" s="35">
        <f t="shared" si="6"/>
        <v>34.68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7439.82</v>
      </c>
      <c r="BG6" s="35">
        <f t="shared" ref="BG6:BO6" si="7">IF(BG7="",NA(),BG7)</f>
        <v>7448.62</v>
      </c>
      <c r="BH6" s="35">
        <f t="shared" si="7"/>
        <v>6206.88</v>
      </c>
      <c r="BI6" s="35">
        <f t="shared" si="7"/>
        <v>5476.46</v>
      </c>
      <c r="BJ6" s="35">
        <f t="shared" si="7"/>
        <v>4748.1499999999996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18.059999999999999</v>
      </c>
      <c r="BR6" s="35">
        <f t="shared" ref="BR6:BZ6" si="8">IF(BR7="",NA(),BR7)</f>
        <v>18.18</v>
      </c>
      <c r="BS6" s="35">
        <f t="shared" si="8"/>
        <v>20.18</v>
      </c>
      <c r="BT6" s="35">
        <f t="shared" si="8"/>
        <v>21.72</v>
      </c>
      <c r="BU6" s="35">
        <f t="shared" si="8"/>
        <v>23.05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523.29999999999995</v>
      </c>
      <c r="CC6" s="35">
        <f t="shared" ref="CC6:CK6" si="9">IF(CC7="",NA(),CC7)</f>
        <v>539.63</v>
      </c>
      <c r="CD6" s="35">
        <f t="shared" si="9"/>
        <v>481.1</v>
      </c>
      <c r="CE6" s="35">
        <f t="shared" si="9"/>
        <v>448.37</v>
      </c>
      <c r="CF6" s="35">
        <f t="shared" si="9"/>
        <v>422.62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89.55</v>
      </c>
      <c r="CY6" s="35">
        <f t="shared" ref="CY6:DG6" si="11">IF(CY7="",NA(),CY7)</f>
        <v>90.2</v>
      </c>
      <c r="CZ6" s="35">
        <f t="shared" si="11"/>
        <v>90.6</v>
      </c>
      <c r="DA6" s="35">
        <f t="shared" si="11"/>
        <v>90.89</v>
      </c>
      <c r="DB6" s="35">
        <f t="shared" si="11"/>
        <v>92.45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36.74</v>
      </c>
      <c r="DJ6" s="35">
        <f t="shared" ref="DJ6:DR6" si="12">IF(DJ7="",NA(),DJ7)</f>
        <v>34.24</v>
      </c>
      <c r="DK6" s="35">
        <f t="shared" si="12"/>
        <v>35.950000000000003</v>
      </c>
      <c r="DL6" s="35">
        <f t="shared" si="12"/>
        <v>37.61</v>
      </c>
      <c r="DM6" s="35">
        <f t="shared" si="12"/>
        <v>39.25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11002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50.82</v>
      </c>
      <c r="P7" s="38">
        <v>0.54</v>
      </c>
      <c r="Q7" s="38">
        <v>100</v>
      </c>
      <c r="R7" s="38">
        <v>1371</v>
      </c>
      <c r="S7" s="38">
        <v>1955457</v>
      </c>
      <c r="T7" s="38">
        <v>1121.26</v>
      </c>
      <c r="U7" s="38">
        <v>1743.98</v>
      </c>
      <c r="V7" s="38">
        <v>10462</v>
      </c>
      <c r="W7" s="38">
        <v>2.54</v>
      </c>
      <c r="X7" s="38">
        <v>4118.8999999999996</v>
      </c>
      <c r="Y7" s="38">
        <v>37.26</v>
      </c>
      <c r="Z7" s="38">
        <v>34.369999999999997</v>
      </c>
      <c r="AA7" s="38">
        <v>35.99</v>
      </c>
      <c r="AB7" s="38">
        <v>37.03</v>
      </c>
      <c r="AC7" s="38">
        <v>37.97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7189.87</v>
      </c>
      <c r="AK7" s="38">
        <v>390.35</v>
      </c>
      <c r="AL7" s="38">
        <v>367.14</v>
      </c>
      <c r="AM7" s="38">
        <v>333.12</v>
      </c>
      <c r="AN7" s="38">
        <v>308.45999999999998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8.32</v>
      </c>
      <c r="AV7" s="38">
        <v>7.66</v>
      </c>
      <c r="AW7" s="38">
        <v>17.899999999999999</v>
      </c>
      <c r="AX7" s="38">
        <v>34.9</v>
      </c>
      <c r="AY7" s="38">
        <v>34.68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7439.82</v>
      </c>
      <c r="BG7" s="38">
        <v>7448.62</v>
      </c>
      <c r="BH7" s="38">
        <v>6206.88</v>
      </c>
      <c r="BI7" s="38">
        <v>5476.46</v>
      </c>
      <c r="BJ7" s="38">
        <v>4748.1499999999996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18.059999999999999</v>
      </c>
      <c r="BR7" s="38">
        <v>18.18</v>
      </c>
      <c r="BS7" s="38">
        <v>20.18</v>
      </c>
      <c r="BT7" s="38">
        <v>21.72</v>
      </c>
      <c r="BU7" s="38">
        <v>23.05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523.29999999999995</v>
      </c>
      <c r="CC7" s="38">
        <v>539.63</v>
      </c>
      <c r="CD7" s="38">
        <v>481.1</v>
      </c>
      <c r="CE7" s="38">
        <v>448.37</v>
      </c>
      <c r="CF7" s="38">
        <v>422.62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89.55</v>
      </c>
      <c r="CY7" s="38">
        <v>90.2</v>
      </c>
      <c r="CZ7" s="38">
        <v>90.6</v>
      </c>
      <c r="DA7" s="38">
        <v>90.89</v>
      </c>
      <c r="DB7" s="38">
        <v>92.45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36.74</v>
      </c>
      <c r="DJ7" s="38">
        <v>34.24</v>
      </c>
      <c r="DK7" s="38">
        <v>35.950000000000003</v>
      </c>
      <c r="DL7" s="38">
        <v>37.61</v>
      </c>
      <c r="DM7" s="38">
        <v>39.25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216.竹森　仁美</cp:lastModifiedBy>
  <cp:lastPrinted>2020-01-29T01:28:49Z</cp:lastPrinted>
  <dcterms:created xsi:type="dcterms:W3CDTF">2019-12-05T04:48:24Z</dcterms:created>
  <dcterms:modified xsi:type="dcterms:W3CDTF">2020-01-29T01:38:53Z</dcterms:modified>
  <cp:category/>
</cp:coreProperties>
</file>