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K3ReOmaV9rXrquRgBayeM+CuP1cIDZhte957Xw9B6PR57w+UBNXVAksAyepLmtJGlc5NsN1ALXZsmu3tGXulpQ==" workbookSaltValue="qYPfZut3mNHtXCKibuCko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KP76" i="4"/>
  <c r="HA76" i="4"/>
  <c r="AN51" i="4"/>
  <c r="FE30" i="4"/>
  <c r="FE51" i="4"/>
  <c r="JV30" i="4"/>
  <c r="AN30" i="4"/>
  <c r="JV51" i="4"/>
  <c r="AG76" i="4"/>
  <c r="HP76" i="4"/>
  <c r="FX30" i="4"/>
  <c r="BG30" i="4"/>
  <c r="LE76" i="4"/>
  <c r="FX51" i="4"/>
  <c r="AV76" i="4"/>
  <c r="KO51" i="4"/>
  <c r="KO30" i="4"/>
  <c r="BG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<sst xmlns="http://schemas.openxmlformats.org/spreadsheetml/2006/main" count="278" uniqueCount="136">
  <si>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</si>
  <si>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</si>
  <si>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</si>
  <si>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</si>
  <si>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</si>
  <si>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</si>
  <si>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</si>
  <si>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</si>
  <si>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</si>
  <si>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</si>
  <si>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</si>
  <si>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</si>
  <si>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</si>
  <si>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</si>
  <si>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</si>
  <si>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</si>
  <si>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</si>
  <si>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</si>
  <si>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</si>
  <si>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</si>
  <si>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</si>
  <si>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</si>
  <si>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</si>
  <si>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</si>
  <si>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</si>
  <si>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</si>
  <si>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</si>
  <si>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</si>
  <si>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</si>
  <si>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</si>
  <si>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</si>
  <si>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</si>
  <si>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</si>
  <si>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</si>
  <si>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</si>
  <si>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</si>
  <si>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</si>
  <si>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</si>
  <si>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</si>
  <si>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</si>
  <si>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</si>
  <si>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</si>
  <si>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</si>
  <si>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</si>
  <si>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</si>
  <si>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</si>
  <si>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</si>
  <si>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</si>
  <si>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</si>
  <si>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</si>
  <si>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</si>
  <si>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</si>
  <si>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</si>
  <si>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</si>
  <si>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</si>
  <si>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</si>
  <si>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</si>
  <si>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</si>
  <si>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</si>
  <si>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</si>
  <si>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</si>
  <si>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</si>
  <si>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</si>
  <si>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</si>
  <si>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</si>
  <si>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</si>
  <si>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</si>
  <si>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</si>
  <si>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</si>
  <si>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</si>
  <si>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</si>
  <si>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</si>
  <si>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</si>
  <si>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</si>
  <si>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</si>
  <si>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</si>
  <si>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</si>
  <si>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</si>
  <si>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</si>
  <si>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</si>
  <si>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</si>
  <si>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</si>
  <si>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</si>
  <si>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</si>
  <si>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</si>
  <si>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</si>
  <si>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</si>
  <si>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</si>
  <si>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</si>
  <si>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</si>
  <si>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</si>
  <si>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</si>
  <si>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</si>
  <si>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</si>
  <si>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</si>
  <si>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</si>
  <si>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</si>
  <si>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</si>
  <si>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</si>
  <si>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</si>
  <si>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</si>
  <si>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</si>
  <si>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</si>
  <si>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</si>
  <si>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</si>
  <si>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</si>
  <si>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</si>
  <si>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</si>
  <si>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</si>
  <si>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</si>
  <si>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</si>
  <si>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</si>
  <si>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</si>
  <si>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</si>
  <si>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</si>
  <si>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</si>
  <si>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</si>
  <si>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</si>
  <si>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</si>
  <si>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</si>
  <si>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</si>
  <si>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</si>
  <si>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</si>
  <si>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</si>
  <si>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</si>
  <si>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</si>
  <si>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</si>
  <si>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</si>
  <si>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</si>
  <si>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</si>
  <si>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</si>
  <si>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</si>
  <si>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</si>
  <si>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</si>
  <si>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</si>
  <si>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24" eb="126">
      <t>ウワマワ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ウワマワ</t>
    </rPh>
    <rPh sb="172" eb="174">
      <t>アンテイ</t>
    </rPh>
    <rPh sb="176" eb="179">
      <t>シュウエキセイ</t>
    </rPh>
    <rPh sb="180" eb="182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</si>
</sst>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494.6</c:v>
                </c:pt>
                <c:pt idx="1">
                  <c:v>628.70000000000005</c:v>
                </c:pt>
                <c:pt idx="2">
                  <c:v>617.29999999999995</c:v>
                </c:pt>
                <c:pt idx="3">
                  <c:v>596.4</c:v>
                </c:pt>
                <c:pt idx="4">
                  <c:v>549.5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74-4FD8-9B00-0A36AEA7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53792"/>
        <c:axId val="1427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74-4FD8-9B00-0A36AEA7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3792"/>
        <c:axId val="142756096"/>
      </c:lineChart>
      <c:dateAx>
        <c:axId val="14275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756096"/>
        <c:crosses val="autoZero"/>
        <c:auto val="1"/>
        <c:lblOffset val="100"/>
        <c:baseTimeUnit val="years"/>
      </c:dateAx>
      <c:valAx>
        <c:axId val="1427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75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E1-413F-BD74-C4260FA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3328"/>
        <c:axId val="1878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1-413F-BD74-C4260FA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3328"/>
        <c:axId val="187845632"/>
      </c:lineChart>
      <c:dateAx>
        <c:axId val="1878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45632"/>
        <c:crosses val="autoZero"/>
        <c:auto val="1"/>
        <c:lblOffset val="100"/>
        <c:baseTimeUnit val="years"/>
      </c:dateAx>
      <c:valAx>
        <c:axId val="18784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84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4-496B-BF57-FAA3AF9B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1856"/>
        <c:axId val="19020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24-496B-BF57-FAA3AF9B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21856"/>
        <c:axId val="190201856"/>
      </c:lineChart>
      <c:dateAx>
        <c:axId val="1901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201856"/>
        <c:crosses val="autoZero"/>
        <c:auto val="1"/>
        <c:lblOffset val="100"/>
        <c:baseTimeUnit val="years"/>
      </c:dateAx>
      <c:valAx>
        <c:axId val="19020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12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1-4756-9BB3-4BCE5083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41088"/>
        <c:axId val="2103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B1-4756-9BB3-4BCE5083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41088"/>
        <c:axId val="210359040"/>
      </c:lineChart>
      <c:dateAx>
        <c:axId val="2024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59040"/>
        <c:crosses val="autoZero"/>
        <c:auto val="1"/>
        <c:lblOffset val="100"/>
        <c:baseTimeUnit val="years"/>
      </c:dateAx>
      <c:valAx>
        <c:axId val="2103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244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5-4EF0-A6E5-946565D9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9936"/>
        <c:axId val="14292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5-4EF0-A6E5-946565D9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9936"/>
        <c:axId val="142922112"/>
      </c:lineChart>
      <c:dateAx>
        <c:axId val="14291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2112"/>
        <c:crosses val="autoZero"/>
        <c:auto val="1"/>
        <c:lblOffset val="100"/>
        <c:baseTimeUnit val="years"/>
      </c:dateAx>
      <c:valAx>
        <c:axId val="14292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1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F-4839-B1DC-1CCE7010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4944"/>
        <c:axId val="14323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F-4839-B1DC-1CCE7010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4944"/>
        <c:axId val="143237120"/>
      </c:lineChart>
      <c:dateAx>
        <c:axId val="1432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7120"/>
        <c:crosses val="autoZero"/>
        <c:auto val="1"/>
        <c:lblOffset val="100"/>
        <c:baseTimeUnit val="years"/>
      </c:dateAx>
      <c:valAx>
        <c:axId val="14323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605.9</c:v>
                </c:pt>
                <c:pt idx="1">
                  <c:v>600</c:v>
                </c:pt>
                <c:pt idx="2">
                  <c:v>611.79999999999995</c:v>
                </c:pt>
                <c:pt idx="3">
                  <c:v>582.4</c:v>
                </c:pt>
                <c:pt idx="4">
                  <c:v>594.1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89-4F4F-A487-DD8CD1B7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50944"/>
        <c:axId val="1432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89-4F4F-A487-DD8CD1B7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0944"/>
        <c:axId val="143252864"/>
      </c:lineChart>
      <c:dateAx>
        <c:axId val="14325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52864"/>
        <c:crosses val="autoZero"/>
        <c:auto val="1"/>
        <c:lblOffset val="100"/>
        <c:baseTimeUnit val="years"/>
      </c:dateAx>
      <c:valAx>
        <c:axId val="1432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5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84.1</c:v>
                </c:pt>
                <c:pt idx="2">
                  <c:v>83.8</c:v>
                </c:pt>
                <c:pt idx="3">
                  <c:v>83.2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A-456C-8EA0-F894874B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1744"/>
        <c:axId val="1434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A-456C-8EA0-F894874B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1744"/>
        <c:axId val="143473664"/>
      </c:lineChart>
      <c:dateAx>
        <c:axId val="14347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3664"/>
        <c:crosses val="autoZero"/>
        <c:auto val="1"/>
        <c:lblOffset val="100"/>
        <c:baseTimeUnit val="years"/>
      </c:dateAx>
      <c:valAx>
        <c:axId val="14347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12419</c:v>
                </c:pt>
                <c:pt idx="1">
                  <c:v>13609</c:v>
                </c:pt>
                <c:pt idx="2">
                  <c:v>13948</c:v>
                </c:pt>
                <c:pt idx="3">
                  <c:v>13028</c:v>
                </c:pt>
                <c:pt idx="4">
                  <c:v>13351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1-4A48-A52D-52FA7AC4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5936"/>
        <c:axId val="1434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D1-4A48-A52D-52FA7AC4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5936"/>
        <c:axId val="143497856"/>
      </c:lineChart>
      <c:dateAx>
        <c:axId val="14349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7856"/>
        <c:crosses val="autoZero"/>
        <c:auto val="1"/>
        <c:lblOffset val="100"/>
        <c:baseTimeUnit val="years"/>
      </c:dateAx>
      <c:valAx>
        <c:axId val="1434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大手町駐車場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225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494.6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628.70000000000005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617.29999999999995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596.4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549.5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605.9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611.79999999999995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582.4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594.1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79.7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84.1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83.2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81.8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12419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13609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13948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13028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13351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ep93xv6ZPK9IiuThSYb6Mn01BcHI8IF+XaktT8Q7OQOfNFQBf6f30n8jX2iFJy/oysIkB5+Q+sRMA/7iv0DDA==" saltValue="K+7j+kWm6mMfQywwLp5W8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90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89</v>
      </c>
      <c r="AW5" s="59" t="s">
        <v>90</v>
      </c>
      <c r="AX5" s="59" t="s">
        <v>91</v>
      </c>
      <c r="AY5" s="59" t="s">
        <v>103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104</v>
      </c>
      <c r="BS5" s="59" t="s">
        <v>105</v>
      </c>
      <c r="BT5" s="59" t="s">
        <v>100</v>
      </c>
      <c r="BU5" s="59" t="s">
        <v>106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102</v>
      </c>
      <c r="CC5" s="59" t="s">
        <v>104</v>
      </c>
      <c r="CD5" s="59" t="s">
        <v>90</v>
      </c>
      <c r="CE5" s="59" t="s">
        <v>91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102</v>
      </c>
      <c r="CP5" s="59" t="s">
        <v>89</v>
      </c>
      <c r="CQ5" s="59" t="s">
        <v>90</v>
      </c>
      <c r="CR5" s="59" t="s">
        <v>107</v>
      </c>
      <c r="CS5" s="59" t="s">
        <v>106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108</v>
      </c>
      <c r="DB5" s="59" t="s">
        <v>90</v>
      </c>
      <c r="DC5" s="59" t="s">
        <v>107</v>
      </c>
      <c r="DD5" s="59" t="s">
        <v>106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107</v>
      </c>
      <c r="DO5" s="59" t="s">
        <v>101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広島県広島市</v>
      </c>
      <c r="I6" s="60" t="str">
        <f t="shared" si="1"/>
        <v>大手町駐車場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公共施設</v>
      </c>
      <c r="T6" s="62" t="str">
        <f t="shared" si="1"/>
        <v>無</v>
      </c>
      <c r="U6" s="63">
        <f t="shared" si="1"/>
        <v>225</v>
      </c>
      <c r="V6" s="63">
        <f t="shared" si="1"/>
        <v>17</v>
      </c>
      <c r="W6" s="63">
        <f t="shared" si="1"/>
        <v>300</v>
      </c>
      <c r="X6" s="62" t="str">
        <f t="shared" si="1"/>
        <v>利用料金制</v>
      </c>
      <c r="Y6" s="64">
        <f>IF(Y8="-",NA(),Y8)</f>
        <v>494.6</v>
      </c>
      <c r="Z6" s="64">
        <f t="shared" ref="Z6:AH6" si="2">IF(Z8="-",NA(),Z8)</f>
        <v>628.70000000000005</v>
      </c>
      <c r="AA6" s="64">
        <f t="shared" si="2"/>
        <v>617.29999999999995</v>
      </c>
      <c r="AB6" s="64">
        <f t="shared" si="2"/>
        <v>596.4</v>
      </c>
      <c r="AC6" s="64">
        <f t="shared" si="2"/>
        <v>549.5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79.7</v>
      </c>
      <c r="BG6" s="64">
        <f t="shared" ref="BG6:BO6" si="5">IF(BG8="-",NA(),BG8)</f>
        <v>84.1</v>
      </c>
      <c r="BH6" s="64">
        <f t="shared" si="5"/>
        <v>83.8</v>
      </c>
      <c r="BI6" s="64">
        <f t="shared" si="5"/>
        <v>83.2</v>
      </c>
      <c r="BJ6" s="64">
        <f t="shared" si="5"/>
        <v>81.8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12419</v>
      </c>
      <c r="BR6" s="65">
        <f t="shared" ref="BR6:BZ6" si="6">IF(BR8="-",NA(),BR8)</f>
        <v>13609</v>
      </c>
      <c r="BS6" s="65">
        <f t="shared" si="6"/>
        <v>13948</v>
      </c>
      <c r="BT6" s="65">
        <f t="shared" si="6"/>
        <v>13028</v>
      </c>
      <c r="BU6" s="65">
        <f t="shared" si="6"/>
        <v>13351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605.9</v>
      </c>
      <c r="DL6" s="64">
        <f t="shared" ref="DL6:DT6" si="9">IF(DL8="-",NA(),DL8)</f>
        <v>600</v>
      </c>
      <c r="DM6" s="64">
        <f t="shared" si="9"/>
        <v>611.79999999999995</v>
      </c>
      <c r="DN6" s="64">
        <f t="shared" si="9"/>
        <v>582.4</v>
      </c>
      <c r="DO6" s="64">
        <f t="shared" si="9"/>
        <v>594.1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112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広島県　広島市</v>
      </c>
      <c r="I7" s="60" t="str">
        <f t="shared" si="10"/>
        <v>大手町駐車場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225</v>
      </c>
      <c r="V7" s="63">
        <f t="shared" si="10"/>
        <v>17</v>
      </c>
      <c r="W7" s="63">
        <f t="shared" si="10"/>
        <v>300</v>
      </c>
      <c r="X7" s="62" t="str">
        <f t="shared" si="10"/>
        <v>利用料金制</v>
      </c>
      <c r="Y7" s="64">
        <f>Y8</f>
        <v>494.6</v>
      </c>
      <c r="Z7" s="64">
        <f t="shared" ref="Z7:AH7" si="11">Z8</f>
        <v>628.70000000000005</v>
      </c>
      <c r="AA7" s="64">
        <f t="shared" si="11"/>
        <v>617.29999999999995</v>
      </c>
      <c r="AB7" s="64">
        <f t="shared" si="11"/>
        <v>596.4</v>
      </c>
      <c r="AC7" s="64">
        <f t="shared" si="11"/>
        <v>549.5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79.7</v>
      </c>
      <c r="BG7" s="64">
        <f t="shared" ref="BG7:BO7" si="14">BG8</f>
        <v>84.1</v>
      </c>
      <c r="BH7" s="64">
        <f t="shared" si="14"/>
        <v>83.8</v>
      </c>
      <c r="BI7" s="64">
        <f t="shared" si="14"/>
        <v>83.2</v>
      </c>
      <c r="BJ7" s="64">
        <f t="shared" si="14"/>
        <v>81.8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12419</v>
      </c>
      <c r="BR7" s="65">
        <f t="shared" ref="BR7:BZ7" si="15">BR8</f>
        <v>13609</v>
      </c>
      <c r="BS7" s="65">
        <f t="shared" si="15"/>
        <v>13948</v>
      </c>
      <c r="BT7" s="65">
        <f t="shared" si="15"/>
        <v>13028</v>
      </c>
      <c r="BU7" s="65">
        <f t="shared" si="15"/>
        <v>13351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605.9</v>
      </c>
      <c r="DL7" s="64">
        <f t="shared" ref="DL7:DT7" si="17">DL8</f>
        <v>600</v>
      </c>
      <c r="DM7" s="64">
        <f t="shared" si="17"/>
        <v>611.79999999999995</v>
      </c>
      <c r="DN7" s="64">
        <f t="shared" si="17"/>
        <v>582.4</v>
      </c>
      <c r="DO7" s="64">
        <f t="shared" si="17"/>
        <v>594.1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4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27</v>
      </c>
      <c r="S8" s="69" t="s">
        <v>124</v>
      </c>
      <c r="T8" s="69" t="s">
        <v>125</v>
      </c>
      <c r="U8" s="70">
        <v>225</v>
      </c>
      <c r="V8" s="70">
        <v>17</v>
      </c>
      <c r="W8" s="70">
        <v>300</v>
      </c>
      <c r="X8" s="69" t="s">
        <v>126</v>
      </c>
      <c r="Y8" s="71">
        <v>494.6</v>
      </c>
      <c r="Z8" s="71">
        <v>628.70000000000005</v>
      </c>
      <c r="AA8" s="71">
        <v>617.29999999999995</v>
      </c>
      <c r="AB8" s="71">
        <v>596.4</v>
      </c>
      <c r="AC8" s="71">
        <v>549.5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79.7</v>
      </c>
      <c r="BG8" s="71">
        <v>84.1</v>
      </c>
      <c r="BH8" s="71">
        <v>83.8</v>
      </c>
      <c r="BI8" s="71">
        <v>83.2</v>
      </c>
      <c r="BJ8" s="71">
        <v>81.8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12419</v>
      </c>
      <c r="BR8" s="72">
        <v>13609</v>
      </c>
      <c r="BS8" s="72">
        <v>13948</v>
      </c>
      <c r="BT8" s="73">
        <v>13028</v>
      </c>
      <c r="BU8" s="73">
        <v>13351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605.9</v>
      </c>
      <c r="DL8" s="71">
        <v>600</v>
      </c>
      <c r="DM8" s="71">
        <v>611.79999999999995</v>
      </c>
      <c r="DN8" s="71">
        <v>582.4</v>
      </c>
      <c r="DO8" s="71">
        <v>594.1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2020-01-29T06:01:02Z</cp:lastPrinted>
  <dcterms:created xsi:type="dcterms:W3CDTF">2019-12-05T07:27:02Z</dcterms:created>
  <dcterms:modified xsi:type="dcterms:W3CDTF">2020-01-29T06:01:03Z</dcterms:modified>
</cp:coreProperties>
</file>