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AlgorithmName="SHA-512" workbookHashValue="K3ReOmaV9rXrquRgBayeM+CuP1cIDZhte957Xw9B6PR57w+UBNXVAksAyepLmtJGlc5NsN1ALXZsmu3tGXulpQ==" workbookSaltValue="qYPfZut3mNHtXCKibuCko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CS30" i="4"/>
  <c r="BZ76" i="4"/>
  <c r="IT76" i="4"/>
  <c r="CS51" i="4"/>
  <c r="HJ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KP76" i="4"/>
  <c r="HA76" i="4"/>
  <c r="AN51" i="4"/>
  <c r="FE30" i="4"/>
  <c r="FE51" i="4"/>
  <c r="JV30" i="4"/>
  <c r="AN30" i="4"/>
  <c r="JV51" i="4"/>
  <c r="AG76" i="4"/>
  <c r="HP76" i="4"/>
  <c r="FX30" i="4"/>
  <c r="BG30" i="4"/>
  <c r="LE76" i="4"/>
  <c r="FX51" i="4"/>
  <c r="AV76" i="4"/>
  <c r="KO51" i="4"/>
  <c r="KO30" i="4"/>
  <c r="BG51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<sst xmlns="http://schemas.openxmlformats.org/spreadsheetml/2006/main" count="278" uniqueCount="136">
  <si>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</si>
  <si>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</si>
  <si>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</si>
  <si>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</si>
  <si>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</si>
  <si>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</si>
  <si>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</si>
  <si>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</si>
  <si>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</si>
  <si>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</si>
  <si>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</si>
  <si>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</si>
  <si>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</si>
  <si>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</si>
  <si>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</si>
  <si>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</si>
  <si>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</si>
  <si>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</si>
  <si>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</si>
  <si>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</si>
  <si>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</si>
  <si>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</si>
  <si>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</si>
  <si>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</si>
  <si>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</si>
  <si>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</si>
  <si>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</si>
  <si>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</si>
  <si>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</si>
  <si>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</si>
  <si>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</si>
  <si>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</si>
  <si>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</si>
  <si>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</si>
  <si>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</si>
  <si>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</si>
  <si>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</si>
  <si>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</si>
  <si>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</si>
  <si>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</si>
  <si>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</si>
  <si>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</si>
  <si>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</si>
  <si>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</si>
  <si>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</si>
  <si>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</si>
  <si>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</si>
  <si>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</si>
  <si>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</si>
  <si>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</si>
  <si>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</si>
  <si>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</si>
  <si>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</si>
  <si>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</si>
  <si>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</si>
  <si>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</si>
  <si>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</si>
  <si>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</si>
  <si>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</si>
  <si>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</si>
  <si>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</si>
  <si>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</si>
  <si>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</si>
  <si>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</si>
  <si>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</si>
  <si>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</si>
  <si>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</si>
  <si>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</si>
  <si>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</si>
  <si>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</si>
  <si>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</si>
  <si>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</si>
  <si>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</si>
  <si>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</si>
  <si>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</si>
  <si>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</si>
  <si>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</si>
  <si>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</si>
  <si>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</si>
  <si>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</si>
  <si>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</si>
  <si>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</si>
  <si>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</si>
  <si>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</si>
  <si>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</si>
  <si>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</si>
  <si>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</si>
  <si>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</si>
  <si>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</si>
  <si>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</si>
  <si>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</si>
  <si>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</si>
  <si>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</si>
  <si>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</si>
  <si>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</si>
  <si>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</si>
  <si>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</si>
  <si>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</si>
  <si>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</si>
  <si>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</si>
  <si>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</si>
  <si>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</si>
  <si>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</si>
  <si>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</si>
  <si>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</si>
  <si>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</si>
  <si>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</si>
  <si>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</si>
  <si>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</si>
  <si>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</si>
  <si>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</si>
  <si>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</si>
  <si>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</si>
  <si>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</si>
  <si>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</si>
  <si>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大手町駐車場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</si>
  <si>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</si>
  <si>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</si>
  <si>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</si>
  <si>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</si>
  <si>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</si>
  <si>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</si>
  <si>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</si>
  <si>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</si>
  <si>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</si>
  <si>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</si>
  <si>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</si>
  <si>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</si>
  <si>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</si>
  <si>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</si>
  <si>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</si>
  <si>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</si>
  <si>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　ありません。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</si>
  <si>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⑪稼働率
　類似施設平均値を大きく上回っています。
　国道５４号と平和大通りが交差する利便性の良い位置に設置されており、今後も高い稼働率が見込まれます。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5">
      <t>オオ</t>
    </rPh>
    <rPh sb="17" eb="19">
      <t>ウワマワ</t>
    </rPh>
    <rPh sb="27" eb="29">
      <t>コクドウ</t>
    </rPh>
    <rPh sb="31" eb="32">
      <t>ゴウ</t>
    </rPh>
    <rPh sb="33" eb="35">
      <t>ヘイワ</t>
    </rPh>
    <rPh sb="35" eb="37">
      <t>オオドオ</t>
    </rPh>
    <rPh sb="39" eb="41">
      <t>コウサ</t>
    </rPh>
    <rPh sb="43" eb="46">
      <t>リベンセイ</t>
    </rPh>
    <rPh sb="47" eb="48">
      <t>ヨ</t>
    </rPh>
    <rPh sb="49" eb="51">
      <t>イチ</t>
    </rPh>
    <rPh sb="52" eb="54">
      <t>セッチ</t>
    </rPh>
    <rPh sb="60" eb="62">
      <t>コンゴ</t>
    </rPh>
    <rPh sb="63" eb="64">
      <t>タカ</t>
    </rPh>
    <rPh sb="65" eb="67">
      <t>カドウ</t>
    </rPh>
    <rPh sb="67" eb="68">
      <t>リツ</t>
    </rPh>
    <rPh sb="69" eb="71">
      <t>ミコ</t>
    </rPh>
    <phoneticPr fontId="15"/>
  </si>
  <si>
    <t>　収益性、稼働率共に非常に安定した駐車場です。引き続き、利用者の声を反映させながら運営を推進していきます。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ヒジョウ</t>
    </rPh>
    <rPh sb="13" eb="15">
      <t>アンテイ</t>
    </rPh>
    <rPh sb="17" eb="19">
      <t>チュウシャ</t>
    </rPh>
    <rPh sb="19" eb="20">
      <t>ジョウ</t>
    </rPh>
    <rPh sb="23" eb="24">
      <t>ヒ</t>
    </rPh>
    <rPh sb="25" eb="26">
      <t>ツヅ</t>
    </rPh>
    <rPh sb="28" eb="31">
      <t>リヨウシャ</t>
    </rPh>
    <rPh sb="32" eb="33">
      <t>コエ</t>
    </rPh>
    <rPh sb="34" eb="36">
      <t>ハンエイ</t>
    </rPh>
    <rPh sb="41" eb="43">
      <t>ウンエイ</t>
    </rPh>
    <rPh sb="44" eb="46">
      <t>スイシン</t>
    </rPh>
    <phoneticPr fontId="15"/>
  </si>
  <si>
    <t>①収益的収支比率
　類似施設平均値を上回っており、黒字で推移しています。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ウワマワ</t>
    </rPh>
    <rPh sb="25" eb="27">
      <t>クロジ</t>
    </rPh>
    <rPh sb="28" eb="30">
      <t>スイイ</t>
    </rPh>
    <rPh sb="38" eb="39">
      <t>タ</t>
    </rPh>
    <rPh sb="39" eb="41">
      <t>カイケイ</t>
    </rPh>
    <rPh sb="41" eb="44">
      <t>ホジョキン</t>
    </rPh>
    <rPh sb="44" eb="46">
      <t>ヒリツ</t>
    </rPh>
    <rPh sb="48" eb="49">
      <t>ホカ</t>
    </rPh>
    <rPh sb="49" eb="51">
      <t>カイケイ</t>
    </rPh>
    <rPh sb="54" eb="57">
      <t>ホジョキン</t>
    </rPh>
    <rPh sb="66" eb="68">
      <t>チュウシャ</t>
    </rPh>
    <rPh sb="68" eb="70">
      <t>ダイスウ</t>
    </rPh>
    <rPh sb="70" eb="72">
      <t>イチダイ</t>
    </rPh>
    <rPh sb="72" eb="73">
      <t>ア</t>
    </rPh>
    <rPh sb="76" eb="77">
      <t>ホカ</t>
    </rPh>
    <rPh sb="77" eb="79">
      <t>カイケイ</t>
    </rPh>
    <rPh sb="79" eb="82">
      <t>ホジョキン</t>
    </rPh>
    <rPh sb="82" eb="83">
      <t>ガク</t>
    </rPh>
    <rPh sb="85" eb="86">
      <t>ホカ</t>
    </rPh>
    <rPh sb="86" eb="88">
      <t>カイケイ</t>
    </rPh>
    <rPh sb="91" eb="94">
      <t>ホジョキン</t>
    </rPh>
    <rPh sb="103" eb="105">
      <t>ウリアゲ</t>
    </rPh>
    <rPh sb="105" eb="106">
      <t>タカ</t>
    </rPh>
    <rPh sb="109" eb="111">
      <t>ヒリツ</t>
    </rPh>
    <rPh sb="113" eb="115">
      <t>ルイジ</t>
    </rPh>
    <rPh sb="115" eb="117">
      <t>シセツ</t>
    </rPh>
    <rPh sb="117" eb="120">
      <t>ヘイキンチ</t>
    </rPh>
    <rPh sb="121" eb="123">
      <t>オオハバ</t>
    </rPh>
    <rPh sb="124" eb="126">
      <t>ウワマワ</t>
    </rPh>
    <rPh sb="131" eb="132">
      <t>タカ</t>
    </rPh>
    <rPh sb="133" eb="135">
      <t>エイギョウ</t>
    </rPh>
    <rPh sb="135" eb="138">
      <t>ソウリエキ</t>
    </rPh>
    <rPh sb="139" eb="141">
      <t>カクホ</t>
    </rPh>
    <rPh sb="157" eb="159">
      <t>ルイジ</t>
    </rPh>
    <rPh sb="159" eb="161">
      <t>シセツ</t>
    </rPh>
    <rPh sb="161" eb="164">
      <t>ヘイキンチ</t>
    </rPh>
    <rPh sb="165" eb="167">
      <t>ウワマワ</t>
    </rPh>
    <rPh sb="172" eb="174">
      <t>アンテイ</t>
    </rPh>
    <rPh sb="176" eb="179">
      <t>シュウエキセイ</t>
    </rPh>
    <rPh sb="180" eb="182">
      <t>カクホ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</si>
</sst>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494.6</c:v>
                </c:pt>
                <c:pt idx="1">
                  <c:v>628.70000000000005</c:v>
                </c:pt>
                <c:pt idx="2">
                  <c:v>617.29999999999995</c:v>
                </c:pt>
                <c:pt idx="3">
                  <c:v>596.4</c:v>
                </c:pt>
                <c:pt idx="4">
                  <c:v>549.5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74-4FD8-9B00-0A36AEA76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753792"/>
        <c:axId val="14275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74-4FD8-9B00-0A36AEA76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53792"/>
        <c:axId val="142756096"/>
      </c:lineChart>
      <c:dateAx>
        <c:axId val="14275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756096"/>
        <c:crosses val="autoZero"/>
        <c:auto val="1"/>
        <c:lblOffset val="100"/>
        <c:baseTimeUnit val="years"/>
      </c:dateAx>
      <c:valAx>
        <c:axId val="14275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2753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E1-413F-BD74-C4260FA59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843328"/>
        <c:axId val="18784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E1-413F-BD74-C4260FA59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43328"/>
        <c:axId val="187845632"/>
      </c:lineChart>
      <c:dateAx>
        <c:axId val="18784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845632"/>
        <c:crosses val="autoZero"/>
        <c:auto val="1"/>
        <c:lblOffset val="100"/>
        <c:baseTimeUnit val="years"/>
      </c:dateAx>
      <c:valAx>
        <c:axId val="18784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7843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24-496B-BF57-FAA3AF9B3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121856"/>
        <c:axId val="19020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24-496B-BF57-FAA3AF9B3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121856"/>
        <c:axId val="190201856"/>
      </c:lineChart>
      <c:dateAx>
        <c:axId val="19012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0201856"/>
        <c:crosses val="autoZero"/>
        <c:auto val="1"/>
        <c:lblOffset val="100"/>
        <c:baseTimeUnit val="years"/>
      </c:dateAx>
      <c:valAx>
        <c:axId val="19020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0121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B1-4756-9BB3-4BCE50837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441088"/>
        <c:axId val="21035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B1-4756-9BB3-4BCE50837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41088"/>
        <c:axId val="210359040"/>
      </c:lineChart>
      <c:dateAx>
        <c:axId val="20244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359040"/>
        <c:crosses val="autoZero"/>
        <c:auto val="1"/>
        <c:lblOffset val="100"/>
        <c:baseTimeUnit val="years"/>
      </c:dateAx>
      <c:valAx>
        <c:axId val="21035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2441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85-4EF0-A6E5-946565D9F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19936"/>
        <c:axId val="14292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85-4EF0-A6E5-946565D9F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19936"/>
        <c:axId val="142922112"/>
      </c:lineChart>
      <c:dateAx>
        <c:axId val="14291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22112"/>
        <c:crosses val="autoZero"/>
        <c:auto val="1"/>
        <c:lblOffset val="100"/>
        <c:baseTimeUnit val="years"/>
      </c:dateAx>
      <c:valAx>
        <c:axId val="14292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2919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AF-4839-B1DC-1CCE7010E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34944"/>
        <c:axId val="14323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AF-4839-B1DC-1CCE7010E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4944"/>
        <c:axId val="143237120"/>
      </c:lineChart>
      <c:dateAx>
        <c:axId val="14323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237120"/>
        <c:crosses val="autoZero"/>
        <c:auto val="1"/>
        <c:lblOffset val="100"/>
        <c:baseTimeUnit val="years"/>
      </c:dateAx>
      <c:valAx>
        <c:axId val="14323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3234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605.9</c:v>
                </c:pt>
                <c:pt idx="1">
                  <c:v>600</c:v>
                </c:pt>
                <c:pt idx="2">
                  <c:v>611.79999999999995</c:v>
                </c:pt>
                <c:pt idx="3">
                  <c:v>582.4</c:v>
                </c:pt>
                <c:pt idx="4">
                  <c:v>594.1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89-4F4F-A487-DD8CD1B7B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50944"/>
        <c:axId val="14325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89-4F4F-A487-DD8CD1B7B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50944"/>
        <c:axId val="143252864"/>
      </c:lineChart>
      <c:dateAx>
        <c:axId val="14325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252864"/>
        <c:crosses val="autoZero"/>
        <c:auto val="1"/>
        <c:lblOffset val="100"/>
        <c:baseTimeUnit val="years"/>
      </c:dateAx>
      <c:valAx>
        <c:axId val="14325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250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79.7</c:v>
                </c:pt>
                <c:pt idx="1">
                  <c:v>84.1</c:v>
                </c:pt>
                <c:pt idx="2">
                  <c:v>83.8</c:v>
                </c:pt>
                <c:pt idx="3">
                  <c:v>83.2</c:v>
                </c:pt>
                <c:pt idx="4">
                  <c:v>81.8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7A-456C-8EA0-F894874B1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71744"/>
        <c:axId val="14347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7A-456C-8EA0-F894874B1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71744"/>
        <c:axId val="143473664"/>
      </c:lineChart>
      <c:dateAx>
        <c:axId val="14347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73664"/>
        <c:crosses val="autoZero"/>
        <c:auto val="1"/>
        <c:lblOffset val="100"/>
        <c:baseTimeUnit val="years"/>
      </c:dateAx>
      <c:valAx>
        <c:axId val="14347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471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12419</c:v>
                </c:pt>
                <c:pt idx="1">
                  <c:v>13609</c:v>
                </c:pt>
                <c:pt idx="2">
                  <c:v>13948</c:v>
                </c:pt>
                <c:pt idx="3">
                  <c:v>13028</c:v>
                </c:pt>
                <c:pt idx="4">
                  <c:v>13351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D1-4A48-A52D-52FA7AC4B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95936"/>
        <c:axId val="14349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D1-4A48-A52D-52FA7AC4B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95936"/>
        <c:axId val="143497856"/>
      </c:lineChart>
      <c:dateAx>
        <c:axId val="143495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97856"/>
        <c:crosses val="autoZero"/>
        <c:auto val="1"/>
        <c:lblOffset val="100"/>
        <c:baseTimeUnit val="years"/>
      </c:dateAx>
      <c:valAx>
        <c:axId val="14349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3495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広島県広島市　大手町駐車場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225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122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27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17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494.6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628.70000000000005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617.29999999999995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596.4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549.5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605.9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600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611.79999999999995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582.4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594.1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79.7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84.1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83.8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83.2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81.8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12419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13609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13948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13028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13351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oep93xv6ZPK9IiuThSYb6Mn01BcHI8IF+XaktT8Q7OQOfNFQBf6f30n8jX2iFJy/oysIkB5+Q+sRMA/7iv0DDA==" saltValue="K+7j+kWm6mMfQywwLp5W8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U30:AM30"/>
    <mergeCell ref="AN30:BF30"/>
    <mergeCell ref="BG30:BY30"/>
    <mergeCell ref="BZ30:CR30"/>
    <mergeCell ref="CS30:DK30"/>
    <mergeCell ref="ND15:NR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ND32:NR47"/>
    <mergeCell ref="KO32:LG32"/>
    <mergeCell ref="LH32:LZ32"/>
    <mergeCell ref="MA32:MS32"/>
    <mergeCell ref="ND48:NR48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ND49:NR64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BZ76:CN76"/>
    <mergeCell ref="ND66:NR82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89</v>
      </c>
      <c r="AL5" s="59" t="s">
        <v>90</v>
      </c>
      <c r="AM5" s="59" t="s">
        <v>100</v>
      </c>
      <c r="AN5" s="59" t="s">
        <v>101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102</v>
      </c>
      <c r="AV5" s="59" t="s">
        <v>89</v>
      </c>
      <c r="AW5" s="59" t="s">
        <v>90</v>
      </c>
      <c r="AX5" s="59" t="s">
        <v>91</v>
      </c>
      <c r="AY5" s="59" t="s">
        <v>103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89</v>
      </c>
      <c r="BH5" s="59" t="s">
        <v>90</v>
      </c>
      <c r="BI5" s="59" t="s">
        <v>91</v>
      </c>
      <c r="BJ5" s="59" t="s">
        <v>101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102</v>
      </c>
      <c r="BR5" s="59" t="s">
        <v>104</v>
      </c>
      <c r="BS5" s="59" t="s">
        <v>105</v>
      </c>
      <c r="BT5" s="59" t="s">
        <v>100</v>
      </c>
      <c r="BU5" s="59" t="s">
        <v>106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102</v>
      </c>
      <c r="CC5" s="59" t="s">
        <v>104</v>
      </c>
      <c r="CD5" s="59" t="s">
        <v>90</v>
      </c>
      <c r="CE5" s="59" t="s">
        <v>91</v>
      </c>
      <c r="CF5" s="59" t="s">
        <v>101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102</v>
      </c>
      <c r="CP5" s="59" t="s">
        <v>89</v>
      </c>
      <c r="CQ5" s="59" t="s">
        <v>90</v>
      </c>
      <c r="CR5" s="59" t="s">
        <v>107</v>
      </c>
      <c r="CS5" s="59" t="s">
        <v>106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108</v>
      </c>
      <c r="DB5" s="59" t="s">
        <v>90</v>
      </c>
      <c r="DC5" s="59" t="s">
        <v>107</v>
      </c>
      <c r="DD5" s="59" t="s">
        <v>106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90</v>
      </c>
      <c r="DN5" s="59" t="s">
        <v>107</v>
      </c>
      <c r="DO5" s="59" t="s">
        <v>101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109</v>
      </c>
      <c r="B6" s="60">
        <f>B8</f>
        <v>2018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広島県広島市</v>
      </c>
      <c r="I6" s="60" t="str">
        <f t="shared" si="1"/>
        <v>大手町駐車場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27</v>
      </c>
      <c r="S6" s="62" t="str">
        <f t="shared" si="1"/>
        <v>公共施設</v>
      </c>
      <c r="T6" s="62" t="str">
        <f t="shared" si="1"/>
        <v>無</v>
      </c>
      <c r="U6" s="63">
        <f t="shared" si="1"/>
        <v>225</v>
      </c>
      <c r="V6" s="63">
        <f t="shared" si="1"/>
        <v>17</v>
      </c>
      <c r="W6" s="63">
        <f t="shared" si="1"/>
        <v>300</v>
      </c>
      <c r="X6" s="62" t="str">
        <f t="shared" si="1"/>
        <v>利用料金制</v>
      </c>
      <c r="Y6" s="64">
        <f>IF(Y8="-",NA(),Y8)</f>
        <v>494.6</v>
      </c>
      <c r="Z6" s="64">
        <f t="shared" ref="Z6:AH6" si="2">IF(Z8="-",NA(),Z8)</f>
        <v>628.70000000000005</v>
      </c>
      <c r="AA6" s="64">
        <f t="shared" si="2"/>
        <v>617.29999999999995</v>
      </c>
      <c r="AB6" s="64">
        <f t="shared" si="2"/>
        <v>596.4</v>
      </c>
      <c r="AC6" s="64">
        <f t="shared" si="2"/>
        <v>549.5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79.7</v>
      </c>
      <c r="BG6" s="64">
        <f t="shared" ref="BG6:BO6" si="5">IF(BG8="-",NA(),BG8)</f>
        <v>84.1</v>
      </c>
      <c r="BH6" s="64">
        <f t="shared" si="5"/>
        <v>83.8</v>
      </c>
      <c r="BI6" s="64">
        <f t="shared" si="5"/>
        <v>83.2</v>
      </c>
      <c r="BJ6" s="64">
        <f t="shared" si="5"/>
        <v>81.8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12419</v>
      </c>
      <c r="BR6" s="65">
        <f t="shared" ref="BR6:BZ6" si="6">IF(BR8="-",NA(),BR8)</f>
        <v>13609</v>
      </c>
      <c r="BS6" s="65">
        <f t="shared" si="6"/>
        <v>13948</v>
      </c>
      <c r="BT6" s="65">
        <f t="shared" si="6"/>
        <v>13028</v>
      </c>
      <c r="BU6" s="65">
        <f t="shared" si="6"/>
        <v>13351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605.9</v>
      </c>
      <c r="DL6" s="64">
        <f t="shared" ref="DL6:DT6" si="9">IF(DL8="-",NA(),DL8)</f>
        <v>600</v>
      </c>
      <c r="DM6" s="64">
        <f t="shared" si="9"/>
        <v>611.79999999999995</v>
      </c>
      <c r="DN6" s="64">
        <f t="shared" si="9"/>
        <v>582.4</v>
      </c>
      <c r="DO6" s="64">
        <f t="shared" si="9"/>
        <v>594.1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112</v>
      </c>
      <c r="B7" s="60">
        <f t="shared" ref="B7:X7" si="10">B8</f>
        <v>2018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広島県　広島市</v>
      </c>
      <c r="I7" s="60" t="str">
        <f t="shared" si="10"/>
        <v>大手町駐車場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27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225</v>
      </c>
      <c r="V7" s="63">
        <f t="shared" si="10"/>
        <v>17</v>
      </c>
      <c r="W7" s="63">
        <f t="shared" si="10"/>
        <v>300</v>
      </c>
      <c r="X7" s="62" t="str">
        <f t="shared" si="10"/>
        <v>利用料金制</v>
      </c>
      <c r="Y7" s="64">
        <f>Y8</f>
        <v>494.6</v>
      </c>
      <c r="Z7" s="64">
        <f t="shared" ref="Z7:AH7" si="11">Z8</f>
        <v>628.70000000000005</v>
      </c>
      <c r="AA7" s="64">
        <f t="shared" si="11"/>
        <v>617.29999999999995</v>
      </c>
      <c r="AB7" s="64">
        <f t="shared" si="11"/>
        <v>596.4</v>
      </c>
      <c r="AC7" s="64">
        <f t="shared" si="11"/>
        <v>549.5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79.7</v>
      </c>
      <c r="BG7" s="64">
        <f t="shared" ref="BG7:BO7" si="14">BG8</f>
        <v>84.1</v>
      </c>
      <c r="BH7" s="64">
        <f t="shared" si="14"/>
        <v>83.8</v>
      </c>
      <c r="BI7" s="64">
        <f t="shared" si="14"/>
        <v>83.2</v>
      </c>
      <c r="BJ7" s="64">
        <f t="shared" si="14"/>
        <v>81.8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12419</v>
      </c>
      <c r="BR7" s="65">
        <f t="shared" ref="BR7:BZ7" si="15">BR8</f>
        <v>13609</v>
      </c>
      <c r="BS7" s="65">
        <f t="shared" si="15"/>
        <v>13948</v>
      </c>
      <c r="BT7" s="65">
        <f t="shared" si="15"/>
        <v>13028</v>
      </c>
      <c r="BU7" s="65">
        <f t="shared" si="15"/>
        <v>13351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113</v>
      </c>
      <c r="CC7" s="64" t="s">
        <v>113</v>
      </c>
      <c r="CD7" s="64" t="s">
        <v>113</v>
      </c>
      <c r="CE7" s="64" t="s">
        <v>113</v>
      </c>
      <c r="CF7" s="64" t="s">
        <v>113</v>
      </c>
      <c r="CG7" s="64" t="s">
        <v>113</v>
      </c>
      <c r="CH7" s="64" t="s">
        <v>113</v>
      </c>
      <c r="CI7" s="64" t="s">
        <v>113</v>
      </c>
      <c r="CJ7" s="64" t="s">
        <v>113</v>
      </c>
      <c r="CK7" s="64" t="s">
        <v>111</v>
      </c>
      <c r="CL7" s="61"/>
      <c r="CM7" s="63">
        <f>CM8</f>
        <v>0</v>
      </c>
      <c r="CN7" s="63">
        <f>CN8</f>
        <v>0</v>
      </c>
      <c r="CO7" s="64" t="s">
        <v>113</v>
      </c>
      <c r="CP7" s="64" t="s">
        <v>113</v>
      </c>
      <c r="CQ7" s="64" t="s">
        <v>113</v>
      </c>
      <c r="CR7" s="64" t="s">
        <v>113</v>
      </c>
      <c r="CS7" s="64" t="s">
        <v>113</v>
      </c>
      <c r="CT7" s="64" t="s">
        <v>113</v>
      </c>
      <c r="CU7" s="64" t="s">
        <v>113</v>
      </c>
      <c r="CV7" s="64" t="s">
        <v>113</v>
      </c>
      <c r="CW7" s="64" t="s">
        <v>113</v>
      </c>
      <c r="CX7" s="64" t="s">
        <v>111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605.9</v>
      </c>
      <c r="DL7" s="64">
        <f t="shared" ref="DL7:DT7" si="17">DL8</f>
        <v>600</v>
      </c>
      <c r="DM7" s="64">
        <f t="shared" si="17"/>
        <v>611.79999999999995</v>
      </c>
      <c r="DN7" s="64">
        <f t="shared" si="17"/>
        <v>582.4</v>
      </c>
      <c r="DO7" s="64">
        <f t="shared" si="17"/>
        <v>594.1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341002</v>
      </c>
      <c r="D8" s="67">
        <v>47</v>
      </c>
      <c r="E8" s="67">
        <v>14</v>
      </c>
      <c r="F8" s="67">
        <v>0</v>
      </c>
      <c r="G8" s="67">
        <v>4</v>
      </c>
      <c r="H8" s="67" t="s">
        <v>114</v>
      </c>
      <c r="I8" s="67" t="s">
        <v>115</v>
      </c>
      <c r="J8" s="67" t="s">
        <v>116</v>
      </c>
      <c r="K8" s="67" t="s">
        <v>117</v>
      </c>
      <c r="L8" s="67" t="s">
        <v>118</v>
      </c>
      <c r="M8" s="67" t="s">
        <v>119</v>
      </c>
      <c r="N8" s="67" t="s">
        <v>120</v>
      </c>
      <c r="O8" s="68" t="s">
        <v>121</v>
      </c>
      <c r="P8" s="69" t="s">
        <v>122</v>
      </c>
      <c r="Q8" s="69" t="s">
        <v>123</v>
      </c>
      <c r="R8" s="70">
        <v>27</v>
      </c>
      <c r="S8" s="69" t="s">
        <v>124</v>
      </c>
      <c r="T8" s="69" t="s">
        <v>125</v>
      </c>
      <c r="U8" s="70">
        <v>225</v>
      </c>
      <c r="V8" s="70">
        <v>17</v>
      </c>
      <c r="W8" s="70">
        <v>300</v>
      </c>
      <c r="X8" s="69" t="s">
        <v>126</v>
      </c>
      <c r="Y8" s="71">
        <v>494.6</v>
      </c>
      <c r="Z8" s="71">
        <v>628.70000000000005</v>
      </c>
      <c r="AA8" s="71">
        <v>617.29999999999995</v>
      </c>
      <c r="AB8" s="71">
        <v>596.4</v>
      </c>
      <c r="AC8" s="71">
        <v>549.5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79.7</v>
      </c>
      <c r="BG8" s="71">
        <v>84.1</v>
      </c>
      <c r="BH8" s="71">
        <v>83.8</v>
      </c>
      <c r="BI8" s="71">
        <v>83.2</v>
      </c>
      <c r="BJ8" s="71">
        <v>81.8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12419</v>
      </c>
      <c r="BR8" s="72">
        <v>13609</v>
      </c>
      <c r="BS8" s="72">
        <v>13948</v>
      </c>
      <c r="BT8" s="73">
        <v>13028</v>
      </c>
      <c r="BU8" s="73">
        <v>13351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118</v>
      </c>
      <c r="CC8" s="71" t="s">
        <v>118</v>
      </c>
      <c r="CD8" s="71" t="s">
        <v>118</v>
      </c>
      <c r="CE8" s="71" t="s">
        <v>118</v>
      </c>
      <c r="CF8" s="71" t="s">
        <v>118</v>
      </c>
      <c r="CG8" s="71" t="s">
        <v>118</v>
      </c>
      <c r="CH8" s="71" t="s">
        <v>118</v>
      </c>
      <c r="CI8" s="71" t="s">
        <v>118</v>
      </c>
      <c r="CJ8" s="71" t="s">
        <v>118</v>
      </c>
      <c r="CK8" s="71" t="s">
        <v>118</v>
      </c>
      <c r="CL8" s="68" t="s">
        <v>118</v>
      </c>
      <c r="CM8" s="70">
        <v>0</v>
      </c>
      <c r="CN8" s="70">
        <v>0</v>
      </c>
      <c r="CO8" s="71" t="s">
        <v>118</v>
      </c>
      <c r="CP8" s="71" t="s">
        <v>118</v>
      </c>
      <c r="CQ8" s="71" t="s">
        <v>118</v>
      </c>
      <c r="CR8" s="71" t="s">
        <v>118</v>
      </c>
      <c r="CS8" s="71" t="s">
        <v>118</v>
      </c>
      <c r="CT8" s="71" t="s">
        <v>118</v>
      </c>
      <c r="CU8" s="71" t="s">
        <v>118</v>
      </c>
      <c r="CV8" s="71" t="s">
        <v>118</v>
      </c>
      <c r="CW8" s="71" t="s">
        <v>118</v>
      </c>
      <c r="CX8" s="71" t="s">
        <v>118</v>
      </c>
      <c r="CY8" s="68" t="s">
        <v>118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605.9</v>
      </c>
      <c r="DL8" s="71">
        <v>600</v>
      </c>
      <c r="DM8" s="71">
        <v>611.79999999999995</v>
      </c>
      <c r="DN8" s="71">
        <v>582.4</v>
      </c>
      <c r="DO8" s="71">
        <v>594.1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127</v>
      </c>
      <c r="C10" s="78" t="s">
        <v>128</v>
      </c>
      <c r="D10" s="78" t="s">
        <v>129</v>
      </c>
      <c r="E10" s="78" t="s">
        <v>130</v>
      </c>
      <c r="F10" s="78" t="s">
        <v>131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脇田 知茂</cp:lastModifiedBy>
  <cp:lastPrinted>2020-01-29T06:01:02Z</cp:lastPrinted>
  <dcterms:created xsi:type="dcterms:W3CDTF">2019-12-05T07:27:02Z</dcterms:created>
  <dcterms:modified xsi:type="dcterms:W3CDTF">2020-01-29T06:01:03Z</dcterms:modified>
</cp:coreProperties>
</file>