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z:\2019年度\04下水道班\マイドキュメントとりあえずバックアップ\■出納室重要文書\【毎年】経営比較分析\平成30年度決算分\上水\"/>
    </mc:Choice>
  </mc:AlternateContent>
  <xr:revisionPtr revIDLastSave="0" documentId="13_ncr:1_{D4245E44-A5AF-46C7-816B-F997579A63E1}" xr6:coauthVersionLast="36" xr6:coauthVersionMax="36" xr10:uidLastSave="{00000000-0000-0000-0000-000000000000}"/>
  <workbookProtection workbookAlgorithmName="SHA-512" workbookHashValue="wyWCnl+pbbePIlYqlPi4M8C2pebpwRoIZNab++qVfnGFhfTjDPNx2TYnuKoKbSWkS0KQKmMy7dznbnvRKLkS7A==" workbookSaltValue="2rEX5K85r7sM8+qyuRf2y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P6" i="5"/>
  <c r="P10" i="4" s="1"/>
  <c r="O6" i="5"/>
  <c r="N6" i="5"/>
  <c r="B10" i="4" s="1"/>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E85" i="4"/>
  <c r="BB10" i="4"/>
  <c r="W10" i="4"/>
  <c r="I10" i="4"/>
  <c r="BB8" i="4"/>
  <c r="AT8" i="4"/>
  <c r="W8" i="4"/>
  <c r="P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<sst xmlns="http://schemas.openxmlformats.org/spreadsheetml/2006/main" count="220" uniqueCount="108">
  <si>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</si>
  <si>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</si>
  <si>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</si>
  <si>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</si>
  <si>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</si>
  <si>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</si>
  <si>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</si>
  <si>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</si>
  <si>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</si>
  <si>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</si>
  <si>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</si>
  <si>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</si>
  <si>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</si>
  <si>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</si>
  <si>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</si>
  <si>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</si>
  <si>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</si>
  <si>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</si>
  <si>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</si>
  <si>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</si>
  <si>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</si>
  <si>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</si>
  <si>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</si>
  <si>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</si>
  <si>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</si>
  <si>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</si>
  <si>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</si>
  <si>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</si>
  <si>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</si>
  <si>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</si>
  <si>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</si>
  <si>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</si>
  <si>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</si>
  <si>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</si>
  <si>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</si>
  <si>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</si>
  <si>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</si>
  <si>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</si>
  <si>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</si>
  <si>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</si>
  <si>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</si>
  <si>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</si>
  <si>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</si>
  <si>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</si>
  <si>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</si>
  <si>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</si>
  <si>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</si>
  <si>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</si>
  <si>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</si>
  <si>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</si>
  <si>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</si>
  <si>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</si>
  <si>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</si>
  <si>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</si>
  <si>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</si>
  <si>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</si>
  <si>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</si>
  <si>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</si>
  <si>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</si>
  <si>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</si>
  <si>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</si>
  <si>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</si>
  <si>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</si>
  <si>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</si>
  <si>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</si>
  <si>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</si>
  <si>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</si>
  <si>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</si>
  <si>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</si>
  <si>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</si>
  <si>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</si>
  <si>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</si>
  <si>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</si>
  <si>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</si>
  <si>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</si>
  <si>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</si>
  <si>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</si>
  <si>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</si>
  <si>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</si>
  <si>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</si>
  <si>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</si>
  <si>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</si>
  <si>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</si>
  <si>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</si>
  <si>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</si>
  <si>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</si>
  <si>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</si>
  <si>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</si>
  <si>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</si>
  <si>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</si>
  <si>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</si>
  <si>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</si>
  <si>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</si>
  <si>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熊本市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</si>
  <si>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</si>
  <si>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</si>
  <si>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</si>
  <si>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</si>
  <si>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</si>
  <si>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</si>
  <si>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</si>
  <si>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</si>
  <si>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</si>
  <si>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</si>
  <si>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</si>
  <si>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は、100％以上で推移し類似団体平均値よりも高く良好な値を示しています。なお、熊本地震があった平成28年度は、震災に係る経費を特別利益と特別損失で計上したため、経常収支としての大幅な変化は出ていません。
　②累積欠損金比率は、平成4年度以降欠損金を計上していません。
　③流動比率は、類似団体平均値平均値よりも高く、十分な支払い能力がある状態です。
　④企業債残高対給水収益比率は、平成28年度は熊本地震により水道料金の減免措置を行い給水収益が減少したため増加しましたが、平成29年度以降は地震の前とほぼ同じ水準です。
　⑤料金回収率は、類似団体平均値より高く100％を上回っており、良好な状態です。
　⑥給水原価は、良質な地下水に恵まれており、類似団体平均値よりも低く抑えられています。
　⑦施設利用率は、類似団体平均値に比べ高いことから、施設が効率的に運用されています。
　⑧有収率は、熊本地震の影響で漏水が増加したため、平成28年度は著しく低下しましたが、平成29年度以降は地震前の状況に回復しています。しかしながら、類似団体平均値よりも低いため、漏水対策を実施しながら、有収率の向上を目指していきます。</t>
    <rPh sb="2" eb="4">
      <t>ケイジョウ</t>
    </rPh>
    <rPh sb="4" eb="6">
      <t>シュウシ</t>
    </rPh>
    <rPh sb="6" eb="8">
      <t>ヒリツ</t>
    </rPh>
    <rPh sb="14" eb="16">
      <t>イジョウ</t>
    </rPh>
    <rPh sb="17" eb="19">
      <t>スイイ</t>
    </rPh>
    <rPh sb="20" eb="22">
      <t>ルイジ</t>
    </rPh>
    <rPh sb="22" eb="24">
      <t>ダンタイ</t>
    </rPh>
    <rPh sb="24" eb="27">
      <t>ヘイキンチ</t>
    </rPh>
    <rPh sb="30" eb="31">
      <t>タカ</t>
    </rPh>
    <rPh sb="32" eb="34">
      <t>リョウコウ</t>
    </rPh>
    <rPh sb="35" eb="36">
      <t>アタイ</t>
    </rPh>
    <rPh sb="37" eb="38">
      <t>シメ</t>
    </rPh>
    <rPh sb="47" eb="49">
      <t>クマモト</t>
    </rPh>
    <rPh sb="49" eb="51">
      <t>ジシン</t>
    </rPh>
    <rPh sb="55" eb="57">
      <t>ヘイセイ</t>
    </rPh>
    <rPh sb="59" eb="61">
      <t>ネンド</t>
    </rPh>
    <rPh sb="63" eb="65">
      <t>シンサイ</t>
    </rPh>
    <rPh sb="66" eb="67">
      <t>カカ</t>
    </rPh>
    <rPh sb="68" eb="70">
      <t>ケイヒ</t>
    </rPh>
    <rPh sb="71" eb="73">
      <t>トクベツ</t>
    </rPh>
    <rPh sb="73" eb="75">
      <t>リエキ</t>
    </rPh>
    <rPh sb="76" eb="78">
      <t>トクベツ</t>
    </rPh>
    <rPh sb="78" eb="80">
      <t>ソンシツ</t>
    </rPh>
    <rPh sb="81" eb="83">
      <t>ケイジョウ</t>
    </rPh>
    <rPh sb="88" eb="90">
      <t>ケイジョウ</t>
    </rPh>
    <rPh sb="90" eb="92">
      <t>シュウシ</t>
    </rPh>
    <rPh sb="96" eb="98">
      <t>オオハバ</t>
    </rPh>
    <rPh sb="99" eb="101">
      <t>ヘンカ</t>
    </rPh>
    <rPh sb="102" eb="103">
      <t>デ</t>
    </rPh>
    <rPh sb="112" eb="114">
      <t>ルイセキ</t>
    </rPh>
    <rPh sb="114" eb="116">
      <t>ケッソン</t>
    </rPh>
    <rPh sb="116" eb="117">
      <t>キン</t>
    </rPh>
    <rPh sb="117" eb="119">
      <t>ヒリツ</t>
    </rPh>
    <rPh sb="121" eb="123">
      <t>ヘイセイ</t>
    </rPh>
    <rPh sb="124" eb="126">
      <t>ネンド</t>
    </rPh>
    <rPh sb="126" eb="128">
      <t>イコウ</t>
    </rPh>
    <rPh sb="128" eb="130">
      <t>ケッソン</t>
    </rPh>
    <rPh sb="130" eb="131">
      <t>キン</t>
    </rPh>
    <rPh sb="132" eb="134">
      <t>ケイジョウ</t>
    </rPh>
    <rPh sb="144" eb="148">
      <t>リュウドウヒリツ</t>
    </rPh>
    <rPh sb="150" eb="152">
      <t>ルイジ</t>
    </rPh>
    <rPh sb="152" eb="154">
      <t>ダンタイ</t>
    </rPh>
    <rPh sb="154" eb="157">
      <t>ヘイキンチ</t>
    </rPh>
    <rPh sb="157" eb="160">
      <t>ヘイキンチ</t>
    </rPh>
    <rPh sb="163" eb="164">
      <t>タカ</t>
    </rPh>
    <rPh sb="166" eb="168">
      <t>ジュウブン</t>
    </rPh>
    <rPh sb="169" eb="171">
      <t>シハラ</t>
    </rPh>
    <rPh sb="172" eb="174">
      <t>ノウリョク</t>
    </rPh>
    <rPh sb="177" eb="179">
      <t>ジョウタイ</t>
    </rPh>
    <rPh sb="185" eb="187">
      <t>キギョウ</t>
    </rPh>
    <rPh sb="187" eb="188">
      <t>サイ</t>
    </rPh>
    <rPh sb="188" eb="190">
      <t>ザンダカ</t>
    </rPh>
    <rPh sb="190" eb="191">
      <t>タイ</t>
    </rPh>
    <rPh sb="191" eb="193">
      <t>キュウスイ</t>
    </rPh>
    <rPh sb="193" eb="195">
      <t>シュウエキ</t>
    </rPh>
    <rPh sb="195" eb="197">
      <t>ヒリツ</t>
    </rPh>
    <rPh sb="199" eb="201">
      <t>ヘイセイ</t>
    </rPh>
    <rPh sb="203" eb="205">
      <t>ネンド</t>
    </rPh>
    <rPh sb="206" eb="208">
      <t>クマモト</t>
    </rPh>
    <rPh sb="208" eb="210">
      <t>ジシン</t>
    </rPh>
    <rPh sb="213" eb="215">
      <t>スイドウ</t>
    </rPh>
    <rPh sb="215" eb="217">
      <t>リョウキン</t>
    </rPh>
    <rPh sb="218" eb="220">
      <t>ゲンメン</t>
    </rPh>
    <rPh sb="220" eb="222">
      <t>ソチ</t>
    </rPh>
    <rPh sb="223" eb="224">
      <t>オコナ</t>
    </rPh>
    <rPh sb="225" eb="227">
      <t>キュウスイ</t>
    </rPh>
    <rPh sb="227" eb="229">
      <t>シュウエキ</t>
    </rPh>
    <rPh sb="230" eb="232">
      <t>ゲンショウ</t>
    </rPh>
    <rPh sb="236" eb="238">
      <t>ゾウカ</t>
    </rPh>
    <rPh sb="244" eb="246">
      <t>ヘイセイ</t>
    </rPh>
    <rPh sb="248" eb="250">
      <t>ネンド</t>
    </rPh>
    <rPh sb="250" eb="252">
      <t>イコウ</t>
    </rPh>
    <rPh sb="253" eb="255">
      <t>ジシン</t>
    </rPh>
    <rPh sb="256" eb="257">
      <t>マエ</t>
    </rPh>
    <rPh sb="260" eb="261">
      <t>オナ</t>
    </rPh>
    <rPh sb="262" eb="264">
      <t>スイジュン</t>
    </rPh>
    <rPh sb="270" eb="272">
      <t>リョウキン</t>
    </rPh>
    <rPh sb="272" eb="274">
      <t>カイシュウ</t>
    </rPh>
    <rPh sb="274" eb="275">
      <t>リツ</t>
    </rPh>
    <rPh sb="277" eb="279">
      <t>ルイジ</t>
    </rPh>
    <rPh sb="279" eb="281">
      <t>ダンタイ</t>
    </rPh>
    <rPh sb="281" eb="284">
      <t>ヘイキンチ</t>
    </rPh>
    <rPh sb="286" eb="287">
      <t>タカ</t>
    </rPh>
    <rPh sb="293" eb="295">
      <t>ウワマワ</t>
    </rPh>
    <rPh sb="300" eb="302">
      <t>リョウコウ</t>
    </rPh>
    <rPh sb="303" eb="305">
      <t>ジョウタイ</t>
    </rPh>
    <rPh sb="311" eb="313">
      <t>キュウスイ</t>
    </rPh>
    <rPh sb="313" eb="315">
      <t>ゲンカ</t>
    </rPh>
    <rPh sb="317" eb="319">
      <t>リョウシツ</t>
    </rPh>
    <rPh sb="320" eb="323">
      <t>チカスイ</t>
    </rPh>
    <rPh sb="324" eb="325">
      <t>メグ</t>
    </rPh>
    <rPh sb="331" eb="333">
      <t>ルイジ</t>
    </rPh>
    <rPh sb="333" eb="335">
      <t>ダンタイ</t>
    </rPh>
    <rPh sb="335" eb="338">
      <t>ヘイキンチ</t>
    </rPh>
    <rPh sb="341" eb="342">
      <t>ヒク</t>
    </rPh>
    <rPh sb="343" eb="344">
      <t>オサ</t>
    </rPh>
    <rPh sb="355" eb="357">
      <t>シセツ</t>
    </rPh>
    <rPh sb="357" eb="359">
      <t>リヨウ</t>
    </rPh>
    <rPh sb="359" eb="360">
      <t>リツ</t>
    </rPh>
    <rPh sb="362" eb="364">
      <t>ルイジ</t>
    </rPh>
    <rPh sb="364" eb="366">
      <t>ダンタイ</t>
    </rPh>
    <rPh sb="366" eb="369">
      <t>ヘイキンチ</t>
    </rPh>
    <rPh sb="370" eb="371">
      <t>クラ</t>
    </rPh>
    <rPh sb="372" eb="373">
      <t>タカ</t>
    </rPh>
    <rPh sb="379" eb="381">
      <t>シセツ</t>
    </rPh>
    <rPh sb="382" eb="385">
      <t>コウリツテキ</t>
    </rPh>
    <rPh sb="386" eb="388">
      <t>ウンヨウ</t>
    </rPh>
    <rPh sb="398" eb="401">
      <t>ユウシュウリツ</t>
    </rPh>
    <rPh sb="403" eb="405">
      <t>クマモト</t>
    </rPh>
    <rPh sb="405" eb="407">
      <t>ジシン</t>
    </rPh>
    <rPh sb="408" eb="410">
      <t>エイキョウ</t>
    </rPh>
    <rPh sb="411" eb="413">
      <t>ロウスイ</t>
    </rPh>
    <rPh sb="414" eb="416">
      <t>ゾウカ</t>
    </rPh>
    <rPh sb="421" eb="423">
      <t>ヘイセイ</t>
    </rPh>
    <rPh sb="425" eb="427">
      <t>ネンド</t>
    </rPh>
    <rPh sb="428" eb="429">
      <t>イチジル</t>
    </rPh>
    <rPh sb="431" eb="433">
      <t>テイカ</t>
    </rPh>
    <rPh sb="439" eb="441">
      <t>ヘイセイ</t>
    </rPh>
    <rPh sb="443" eb="445">
      <t>ネンド</t>
    </rPh>
    <rPh sb="445" eb="447">
      <t>イコウ</t>
    </rPh>
    <rPh sb="448" eb="450">
      <t>ジシン</t>
    </rPh>
    <rPh sb="450" eb="451">
      <t>マエ</t>
    </rPh>
    <rPh sb="452" eb="454">
      <t>ジョウキョウ</t>
    </rPh>
    <rPh sb="470" eb="472">
      <t>ルイジ</t>
    </rPh>
    <rPh sb="472" eb="474">
      <t>ダンタイ</t>
    </rPh>
    <rPh sb="474" eb="477">
      <t>ヘイキンチ</t>
    </rPh>
    <rPh sb="480" eb="481">
      <t>ヒク</t>
    </rPh>
    <rPh sb="485" eb="487">
      <t>ロウスイ</t>
    </rPh>
    <rPh sb="487" eb="489">
      <t>タイサク</t>
    </rPh>
    <rPh sb="490" eb="492">
      <t>ジッシ</t>
    </rPh>
    <rPh sb="497" eb="500">
      <t>ユウシュウリツ</t>
    </rPh>
    <rPh sb="501" eb="503">
      <t>コウジョウ</t>
    </rPh>
    <rPh sb="504" eb="506">
      <t>メザ</t>
    </rPh>
    <phoneticPr fontId="4"/>
  </si>
  <si>
    <t xml:space="preserve">　①有形固定資産減価償却率及び②管路経年化率は、老朽管の更新を順次行っており、類似団体と比較すると低い値となっており、法定耐用年数に近い資産が少ないことを示しています。近年は微増傾向にありますが、アセットマネジメントの取り組みにより水道施設の実質的な更新時期を設定し、計画的に更新を行っています。
　③管路更新率は、拡張事業や大口径基幹管路の更新を優先的に進めているため、類似団体と比較すると低い値となっています。
</t>
    <rPh sb="39" eb="41">
      <t>ルイジ</t>
    </rPh>
    <rPh sb="41" eb="43">
      <t>ダンタイ</t>
    </rPh>
    <rPh sb="44" eb="46">
      <t>ヒカク</t>
    </rPh>
    <rPh sb="49" eb="50">
      <t>ヒク</t>
    </rPh>
    <rPh sb="51" eb="52">
      <t>アタイ</t>
    </rPh>
    <rPh sb="59" eb="61">
      <t>ホウテイ</t>
    </rPh>
    <rPh sb="61" eb="63">
      <t>タイヨウ</t>
    </rPh>
    <rPh sb="63" eb="65">
      <t>ネンスウ</t>
    </rPh>
    <rPh sb="66" eb="67">
      <t>チカ</t>
    </rPh>
    <rPh sb="68" eb="70">
      <t>シサン</t>
    </rPh>
    <rPh sb="71" eb="72">
      <t>スク</t>
    </rPh>
    <rPh sb="77" eb="78">
      <t>シメ</t>
    </rPh>
    <rPh sb="84" eb="86">
      <t>キンネン</t>
    </rPh>
    <rPh sb="87" eb="89">
      <t>ビゾウ</t>
    </rPh>
    <rPh sb="89" eb="91">
      <t>ケイコウ</t>
    </rPh>
    <rPh sb="109" eb="110">
      <t>ト</t>
    </rPh>
    <rPh sb="111" eb="112">
      <t>ク</t>
    </rPh>
    <rPh sb="116" eb="118">
      <t>スイドウ</t>
    </rPh>
    <rPh sb="118" eb="120">
      <t>シセツ</t>
    </rPh>
    <rPh sb="121" eb="124">
      <t>ジッシツテキ</t>
    </rPh>
    <rPh sb="125" eb="127">
      <t>コウシン</t>
    </rPh>
    <rPh sb="127" eb="129">
      <t>ジキ</t>
    </rPh>
    <rPh sb="130" eb="132">
      <t>セッテイ</t>
    </rPh>
    <rPh sb="134" eb="136">
      <t>ケイカク</t>
    </rPh>
    <rPh sb="136" eb="137">
      <t>テキ</t>
    </rPh>
    <rPh sb="138" eb="140">
      <t>コウシン</t>
    </rPh>
    <rPh sb="141" eb="142">
      <t>オコナ</t>
    </rPh>
    <rPh sb="188" eb="190">
      <t>ルイジ</t>
    </rPh>
    <rPh sb="190" eb="192">
      <t>ダンタイ</t>
    </rPh>
    <rPh sb="193" eb="195">
      <t>ヒカク</t>
    </rPh>
    <rPh sb="198" eb="199">
      <t>ヒク</t>
    </rPh>
    <rPh sb="200" eb="201">
      <t>アタイ</t>
    </rPh>
    <phoneticPr fontId="4"/>
  </si>
  <si>
    <t>　経営の健全性及び効率性に係る指標を分析すると、おおむね健全な状態であるといえます。
　しかしながら、今後は施設の老朽化に伴い、更新費用が増大していくなか、水道料金収入は少子化や節水機器の普及等により減少傾向にあり、中長期的には厳しい状況が予想されます。
　今後は、将来にわたり安定的なサービスの提供が可能となるよう、中長期的な経営の基本計画である「経営戦略」を令和元年度に策定することとしており、引き続き、経営基盤の強化と財政マネジメントの向上に取り組んでまいります。</t>
    <rPh sb="1" eb="3">
      <t>ケイエイ</t>
    </rPh>
    <rPh sb="4" eb="7">
      <t>ケンゼンセイ</t>
    </rPh>
    <rPh sb="7" eb="8">
      <t>オヨ</t>
    </rPh>
    <rPh sb="9" eb="12">
      <t>コウリツセイ</t>
    </rPh>
    <rPh sb="13" eb="14">
      <t>カカ</t>
    </rPh>
    <rPh sb="15" eb="17">
      <t>シヒョウ</t>
    </rPh>
    <rPh sb="18" eb="20">
      <t>ブンセキ</t>
    </rPh>
    <rPh sb="28" eb="30">
      <t>ケンゼン</t>
    </rPh>
    <rPh sb="31" eb="33">
      <t>ジョウタイ</t>
    </rPh>
    <rPh sb="51" eb="53">
      <t>コンゴ</t>
    </rPh>
    <rPh sb="54" eb="56">
      <t>シセツ</t>
    </rPh>
    <rPh sb="57" eb="60">
      <t>ロウキュウカ</t>
    </rPh>
    <rPh sb="61" eb="62">
      <t>トモナ</t>
    </rPh>
    <rPh sb="64" eb="66">
      <t>コウシン</t>
    </rPh>
    <rPh sb="66" eb="68">
      <t>ヒヨウ</t>
    </rPh>
    <rPh sb="69" eb="71">
      <t>ゾウダイ</t>
    </rPh>
    <rPh sb="78" eb="80">
      <t>スイドウ</t>
    </rPh>
    <rPh sb="80" eb="82">
      <t>リョウキン</t>
    </rPh>
    <rPh sb="82" eb="84">
      <t>シュウニュウ</t>
    </rPh>
    <rPh sb="85" eb="88">
      <t>ショウシカ</t>
    </rPh>
    <rPh sb="89" eb="91">
      <t>セッスイ</t>
    </rPh>
    <rPh sb="91" eb="93">
      <t>キキ</t>
    </rPh>
    <rPh sb="94" eb="96">
      <t>フキュウ</t>
    </rPh>
    <rPh sb="96" eb="97">
      <t>トウ</t>
    </rPh>
    <rPh sb="100" eb="102">
      <t>ゲンショウ</t>
    </rPh>
    <rPh sb="102" eb="104">
      <t>ケイコウ</t>
    </rPh>
    <rPh sb="108" eb="111">
      <t>チュウチョウキ</t>
    </rPh>
    <rPh sb="111" eb="112">
      <t>テキ</t>
    </rPh>
    <rPh sb="114" eb="115">
      <t>キビ</t>
    </rPh>
    <rPh sb="117" eb="119">
      <t>ジョウキョウ</t>
    </rPh>
    <rPh sb="120" eb="122">
      <t>ヨソウ</t>
    </rPh>
    <rPh sb="129" eb="131">
      <t>コンゴ</t>
    </rPh>
    <rPh sb="133" eb="135">
      <t>ショウライ</t>
    </rPh>
    <rPh sb="139" eb="142">
      <t>アンテイテキ</t>
    </rPh>
    <rPh sb="148" eb="150">
      <t>テイキョウ</t>
    </rPh>
    <rPh sb="151" eb="153">
      <t>カノウ</t>
    </rPh>
    <rPh sb="159" eb="162">
      <t>チュウチョウキ</t>
    </rPh>
    <rPh sb="162" eb="163">
      <t>テキ</t>
    </rPh>
    <rPh sb="164" eb="166">
      <t>ケイエイ</t>
    </rPh>
    <rPh sb="167" eb="169">
      <t>キホン</t>
    </rPh>
    <rPh sb="169" eb="171">
      <t>ケイカク</t>
    </rPh>
    <rPh sb="175" eb="177">
      <t>ケイエイ</t>
    </rPh>
    <rPh sb="177" eb="179">
      <t>センリャク</t>
    </rPh>
    <rPh sb="181" eb="183">
      <t>レイワ</t>
    </rPh>
    <rPh sb="183" eb="184">
      <t>ガン</t>
    </rPh>
    <rPh sb="184" eb="186">
      <t>ネンド</t>
    </rPh>
    <rPh sb="187" eb="189">
      <t>サクテイ</t>
    </rPh>
    <rPh sb="199" eb="200">
      <t>ヒ</t>
    </rPh>
    <rPh sb="201" eb="202">
      <t>ツヅ</t>
    </rPh>
    <rPh sb="204" eb="206">
      <t>ケイエイ</t>
    </rPh>
    <rPh sb="206" eb="208">
      <t>キバン</t>
    </rPh>
    <rPh sb="209" eb="211">
      <t>キョウカ</t>
    </rPh>
    <rPh sb="212" eb="214">
      <t>ザイセイ</t>
    </rPh>
    <rPh sb="221" eb="223">
      <t>コウジョウ</t>
    </rPh>
    <rPh sb="224" eb="225">
      <t>ト</t>
    </rPh>
    <rPh sb="226" eb="227">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</si>
</sst>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0.78</c:v>
                </c:pt>
                <c:pt idx="1">
                  <c:v>0.66</c:v>
                </c:pt>
                <c:pt idx="2">
                  <c:v>0.64</c:v>
                </c:pt>
                <c:pt idx="3">
                  <c:v>0.69</c:v>
                </c:pt>
                <c:pt idx="4">
                  <c:v>0.72</c:v>
                </c:pt>
              </c:numCache>
            </c:numRef>
          </c:val>
          <c:extLst>
            <c:ext xmlns:c16="http://schemas.microsoft.com/office/drawing/2014/chart" uri="{C3380CC4-5D6E-409C-BE32-E72D297353CC}">
              <c16:uniqueId val="{00000000-9AD3-4B8E-9B21-3A784CD4DE3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1.23</c:v>
                </c:pt>
                <c:pt idx="1">
                  <c:v>1.23</c:v>
                </c:pt>
                <c:pt idx="2">
                  <c:v>1.18</c:v>
                </c:pt>
                <c:pt idx="3">
                  <c:v>0.97</c:v>
                </c:pt>
                <c:pt idx="4">
                  <c:v>1.03</c:v>
                </c:pt>
              </c:numCache>
            </c:numRef>
          </c:val>
          <c:smooth val="0"/>
          <c:extLst>
            <c:ext xmlns:c16="http://schemas.microsoft.com/office/drawing/2014/chart" uri="{C3380CC4-5D6E-409C-BE32-E72D297353CC}">
              <c16:uniqueId val="{00000001-9AD3-4B8E-9B21-3A784CD4DE3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68.760000000000005</c:v>
                </c:pt>
                <c:pt idx="1">
                  <c:v>69.52</c:v>
                </c:pt>
                <c:pt idx="2">
                  <c:v>71.97</c:v>
                </c:pt>
                <c:pt idx="3">
                  <c:v>69.900000000000006</c:v>
                </c:pt>
                <c:pt idx="4">
                  <c:v>69.41</c:v>
                </c:pt>
              </c:numCache>
            </c:numRef>
          </c:val>
          <c:extLst>
            <c:ext xmlns:c16="http://schemas.microsoft.com/office/drawing/2014/chart" uri="{C3380CC4-5D6E-409C-BE32-E72D297353CC}">
              <c16:uniqueId val="{00000000-38CC-4AE7-AACC-2F678E4C87E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58.97</c:v>
                </c:pt>
                <c:pt idx="1">
                  <c:v>58.67</c:v>
                </c:pt>
                <c:pt idx="2">
                  <c:v>59</c:v>
                </c:pt>
                <c:pt idx="3">
                  <c:v>59.36</c:v>
                </c:pt>
                <c:pt idx="4">
                  <c:v>59.32</c:v>
                </c:pt>
              </c:numCache>
            </c:numRef>
          </c:val>
          <c:smooth val="0"/>
          <c:extLst>
            <c:ext xmlns:c16="http://schemas.microsoft.com/office/drawing/2014/chart" uri="{C3380CC4-5D6E-409C-BE32-E72D297353CC}">
              <c16:uniqueId val="{00000001-38CC-4AE7-AACC-2F678E4C87E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89.66</c:v>
                </c:pt>
                <c:pt idx="1">
                  <c:v>88.5</c:v>
                </c:pt>
                <c:pt idx="2">
                  <c:v>81.13</c:v>
                </c:pt>
                <c:pt idx="3">
                  <c:v>88.23</c:v>
                </c:pt>
                <c:pt idx="4">
                  <c:v>87.71</c:v>
                </c:pt>
              </c:numCache>
            </c:numRef>
          </c:val>
          <c:extLst>
            <c:ext xmlns:c16="http://schemas.microsoft.com/office/drawing/2014/chart" uri="{C3380CC4-5D6E-409C-BE32-E72D297353CC}">
              <c16:uniqueId val="{00000000-3BA0-4ABB-94FE-40C4A326E6E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92.91</c:v>
                </c:pt>
                <c:pt idx="1">
                  <c:v>93.36</c:v>
                </c:pt>
                <c:pt idx="2">
                  <c:v>93.69</c:v>
                </c:pt>
                <c:pt idx="3">
                  <c:v>93.82</c:v>
                </c:pt>
                <c:pt idx="4">
                  <c:v>93.74</c:v>
                </c:pt>
              </c:numCache>
            </c:numRef>
          </c:val>
          <c:smooth val="0"/>
          <c:extLst>
            <c:ext xmlns:c16="http://schemas.microsoft.com/office/drawing/2014/chart" uri="{C3380CC4-5D6E-409C-BE32-E72D297353CC}">
              <c16:uniqueId val="{00000001-3BA0-4ABB-94FE-40C4A326E6E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123.45</c:v>
                </c:pt>
                <c:pt idx="1">
                  <c:v>130.07</c:v>
                </c:pt>
                <c:pt idx="2">
                  <c:v>125.39</c:v>
                </c:pt>
                <c:pt idx="3">
                  <c:v>125.04</c:v>
                </c:pt>
                <c:pt idx="4">
                  <c:v>122.67</c:v>
                </c:pt>
              </c:numCache>
            </c:numRef>
          </c:val>
          <c:extLst>
            <c:ext xmlns:c16="http://schemas.microsoft.com/office/drawing/2014/chart" uri="{C3380CC4-5D6E-409C-BE32-E72D297353CC}">
              <c16:uniqueId val="{00000000-3600-45D9-889A-DEAFC32025E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113.97</c:v>
                </c:pt>
                <c:pt idx="1">
                  <c:v>114.38</c:v>
                </c:pt>
                <c:pt idx="2">
                  <c:v>114.5</c:v>
                </c:pt>
                <c:pt idx="3">
                  <c:v>113.59</c:v>
                </c:pt>
                <c:pt idx="4">
                  <c:v>113.62</c:v>
                </c:pt>
              </c:numCache>
            </c:numRef>
          </c:val>
          <c:smooth val="0"/>
          <c:extLst>
            <c:ext xmlns:c16="http://schemas.microsoft.com/office/drawing/2014/chart" uri="{C3380CC4-5D6E-409C-BE32-E72D297353CC}">
              <c16:uniqueId val="{00000001-3600-45D9-889A-DEAFC32025E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42.91</c:v>
                </c:pt>
                <c:pt idx="1">
                  <c:v>43.44</c:v>
                </c:pt>
                <c:pt idx="2">
                  <c:v>44.41</c:v>
                </c:pt>
                <c:pt idx="3">
                  <c:v>45.09</c:v>
                </c:pt>
                <c:pt idx="4">
                  <c:v>45.78</c:v>
                </c:pt>
              </c:numCache>
            </c:numRef>
          </c:val>
          <c:extLst>
            <c:ext xmlns:c16="http://schemas.microsoft.com/office/drawing/2014/chart" uri="{C3380CC4-5D6E-409C-BE32-E72D297353CC}">
              <c16:uniqueId val="{00000000-EC93-4DE1-9726-C8030155225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46.73</c:v>
                </c:pt>
                <c:pt idx="1">
                  <c:v>47.39</c:v>
                </c:pt>
                <c:pt idx="2">
                  <c:v>48.05</c:v>
                </c:pt>
                <c:pt idx="3">
                  <c:v>48.64</c:v>
                </c:pt>
                <c:pt idx="4">
                  <c:v>49.23</c:v>
                </c:pt>
              </c:numCache>
            </c:numRef>
          </c:val>
          <c:smooth val="0"/>
          <c:extLst>
            <c:ext xmlns:c16="http://schemas.microsoft.com/office/drawing/2014/chart" uri="{C3380CC4-5D6E-409C-BE32-E72D297353CC}">
              <c16:uniqueId val="{00000001-EC93-4DE1-9726-C8030155225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18.16</c:v>
                </c:pt>
                <c:pt idx="1">
                  <c:v>17.850000000000001</c:v>
                </c:pt>
                <c:pt idx="2">
                  <c:v>19.03</c:v>
                </c:pt>
                <c:pt idx="3">
                  <c:v>19.64</c:v>
                </c:pt>
                <c:pt idx="4">
                  <c:v>20.11</c:v>
                </c:pt>
              </c:numCache>
            </c:numRef>
          </c:val>
          <c:extLst>
            <c:ext xmlns:c16="http://schemas.microsoft.com/office/drawing/2014/chart" uri="{C3380CC4-5D6E-409C-BE32-E72D297353CC}">
              <c16:uniqueId val="{00000000-581B-429E-A4F6-A405948C689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16.739999999999998</c:v>
                </c:pt>
                <c:pt idx="2">
                  <c:v>17.97</c:v>
                </c:pt>
                <c:pt idx="3">
                  <c:v>19.95</c:v>
                </c:pt>
                <c:pt idx="4">
                  <c:v>21.62</c:v>
                </c:pt>
              </c:numCache>
            </c:numRef>
          </c:val>
          <c:smooth val="0"/>
          <c:extLst>
            <c:ext xmlns:c16="http://schemas.microsoft.com/office/drawing/2014/chart" uri="{C3380CC4-5D6E-409C-BE32-E72D297353CC}">
              <c16:uniqueId val="{00000001-581B-429E-A4F6-A405948C689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91-44BD-A3DA-DA8757B6E50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391-44BD-A3DA-DA8757B6E50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373.74</c:v>
                </c:pt>
                <c:pt idx="1">
                  <c:v>358.64</c:v>
                </c:pt>
                <c:pt idx="2">
                  <c:v>374.25</c:v>
                </c:pt>
                <c:pt idx="3">
                  <c:v>382.09</c:v>
                </c:pt>
                <c:pt idx="4">
                  <c:v>353.51</c:v>
                </c:pt>
              </c:numCache>
            </c:numRef>
          </c:val>
          <c:extLst>
            <c:ext xmlns:c16="http://schemas.microsoft.com/office/drawing/2014/chart" uri="{C3380CC4-5D6E-409C-BE32-E72D297353CC}">
              <c16:uniqueId val="{00000000-B7D4-490B-9922-1A5F87E9959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178.43</c:v>
                </c:pt>
                <c:pt idx="1">
                  <c:v>168.99</c:v>
                </c:pt>
                <c:pt idx="2">
                  <c:v>159.12</c:v>
                </c:pt>
                <c:pt idx="3">
                  <c:v>169.68</c:v>
                </c:pt>
                <c:pt idx="4">
                  <c:v>166.51</c:v>
                </c:pt>
              </c:numCache>
            </c:numRef>
          </c:val>
          <c:smooth val="0"/>
          <c:extLst>
            <c:ext xmlns:c16="http://schemas.microsoft.com/office/drawing/2014/chart" uri="{C3380CC4-5D6E-409C-BE32-E72D297353CC}">
              <c16:uniqueId val="{00000001-B7D4-490B-9922-1A5F87E9959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286.12</c:v>
                </c:pt>
                <c:pt idx="1">
                  <c:v>288.13</c:v>
                </c:pt>
                <c:pt idx="2">
                  <c:v>310.89</c:v>
                </c:pt>
                <c:pt idx="3">
                  <c:v>285.72000000000003</c:v>
                </c:pt>
                <c:pt idx="4">
                  <c:v>287.62</c:v>
                </c:pt>
              </c:numCache>
            </c:numRef>
          </c:val>
          <c:extLst>
            <c:ext xmlns:c16="http://schemas.microsoft.com/office/drawing/2014/chart" uri="{C3380CC4-5D6E-409C-BE32-E72D297353CC}">
              <c16:uniqueId val="{00000000-CD5E-4D06-B5D9-4CB9AD456F6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220.35</c:v>
                </c:pt>
                <c:pt idx="1">
                  <c:v>212.16</c:v>
                </c:pt>
                <c:pt idx="2">
                  <c:v>206.16</c:v>
                </c:pt>
                <c:pt idx="3">
                  <c:v>203.63</c:v>
                </c:pt>
                <c:pt idx="4">
                  <c:v>198.51</c:v>
                </c:pt>
              </c:numCache>
            </c:numRef>
          </c:val>
          <c:smooth val="0"/>
          <c:extLst>
            <c:ext xmlns:c16="http://schemas.microsoft.com/office/drawing/2014/chart" uri="{C3380CC4-5D6E-409C-BE32-E72D297353CC}">
              <c16:uniqueId val="{00000001-CD5E-4D06-B5D9-4CB9AD456F6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121.13</c:v>
                </c:pt>
                <c:pt idx="1">
                  <c:v>127.77</c:v>
                </c:pt>
                <c:pt idx="2">
                  <c:v>122.03</c:v>
                </c:pt>
                <c:pt idx="3">
                  <c:v>121.85</c:v>
                </c:pt>
                <c:pt idx="4">
                  <c:v>119.15</c:v>
                </c:pt>
              </c:numCache>
            </c:numRef>
          </c:val>
          <c:extLst>
            <c:ext xmlns:c16="http://schemas.microsoft.com/office/drawing/2014/chart" uri="{C3380CC4-5D6E-409C-BE32-E72D297353CC}">
              <c16:uniqueId val="{00000000-7F96-4B3E-BCD4-F526206B52C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104.05</c:v>
                </c:pt>
                <c:pt idx="1">
                  <c:v>104.16</c:v>
                </c:pt>
                <c:pt idx="2">
                  <c:v>104.03</c:v>
                </c:pt>
                <c:pt idx="3">
                  <c:v>103.04</c:v>
                </c:pt>
                <c:pt idx="4">
                  <c:v>103.28</c:v>
                </c:pt>
              </c:numCache>
            </c:numRef>
          </c:val>
          <c:smooth val="0"/>
          <c:extLst>
            <c:ext xmlns:c16="http://schemas.microsoft.com/office/drawing/2014/chart" uri="{C3380CC4-5D6E-409C-BE32-E72D297353CC}">
              <c16:uniqueId val="{00000001-7F96-4B3E-BCD4-F526206B52C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136.51</c:v>
                </c:pt>
                <c:pt idx="1">
                  <c:v>129.33000000000001</c:v>
                </c:pt>
                <c:pt idx="2">
                  <c:v>134.37</c:v>
                </c:pt>
                <c:pt idx="3">
                  <c:v>135.93</c:v>
                </c:pt>
                <c:pt idx="4">
                  <c:v>138.82</c:v>
                </c:pt>
              </c:numCache>
            </c:numRef>
          </c:val>
          <c:extLst>
            <c:ext xmlns:c16="http://schemas.microsoft.com/office/drawing/2014/chart" uri="{C3380CC4-5D6E-409C-BE32-E72D297353CC}">
              <c16:uniqueId val="{00000000-FA25-45CB-9380-A2666B604F4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171.57</c:v>
                </c:pt>
                <c:pt idx="1">
                  <c:v>171.29</c:v>
                </c:pt>
                <c:pt idx="2">
                  <c:v>171.54</c:v>
                </c:pt>
                <c:pt idx="3">
                  <c:v>173</c:v>
                </c:pt>
                <c:pt idx="4">
                  <c:v>173.11</c:v>
                </c:pt>
              </c:numCache>
            </c:numRef>
          </c:val>
          <c:smooth val="0"/>
          <c:extLst>
            <c:ext xmlns:c16="http://schemas.microsoft.com/office/drawing/2014/chart" uri="{C3380CC4-5D6E-409C-BE32-E72D297353CC}">
              <c16:uniqueId val="{00000001-FA25-45CB-9380-A2666B604F4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25"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熊本県　熊本市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政令市等</v>
      </c>
      <c r="X8" s="85"/>
      <c r="Y8" s="85"/>
      <c r="Z8" s="85"/>
      <c r="AA8" s="85"/>
      <c r="AB8" s="85"/>
      <c r="AC8" s="85"/>
      <c r="AD8" s="85" t="str">
        <f>データ!$M$6</f>
        <v>自治体職員</v>
      </c>
      <c r="AE8" s="85"/>
      <c r="AF8" s="85"/>
      <c r="AG8" s="85"/>
      <c r="AH8" s="85"/>
      <c r="AI8" s="85"/>
      <c r="AJ8" s="85"/>
      <c r="AK8" s="4"/>
      <c r="AL8" s="73">
        <f>データ!$R$6</f>
        <v>734105</v>
      </c>
      <c r="AM8" s="73"/>
      <c r="AN8" s="73"/>
      <c r="AO8" s="73"/>
      <c r="AP8" s="73"/>
      <c r="AQ8" s="73"/>
      <c r="AR8" s="73"/>
      <c r="AS8" s="73"/>
      <c r="AT8" s="69">
        <f>データ!$S$6</f>
        <v>390.32</v>
      </c>
      <c r="AU8" s="70"/>
      <c r="AV8" s="70"/>
      <c r="AW8" s="70"/>
      <c r="AX8" s="70"/>
      <c r="AY8" s="70"/>
      <c r="AZ8" s="70"/>
      <c r="BA8" s="70"/>
      <c r="BB8" s="72">
        <f>データ!$T$6</f>
        <v>1880.78</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70.2</v>
      </c>
      <c r="J10" s="70"/>
      <c r="K10" s="70"/>
      <c r="L10" s="70"/>
      <c r="M10" s="70"/>
      <c r="N10" s="70"/>
      <c r="O10" s="71"/>
      <c r="P10" s="72">
        <f>データ!$P$6</f>
        <v>95.68</v>
      </c>
      <c r="Q10" s="72"/>
      <c r="R10" s="72"/>
      <c r="S10" s="72"/>
      <c r="T10" s="72"/>
      <c r="U10" s="72"/>
      <c r="V10" s="72"/>
      <c r="W10" s="73">
        <f>データ!$Q$6</f>
        <v>2592</v>
      </c>
      <c r="X10" s="73"/>
      <c r="Y10" s="73"/>
      <c r="Z10" s="73"/>
      <c r="AA10" s="73"/>
      <c r="AB10" s="73"/>
      <c r="AC10" s="73"/>
      <c r="AD10" s="2"/>
      <c r="AE10" s="2"/>
      <c r="AF10" s="2"/>
      <c r="AG10" s="2"/>
      <c r="AH10" s="4"/>
      <c r="AI10" s="4"/>
      <c r="AJ10" s="4"/>
      <c r="AK10" s="4"/>
      <c r="AL10" s="73">
        <f>データ!$U$6</f>
        <v>700344</v>
      </c>
      <c r="AM10" s="73"/>
      <c r="AN10" s="73"/>
      <c r="AO10" s="73"/>
      <c r="AP10" s="73"/>
      <c r="AQ10" s="73"/>
      <c r="AR10" s="73"/>
      <c r="AS10" s="73"/>
      <c r="AT10" s="69">
        <f>データ!$V$6</f>
        <v>324.16000000000003</v>
      </c>
      <c r="AU10" s="70"/>
      <c r="AV10" s="70"/>
      <c r="AW10" s="70"/>
      <c r="AX10" s="70"/>
      <c r="AY10" s="70"/>
      <c r="AZ10" s="70"/>
      <c r="BA10" s="70"/>
      <c r="BB10" s="72">
        <f>データ!$W$6</f>
        <v>2160.4899999999998</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4" t="s">
        <v>106</v>
      </c>
      <c r="BM47" s="65"/>
      <c r="BN47" s="65"/>
      <c r="BO47" s="65"/>
      <c r="BP47" s="65"/>
      <c r="BQ47" s="65"/>
      <c r="BR47" s="65"/>
      <c r="BS47" s="65"/>
      <c r="BT47" s="65"/>
      <c r="BU47" s="65"/>
      <c r="BV47" s="65"/>
      <c r="BW47" s="65"/>
      <c r="BX47" s="65"/>
      <c r="BY47" s="65"/>
      <c r="BZ47" s="66"/>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4"/>
      <c r="BM48" s="65"/>
      <c r="BN48" s="65"/>
      <c r="BO48" s="65"/>
      <c r="BP48" s="65"/>
      <c r="BQ48" s="65"/>
      <c r="BR48" s="65"/>
      <c r="BS48" s="65"/>
      <c r="BT48" s="65"/>
      <c r="BU48" s="65"/>
      <c r="BV48" s="65"/>
      <c r="BW48" s="65"/>
      <c r="BX48" s="65"/>
      <c r="BY48" s="65"/>
      <c r="BZ48" s="66"/>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4"/>
      <c r="BM49" s="65"/>
      <c r="BN49" s="65"/>
      <c r="BO49" s="65"/>
      <c r="BP49" s="65"/>
      <c r="BQ49" s="65"/>
      <c r="BR49" s="65"/>
      <c r="BS49" s="65"/>
      <c r="BT49" s="65"/>
      <c r="BU49" s="65"/>
      <c r="BV49" s="65"/>
      <c r="BW49" s="65"/>
      <c r="BX49" s="65"/>
      <c r="BY49" s="65"/>
      <c r="BZ49" s="66"/>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4"/>
      <c r="BM50" s="65"/>
      <c r="BN50" s="65"/>
      <c r="BO50" s="65"/>
      <c r="BP50" s="65"/>
      <c r="BQ50" s="65"/>
      <c r="BR50" s="65"/>
      <c r="BS50" s="65"/>
      <c r="BT50" s="65"/>
      <c r="BU50" s="65"/>
      <c r="BV50" s="65"/>
      <c r="BW50" s="65"/>
      <c r="BX50" s="65"/>
      <c r="BY50" s="65"/>
      <c r="BZ50" s="66"/>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4"/>
      <c r="BM51" s="65"/>
      <c r="BN51" s="65"/>
      <c r="BO51" s="65"/>
      <c r="BP51" s="65"/>
      <c r="BQ51" s="65"/>
      <c r="BR51" s="65"/>
      <c r="BS51" s="65"/>
      <c r="BT51" s="65"/>
      <c r="BU51" s="65"/>
      <c r="BV51" s="65"/>
      <c r="BW51" s="65"/>
      <c r="BX51" s="65"/>
      <c r="BY51" s="65"/>
      <c r="BZ51" s="66"/>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4"/>
      <c r="BM52" s="65"/>
      <c r="BN52" s="65"/>
      <c r="BO52" s="65"/>
      <c r="BP52" s="65"/>
      <c r="BQ52" s="65"/>
      <c r="BR52" s="65"/>
      <c r="BS52" s="65"/>
      <c r="BT52" s="65"/>
      <c r="BU52" s="65"/>
      <c r="BV52" s="65"/>
      <c r="BW52" s="65"/>
      <c r="BX52" s="65"/>
      <c r="BY52" s="65"/>
      <c r="BZ52" s="66"/>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4"/>
      <c r="BM53" s="65"/>
      <c r="BN53" s="65"/>
      <c r="BO53" s="65"/>
      <c r="BP53" s="65"/>
      <c r="BQ53" s="65"/>
      <c r="BR53" s="65"/>
      <c r="BS53" s="65"/>
      <c r="BT53" s="65"/>
      <c r="BU53" s="65"/>
      <c r="BV53" s="65"/>
      <c r="BW53" s="65"/>
      <c r="BX53" s="65"/>
      <c r="BY53" s="65"/>
      <c r="BZ53" s="66"/>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4"/>
      <c r="BM54" s="65"/>
      <c r="BN54" s="65"/>
      <c r="BO54" s="65"/>
      <c r="BP54" s="65"/>
      <c r="BQ54" s="65"/>
      <c r="BR54" s="65"/>
      <c r="BS54" s="65"/>
      <c r="BT54" s="65"/>
      <c r="BU54" s="65"/>
      <c r="BV54" s="65"/>
      <c r="BW54" s="65"/>
      <c r="BX54" s="65"/>
      <c r="BY54" s="65"/>
      <c r="BZ54" s="66"/>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4"/>
      <c r="BM55" s="65"/>
      <c r="BN55" s="65"/>
      <c r="BO55" s="65"/>
      <c r="BP55" s="65"/>
      <c r="BQ55" s="65"/>
      <c r="BR55" s="65"/>
      <c r="BS55" s="65"/>
      <c r="BT55" s="65"/>
      <c r="BU55" s="65"/>
      <c r="BV55" s="65"/>
      <c r="BW55" s="65"/>
      <c r="BX55" s="65"/>
      <c r="BY55" s="65"/>
      <c r="BZ55" s="66"/>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4"/>
      <c r="BM56" s="65"/>
      <c r="BN56" s="65"/>
      <c r="BO56" s="65"/>
      <c r="BP56" s="65"/>
      <c r="BQ56" s="65"/>
      <c r="BR56" s="65"/>
      <c r="BS56" s="65"/>
      <c r="BT56" s="65"/>
      <c r="BU56" s="65"/>
      <c r="BV56" s="65"/>
      <c r="BW56" s="65"/>
      <c r="BX56" s="65"/>
      <c r="BY56" s="65"/>
      <c r="BZ56" s="66"/>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4"/>
      <c r="BM57" s="65"/>
      <c r="BN57" s="65"/>
      <c r="BO57" s="65"/>
      <c r="BP57" s="65"/>
      <c r="BQ57" s="65"/>
      <c r="BR57" s="65"/>
      <c r="BS57" s="65"/>
      <c r="BT57" s="65"/>
      <c r="BU57" s="65"/>
      <c r="BV57" s="65"/>
      <c r="BW57" s="65"/>
      <c r="BX57" s="65"/>
      <c r="BY57" s="65"/>
      <c r="BZ57" s="66"/>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4"/>
      <c r="BM58" s="65"/>
      <c r="BN58" s="65"/>
      <c r="BO58" s="65"/>
      <c r="BP58" s="65"/>
      <c r="BQ58" s="65"/>
      <c r="BR58" s="65"/>
      <c r="BS58" s="65"/>
      <c r="BT58" s="65"/>
      <c r="BU58" s="65"/>
      <c r="BV58" s="65"/>
      <c r="BW58" s="65"/>
      <c r="BX58" s="65"/>
      <c r="BY58" s="65"/>
      <c r="BZ58" s="6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4"/>
      <c r="BM59" s="65"/>
      <c r="BN59" s="65"/>
      <c r="BO59" s="65"/>
      <c r="BP59" s="65"/>
      <c r="BQ59" s="65"/>
      <c r="BR59" s="65"/>
      <c r="BS59" s="65"/>
      <c r="BT59" s="65"/>
      <c r="BU59" s="65"/>
      <c r="BV59" s="65"/>
      <c r="BW59" s="65"/>
      <c r="BX59" s="65"/>
      <c r="BY59" s="65"/>
      <c r="BZ59" s="66"/>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4"/>
      <c r="BM62" s="65"/>
      <c r="BN62" s="65"/>
      <c r="BO62" s="65"/>
      <c r="BP62" s="65"/>
      <c r="BQ62" s="65"/>
      <c r="BR62" s="65"/>
      <c r="BS62" s="65"/>
      <c r="BT62" s="65"/>
      <c r="BU62" s="65"/>
      <c r="BV62" s="65"/>
      <c r="BW62" s="65"/>
      <c r="BX62" s="65"/>
      <c r="BY62" s="65"/>
      <c r="BZ62" s="66"/>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gPfF87KTNh137ALO31DhyMQYHg0aSfpeqK67bxGIEenTk/JP8il79AOMWwr6KBPD6RJA7Hx7Z8IAHxuAicaizw==" saltValue="TkSRNgTrYqNZ1gLn09o+3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431001</v>
      </c>
      <c r="D6" s="34">
        <f t="shared" si="3"/>
        <v>46</v>
      </c>
      <c r="E6" s="34">
        <f t="shared" si="3"/>
        <v>1</v>
      </c>
      <c r="F6" s="34">
        <f t="shared" si="3"/>
        <v>0</v>
      </c>
      <c r="G6" s="34">
        <f t="shared" si="3"/>
        <v>1</v>
      </c>
      <c r="H6" s="34" t="str">
        <f t="shared" si="3"/>
        <v>熊本県　熊本市</v>
      </c>
      <c r="I6" s="34" t="str">
        <f t="shared" si="3"/>
        <v>法適用</v>
      </c>
      <c r="J6" s="34" t="str">
        <f t="shared" si="3"/>
        <v>水道事業</v>
      </c>
      <c r="K6" s="34" t="str">
        <f t="shared" si="3"/>
        <v>末端給水事業</v>
      </c>
      <c r="L6" s="34" t="str">
        <f t="shared" si="3"/>
        <v>政令市等</v>
      </c>
      <c r="M6" s="34" t="str">
        <f t="shared" si="3"/>
        <v>自治体職員</v>
      </c>
      <c r="N6" s="35" t="str">
        <f t="shared" si="3"/>
        <v>-</v>
      </c>
      <c r="O6" s="35">
        <f t="shared" si="3"/>
        <v>70.2</v>
      </c>
      <c r="P6" s="35">
        <f t="shared" si="3"/>
        <v>95.68</v>
      </c>
      <c r="Q6" s="35">
        <f t="shared" si="3"/>
        <v>2592</v>
      </c>
      <c r="R6" s="35">
        <f t="shared" si="3"/>
        <v>734105</v>
      </c>
      <c r="S6" s="35">
        <f t="shared" si="3"/>
        <v>390.32</v>
      </c>
      <c r="T6" s="35">
        <f t="shared" si="3"/>
        <v>1880.78</v>
      </c>
      <c r="U6" s="35">
        <f t="shared" si="3"/>
        <v>700344</v>
      </c>
      <c r="V6" s="35">
        <f t="shared" si="3"/>
        <v>324.16000000000003</v>
      </c>
      <c r="W6" s="35">
        <f t="shared" si="3"/>
        <v>2160.4899999999998</v>
      </c>
      <c r="X6" s="36">
        <f>IF(X7="",NA(),X7)</f>
        <v>123.45</v>
      </c>
      <c r="Y6" s="36">
        <f t="shared" ref="Y6:AG6" si="4">IF(Y7="",NA(),Y7)</f>
        <v>130.07</v>
      </c>
      <c r="Z6" s="36">
        <f t="shared" si="4"/>
        <v>125.39</v>
      </c>
      <c r="AA6" s="36">
        <f t="shared" si="4"/>
        <v>125.04</v>
      </c>
      <c r="AB6" s="36">
        <f t="shared" si="4"/>
        <v>122.67</v>
      </c>
      <c r="AC6" s="36">
        <f t="shared" si="4"/>
        <v>113.97</v>
      </c>
      <c r="AD6" s="36">
        <f t="shared" si="4"/>
        <v>114.38</v>
      </c>
      <c r="AE6" s="36">
        <f t="shared" si="4"/>
        <v>114.5</v>
      </c>
      <c r="AF6" s="36">
        <f t="shared" si="4"/>
        <v>113.59</v>
      </c>
      <c r="AG6" s="36">
        <f t="shared" si="4"/>
        <v>113.62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【1.05】</v>
      </c>
      <c r="AT6" s="36">
        <f>IF(AT7="",NA(),AT7)</f>
        <v>373.74</v>
      </c>
      <c r="AU6" s="36">
        <f t="shared" ref="AU6:BC6" si="6">IF(AU7="",NA(),AU7)</f>
        <v>358.64</v>
      </c>
      <c r="AV6" s="36">
        <f t="shared" si="6"/>
        <v>374.25</v>
      </c>
      <c r="AW6" s="36">
        <f t="shared" si="6"/>
        <v>382.09</v>
      </c>
      <c r="AX6" s="36">
        <f t="shared" si="6"/>
        <v>353.51</v>
      </c>
      <c r="AY6" s="36">
        <f t="shared" si="6"/>
        <v>178.43</v>
      </c>
      <c r="AZ6" s="36">
        <f t="shared" si="6"/>
        <v>168.99</v>
      </c>
      <c r="BA6" s="36">
        <f t="shared" si="6"/>
        <v>159.12</v>
      </c>
      <c r="BB6" s="36">
        <f t="shared" si="6"/>
        <v>169.68</v>
      </c>
      <c r="BC6" s="36">
        <f t="shared" si="6"/>
        <v>166.51</v>
      </c>
      <c r="BD6" s="35" t="str">
        <f>IF(BD7="","",IF(BD7="-","【-】","【"&amp;SUBSTITUTE(TEXT(BD7,"#,##0.00"),"-","△")&amp;"】"))</f>
        <v>【261.93】</v>
      </c>
      <c r="BE6" s="36">
        <f>IF(BE7="",NA(),BE7)</f>
        <v>286.12</v>
      </c>
      <c r="BF6" s="36">
        <f t="shared" ref="BF6:BN6" si="7">IF(BF7="",NA(),BF7)</f>
        <v>288.13</v>
      </c>
      <c r="BG6" s="36">
        <f t="shared" si="7"/>
        <v>310.89</v>
      </c>
      <c r="BH6" s="36">
        <f t="shared" si="7"/>
        <v>285.72000000000003</v>
      </c>
      <c r="BI6" s="36">
        <f t="shared" si="7"/>
        <v>287.62</v>
      </c>
      <c r="BJ6" s="36">
        <f t="shared" si="7"/>
        <v>220.35</v>
      </c>
      <c r="BK6" s="36">
        <f t="shared" si="7"/>
        <v>212.16</v>
      </c>
      <c r="BL6" s="36">
        <f t="shared" si="7"/>
        <v>206.16</v>
      </c>
      <c r="BM6" s="36">
        <f t="shared" si="7"/>
        <v>203.63</v>
      </c>
      <c r="BN6" s="36">
        <f t="shared" si="7"/>
        <v>198.51</v>
      </c>
      <c r="BO6" s="35" t="str">
        <f>IF(BO7="","",IF(BO7="-","【-】","【"&amp;SUBSTITUTE(TEXT(BO7,"#,##0.00"),"-","△")&amp;"】"))</f>
        <v>【270.46】</v>
      </c>
      <c r="BP6" s="36">
        <f>IF(BP7="",NA(),BP7)</f>
        <v>121.13</v>
      </c>
      <c r="BQ6" s="36">
        <f t="shared" ref="BQ6:BY6" si="8">IF(BQ7="",NA(),BQ7)</f>
        <v>127.77</v>
      </c>
      <c r="BR6" s="36">
        <f t="shared" si="8"/>
        <v>122.03</v>
      </c>
      <c r="BS6" s="36">
        <f t="shared" si="8"/>
        <v>121.85</v>
      </c>
      <c r="BT6" s="36">
        <f t="shared" si="8"/>
        <v>119.15</v>
      </c>
      <c r="BU6" s="36">
        <f t="shared" si="8"/>
        <v>104.05</v>
      </c>
      <c r="BV6" s="36">
        <f t="shared" si="8"/>
        <v>104.16</v>
      </c>
      <c r="BW6" s="36">
        <f t="shared" si="8"/>
        <v>104.03</v>
      </c>
      <c r="BX6" s="36">
        <f t="shared" si="8"/>
        <v>103.04</v>
      </c>
      <c r="BY6" s="36">
        <f t="shared" si="8"/>
        <v>103.28</v>
      </c>
      <c r="BZ6" s="35" t="str">
        <f>IF(BZ7="","",IF(BZ7="-","【-】","【"&amp;SUBSTITUTE(TEXT(BZ7,"#,##0.00"),"-","△")&amp;"】"))</f>
        <v>【103.91】</v>
      </c>
      <c r="CA6" s="36">
        <f>IF(CA7="",NA(),CA7)</f>
        <v>136.51</v>
      </c>
      <c r="CB6" s="36">
        <f t="shared" ref="CB6:CJ6" si="9">IF(CB7="",NA(),CB7)</f>
        <v>129.33000000000001</v>
      </c>
      <c r="CC6" s="36">
        <f t="shared" si="9"/>
        <v>134.37</v>
      </c>
      <c r="CD6" s="36">
        <f t="shared" si="9"/>
        <v>135.93</v>
      </c>
      <c r="CE6" s="36">
        <f t="shared" si="9"/>
        <v>138.82</v>
      </c>
      <c r="CF6" s="36">
        <f t="shared" si="9"/>
        <v>171.57</v>
      </c>
      <c r="CG6" s="36">
        <f t="shared" si="9"/>
        <v>171.29</v>
      </c>
      <c r="CH6" s="36">
        <f t="shared" si="9"/>
        <v>171.54</v>
      </c>
      <c r="CI6" s="36">
        <f t="shared" si="9"/>
        <v>173</v>
      </c>
      <c r="CJ6" s="36">
        <f t="shared" si="9"/>
        <v>173.11</v>
      </c>
      <c r="CK6" s="35" t="str">
        <f>IF(CK7="","",IF(CK7="-","【-】","【"&amp;SUBSTITUTE(TEXT(CK7,"#,##0.00"),"-","△")&amp;"】"))</f>
        <v>【167.11】</v>
      </c>
      <c r="CL6" s="36">
        <f>IF(CL7="",NA(),CL7)</f>
        <v>68.760000000000005</v>
      </c>
      <c r="CM6" s="36">
        <f t="shared" ref="CM6:CU6" si="10">IF(CM7="",NA(),CM7)</f>
        <v>69.52</v>
      </c>
      <c r="CN6" s="36">
        <f t="shared" si="10"/>
        <v>71.97</v>
      </c>
      <c r="CO6" s="36">
        <f t="shared" si="10"/>
        <v>69.900000000000006</v>
      </c>
      <c r="CP6" s="36">
        <f t="shared" si="10"/>
        <v>69.41</v>
      </c>
      <c r="CQ6" s="36">
        <f t="shared" si="10"/>
        <v>58.97</v>
      </c>
      <c r="CR6" s="36">
        <f t="shared" si="10"/>
        <v>58.67</v>
      </c>
      <c r="CS6" s="36">
        <f t="shared" si="10"/>
        <v>59</v>
      </c>
      <c r="CT6" s="36">
        <f t="shared" si="10"/>
        <v>59.36</v>
      </c>
      <c r="CU6" s="36">
        <f t="shared" si="10"/>
        <v>59.32</v>
      </c>
      <c r="CV6" s="35" t="str">
        <f>IF(CV7="","",IF(CV7="-","【-】","【"&amp;SUBSTITUTE(TEXT(CV7,"#,##0.00"),"-","△")&amp;"】"))</f>
        <v>【60.27】</v>
      </c>
      <c r="CW6" s="36">
        <f>IF(CW7="",NA(),CW7)</f>
        <v>89.66</v>
      </c>
      <c r="CX6" s="36">
        <f t="shared" ref="CX6:DF6" si="11">IF(CX7="",NA(),CX7)</f>
        <v>88.5</v>
      </c>
      <c r="CY6" s="36">
        <f t="shared" si="11"/>
        <v>81.13</v>
      </c>
      <c r="CZ6" s="36">
        <f t="shared" si="11"/>
        <v>88.23</v>
      </c>
      <c r="DA6" s="36">
        <f t="shared" si="11"/>
        <v>87.71</v>
      </c>
      <c r="DB6" s="36">
        <f t="shared" si="11"/>
        <v>92.91</v>
      </c>
      <c r="DC6" s="36">
        <f t="shared" si="11"/>
        <v>93.36</v>
      </c>
      <c r="DD6" s="36">
        <f t="shared" si="11"/>
        <v>93.69</v>
      </c>
      <c r="DE6" s="36">
        <f t="shared" si="11"/>
        <v>93.82</v>
      </c>
      <c r="DF6" s="36">
        <f t="shared" si="11"/>
        <v>93.74</v>
      </c>
      <c r="DG6" s="35" t="str">
        <f>IF(DG7="","",IF(DG7="-","【-】","【"&amp;SUBSTITUTE(TEXT(DG7,"#,##0.00"),"-","△")&amp;"】"))</f>
        <v>【89.92】</v>
      </c>
      <c r="DH6" s="36">
        <f>IF(DH7="",NA(),DH7)</f>
        <v>42.91</v>
      </c>
      <c r="DI6" s="36">
        <f t="shared" ref="DI6:DQ6" si="12">IF(DI7="",NA(),DI7)</f>
        <v>43.44</v>
      </c>
      <c r="DJ6" s="36">
        <f t="shared" si="12"/>
        <v>44.41</v>
      </c>
      <c r="DK6" s="36">
        <f t="shared" si="12"/>
        <v>45.09</v>
      </c>
      <c r="DL6" s="36">
        <f t="shared" si="12"/>
        <v>45.78</v>
      </c>
      <c r="DM6" s="36">
        <f t="shared" si="12"/>
        <v>46.73</v>
      </c>
      <c r="DN6" s="36">
        <f t="shared" si="12"/>
        <v>47.39</v>
      </c>
      <c r="DO6" s="36">
        <f t="shared" si="12"/>
        <v>48.05</v>
      </c>
      <c r="DP6" s="36">
        <f t="shared" si="12"/>
        <v>48.64</v>
      </c>
      <c r="DQ6" s="36">
        <f t="shared" si="12"/>
        <v>49.23</v>
      </c>
      <c r="DR6" s="35" t="str">
        <f>IF(DR7="","",IF(DR7="-","【-】","【"&amp;SUBSTITUTE(TEXT(DR7,"#,##0.00"),"-","△")&amp;"】"))</f>
        <v>【48.85】</v>
      </c>
      <c r="DS6" s="36">
        <f>IF(DS7="",NA(),DS7)</f>
        <v>18.16</v>
      </c>
      <c r="DT6" s="36">
        <f t="shared" ref="DT6:EB6" si="13">IF(DT7="",NA(),DT7)</f>
        <v>17.850000000000001</v>
      </c>
      <c r="DU6" s="36">
        <f t="shared" si="13"/>
        <v>19.03</v>
      </c>
      <c r="DV6" s="36">
        <f t="shared" si="13"/>
        <v>19.64</v>
      </c>
      <c r="DW6" s="36">
        <f t="shared" si="13"/>
        <v>20.11</v>
      </c>
      <c r="DX6" s="36">
        <f t="shared" si="13"/>
        <v>15.33</v>
      </c>
      <c r="DY6" s="36">
        <f t="shared" si="13"/>
        <v>16.739999999999998</v>
      </c>
      <c r="DZ6" s="36">
        <f t="shared" si="13"/>
        <v>17.97</v>
      </c>
      <c r="EA6" s="36">
        <f t="shared" si="13"/>
        <v>19.95</v>
      </c>
      <c r="EB6" s="36">
        <f t="shared" si="13"/>
        <v>21.62</v>
      </c>
      <c r="EC6" s="35" t="str">
        <f>IF(EC7="","",IF(EC7="-","【-】","【"&amp;SUBSTITUTE(TEXT(EC7,"#,##0.00"),"-","△")&amp;"】"))</f>
        <v>【17.80】</v>
      </c>
      <c r="ED6" s="36">
        <f>IF(ED7="",NA(),ED7)</f>
        <v>0.78</v>
      </c>
      <c r="EE6" s="36">
        <f t="shared" ref="EE6:EM6" si="14">IF(EE7="",NA(),EE7)</f>
        <v>0.66</v>
      </c>
      <c r="EF6" s="36">
        <f t="shared" si="14"/>
        <v>0.64</v>
      </c>
      <c r="EG6" s="36">
        <f t="shared" si="14"/>
        <v>0.69</v>
      </c>
      <c r="EH6" s="36">
        <f t="shared" si="14"/>
        <v>0.72</v>
      </c>
      <c r="EI6" s="36">
        <f t="shared" si="14"/>
        <v>1.23</v>
      </c>
      <c r="EJ6" s="36">
        <f t="shared" si="14"/>
        <v>1.23</v>
      </c>
      <c r="EK6" s="36">
        <f t="shared" si="14"/>
        <v>1.18</v>
      </c>
      <c r="EL6" s="36">
        <f t="shared" si="14"/>
        <v>0.97</v>
      </c>
      <c r="EM6" s="36">
        <f t="shared" si="14"/>
        <v>1.03</v>
      </c>
      <c r="EN6" s="35" t="str">
        <f>IF(EN7="","",IF(EN7="-","【-】","【"&amp;SUBSTITUTE(TEXT(EN7,"#,##0.00"),"-","△")&amp;"】"))</f>
        <v>【0.70】</v>
      </c>
    </row>
    <row r="7" spans="1:144" s="37" customFormat="1" x14ac:dyDescent="0.15">
      <c r="A7" s="29"/>
      <c r="B7" s="38">
        <v>2018</v>
      </c>
      <c r="C7" s="38">
        <v>431001</v>
      </c>
      <c r="D7" s="38">
        <v>46</v>
      </c>
      <c r="E7" s="38">
        <v>1</v>
      </c>
      <c r="F7" s="38">
        <v>0</v>
      </c>
      <c r="G7" s="38">
        <v>1</v>
      </c>
      <c r="H7" s="38" t="s">
        <v>93</v>
      </c>
      <c r="I7" s="38" t="s">
        <v>94</v>
      </c>
      <c r="J7" s="38" t="s">
        <v>95</v>
      </c>
      <c r="K7" s="38" t="s">
        <v>96</v>
      </c>
      <c r="L7" s="38" t="s">
        <v>97</v>
      </c>
      <c r="M7" s="38" t="s">
        <v>98</v>
      </c>
      <c r="N7" s="39" t="s">
        <v>99</v>
      </c>
      <c r="O7" s="39">
        <v>70.2</v>
      </c>
      <c r="P7" s="39">
        <v>95.68</v>
      </c>
      <c r="Q7" s="39">
        <v>2592</v>
      </c>
      <c r="R7" s="39">
        <v>734105</v>
      </c>
      <c r="S7" s="39">
        <v>390.32</v>
      </c>
      <c r="T7" s="39">
        <v>1880.78</v>
      </c>
      <c r="U7" s="39">
        <v>700344</v>
      </c>
      <c r="V7" s="39">
        <v>324.16000000000003</v>
      </c>
      <c r="W7" s="39">
        <v>2160.4899999999998</v>
      </c>
      <c r="X7" s="39">
        <v>123.45</v>
      </c>
      <c r="Y7" s="39">
        <v>130.07</v>
      </c>
      <c r="Z7" s="39">
        <v>125.39</v>
      </c>
      <c r="AA7" s="39">
        <v>125.04</v>
      </c>
      <c r="AB7" s="39">
        <v>122.67</v>
      </c>
      <c r="AC7" s="39">
        <v>113.97</v>
      </c>
      <c r="AD7" s="39">
        <v>114.38</v>
      </c>
      <c r="AE7" s="39">
        <v>114.5</v>
      </c>
      <c r="AF7" s="39">
        <v>113.59</v>
      </c>
      <c r="AG7" s="39">
        <v>113.62</v>
      </c>
      <c r="AH7" s="39">
        <v>112.83</v>
      </c>
      <c r="AI7" s="39">
        <v>0</v>
      </c>
      <c r="AJ7" s="39">
        <v>0</v>
      </c>
      <c r="AK7" s="39">
        <v>0</v>
      </c>
      <c r="AL7" s="39">
        <v>0</v>
      </c>
      <c r="AM7" s="39">
        <v>0</v>
      </c>
      <c r="AN7" s="39">
        <v>0</v>
      </c>
      <c r="AO7" s="39">
        <v>0</v>
      </c>
      <c r="AP7" s="39">
        <v>0</v>
      </c>
      <c r="AQ7" s="39">
        <v>0</v>
      </c>
      <c r="AR7" s="39">
        <v>0</v>
      </c>
      <c r="AS7" s="39">
        <v>1.05</v>
      </c>
      <c r="AT7" s="39">
        <v>373.74</v>
      </c>
      <c r="AU7" s="39">
        <v>358.64</v>
      </c>
      <c r="AV7" s="39">
        <v>374.25</v>
      </c>
      <c r="AW7" s="39">
        <v>382.09</v>
      </c>
      <c r="AX7" s="39">
        <v>353.51</v>
      </c>
      <c r="AY7" s="39">
        <v>178.43</v>
      </c>
      <c r="AZ7" s="39">
        <v>168.99</v>
      </c>
      <c r="BA7" s="39">
        <v>159.12</v>
      </c>
      <c r="BB7" s="39">
        <v>169.68</v>
      </c>
      <c r="BC7" s="39">
        <v>166.51</v>
      </c>
      <c r="BD7" s="39">
        <v>261.93</v>
      </c>
      <c r="BE7" s="39">
        <v>286.12</v>
      </c>
      <c r="BF7" s="39">
        <v>288.13</v>
      </c>
      <c r="BG7" s="39">
        <v>310.89</v>
      </c>
      <c r="BH7" s="39">
        <v>285.72000000000003</v>
      </c>
      <c r="BI7" s="39">
        <v>287.62</v>
      </c>
      <c r="BJ7" s="39">
        <v>220.35</v>
      </c>
      <c r="BK7" s="39">
        <v>212.16</v>
      </c>
      <c r="BL7" s="39">
        <v>206.16</v>
      </c>
      <c r="BM7" s="39">
        <v>203.63</v>
      </c>
      <c r="BN7" s="39">
        <v>198.51</v>
      </c>
      <c r="BO7" s="39">
        <v>270.45999999999998</v>
      </c>
      <c r="BP7" s="39">
        <v>121.13</v>
      </c>
      <c r="BQ7" s="39">
        <v>127.77</v>
      </c>
      <c r="BR7" s="39">
        <v>122.03</v>
      </c>
      <c r="BS7" s="39">
        <v>121.85</v>
      </c>
      <c r="BT7" s="39">
        <v>119.15</v>
      </c>
      <c r="BU7" s="39">
        <v>104.05</v>
      </c>
      <c r="BV7" s="39">
        <v>104.16</v>
      </c>
      <c r="BW7" s="39">
        <v>104.03</v>
      </c>
      <c r="BX7" s="39">
        <v>103.04</v>
      </c>
      <c r="BY7" s="39">
        <v>103.28</v>
      </c>
      <c r="BZ7" s="39">
        <v>103.91</v>
      </c>
      <c r="CA7" s="39">
        <v>136.51</v>
      </c>
      <c r="CB7" s="39">
        <v>129.33000000000001</v>
      </c>
      <c r="CC7" s="39">
        <v>134.37</v>
      </c>
      <c r="CD7" s="39">
        <v>135.93</v>
      </c>
      <c r="CE7" s="39">
        <v>138.82</v>
      </c>
      <c r="CF7" s="39">
        <v>171.57</v>
      </c>
      <c r="CG7" s="39">
        <v>171.29</v>
      </c>
      <c r="CH7" s="39">
        <v>171.54</v>
      </c>
      <c r="CI7" s="39">
        <v>173</v>
      </c>
      <c r="CJ7" s="39">
        <v>173.11</v>
      </c>
      <c r="CK7" s="39">
        <v>167.11</v>
      </c>
      <c r="CL7" s="39">
        <v>68.760000000000005</v>
      </c>
      <c r="CM7" s="39">
        <v>69.52</v>
      </c>
      <c r="CN7" s="39">
        <v>71.97</v>
      </c>
      <c r="CO7" s="39">
        <v>69.900000000000006</v>
      </c>
      <c r="CP7" s="39">
        <v>69.41</v>
      </c>
      <c r="CQ7" s="39">
        <v>58.97</v>
      </c>
      <c r="CR7" s="39">
        <v>58.67</v>
      </c>
      <c r="CS7" s="39">
        <v>59</v>
      </c>
      <c r="CT7" s="39">
        <v>59.36</v>
      </c>
      <c r="CU7" s="39">
        <v>59.32</v>
      </c>
      <c r="CV7" s="39">
        <v>60.27</v>
      </c>
      <c r="CW7" s="39">
        <v>89.66</v>
      </c>
      <c r="CX7" s="39">
        <v>88.5</v>
      </c>
      <c r="CY7" s="39">
        <v>81.13</v>
      </c>
      <c r="CZ7" s="39">
        <v>88.23</v>
      </c>
      <c r="DA7" s="39">
        <v>87.71</v>
      </c>
      <c r="DB7" s="39">
        <v>92.91</v>
      </c>
      <c r="DC7" s="39">
        <v>93.36</v>
      </c>
      <c r="DD7" s="39">
        <v>93.69</v>
      </c>
      <c r="DE7" s="39">
        <v>93.82</v>
      </c>
      <c r="DF7" s="39">
        <v>93.74</v>
      </c>
      <c r="DG7" s="39">
        <v>89.92</v>
      </c>
      <c r="DH7" s="39">
        <v>42.91</v>
      </c>
      <c r="DI7" s="39">
        <v>43.44</v>
      </c>
      <c r="DJ7" s="39">
        <v>44.41</v>
      </c>
      <c r="DK7" s="39">
        <v>45.09</v>
      </c>
      <c r="DL7" s="39">
        <v>45.78</v>
      </c>
      <c r="DM7" s="39">
        <v>46.73</v>
      </c>
      <c r="DN7" s="39">
        <v>47.39</v>
      </c>
      <c r="DO7" s="39">
        <v>48.05</v>
      </c>
      <c r="DP7" s="39">
        <v>48.64</v>
      </c>
      <c r="DQ7" s="39">
        <v>49.23</v>
      </c>
      <c r="DR7" s="39">
        <v>48.85</v>
      </c>
      <c r="DS7" s="39">
        <v>18.16</v>
      </c>
      <c r="DT7" s="39">
        <v>17.850000000000001</v>
      </c>
      <c r="DU7" s="39">
        <v>19.03</v>
      </c>
      <c r="DV7" s="39">
        <v>19.64</v>
      </c>
      <c r="DW7" s="39">
        <v>20.11</v>
      </c>
      <c r="DX7" s="39">
        <v>15.33</v>
      </c>
      <c r="DY7" s="39">
        <v>16.739999999999998</v>
      </c>
      <c r="DZ7" s="39">
        <v>17.97</v>
      </c>
      <c r="EA7" s="39">
        <v>19.95</v>
      </c>
      <c r="EB7" s="39">
        <v>21.62</v>
      </c>
      <c r="EC7" s="39">
        <v>17.8</v>
      </c>
      <c r="ED7" s="39">
        <v>0.78</v>
      </c>
      <c r="EE7" s="39">
        <v>0.66</v>
      </c>
      <c r="EF7" s="39">
        <v>0.64</v>
      </c>
      <c r="EG7" s="39">
        <v>0.69</v>
      </c>
      <c r="EH7" s="39">
        <v>0.72</v>
      </c>
      <c r="EI7" s="39">
        <v>1.23</v>
      </c>
      <c r="EJ7" s="39">
        <v>1.23</v>
      </c>
      <c r="EK7" s="39">
        <v>1.18</v>
      </c>
      <c r="EL7" s="39">
        <v>0.97</v>
      </c>
      <c r="EM7" s="39">
        <v>1.03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熊本市職員</cp:lastModifiedBy>
  <cp:lastPrinted>2020-01-23T00:47:56Z</cp:lastPrinted>
  <dcterms:created xsi:type="dcterms:W3CDTF">2019-12-05T04:29:54Z</dcterms:created>
  <dcterms:modified xsi:type="dcterms:W3CDTF">2020-01-23T02:46:21Z</dcterms:modified>
  <cp:category/>
</cp:coreProperties>
</file>