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325"/>
  <workbookPr/>
  <mc:AlternateContent xmlns:mc="http://schemas.openxmlformats.org/markup-compatibility/2006">
    <mc:Choice Requires="x15">
      <x15ac:absPath xmlns:x15ac="http://schemas.microsoft.com/office/spreadsheetml/2010/11/ac" url="\\Dckisv06\財務経理室共用\03.決算\c：決算状況調査\経営比較分析表\R01(H30分)\回答\"/>
    </mc:Choice>
  </mc:AlternateContent>
  <xr:revisionPtr revIDLastSave="0" documentId="13_ncr:1_{1E02218F-3E29-4087-852E-4D2C66EDD992}" xr6:coauthVersionLast="45" xr6:coauthVersionMax="45" xr10:uidLastSave="{00000000-0000-0000-0000-000000000000}"/>
  <workbookProtection workbookAlgorithmName="SHA-512" workbookHashValue="L9pQkMuCSYfpGIdVDrBShCwXBQNzKI2Y+9WKuW5MEWon2Pn9VVSzNAYThAZ3vfhrYBGpWyRq3puFGQOhr7YREg==" workbookSaltValue="1cA9JBiP3gFsTQY7ZVnFdw==" workbookSpinCount="100000" lockStructure="1"/>
  <bookViews>
    <workbookView xWindow="-120" yWindow="-120" windowWidth="29040" windowHeight="15840" xr2:uid="{00000000-000D-0000-FFFF-FFFF00000000}"/>
  </bookViews>
  <sheets>
    <sheet name="法適用_水道事業" sheetId="4" r:id="rId1"/>
    <sheet name="データ" sheetId="5"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AL8" i="4" s="1"/>
  <c r="Q6" i="5"/>
  <c r="W10" i="4" s="1"/>
  <c r="P6" i="5"/>
  <c r="P10" i="4" s="1"/>
  <c r="O6" i="5"/>
  <c r="N6" i="5"/>
  <c r="M6" i="5"/>
  <c r="L6" i="5"/>
  <c r="K6" i="5"/>
  <c r="J6" i="5"/>
  <c r="I8" i="4" s="1"/>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I10" i="4"/>
  <c r="B10" i="4"/>
  <c r="BB8" i="4"/>
  <c r="AT8" i="4"/>
  <c r="AD8" i="4"/>
  <c r="W8" i="4"/>
  <c r="P8" i="4"/>
  <c r="B8" i="4"/>
  <c r="B6" i="4"/>
  <c r="C10" i="5" l="1"/>
  <c r="D10" i="5"/>
  <c r="E10" i="5"/>
  <c r="B10" i="5"/>
</calcChain>
</file>

<file path=xl/sharedStrings.xml><?xml version="1.0" encoding="utf-8"?>
<sst xmlns="http://schemas.openxmlformats.org/spreadsheetml/2006/main" count="223" uniqueCount="108">
  <si>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</si>
  <si>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</si>
  <si>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</si>
  <si>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</si>
  <si>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</si>
  <si>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</si>
  <si>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</si>
  <si>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</si>
  <si>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</si>
  <si>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</si>
  <si>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</si>
  <si>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</si>
  <si>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</si>
  <si>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</si>
  <si>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</si>
  <si>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</si>
  <si>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</si>
  <si>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</si>
  <si>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</si>
  <si>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</si>
  <si>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</si>
  <si>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</si>
  <si>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</si>
  <si>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</si>
  <si>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</si>
  <si>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</si>
  <si>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</si>
  <si>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</si>
  <si>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</si>
  <si>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</si>
  <si>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</si>
  <si>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</si>
  <si>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</si>
  <si>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</si>
  <si>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</si>
  <si>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</si>
  <si>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</si>
  <si>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</si>
  <si>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</si>
  <si>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</si>
  <si>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</si>
  <si>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</si>
  <si>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</si>
  <si>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</si>
  <si>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</si>
  <si>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</si>
  <si>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</si>
  <si>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</si>
  <si>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</si>
  <si>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</si>
  <si>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</si>
  <si>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</si>
  <si>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</si>
  <si>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</si>
  <si>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</si>
  <si>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</si>
  <si>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</si>
  <si>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</si>
  <si>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</si>
  <si>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</si>
  <si>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</si>
  <si>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</si>
  <si>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</si>
  <si>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</si>
  <si>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</si>
  <si>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</si>
  <si>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</si>
  <si>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</si>
  <si>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</si>
  <si>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</si>
  <si>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</si>
  <si>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</si>
  <si>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</si>
  <si>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</si>
  <si>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</si>
  <si>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</si>
  <si>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</si>
  <si>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</si>
  <si>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</si>
  <si>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</si>
  <si>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</si>
  <si>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</si>
  <si>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</si>
  <si>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</si>
  <si>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</si>
  <si>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</si>
  <si>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</si>
  <si>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</si>
  <si>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</si>
  <si>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</si>
  <si>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</si>
  <si>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</si>
  <si>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</si>
  <si>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北千葉広域水道企業団</t>
  </si>
  <si>
    <t>法適用</t>
  </si>
  <si>
    <t>水道事業</t>
  </si>
  <si>
    <t>用水供給事業</t>
  </si>
  <si>
    <t>B</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</si>
  <si>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</si>
  <si>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</si>
  <si>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</si>
  <si>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</si>
  <si>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</si>
  <si>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</si>
  <si>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</si>
  <si>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平成30年度の経営状況については、各指標とも順調に推移しており、類似団体平均値との比較でも概ね良好な水準にある。
・累積欠損金比率は発生しておらず、経営の健全性は維持できている。
・流動比率は、類似団体平均値を下回っているが、依然として100％を大幅に上回っていることから支払能力に問題はない。
・企業債残高対給水収益比率は、年々減少傾向にあるが、これは、主に発行済企業債の満期償還に伴い企業債残高が順次減少していることによるものである。
・有収率は、類似団体平均値を下回っているが、引き続き高い数値を維持している。</t>
    <rPh sb="1" eb="3">
      <t>ヘイセイ</t>
    </rPh>
    <rPh sb="5" eb="7">
      <t>ネンド</t>
    </rPh>
    <rPh sb="8" eb="10">
      <t>ケイエイ</t>
    </rPh>
    <rPh sb="10" eb="12">
      <t>ジョウキョウ</t>
    </rPh>
    <rPh sb="23" eb="25">
      <t>ジュンチョウ</t>
    </rPh>
    <rPh sb="26" eb="28">
      <t>スイイ</t>
    </rPh>
    <rPh sb="42" eb="44">
      <t>ヒカク</t>
    </rPh>
    <rPh sb="46" eb="47">
      <t>オオム</t>
    </rPh>
    <rPh sb="48" eb="50">
      <t>リョウコウ</t>
    </rPh>
    <rPh sb="51" eb="53">
      <t>スイジュン</t>
    </rPh>
    <rPh sb="60" eb="62">
      <t>ルイセキ</t>
    </rPh>
    <rPh sb="62" eb="65">
      <t>ケッソンキン</t>
    </rPh>
    <rPh sb="65" eb="67">
      <t>ヒリツ</t>
    </rPh>
    <rPh sb="68" eb="70">
      <t>ハッセイ</t>
    </rPh>
    <rPh sb="76" eb="78">
      <t>ケイエイ</t>
    </rPh>
    <rPh sb="79" eb="82">
      <t>ケンゼンセイ</t>
    </rPh>
    <rPh sb="83" eb="85">
      <t>イジ</t>
    </rPh>
    <rPh sb="93" eb="95">
      <t>リュウドウ</t>
    </rPh>
    <rPh sb="95" eb="97">
      <t>ヒリツ</t>
    </rPh>
    <rPh sb="99" eb="106">
      <t>ルイジダンタイヘイキンチ</t>
    </rPh>
    <rPh sb="107" eb="109">
      <t>シタマワ</t>
    </rPh>
    <rPh sb="115" eb="117">
      <t>イゼン</t>
    </rPh>
    <rPh sb="125" eb="127">
      <t>オオハバ</t>
    </rPh>
    <rPh sb="128" eb="130">
      <t>ウワマワ</t>
    </rPh>
    <rPh sb="138" eb="140">
      <t>シハライ</t>
    </rPh>
    <rPh sb="140" eb="142">
      <t>ノウリョク</t>
    </rPh>
    <rPh sb="151" eb="154">
      <t>キギョウサイ</t>
    </rPh>
    <rPh sb="154" eb="156">
      <t>ザンダカ</t>
    </rPh>
    <rPh sb="156" eb="157">
      <t>タイ</t>
    </rPh>
    <rPh sb="157" eb="159">
      <t>キュウスイ</t>
    </rPh>
    <rPh sb="159" eb="161">
      <t>シュウエキ</t>
    </rPh>
    <rPh sb="161" eb="163">
      <t>ヒリツ</t>
    </rPh>
    <rPh sb="165" eb="167">
      <t>ネンネン</t>
    </rPh>
    <rPh sb="167" eb="169">
      <t>ゲンショウ</t>
    </rPh>
    <rPh sb="169" eb="171">
      <t>ケイコウ</t>
    </rPh>
    <rPh sb="180" eb="181">
      <t>オモ</t>
    </rPh>
    <rPh sb="182" eb="185">
      <t>ハッコウズミ</t>
    </rPh>
    <rPh sb="185" eb="188">
      <t>キギョウサイ</t>
    </rPh>
    <rPh sb="189" eb="191">
      <t>マンキ</t>
    </rPh>
    <rPh sb="191" eb="193">
      <t>ショウカン</t>
    </rPh>
    <rPh sb="194" eb="195">
      <t>トモナ</t>
    </rPh>
    <rPh sb="196" eb="199">
      <t>キギョウサイ</t>
    </rPh>
    <rPh sb="202" eb="204">
      <t>ジュンジ</t>
    </rPh>
    <rPh sb="204" eb="206">
      <t>ゲンショウ</t>
    </rPh>
    <rPh sb="223" eb="225">
      <t>ユウシュウ</t>
    </rPh>
    <rPh sb="225" eb="226">
      <t>リツ</t>
    </rPh>
    <rPh sb="228" eb="235">
      <t>ルイジダンタイヘイキンチ</t>
    </rPh>
    <rPh sb="236" eb="238">
      <t>シタマワ</t>
    </rPh>
    <rPh sb="244" eb="245">
      <t>ヒ</t>
    </rPh>
    <rPh sb="246" eb="247">
      <t>ツヅ</t>
    </rPh>
    <rPh sb="248" eb="249">
      <t>タカ</t>
    </rPh>
    <rPh sb="250" eb="252">
      <t>スウチ</t>
    </rPh>
    <rPh sb="253" eb="255">
      <t>イジ</t>
    </rPh>
    <phoneticPr fontId="16"/>
  </si>
  <si>
    <t>　企業団の経営状況については、各指標が示すとおり概ね良好な水準で推移してきたものの、今後は管路等の基幹構造物の計画的な更新が課題となっている。
　そこで、経営の健全性を保ちつつ、それらの更新を計画的に行うため、令和元年度において、中長期的な財政収支等を踏まえた第15次経営戦略を策定したところである。
　今後は、この経営戦略に基づき、安全で安定した水道用水の持続的供給に取り組むとともに、より一層、効率的な経営に努めることとしている。</t>
    <rPh sb="45" eb="47">
      <t>カンロ</t>
    </rPh>
    <rPh sb="47" eb="48">
      <t>トウ</t>
    </rPh>
    <rPh sb="49" eb="51">
      <t>キカン</t>
    </rPh>
    <rPh sb="51" eb="54">
      <t>コウゾウブツ</t>
    </rPh>
    <rPh sb="55" eb="58">
      <t>ケイカクテキ</t>
    </rPh>
    <rPh sb="59" eb="61">
      <t>コウシン</t>
    </rPh>
    <rPh sb="62" eb="64">
      <t>カダイ</t>
    </rPh>
    <rPh sb="77" eb="79">
      <t>ケイエイ</t>
    </rPh>
    <rPh sb="80" eb="83">
      <t>ケンゼンセイ</t>
    </rPh>
    <rPh sb="84" eb="85">
      <t>タモ</t>
    </rPh>
    <rPh sb="93" eb="95">
      <t>コウシン</t>
    </rPh>
    <rPh sb="96" eb="99">
      <t>ケイカクテキ</t>
    </rPh>
    <rPh sb="100" eb="101">
      <t>オコナ</t>
    </rPh>
    <rPh sb="115" eb="119">
      <t>チュウチョウキテキ</t>
    </rPh>
    <rPh sb="120" eb="122">
      <t>ザイセイ</t>
    </rPh>
    <rPh sb="122" eb="124">
      <t>シュウシ</t>
    </rPh>
    <rPh sb="124" eb="125">
      <t>トウ</t>
    </rPh>
    <rPh sb="126" eb="127">
      <t>フ</t>
    </rPh>
    <rPh sb="130" eb="131">
      <t>ダイ</t>
    </rPh>
    <rPh sb="133" eb="134">
      <t>ジ</t>
    </rPh>
    <rPh sb="134" eb="136">
      <t>ケイエイ</t>
    </rPh>
    <rPh sb="136" eb="138">
      <t>センリャク</t>
    </rPh>
    <rPh sb="139" eb="141">
      <t>サクテイ</t>
    </rPh>
    <rPh sb="152" eb="154">
      <t>コンゴ</t>
    </rPh>
    <rPh sb="158" eb="160">
      <t>ケイエイ</t>
    </rPh>
    <rPh sb="160" eb="162">
      <t>センリャク</t>
    </rPh>
    <rPh sb="163" eb="164">
      <t>モト</t>
    </rPh>
    <rPh sb="167" eb="169">
      <t>アンゼン</t>
    </rPh>
    <rPh sb="170" eb="172">
      <t>アンテイ</t>
    </rPh>
    <rPh sb="174" eb="176">
      <t>スイドウ</t>
    </rPh>
    <rPh sb="176" eb="178">
      <t>ヨウスイ</t>
    </rPh>
    <rPh sb="179" eb="182">
      <t>ジゾクテキ</t>
    </rPh>
    <rPh sb="182" eb="184">
      <t>キョウキュウ</t>
    </rPh>
    <rPh sb="185" eb="186">
      <t>ト</t>
    </rPh>
    <rPh sb="187" eb="188">
      <t>ク</t>
    </rPh>
    <rPh sb="196" eb="198">
      <t>イッソウ</t>
    </rPh>
    <rPh sb="199" eb="202">
      <t>コウリツテキ</t>
    </rPh>
    <rPh sb="203" eb="205">
      <t>ケイエイ</t>
    </rPh>
    <rPh sb="206" eb="207">
      <t>ツト</t>
    </rPh>
    <phoneticPr fontId="16"/>
  </si>
  <si>
    <t>　企業団の既存施設等については、H12年度の創設事業完了後、「更新基本計画」に基づき、機械設備等の計画的な更新に努めてきた。
　また、管路等の基幹構造物についても、順次更新時期を迎えている。このため、平成30年度においては、導水管更新事業に伴う実施設計及び送水管更新基本計画策定等の業務委託を実施したところである。
　各指標のうち、①有形固定資産減価償却率及び②管路経年化率が、平均値を上回って上昇していることから、アセットマネジメント等を踏まえた計画的な更新や長寿命化を念頭に置いた経年化施設の適切な保守管理等の実施に努めていく必要がある。</t>
    <rPh sb="1" eb="4">
      <t>キギョウダン</t>
    </rPh>
    <rPh sb="5" eb="7">
      <t>キゾン</t>
    </rPh>
    <rPh sb="7" eb="9">
      <t>シセツ</t>
    </rPh>
    <rPh sb="9" eb="10">
      <t>トウ</t>
    </rPh>
    <rPh sb="19" eb="21">
      <t>ネンド</t>
    </rPh>
    <rPh sb="22" eb="24">
      <t>ソウセツ</t>
    </rPh>
    <rPh sb="24" eb="26">
      <t>ジギョウ</t>
    </rPh>
    <rPh sb="26" eb="29">
      <t>カンリョウゴ</t>
    </rPh>
    <rPh sb="31" eb="33">
      <t>コウシン</t>
    </rPh>
    <rPh sb="33" eb="35">
      <t>キホン</t>
    </rPh>
    <rPh sb="35" eb="37">
      <t>ケイカク</t>
    </rPh>
    <rPh sb="39" eb="40">
      <t>モト</t>
    </rPh>
    <rPh sb="43" eb="45">
      <t>キカイ</t>
    </rPh>
    <rPh sb="45" eb="47">
      <t>セツビ</t>
    </rPh>
    <rPh sb="47" eb="48">
      <t>トウ</t>
    </rPh>
    <rPh sb="49" eb="52">
      <t>ケイカクテキ</t>
    </rPh>
    <rPh sb="53" eb="55">
      <t>コウシン</t>
    </rPh>
    <rPh sb="56" eb="57">
      <t>ツト</t>
    </rPh>
    <rPh sb="67" eb="69">
      <t>カンロ</t>
    </rPh>
    <rPh sb="69" eb="70">
      <t>トウ</t>
    </rPh>
    <rPh sb="71" eb="73">
      <t>キカン</t>
    </rPh>
    <rPh sb="73" eb="76">
      <t>コウゾウブツ</t>
    </rPh>
    <rPh sb="82" eb="84">
      <t>ジュンジ</t>
    </rPh>
    <rPh sb="84" eb="86">
      <t>コウシン</t>
    </rPh>
    <rPh sb="86" eb="88">
      <t>ジキ</t>
    </rPh>
    <rPh sb="89" eb="90">
      <t>ムカ</t>
    </rPh>
    <rPh sb="100" eb="102">
      <t>ヘイセイ</t>
    </rPh>
    <rPh sb="104" eb="106">
      <t>ネンド</t>
    </rPh>
    <rPh sb="112" eb="115">
      <t>ドウスイカン</t>
    </rPh>
    <rPh sb="115" eb="117">
      <t>コウシン</t>
    </rPh>
    <rPh sb="117" eb="119">
      <t>ジギョウ</t>
    </rPh>
    <rPh sb="120" eb="121">
      <t>トモナ</t>
    </rPh>
    <rPh sb="122" eb="124">
      <t>ジッシ</t>
    </rPh>
    <rPh sb="124" eb="126">
      <t>セッケイ</t>
    </rPh>
    <rPh sb="126" eb="127">
      <t>オヨ</t>
    </rPh>
    <rPh sb="128" eb="131">
      <t>ソウスイカン</t>
    </rPh>
    <rPh sb="131" eb="133">
      <t>コウシン</t>
    </rPh>
    <rPh sb="133" eb="135">
      <t>キホン</t>
    </rPh>
    <rPh sb="135" eb="137">
      <t>ケイカク</t>
    </rPh>
    <rPh sb="137" eb="139">
      <t>サクテイ</t>
    </rPh>
    <rPh sb="139" eb="140">
      <t>トウ</t>
    </rPh>
    <rPh sb="141" eb="143">
      <t>ギョウム</t>
    </rPh>
    <rPh sb="143" eb="145">
      <t>イタク</t>
    </rPh>
    <rPh sb="146" eb="148">
      <t>ジッシ</t>
    </rPh>
    <rPh sb="159" eb="162">
      <t>カクシヒョウ</t>
    </rPh>
    <rPh sb="167" eb="169">
      <t>ユウケイ</t>
    </rPh>
    <rPh sb="169" eb="173">
      <t>コテイシサン</t>
    </rPh>
    <rPh sb="173" eb="175">
      <t>ゲンカ</t>
    </rPh>
    <rPh sb="175" eb="178">
      <t>ショウキャクリツ</t>
    </rPh>
    <rPh sb="178" eb="179">
      <t>オヨ</t>
    </rPh>
    <rPh sb="181" eb="183">
      <t>カンロ</t>
    </rPh>
    <rPh sb="183" eb="186">
      <t>ケイネンカ</t>
    </rPh>
    <rPh sb="186" eb="187">
      <t>リツ</t>
    </rPh>
    <rPh sb="189" eb="192">
      <t>ヘイキンチ</t>
    </rPh>
    <rPh sb="193" eb="195">
      <t>ウワマワ</t>
    </rPh>
    <rPh sb="197" eb="199">
      <t>ジョウショウ</t>
    </rPh>
    <rPh sb="218" eb="219">
      <t>トウ</t>
    </rPh>
    <rPh sb="220" eb="221">
      <t>フ</t>
    </rPh>
    <rPh sb="224" eb="227">
      <t>ケイカクテキ</t>
    </rPh>
    <rPh sb="228" eb="230">
      <t>コウシン</t>
    </rPh>
    <rPh sb="231" eb="235">
      <t>チョウジュミョウカ</t>
    </rPh>
    <rPh sb="236" eb="238">
      <t>ネントウ</t>
    </rPh>
    <rPh sb="239" eb="240">
      <t>オ</t>
    </rPh>
    <rPh sb="242" eb="245">
      <t>ケイネンカ</t>
    </rPh>
    <rPh sb="245" eb="247">
      <t>シセツ</t>
    </rPh>
    <rPh sb="248" eb="250">
      <t>テキセツ</t>
    </rPh>
    <rPh sb="251" eb="253">
      <t>ホシュ</t>
    </rPh>
    <rPh sb="253" eb="255">
      <t>カンリ</t>
    </rPh>
    <rPh sb="255" eb="256">
      <t>ナド</t>
    </rPh>
    <rPh sb="257" eb="259">
      <t>ジッシ</t>
    </rPh>
    <rPh sb="260" eb="261">
      <t>ツト</t>
    </rPh>
    <rPh sb="265" eb="267">
      <t>ヒツヨウ</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</si>
</sst>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2" applyFont="1" applyBorder="1" applyAlignment="1" applyProtection="1">
      <alignment horizontal="left" vertical="top" wrapText="1"/>
      <protection locked="0"/>
    </xf>
    <xf numFmtId="0" fontId="5" fillId="0" borderId="0" xfId="2" applyFont="1" applyAlignment="1" applyProtection="1">
      <alignment horizontal="left" vertical="top" wrapText="1"/>
      <protection locked="0"/>
    </xf>
    <xf numFmtId="0" fontId="5" fillId="0" borderId="10" xfId="2" applyFont="1" applyBorder="1" applyAlignment="1" applyProtection="1">
      <alignment horizontal="left" vertical="top" wrapText="1"/>
      <protection locked="0"/>
    </xf>
    <xf numFmtId="0" fontId="5" fillId="0" borderId="11"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12" xfId="2"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3">
    <cellStyle name="桁区切り" xfId="1" builtinId="6"/>
    <cellStyle name="標準" xfId="0" builtinId="0"/>
    <cellStyle name="標準 2" xfId="2" xr:uid="{A14D1ADC-D554-427A-A9A9-A575A8D29D8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0D1-479E-98BC-9229BC5F96B2}"/>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0.13</c:v>
                </c:pt>
                <c:pt idx="1">
                  <c:v>0.26</c:v>
                </c:pt>
                <c:pt idx="2">
                  <c:v>0.24</c:v>
                </c:pt>
                <c:pt idx="3">
                  <c:v>0.27</c:v>
                </c:pt>
                <c:pt idx="4">
                  <c:v>0.24</c:v>
                </c:pt>
              </c:numCache>
            </c:numRef>
          </c:val>
          <c:smooth val="0"/>
          <c:extLst>
            <c:ext xmlns:c16="http://schemas.microsoft.com/office/drawing/2014/chart" uri="{C3380CC4-5D6E-409C-BE32-E72D297353CC}">
              <c16:uniqueId val="{00000001-30D1-479E-98BC-9229BC5F96B2}"/>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136.97999999999999</c:v>
                </c:pt>
                <c:pt idx="1">
                  <c:v>125.47</c:v>
                </c:pt>
                <c:pt idx="2">
                  <c:v>124.24</c:v>
                </c:pt>
                <c:pt idx="3">
                  <c:v>126.85</c:v>
                </c:pt>
                <c:pt idx="4">
                  <c:v>121.23</c:v>
                </c:pt>
              </c:numCache>
            </c:numRef>
          </c:val>
          <c:extLst>
            <c:ext xmlns:c16="http://schemas.microsoft.com/office/drawing/2014/chart" uri="{C3380CC4-5D6E-409C-BE32-E72D297353CC}">
              <c16:uniqueId val="{00000000-33F4-4B2B-B1E1-ECBECD7328AE}"/>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113.47</c:v>
                </c:pt>
                <c:pt idx="1">
                  <c:v>113.33</c:v>
                </c:pt>
                <c:pt idx="2">
                  <c:v>114.05</c:v>
                </c:pt>
                <c:pt idx="3">
                  <c:v>114.26</c:v>
                </c:pt>
                <c:pt idx="4">
                  <c:v>112.98</c:v>
                </c:pt>
              </c:numCache>
            </c:numRef>
          </c:val>
          <c:smooth val="0"/>
          <c:extLst>
            <c:ext xmlns:c16="http://schemas.microsoft.com/office/drawing/2014/chart" uri="{C3380CC4-5D6E-409C-BE32-E72D297353CC}">
              <c16:uniqueId val="{00000001-33F4-4B2B-B1E1-ECBECD7328AE}"/>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60.53</c:v>
                </c:pt>
                <c:pt idx="1">
                  <c:v>56.33</c:v>
                </c:pt>
                <c:pt idx="2">
                  <c:v>56.59</c:v>
                </c:pt>
                <c:pt idx="3">
                  <c:v>56.49</c:v>
                </c:pt>
                <c:pt idx="4">
                  <c:v>58.07</c:v>
                </c:pt>
              </c:numCache>
            </c:numRef>
          </c:val>
          <c:extLst>
            <c:ext xmlns:c16="http://schemas.microsoft.com/office/drawing/2014/chart" uri="{C3380CC4-5D6E-409C-BE32-E72D297353CC}">
              <c16:uniqueId val="{00000000-9789-4DC8-8E14-FC441FF8EA79}"/>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51.44</c:v>
                </c:pt>
                <c:pt idx="1">
                  <c:v>52.4</c:v>
                </c:pt>
                <c:pt idx="2">
                  <c:v>53.56</c:v>
                </c:pt>
                <c:pt idx="3">
                  <c:v>54.73</c:v>
                </c:pt>
                <c:pt idx="4">
                  <c:v>55.77</c:v>
                </c:pt>
              </c:numCache>
            </c:numRef>
          </c:val>
          <c:smooth val="0"/>
          <c:extLst>
            <c:ext xmlns:c16="http://schemas.microsoft.com/office/drawing/2014/chart" uri="{C3380CC4-5D6E-409C-BE32-E72D297353CC}">
              <c16:uniqueId val="{00000001-9789-4DC8-8E14-FC441FF8EA79}"/>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5.16</c:v>
                </c:pt>
                <c:pt idx="1">
                  <c:v>18.39</c:v>
                </c:pt>
                <c:pt idx="2">
                  <c:v>35.880000000000003</c:v>
                </c:pt>
                <c:pt idx="3">
                  <c:v>52.21</c:v>
                </c:pt>
                <c:pt idx="4">
                  <c:v>62.8</c:v>
                </c:pt>
              </c:numCache>
            </c:numRef>
          </c:val>
          <c:extLst>
            <c:ext xmlns:c16="http://schemas.microsoft.com/office/drawing/2014/chart" uri="{C3380CC4-5D6E-409C-BE32-E72D297353CC}">
              <c16:uniqueId val="{00000000-75F5-4299-9524-06A7CB42A348}"/>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16.77</c:v>
                </c:pt>
                <c:pt idx="1">
                  <c:v>18.05</c:v>
                </c:pt>
                <c:pt idx="2">
                  <c:v>19.440000000000001</c:v>
                </c:pt>
                <c:pt idx="3">
                  <c:v>22.46</c:v>
                </c:pt>
                <c:pt idx="4">
                  <c:v>25.84</c:v>
                </c:pt>
              </c:numCache>
            </c:numRef>
          </c:val>
          <c:smooth val="0"/>
          <c:extLst>
            <c:ext xmlns:c16="http://schemas.microsoft.com/office/drawing/2014/chart" uri="{C3380CC4-5D6E-409C-BE32-E72D297353CC}">
              <c16:uniqueId val="{00000001-75F5-4299-9524-06A7CB42A348}"/>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E92-4A14-9A24-EA429365041B}"/>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16.89</c:v>
                </c:pt>
                <c:pt idx="1">
                  <c:v>17.39</c:v>
                </c:pt>
                <c:pt idx="2">
                  <c:v>12.65</c:v>
                </c:pt>
                <c:pt idx="3">
                  <c:v>10.58</c:v>
                </c:pt>
                <c:pt idx="4">
                  <c:v>10.49</c:v>
                </c:pt>
              </c:numCache>
            </c:numRef>
          </c:val>
          <c:smooth val="0"/>
          <c:extLst>
            <c:ext xmlns:c16="http://schemas.microsoft.com/office/drawing/2014/chart" uri="{C3380CC4-5D6E-409C-BE32-E72D297353CC}">
              <c16:uniqueId val="{00000001-9E92-4A14-9A24-EA429365041B}"/>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212.5</c:v>
                </c:pt>
                <c:pt idx="1">
                  <c:v>358.02</c:v>
                </c:pt>
                <c:pt idx="2">
                  <c:v>244.6</c:v>
                </c:pt>
                <c:pt idx="3">
                  <c:v>271.87</c:v>
                </c:pt>
                <c:pt idx="4">
                  <c:v>240.3</c:v>
                </c:pt>
              </c:numCache>
            </c:numRef>
          </c:val>
          <c:extLst>
            <c:ext xmlns:c16="http://schemas.microsoft.com/office/drawing/2014/chart" uri="{C3380CC4-5D6E-409C-BE32-E72D297353CC}">
              <c16:uniqueId val="{00000000-C955-4246-9AF8-1BFE41CE3440}"/>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200.22</c:v>
                </c:pt>
                <c:pt idx="1">
                  <c:v>212.95</c:v>
                </c:pt>
                <c:pt idx="2">
                  <c:v>224.41</c:v>
                </c:pt>
                <c:pt idx="3">
                  <c:v>243.44</c:v>
                </c:pt>
                <c:pt idx="4">
                  <c:v>258.49</c:v>
                </c:pt>
              </c:numCache>
            </c:numRef>
          </c:val>
          <c:smooth val="0"/>
          <c:extLst>
            <c:ext xmlns:c16="http://schemas.microsoft.com/office/drawing/2014/chart" uri="{C3380CC4-5D6E-409C-BE32-E72D297353CC}">
              <c16:uniqueId val="{00000001-C955-4246-9AF8-1BFE41CE3440}"/>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360.5</c:v>
                </c:pt>
                <c:pt idx="1">
                  <c:v>334.85</c:v>
                </c:pt>
                <c:pt idx="2">
                  <c:v>313.66000000000003</c:v>
                </c:pt>
                <c:pt idx="3">
                  <c:v>292.89999999999998</c:v>
                </c:pt>
                <c:pt idx="4">
                  <c:v>273.01</c:v>
                </c:pt>
              </c:numCache>
            </c:numRef>
          </c:val>
          <c:extLst>
            <c:ext xmlns:c16="http://schemas.microsoft.com/office/drawing/2014/chart" uri="{C3380CC4-5D6E-409C-BE32-E72D297353CC}">
              <c16:uniqueId val="{00000000-6246-4126-AB03-EB1FD4DD0719}"/>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351.06</c:v>
                </c:pt>
                <c:pt idx="1">
                  <c:v>333.48</c:v>
                </c:pt>
                <c:pt idx="2">
                  <c:v>320.31</c:v>
                </c:pt>
                <c:pt idx="3">
                  <c:v>303.26</c:v>
                </c:pt>
                <c:pt idx="4">
                  <c:v>290.31</c:v>
                </c:pt>
              </c:numCache>
            </c:numRef>
          </c:val>
          <c:smooth val="0"/>
          <c:extLst>
            <c:ext xmlns:c16="http://schemas.microsoft.com/office/drawing/2014/chart" uri="{C3380CC4-5D6E-409C-BE32-E72D297353CC}">
              <c16:uniqueId val="{00000001-6246-4126-AB03-EB1FD4DD0719}"/>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133.72</c:v>
                </c:pt>
                <c:pt idx="1">
                  <c:v>126.42</c:v>
                </c:pt>
                <c:pt idx="2">
                  <c:v>125.18</c:v>
                </c:pt>
                <c:pt idx="3">
                  <c:v>127.87</c:v>
                </c:pt>
                <c:pt idx="4">
                  <c:v>121.73</c:v>
                </c:pt>
              </c:numCache>
            </c:numRef>
          </c:val>
          <c:extLst>
            <c:ext xmlns:c16="http://schemas.microsoft.com/office/drawing/2014/chart" uri="{C3380CC4-5D6E-409C-BE32-E72D297353CC}">
              <c16:uniqueId val="{00000000-F440-4D5F-921C-E697475F92C0}"/>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112.92</c:v>
                </c:pt>
                <c:pt idx="1">
                  <c:v>112.81</c:v>
                </c:pt>
                <c:pt idx="2">
                  <c:v>113.88</c:v>
                </c:pt>
                <c:pt idx="3">
                  <c:v>114.14</c:v>
                </c:pt>
                <c:pt idx="4">
                  <c:v>112.83</c:v>
                </c:pt>
              </c:numCache>
            </c:numRef>
          </c:val>
          <c:smooth val="0"/>
          <c:extLst>
            <c:ext xmlns:c16="http://schemas.microsoft.com/office/drawing/2014/chart" uri="{C3380CC4-5D6E-409C-BE32-E72D297353CC}">
              <c16:uniqueId val="{00000001-F440-4D5F-921C-E697475F92C0}"/>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57.53</c:v>
                </c:pt>
                <c:pt idx="1">
                  <c:v>60.34</c:v>
                </c:pt>
                <c:pt idx="2">
                  <c:v>60.31</c:v>
                </c:pt>
                <c:pt idx="3">
                  <c:v>57.45</c:v>
                </c:pt>
                <c:pt idx="4">
                  <c:v>59.15</c:v>
                </c:pt>
              </c:numCache>
            </c:numRef>
          </c:val>
          <c:extLst>
            <c:ext xmlns:c16="http://schemas.microsoft.com/office/drawing/2014/chart" uri="{C3380CC4-5D6E-409C-BE32-E72D297353CC}">
              <c16:uniqueId val="{00000000-CD91-48E1-AC7C-C760838B1089}"/>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75.3</c:v>
                </c:pt>
                <c:pt idx="1">
                  <c:v>75.3</c:v>
                </c:pt>
                <c:pt idx="2">
                  <c:v>74.02</c:v>
                </c:pt>
                <c:pt idx="3">
                  <c:v>73.03</c:v>
                </c:pt>
                <c:pt idx="4">
                  <c:v>73.86</c:v>
                </c:pt>
              </c:numCache>
            </c:numRef>
          </c:val>
          <c:smooth val="0"/>
          <c:extLst>
            <c:ext xmlns:c16="http://schemas.microsoft.com/office/drawing/2014/chart" uri="{C3380CC4-5D6E-409C-BE32-E72D297353CC}">
              <c16:uniqueId val="{00000001-CD91-48E1-AC7C-C760838B1089}"/>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73.59</c:v>
                </c:pt>
                <c:pt idx="1">
                  <c:v>74.540000000000006</c:v>
                </c:pt>
                <c:pt idx="2">
                  <c:v>75.42</c:v>
                </c:pt>
                <c:pt idx="3">
                  <c:v>78.06</c:v>
                </c:pt>
                <c:pt idx="4">
                  <c:v>79.73</c:v>
                </c:pt>
              </c:numCache>
            </c:numRef>
          </c:val>
          <c:extLst>
            <c:ext xmlns:c16="http://schemas.microsoft.com/office/drawing/2014/chart" uri="{C3380CC4-5D6E-409C-BE32-E72D297353CC}">
              <c16:uniqueId val="{00000000-555F-4FD1-BD0B-3A5130AA5180}"/>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62.69</c:v>
                </c:pt>
                <c:pt idx="1">
                  <c:v>61.82</c:v>
                </c:pt>
                <c:pt idx="2">
                  <c:v>61.66</c:v>
                </c:pt>
                <c:pt idx="3">
                  <c:v>62.19</c:v>
                </c:pt>
                <c:pt idx="4">
                  <c:v>61.77</c:v>
                </c:pt>
              </c:numCache>
            </c:numRef>
          </c:val>
          <c:smooth val="0"/>
          <c:extLst>
            <c:ext xmlns:c16="http://schemas.microsoft.com/office/drawing/2014/chart" uri="{C3380CC4-5D6E-409C-BE32-E72D297353CC}">
              <c16:uniqueId val="{00000001-555F-4FD1-BD0B-3A5130AA5180}"/>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99.04</c:v>
                </c:pt>
                <c:pt idx="1">
                  <c:v>98.73</c:v>
                </c:pt>
                <c:pt idx="2">
                  <c:v>98.78</c:v>
                </c:pt>
                <c:pt idx="3">
                  <c:v>98.47</c:v>
                </c:pt>
                <c:pt idx="4">
                  <c:v>98.67</c:v>
                </c:pt>
              </c:numCache>
            </c:numRef>
          </c:val>
          <c:extLst>
            <c:ext xmlns:c16="http://schemas.microsoft.com/office/drawing/2014/chart" uri="{C3380CC4-5D6E-409C-BE32-E72D297353CC}">
              <c16:uniqueId val="{00000000-89BC-491B-8562-A6C2F0930929}"/>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100.12</c:v>
                </c:pt>
                <c:pt idx="1">
                  <c:v>100.03</c:v>
                </c:pt>
                <c:pt idx="2">
                  <c:v>100.05</c:v>
                </c:pt>
                <c:pt idx="3">
                  <c:v>100.05</c:v>
                </c:pt>
                <c:pt idx="4">
                  <c:v>100.08</c:v>
                </c:pt>
              </c:numCache>
            </c:numRef>
          </c:val>
          <c:smooth val="0"/>
          <c:extLst>
            <c:ext xmlns:c16="http://schemas.microsoft.com/office/drawing/2014/chart" uri="{C3380CC4-5D6E-409C-BE32-E72D297353CC}">
              <c16:uniqueId val="{00000001-89BC-491B-8562-A6C2F0930929}"/>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【258.49】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【61.77】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【25.84】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W41" zoomScale="115" zoomScaleNormal="115"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千葉県　北千葉広域水道企業団</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用水供給事業</v>
      </c>
      <c r="Q8" s="82"/>
      <c r="R8" s="82"/>
      <c r="S8" s="82"/>
      <c r="T8" s="82"/>
      <c r="U8" s="82"/>
      <c r="V8" s="82"/>
      <c r="W8" s="82" t="str">
        <f>データ!$L$6</f>
        <v>B</v>
      </c>
      <c r="X8" s="82"/>
      <c r="Y8" s="82"/>
      <c r="Z8" s="82"/>
      <c r="AA8" s="82"/>
      <c r="AB8" s="82"/>
      <c r="AC8" s="82"/>
      <c r="AD8" s="82" t="str">
        <f>データ!$M$6</f>
        <v>自治体職員</v>
      </c>
      <c r="AE8" s="82"/>
      <c r="AF8" s="82"/>
      <c r="AG8" s="82"/>
      <c r="AH8" s="82"/>
      <c r="AI8" s="82"/>
      <c r="AJ8" s="82"/>
      <c r="AK8" s="4"/>
      <c r="AL8" s="70" t="str">
        <f>データ!$R$6</f>
        <v>-</v>
      </c>
      <c r="AM8" s="70"/>
      <c r="AN8" s="70"/>
      <c r="AO8" s="70"/>
      <c r="AP8" s="70"/>
      <c r="AQ8" s="70"/>
      <c r="AR8" s="70"/>
      <c r="AS8" s="70"/>
      <c r="AT8" s="66" t="str">
        <f>データ!$S$6</f>
        <v>-</v>
      </c>
      <c r="AU8" s="67"/>
      <c r="AV8" s="67"/>
      <c r="AW8" s="67"/>
      <c r="AX8" s="67"/>
      <c r="AY8" s="67"/>
      <c r="AZ8" s="67"/>
      <c r="BA8" s="67"/>
      <c r="BB8" s="69" t="str">
        <f>データ!$T$6</f>
        <v>-</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73.709999999999994</v>
      </c>
      <c r="J10" s="67"/>
      <c r="K10" s="67"/>
      <c r="L10" s="67"/>
      <c r="M10" s="67"/>
      <c r="N10" s="67"/>
      <c r="O10" s="68"/>
      <c r="P10" s="69">
        <f>データ!$P$6</f>
        <v>91.16</v>
      </c>
      <c r="Q10" s="69"/>
      <c r="R10" s="69"/>
      <c r="S10" s="69"/>
      <c r="T10" s="69"/>
      <c r="U10" s="69"/>
      <c r="V10" s="69"/>
      <c r="W10" s="70">
        <f>データ!$Q$6</f>
        <v>0</v>
      </c>
      <c r="X10" s="70"/>
      <c r="Y10" s="70"/>
      <c r="Z10" s="70"/>
      <c r="AA10" s="70"/>
      <c r="AB10" s="70"/>
      <c r="AC10" s="70"/>
      <c r="AD10" s="2"/>
      <c r="AE10" s="2"/>
      <c r="AF10" s="2"/>
      <c r="AG10" s="2"/>
      <c r="AH10" s="4"/>
      <c r="AI10" s="4"/>
      <c r="AJ10" s="4"/>
      <c r="AK10" s="4"/>
      <c r="AL10" s="70">
        <f>データ!$U$6</f>
        <v>4299304</v>
      </c>
      <c r="AM10" s="70"/>
      <c r="AN10" s="70"/>
      <c r="AO10" s="70"/>
      <c r="AP10" s="70"/>
      <c r="AQ10" s="70"/>
      <c r="AR10" s="70"/>
      <c r="AS10" s="70"/>
      <c r="AT10" s="66">
        <f>データ!$V$6</f>
        <v>920.32</v>
      </c>
      <c r="AU10" s="67"/>
      <c r="AV10" s="67"/>
      <c r="AW10" s="67"/>
      <c r="AX10" s="67"/>
      <c r="AY10" s="67"/>
      <c r="AZ10" s="67"/>
      <c r="BA10" s="67"/>
      <c r="BB10" s="69">
        <f>データ!$W$6</f>
        <v>4671.53</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0" t="s">
        <v>105</v>
      </c>
      <c r="BM16" s="51"/>
      <c r="BN16" s="51"/>
      <c r="BO16" s="51"/>
      <c r="BP16" s="51"/>
      <c r="BQ16" s="51"/>
      <c r="BR16" s="51"/>
      <c r="BS16" s="51"/>
      <c r="BT16" s="51"/>
      <c r="BU16" s="51"/>
      <c r="BV16" s="51"/>
      <c r="BW16" s="51"/>
      <c r="BX16" s="51"/>
      <c r="BY16" s="51"/>
      <c r="BZ16" s="52"/>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0"/>
      <c r="BM17" s="51"/>
      <c r="BN17" s="51"/>
      <c r="BO17" s="51"/>
      <c r="BP17" s="51"/>
      <c r="BQ17" s="51"/>
      <c r="BR17" s="51"/>
      <c r="BS17" s="51"/>
      <c r="BT17" s="51"/>
      <c r="BU17" s="51"/>
      <c r="BV17" s="51"/>
      <c r="BW17" s="51"/>
      <c r="BX17" s="51"/>
      <c r="BY17" s="51"/>
      <c r="BZ17" s="52"/>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0"/>
      <c r="BM18" s="51"/>
      <c r="BN18" s="51"/>
      <c r="BO18" s="51"/>
      <c r="BP18" s="51"/>
      <c r="BQ18" s="51"/>
      <c r="BR18" s="51"/>
      <c r="BS18" s="51"/>
      <c r="BT18" s="51"/>
      <c r="BU18" s="51"/>
      <c r="BV18" s="51"/>
      <c r="BW18" s="51"/>
      <c r="BX18" s="51"/>
      <c r="BY18" s="51"/>
      <c r="BZ18" s="52"/>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0"/>
      <c r="BM19" s="51"/>
      <c r="BN19" s="51"/>
      <c r="BO19" s="51"/>
      <c r="BP19" s="51"/>
      <c r="BQ19" s="51"/>
      <c r="BR19" s="51"/>
      <c r="BS19" s="51"/>
      <c r="BT19" s="51"/>
      <c r="BU19" s="51"/>
      <c r="BV19" s="51"/>
      <c r="BW19" s="51"/>
      <c r="BX19" s="51"/>
      <c r="BY19" s="51"/>
      <c r="BZ19" s="52"/>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0"/>
      <c r="BM20" s="51"/>
      <c r="BN20" s="51"/>
      <c r="BO20" s="51"/>
      <c r="BP20" s="51"/>
      <c r="BQ20" s="51"/>
      <c r="BR20" s="51"/>
      <c r="BS20" s="51"/>
      <c r="BT20" s="51"/>
      <c r="BU20" s="51"/>
      <c r="BV20" s="51"/>
      <c r="BW20" s="51"/>
      <c r="BX20" s="51"/>
      <c r="BY20" s="51"/>
      <c r="BZ20" s="52"/>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0"/>
      <c r="BM21" s="51"/>
      <c r="BN21" s="51"/>
      <c r="BO21" s="51"/>
      <c r="BP21" s="51"/>
      <c r="BQ21" s="51"/>
      <c r="BR21" s="51"/>
      <c r="BS21" s="51"/>
      <c r="BT21" s="51"/>
      <c r="BU21" s="51"/>
      <c r="BV21" s="51"/>
      <c r="BW21" s="51"/>
      <c r="BX21" s="51"/>
      <c r="BY21" s="51"/>
      <c r="BZ21" s="52"/>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0"/>
      <c r="BM22" s="51"/>
      <c r="BN22" s="51"/>
      <c r="BO22" s="51"/>
      <c r="BP22" s="51"/>
      <c r="BQ22" s="51"/>
      <c r="BR22" s="51"/>
      <c r="BS22" s="51"/>
      <c r="BT22" s="51"/>
      <c r="BU22" s="51"/>
      <c r="BV22" s="51"/>
      <c r="BW22" s="51"/>
      <c r="BX22" s="51"/>
      <c r="BY22" s="51"/>
      <c r="BZ22" s="52"/>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0"/>
      <c r="BM23" s="51"/>
      <c r="BN23" s="51"/>
      <c r="BO23" s="51"/>
      <c r="BP23" s="51"/>
      <c r="BQ23" s="51"/>
      <c r="BR23" s="51"/>
      <c r="BS23" s="51"/>
      <c r="BT23" s="51"/>
      <c r="BU23" s="51"/>
      <c r="BV23" s="51"/>
      <c r="BW23" s="51"/>
      <c r="BX23" s="51"/>
      <c r="BY23" s="51"/>
      <c r="BZ23" s="52"/>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0"/>
      <c r="BM24" s="51"/>
      <c r="BN24" s="51"/>
      <c r="BO24" s="51"/>
      <c r="BP24" s="51"/>
      <c r="BQ24" s="51"/>
      <c r="BR24" s="51"/>
      <c r="BS24" s="51"/>
      <c r="BT24" s="51"/>
      <c r="BU24" s="51"/>
      <c r="BV24" s="51"/>
      <c r="BW24" s="51"/>
      <c r="BX24" s="51"/>
      <c r="BY24" s="51"/>
      <c r="BZ24" s="52"/>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0"/>
      <c r="BM25" s="51"/>
      <c r="BN25" s="51"/>
      <c r="BO25" s="51"/>
      <c r="BP25" s="51"/>
      <c r="BQ25" s="51"/>
      <c r="BR25" s="51"/>
      <c r="BS25" s="51"/>
      <c r="BT25" s="51"/>
      <c r="BU25" s="51"/>
      <c r="BV25" s="51"/>
      <c r="BW25" s="51"/>
      <c r="BX25" s="51"/>
      <c r="BY25" s="51"/>
      <c r="BZ25" s="52"/>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0"/>
      <c r="BM26" s="51"/>
      <c r="BN26" s="51"/>
      <c r="BO26" s="51"/>
      <c r="BP26" s="51"/>
      <c r="BQ26" s="51"/>
      <c r="BR26" s="51"/>
      <c r="BS26" s="51"/>
      <c r="BT26" s="51"/>
      <c r="BU26" s="51"/>
      <c r="BV26" s="51"/>
      <c r="BW26" s="51"/>
      <c r="BX26" s="51"/>
      <c r="BY26" s="51"/>
      <c r="BZ26" s="52"/>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0"/>
      <c r="BM27" s="51"/>
      <c r="BN27" s="51"/>
      <c r="BO27" s="51"/>
      <c r="BP27" s="51"/>
      <c r="BQ27" s="51"/>
      <c r="BR27" s="51"/>
      <c r="BS27" s="51"/>
      <c r="BT27" s="51"/>
      <c r="BU27" s="51"/>
      <c r="BV27" s="51"/>
      <c r="BW27" s="51"/>
      <c r="BX27" s="51"/>
      <c r="BY27" s="51"/>
      <c r="BZ27" s="52"/>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0"/>
      <c r="BM28" s="51"/>
      <c r="BN28" s="51"/>
      <c r="BO28" s="51"/>
      <c r="BP28" s="51"/>
      <c r="BQ28" s="51"/>
      <c r="BR28" s="51"/>
      <c r="BS28" s="51"/>
      <c r="BT28" s="51"/>
      <c r="BU28" s="51"/>
      <c r="BV28" s="51"/>
      <c r="BW28" s="51"/>
      <c r="BX28" s="51"/>
      <c r="BY28" s="51"/>
      <c r="BZ28" s="52"/>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0"/>
      <c r="BM29" s="51"/>
      <c r="BN29" s="51"/>
      <c r="BO29" s="51"/>
      <c r="BP29" s="51"/>
      <c r="BQ29" s="51"/>
      <c r="BR29" s="51"/>
      <c r="BS29" s="51"/>
      <c r="BT29" s="51"/>
      <c r="BU29" s="51"/>
      <c r="BV29" s="51"/>
      <c r="BW29" s="51"/>
      <c r="BX29" s="51"/>
      <c r="BY29" s="51"/>
      <c r="BZ29" s="52"/>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0"/>
      <c r="BM30" s="51"/>
      <c r="BN30" s="51"/>
      <c r="BO30" s="51"/>
      <c r="BP30" s="51"/>
      <c r="BQ30" s="51"/>
      <c r="BR30" s="51"/>
      <c r="BS30" s="51"/>
      <c r="BT30" s="51"/>
      <c r="BU30" s="51"/>
      <c r="BV30" s="51"/>
      <c r="BW30" s="51"/>
      <c r="BX30" s="51"/>
      <c r="BY30" s="51"/>
      <c r="BZ30" s="52"/>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0"/>
      <c r="BM31" s="51"/>
      <c r="BN31" s="51"/>
      <c r="BO31" s="51"/>
      <c r="BP31" s="51"/>
      <c r="BQ31" s="51"/>
      <c r="BR31" s="51"/>
      <c r="BS31" s="51"/>
      <c r="BT31" s="51"/>
      <c r="BU31" s="51"/>
      <c r="BV31" s="51"/>
      <c r="BW31" s="51"/>
      <c r="BX31" s="51"/>
      <c r="BY31" s="51"/>
      <c r="BZ31" s="52"/>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0"/>
      <c r="BM32" s="51"/>
      <c r="BN32" s="51"/>
      <c r="BO32" s="51"/>
      <c r="BP32" s="51"/>
      <c r="BQ32" s="51"/>
      <c r="BR32" s="51"/>
      <c r="BS32" s="51"/>
      <c r="BT32" s="51"/>
      <c r="BU32" s="51"/>
      <c r="BV32" s="51"/>
      <c r="BW32" s="51"/>
      <c r="BX32" s="51"/>
      <c r="BY32" s="51"/>
      <c r="BZ32" s="52"/>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0"/>
      <c r="BM33" s="51"/>
      <c r="BN33" s="51"/>
      <c r="BO33" s="51"/>
      <c r="BP33" s="51"/>
      <c r="BQ33" s="51"/>
      <c r="BR33" s="51"/>
      <c r="BS33" s="51"/>
      <c r="BT33" s="51"/>
      <c r="BU33" s="51"/>
      <c r="BV33" s="51"/>
      <c r="BW33" s="51"/>
      <c r="BX33" s="51"/>
      <c r="BY33" s="51"/>
      <c r="BZ33" s="52"/>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0"/>
      <c r="BM34" s="51"/>
      <c r="BN34" s="51"/>
      <c r="BO34" s="51"/>
      <c r="BP34" s="51"/>
      <c r="BQ34" s="51"/>
      <c r="BR34" s="51"/>
      <c r="BS34" s="51"/>
      <c r="BT34" s="51"/>
      <c r="BU34" s="51"/>
      <c r="BV34" s="51"/>
      <c r="BW34" s="51"/>
      <c r="BX34" s="51"/>
      <c r="BY34" s="51"/>
      <c r="BZ34" s="52"/>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0"/>
      <c r="BM35" s="51"/>
      <c r="BN35" s="51"/>
      <c r="BO35" s="51"/>
      <c r="BP35" s="51"/>
      <c r="BQ35" s="51"/>
      <c r="BR35" s="51"/>
      <c r="BS35" s="51"/>
      <c r="BT35" s="51"/>
      <c r="BU35" s="51"/>
      <c r="BV35" s="51"/>
      <c r="BW35" s="51"/>
      <c r="BX35" s="51"/>
      <c r="BY35" s="51"/>
      <c r="BZ35" s="52"/>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0"/>
      <c r="BM36" s="51"/>
      <c r="BN36" s="51"/>
      <c r="BO36" s="51"/>
      <c r="BP36" s="51"/>
      <c r="BQ36" s="51"/>
      <c r="BR36" s="51"/>
      <c r="BS36" s="51"/>
      <c r="BT36" s="51"/>
      <c r="BU36" s="51"/>
      <c r="BV36" s="51"/>
      <c r="BW36" s="51"/>
      <c r="BX36" s="51"/>
      <c r="BY36" s="51"/>
      <c r="BZ36" s="52"/>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0"/>
      <c r="BM37" s="51"/>
      <c r="BN37" s="51"/>
      <c r="BO37" s="51"/>
      <c r="BP37" s="51"/>
      <c r="BQ37" s="51"/>
      <c r="BR37" s="51"/>
      <c r="BS37" s="51"/>
      <c r="BT37" s="51"/>
      <c r="BU37" s="51"/>
      <c r="BV37" s="51"/>
      <c r="BW37" s="51"/>
      <c r="BX37" s="51"/>
      <c r="BY37" s="51"/>
      <c r="BZ37" s="52"/>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0"/>
      <c r="BM38" s="51"/>
      <c r="BN38" s="51"/>
      <c r="BO38" s="51"/>
      <c r="BP38" s="51"/>
      <c r="BQ38" s="51"/>
      <c r="BR38" s="51"/>
      <c r="BS38" s="51"/>
      <c r="BT38" s="51"/>
      <c r="BU38" s="51"/>
      <c r="BV38" s="51"/>
      <c r="BW38" s="51"/>
      <c r="BX38" s="51"/>
      <c r="BY38" s="51"/>
      <c r="BZ38" s="52"/>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0"/>
      <c r="BM39" s="51"/>
      <c r="BN39" s="51"/>
      <c r="BO39" s="51"/>
      <c r="BP39" s="51"/>
      <c r="BQ39" s="51"/>
      <c r="BR39" s="51"/>
      <c r="BS39" s="51"/>
      <c r="BT39" s="51"/>
      <c r="BU39" s="51"/>
      <c r="BV39" s="51"/>
      <c r="BW39" s="51"/>
      <c r="BX39" s="51"/>
      <c r="BY39" s="51"/>
      <c r="BZ39" s="52"/>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0"/>
      <c r="BM40" s="51"/>
      <c r="BN40" s="51"/>
      <c r="BO40" s="51"/>
      <c r="BP40" s="51"/>
      <c r="BQ40" s="51"/>
      <c r="BR40" s="51"/>
      <c r="BS40" s="51"/>
      <c r="BT40" s="51"/>
      <c r="BU40" s="51"/>
      <c r="BV40" s="51"/>
      <c r="BW40" s="51"/>
      <c r="BX40" s="51"/>
      <c r="BY40" s="51"/>
      <c r="BZ40" s="52"/>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0"/>
      <c r="BM41" s="51"/>
      <c r="BN41" s="51"/>
      <c r="BO41" s="51"/>
      <c r="BP41" s="51"/>
      <c r="BQ41" s="51"/>
      <c r="BR41" s="51"/>
      <c r="BS41" s="51"/>
      <c r="BT41" s="51"/>
      <c r="BU41" s="51"/>
      <c r="BV41" s="51"/>
      <c r="BW41" s="51"/>
      <c r="BX41" s="51"/>
      <c r="BY41" s="51"/>
      <c r="BZ41" s="52"/>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0"/>
      <c r="BM42" s="51"/>
      <c r="BN42" s="51"/>
      <c r="BO42" s="51"/>
      <c r="BP42" s="51"/>
      <c r="BQ42" s="51"/>
      <c r="BR42" s="51"/>
      <c r="BS42" s="51"/>
      <c r="BT42" s="51"/>
      <c r="BU42" s="51"/>
      <c r="BV42" s="51"/>
      <c r="BW42" s="51"/>
      <c r="BX42" s="51"/>
      <c r="BY42" s="51"/>
      <c r="BZ42" s="52"/>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0"/>
      <c r="BM43" s="51"/>
      <c r="BN43" s="51"/>
      <c r="BO43" s="51"/>
      <c r="BP43" s="51"/>
      <c r="BQ43" s="51"/>
      <c r="BR43" s="51"/>
      <c r="BS43" s="51"/>
      <c r="BT43" s="51"/>
      <c r="BU43" s="51"/>
      <c r="BV43" s="51"/>
      <c r="BW43" s="51"/>
      <c r="BX43" s="51"/>
      <c r="BY43" s="51"/>
      <c r="BZ43" s="52"/>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0" t="s">
        <v>107</v>
      </c>
      <c r="BM47" s="51"/>
      <c r="BN47" s="51"/>
      <c r="BO47" s="51"/>
      <c r="BP47" s="51"/>
      <c r="BQ47" s="51"/>
      <c r="BR47" s="51"/>
      <c r="BS47" s="51"/>
      <c r="BT47" s="51"/>
      <c r="BU47" s="51"/>
      <c r="BV47" s="51"/>
      <c r="BW47" s="51"/>
      <c r="BX47" s="51"/>
      <c r="BY47" s="51"/>
      <c r="BZ47" s="52"/>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0"/>
      <c r="BM48" s="51"/>
      <c r="BN48" s="51"/>
      <c r="BO48" s="51"/>
      <c r="BP48" s="51"/>
      <c r="BQ48" s="51"/>
      <c r="BR48" s="51"/>
      <c r="BS48" s="51"/>
      <c r="BT48" s="51"/>
      <c r="BU48" s="51"/>
      <c r="BV48" s="51"/>
      <c r="BW48" s="51"/>
      <c r="BX48" s="51"/>
      <c r="BY48" s="51"/>
      <c r="BZ48" s="52"/>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0"/>
      <c r="BM49" s="51"/>
      <c r="BN49" s="51"/>
      <c r="BO49" s="51"/>
      <c r="BP49" s="51"/>
      <c r="BQ49" s="51"/>
      <c r="BR49" s="51"/>
      <c r="BS49" s="51"/>
      <c r="BT49" s="51"/>
      <c r="BU49" s="51"/>
      <c r="BV49" s="51"/>
      <c r="BW49" s="51"/>
      <c r="BX49" s="51"/>
      <c r="BY49" s="51"/>
      <c r="BZ49" s="52"/>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0"/>
      <c r="BM50" s="51"/>
      <c r="BN50" s="51"/>
      <c r="BO50" s="51"/>
      <c r="BP50" s="51"/>
      <c r="BQ50" s="51"/>
      <c r="BR50" s="51"/>
      <c r="BS50" s="51"/>
      <c r="BT50" s="51"/>
      <c r="BU50" s="51"/>
      <c r="BV50" s="51"/>
      <c r="BW50" s="51"/>
      <c r="BX50" s="51"/>
      <c r="BY50" s="51"/>
      <c r="BZ50" s="52"/>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0"/>
      <c r="BM51" s="51"/>
      <c r="BN51" s="51"/>
      <c r="BO51" s="51"/>
      <c r="BP51" s="51"/>
      <c r="BQ51" s="51"/>
      <c r="BR51" s="51"/>
      <c r="BS51" s="51"/>
      <c r="BT51" s="51"/>
      <c r="BU51" s="51"/>
      <c r="BV51" s="51"/>
      <c r="BW51" s="51"/>
      <c r="BX51" s="51"/>
      <c r="BY51" s="51"/>
      <c r="BZ51" s="52"/>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0"/>
      <c r="BM52" s="51"/>
      <c r="BN52" s="51"/>
      <c r="BO52" s="51"/>
      <c r="BP52" s="51"/>
      <c r="BQ52" s="51"/>
      <c r="BR52" s="51"/>
      <c r="BS52" s="51"/>
      <c r="BT52" s="51"/>
      <c r="BU52" s="51"/>
      <c r="BV52" s="51"/>
      <c r="BW52" s="51"/>
      <c r="BX52" s="51"/>
      <c r="BY52" s="51"/>
      <c r="BZ52" s="52"/>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0"/>
      <c r="BM53" s="51"/>
      <c r="BN53" s="51"/>
      <c r="BO53" s="51"/>
      <c r="BP53" s="51"/>
      <c r="BQ53" s="51"/>
      <c r="BR53" s="51"/>
      <c r="BS53" s="51"/>
      <c r="BT53" s="51"/>
      <c r="BU53" s="51"/>
      <c r="BV53" s="51"/>
      <c r="BW53" s="51"/>
      <c r="BX53" s="51"/>
      <c r="BY53" s="51"/>
      <c r="BZ53" s="52"/>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0"/>
      <c r="BM54" s="51"/>
      <c r="BN54" s="51"/>
      <c r="BO54" s="51"/>
      <c r="BP54" s="51"/>
      <c r="BQ54" s="51"/>
      <c r="BR54" s="51"/>
      <c r="BS54" s="51"/>
      <c r="BT54" s="51"/>
      <c r="BU54" s="51"/>
      <c r="BV54" s="51"/>
      <c r="BW54" s="51"/>
      <c r="BX54" s="51"/>
      <c r="BY54" s="51"/>
      <c r="BZ54" s="52"/>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0"/>
      <c r="BM55" s="51"/>
      <c r="BN55" s="51"/>
      <c r="BO55" s="51"/>
      <c r="BP55" s="51"/>
      <c r="BQ55" s="51"/>
      <c r="BR55" s="51"/>
      <c r="BS55" s="51"/>
      <c r="BT55" s="51"/>
      <c r="BU55" s="51"/>
      <c r="BV55" s="51"/>
      <c r="BW55" s="51"/>
      <c r="BX55" s="51"/>
      <c r="BY55" s="51"/>
      <c r="BZ55" s="52"/>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0"/>
      <c r="BM62" s="51"/>
      <c r="BN62" s="51"/>
      <c r="BO62" s="51"/>
      <c r="BP62" s="51"/>
      <c r="BQ62" s="51"/>
      <c r="BR62" s="51"/>
      <c r="BS62" s="51"/>
      <c r="BT62" s="51"/>
      <c r="BU62" s="51"/>
      <c r="BV62" s="51"/>
      <c r="BW62" s="51"/>
      <c r="BX62" s="51"/>
      <c r="BY62" s="51"/>
      <c r="BZ62" s="52"/>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0" t="s">
        <v>106</v>
      </c>
      <c r="BM66" s="51"/>
      <c r="BN66" s="51"/>
      <c r="BO66" s="51"/>
      <c r="BP66" s="51"/>
      <c r="BQ66" s="51"/>
      <c r="BR66" s="51"/>
      <c r="BS66" s="51"/>
      <c r="BT66" s="51"/>
      <c r="BU66" s="51"/>
      <c r="BV66" s="51"/>
      <c r="BW66" s="51"/>
      <c r="BX66" s="51"/>
      <c r="BY66" s="51"/>
      <c r="BZ66" s="52"/>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0"/>
      <c r="BM67" s="51"/>
      <c r="BN67" s="51"/>
      <c r="BO67" s="51"/>
      <c r="BP67" s="51"/>
      <c r="BQ67" s="51"/>
      <c r="BR67" s="51"/>
      <c r="BS67" s="51"/>
      <c r="BT67" s="51"/>
      <c r="BU67" s="51"/>
      <c r="BV67" s="51"/>
      <c r="BW67" s="51"/>
      <c r="BX67" s="51"/>
      <c r="BY67" s="51"/>
      <c r="BZ67" s="52"/>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0"/>
      <c r="BM68" s="51"/>
      <c r="BN68" s="51"/>
      <c r="BO68" s="51"/>
      <c r="BP68" s="51"/>
      <c r="BQ68" s="51"/>
      <c r="BR68" s="51"/>
      <c r="BS68" s="51"/>
      <c r="BT68" s="51"/>
      <c r="BU68" s="51"/>
      <c r="BV68" s="51"/>
      <c r="BW68" s="51"/>
      <c r="BX68" s="51"/>
      <c r="BY68" s="51"/>
      <c r="BZ68" s="52"/>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0"/>
      <c r="BM69" s="51"/>
      <c r="BN69" s="51"/>
      <c r="BO69" s="51"/>
      <c r="BP69" s="51"/>
      <c r="BQ69" s="51"/>
      <c r="BR69" s="51"/>
      <c r="BS69" s="51"/>
      <c r="BT69" s="51"/>
      <c r="BU69" s="51"/>
      <c r="BV69" s="51"/>
      <c r="BW69" s="51"/>
      <c r="BX69" s="51"/>
      <c r="BY69" s="51"/>
      <c r="BZ69" s="52"/>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0"/>
      <c r="BM70" s="51"/>
      <c r="BN70" s="51"/>
      <c r="BO70" s="51"/>
      <c r="BP70" s="51"/>
      <c r="BQ70" s="51"/>
      <c r="BR70" s="51"/>
      <c r="BS70" s="51"/>
      <c r="BT70" s="51"/>
      <c r="BU70" s="51"/>
      <c r="BV70" s="51"/>
      <c r="BW70" s="51"/>
      <c r="BX70" s="51"/>
      <c r="BY70" s="51"/>
      <c r="BZ70" s="52"/>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0"/>
      <c r="BM71" s="51"/>
      <c r="BN71" s="51"/>
      <c r="BO71" s="51"/>
      <c r="BP71" s="51"/>
      <c r="BQ71" s="51"/>
      <c r="BR71" s="51"/>
      <c r="BS71" s="51"/>
      <c r="BT71" s="51"/>
      <c r="BU71" s="51"/>
      <c r="BV71" s="51"/>
      <c r="BW71" s="51"/>
      <c r="BX71" s="51"/>
      <c r="BY71" s="51"/>
      <c r="BZ71" s="52"/>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0"/>
      <c r="BM72" s="51"/>
      <c r="BN72" s="51"/>
      <c r="BO72" s="51"/>
      <c r="BP72" s="51"/>
      <c r="BQ72" s="51"/>
      <c r="BR72" s="51"/>
      <c r="BS72" s="51"/>
      <c r="BT72" s="51"/>
      <c r="BU72" s="51"/>
      <c r="BV72" s="51"/>
      <c r="BW72" s="51"/>
      <c r="BX72" s="51"/>
      <c r="BY72" s="51"/>
      <c r="BZ72" s="52"/>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0"/>
      <c r="BM73" s="51"/>
      <c r="BN73" s="51"/>
      <c r="BO73" s="51"/>
      <c r="BP73" s="51"/>
      <c r="BQ73" s="51"/>
      <c r="BR73" s="51"/>
      <c r="BS73" s="51"/>
      <c r="BT73" s="51"/>
      <c r="BU73" s="51"/>
      <c r="BV73" s="51"/>
      <c r="BW73" s="51"/>
      <c r="BX73" s="51"/>
      <c r="BY73" s="51"/>
      <c r="BZ73" s="52"/>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0"/>
      <c r="BM74" s="51"/>
      <c r="BN74" s="51"/>
      <c r="BO74" s="51"/>
      <c r="BP74" s="51"/>
      <c r="BQ74" s="51"/>
      <c r="BR74" s="51"/>
      <c r="BS74" s="51"/>
      <c r="BT74" s="51"/>
      <c r="BU74" s="51"/>
      <c r="BV74" s="51"/>
      <c r="BW74" s="51"/>
      <c r="BX74" s="51"/>
      <c r="BY74" s="51"/>
      <c r="BZ74" s="52"/>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0"/>
      <c r="BM75" s="51"/>
      <c r="BN75" s="51"/>
      <c r="BO75" s="51"/>
      <c r="BP75" s="51"/>
      <c r="BQ75" s="51"/>
      <c r="BR75" s="51"/>
      <c r="BS75" s="51"/>
      <c r="BT75" s="51"/>
      <c r="BU75" s="51"/>
      <c r="BV75" s="51"/>
      <c r="BW75" s="51"/>
      <c r="BX75" s="51"/>
      <c r="BY75" s="51"/>
      <c r="BZ75" s="52"/>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0"/>
      <c r="BM76" s="51"/>
      <c r="BN76" s="51"/>
      <c r="BO76" s="51"/>
      <c r="BP76" s="51"/>
      <c r="BQ76" s="51"/>
      <c r="BR76" s="51"/>
      <c r="BS76" s="51"/>
      <c r="BT76" s="51"/>
      <c r="BU76" s="51"/>
      <c r="BV76" s="51"/>
      <c r="BW76" s="51"/>
      <c r="BX76" s="51"/>
      <c r="BY76" s="51"/>
      <c r="BZ76" s="52"/>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0"/>
      <c r="BM77" s="51"/>
      <c r="BN77" s="51"/>
      <c r="BO77" s="51"/>
      <c r="BP77" s="51"/>
      <c r="BQ77" s="51"/>
      <c r="BR77" s="51"/>
      <c r="BS77" s="51"/>
      <c r="BT77" s="51"/>
      <c r="BU77" s="51"/>
      <c r="BV77" s="51"/>
      <c r="BW77" s="51"/>
      <c r="BX77" s="51"/>
      <c r="BY77" s="51"/>
      <c r="BZ77" s="52"/>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0"/>
      <c r="BM78" s="51"/>
      <c r="BN78" s="51"/>
      <c r="BO78" s="51"/>
      <c r="BP78" s="51"/>
      <c r="BQ78" s="51"/>
      <c r="BR78" s="51"/>
      <c r="BS78" s="51"/>
      <c r="BT78" s="51"/>
      <c r="BU78" s="51"/>
      <c r="BV78" s="51"/>
      <c r="BW78" s="51"/>
      <c r="BX78" s="51"/>
      <c r="BY78" s="51"/>
      <c r="BZ78" s="52"/>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0"/>
      <c r="BM79" s="51"/>
      <c r="BN79" s="51"/>
      <c r="BO79" s="51"/>
      <c r="BP79" s="51"/>
      <c r="BQ79" s="51"/>
      <c r="BR79" s="51"/>
      <c r="BS79" s="51"/>
      <c r="BT79" s="51"/>
      <c r="BU79" s="51"/>
      <c r="BV79" s="51"/>
      <c r="BW79" s="51"/>
      <c r="BX79" s="51"/>
      <c r="BY79" s="51"/>
      <c r="BZ79" s="52"/>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0"/>
      <c r="BM80" s="51"/>
      <c r="BN80" s="51"/>
      <c r="BO80" s="51"/>
      <c r="BP80" s="51"/>
      <c r="BQ80" s="51"/>
      <c r="BR80" s="51"/>
      <c r="BS80" s="51"/>
      <c r="BT80" s="51"/>
      <c r="BU80" s="51"/>
      <c r="BV80" s="51"/>
      <c r="BW80" s="51"/>
      <c r="BX80" s="51"/>
      <c r="BY80" s="51"/>
      <c r="BZ80" s="52"/>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【112.98】</v>
      </c>
      <c r="F85" s="27" t="str">
        <f>データ!AS6</f>
        <v>【10.49】</v>
      </c>
      <c r="G85" s="27" t="str">
        <f>データ!BD6</f>
        <v>【258.49】</v>
      </c>
      <c r="H85" s="27" t="str">
        <f>データ!BO6</f>
        <v>【290.31】</v>
      </c>
      <c r="I85" s="27" t="str">
        <f>データ!BZ6</f>
        <v>【112.83】</v>
      </c>
      <c r="J85" s="27" t="str">
        <f>データ!CK6</f>
        <v>【73.86】</v>
      </c>
      <c r="K85" s="27" t="str">
        <f>データ!CV6</f>
        <v>【61.77】</v>
      </c>
      <c r="L85" s="27" t="str">
        <f>データ!DG6</f>
        <v>【100.08】</v>
      </c>
      <c r="M85" s="27" t="str">
        <f>データ!DR6</f>
        <v>【55.77】</v>
      </c>
      <c r="N85" s="27" t="str">
        <f>データ!EC6</f>
        <v>【25.84】</v>
      </c>
      <c r="O85" s="27" t="str">
        <f>データ!EN6</f>
        <v>【0.24】</v>
      </c>
    </row>
  </sheetData>
  <sheetProtection algorithmName="SHA-512" hashValue="vBVqb/0WmyQ1R8QgmU3MPn7ZtylmiIYAu174m6FxsviI7ATgvpsbDQgzKJH4M496P3+e7CFk9E9oqUDHjI0JWA==" saltValue="5CBeDLg2V/bYH9B4RPm3eA=="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52</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53</v>
      </c>
      <c r="B4" s="31"/>
      <c r="C4" s="31"/>
      <c r="D4" s="31"/>
      <c r="E4" s="31"/>
      <c r="F4" s="31"/>
      <c r="G4" s="31"/>
      <c r="H4" s="90"/>
      <c r="I4" s="91"/>
      <c r="J4" s="91"/>
      <c r="K4" s="91"/>
      <c r="L4" s="91"/>
      <c r="M4" s="91"/>
      <c r="N4" s="91"/>
      <c r="O4" s="91"/>
      <c r="P4" s="91"/>
      <c r="Q4" s="91"/>
      <c r="R4" s="91"/>
      <c r="S4" s="91"/>
      <c r="T4" s="91"/>
      <c r="U4" s="91"/>
      <c r="V4" s="91"/>
      <c r="W4" s="92"/>
      <c r="X4" s="86" t="s">
        <v>54</v>
      </c>
      <c r="Y4" s="86"/>
      <c r="Z4" s="86"/>
      <c r="AA4" s="86"/>
      <c r="AB4" s="86"/>
      <c r="AC4" s="86"/>
      <c r="AD4" s="86"/>
      <c r="AE4" s="86"/>
      <c r="AF4" s="86"/>
      <c r="AG4" s="86"/>
      <c r="AH4" s="86"/>
      <c r="AI4" s="86" t="s">
        <v>55</v>
      </c>
      <c r="AJ4" s="86"/>
      <c r="AK4" s="86"/>
      <c r="AL4" s="86"/>
      <c r="AM4" s="86"/>
      <c r="AN4" s="86"/>
      <c r="AO4" s="86"/>
      <c r="AP4" s="86"/>
      <c r="AQ4" s="86"/>
      <c r="AR4" s="86"/>
      <c r="AS4" s="86"/>
      <c r="AT4" s="86" t="s">
        <v>56</v>
      </c>
      <c r="AU4" s="86"/>
      <c r="AV4" s="86"/>
      <c r="AW4" s="86"/>
      <c r="AX4" s="86"/>
      <c r="AY4" s="86"/>
      <c r="AZ4" s="86"/>
      <c r="BA4" s="86"/>
      <c r="BB4" s="86"/>
      <c r="BC4" s="86"/>
      <c r="BD4" s="86"/>
      <c r="BE4" s="86" t="s">
        <v>57</v>
      </c>
      <c r="BF4" s="86"/>
      <c r="BG4" s="86"/>
      <c r="BH4" s="86"/>
      <c r="BI4" s="86"/>
      <c r="BJ4" s="86"/>
      <c r="BK4" s="86"/>
      <c r="BL4" s="86"/>
      <c r="BM4" s="86"/>
      <c r="BN4" s="86"/>
      <c r="BO4" s="86"/>
      <c r="BP4" s="86" t="s">
        <v>58</v>
      </c>
      <c r="BQ4" s="86"/>
      <c r="BR4" s="86"/>
      <c r="BS4" s="86"/>
      <c r="BT4" s="86"/>
      <c r="BU4" s="86"/>
      <c r="BV4" s="86"/>
      <c r="BW4" s="86"/>
      <c r="BX4" s="86"/>
      <c r="BY4" s="86"/>
      <c r="BZ4" s="86"/>
      <c r="CA4" s="86" t="s">
        <v>59</v>
      </c>
      <c r="CB4" s="86"/>
      <c r="CC4" s="86"/>
      <c r="CD4" s="86"/>
      <c r="CE4" s="86"/>
      <c r="CF4" s="86"/>
      <c r="CG4" s="86"/>
      <c r="CH4" s="86"/>
      <c r="CI4" s="86"/>
      <c r="CJ4" s="86"/>
      <c r="CK4" s="86"/>
      <c r="CL4" s="86" t="s">
        <v>60</v>
      </c>
      <c r="CM4" s="86"/>
      <c r="CN4" s="86"/>
      <c r="CO4" s="86"/>
      <c r="CP4" s="86"/>
      <c r="CQ4" s="86"/>
      <c r="CR4" s="86"/>
      <c r="CS4" s="86"/>
      <c r="CT4" s="86"/>
      <c r="CU4" s="86"/>
      <c r="CV4" s="86"/>
      <c r="CW4" s="86" t="s">
        <v>61</v>
      </c>
      <c r="CX4" s="86"/>
      <c r="CY4" s="86"/>
      <c r="CZ4" s="86"/>
      <c r="DA4" s="86"/>
      <c r="DB4" s="86"/>
      <c r="DC4" s="86"/>
      <c r="DD4" s="86"/>
      <c r="DE4" s="86"/>
      <c r="DF4" s="86"/>
      <c r="DG4" s="86"/>
      <c r="DH4" s="86" t="s">
        <v>62</v>
      </c>
      <c r="DI4" s="86"/>
      <c r="DJ4" s="86"/>
      <c r="DK4" s="86"/>
      <c r="DL4" s="86"/>
      <c r="DM4" s="86"/>
      <c r="DN4" s="86"/>
      <c r="DO4" s="86"/>
      <c r="DP4" s="86"/>
      <c r="DQ4" s="86"/>
      <c r="DR4" s="86"/>
      <c r="DS4" s="86" t="s">
        <v>63</v>
      </c>
      <c r="DT4" s="86"/>
      <c r="DU4" s="86"/>
      <c r="DV4" s="86"/>
      <c r="DW4" s="86"/>
      <c r="DX4" s="86"/>
      <c r="DY4" s="86"/>
      <c r="DZ4" s="86"/>
      <c r="EA4" s="86"/>
      <c r="EB4" s="86"/>
      <c r="EC4" s="86"/>
      <c r="ED4" s="86" t="s">
        <v>64</v>
      </c>
      <c r="EE4" s="86"/>
      <c r="EF4" s="86"/>
      <c r="EG4" s="86"/>
      <c r="EH4" s="86"/>
      <c r="EI4" s="86"/>
      <c r="EJ4" s="86"/>
      <c r="EK4" s="86"/>
      <c r="EL4" s="86"/>
      <c r="EM4" s="86"/>
      <c r="EN4" s="86"/>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128759</v>
      </c>
      <c r="D6" s="34">
        <f t="shared" si="3"/>
        <v>46</v>
      </c>
      <c r="E6" s="34">
        <f t="shared" si="3"/>
        <v>1</v>
      </c>
      <c r="F6" s="34">
        <f t="shared" si="3"/>
        <v>0</v>
      </c>
      <c r="G6" s="34">
        <f t="shared" si="3"/>
        <v>2</v>
      </c>
      <c r="H6" s="34" t="str">
        <f t="shared" si="3"/>
        <v>千葉県　北千葉広域水道企業団</v>
      </c>
      <c r="I6" s="34" t="str">
        <f t="shared" si="3"/>
        <v>法適用</v>
      </c>
      <c r="J6" s="34" t="str">
        <f t="shared" si="3"/>
        <v>水道事業</v>
      </c>
      <c r="K6" s="34" t="str">
        <f t="shared" si="3"/>
        <v>用水供給事業</v>
      </c>
      <c r="L6" s="34" t="str">
        <f t="shared" si="3"/>
        <v>B</v>
      </c>
      <c r="M6" s="34" t="str">
        <f t="shared" si="3"/>
        <v>自治体職員</v>
      </c>
      <c r="N6" s="35" t="str">
        <f t="shared" si="3"/>
        <v>-</v>
      </c>
      <c r="O6" s="35">
        <f t="shared" si="3"/>
        <v>73.709999999999994</v>
      </c>
      <c r="P6" s="35">
        <f t="shared" si="3"/>
        <v>91.16</v>
      </c>
      <c r="Q6" s="35">
        <f t="shared" si="3"/>
        <v>0</v>
      </c>
      <c r="R6" s="35" t="str">
        <f t="shared" si="3"/>
        <v>-</v>
      </c>
      <c r="S6" s="35" t="str">
        <f t="shared" si="3"/>
        <v>-</v>
      </c>
      <c r="T6" s="35" t="str">
        <f t="shared" si="3"/>
        <v>-</v>
      </c>
      <c r="U6" s="35">
        <f t="shared" si="3"/>
        <v>4299304</v>
      </c>
      <c r="V6" s="35">
        <f t="shared" si="3"/>
        <v>920.32</v>
      </c>
      <c r="W6" s="35">
        <f t="shared" si="3"/>
        <v>4671.53</v>
      </c>
      <c r="X6" s="36">
        <f>IF(X7="",NA(),X7)</f>
        <v>136.97999999999999</v>
      </c>
      <c r="Y6" s="36">
        <f t="shared" ref="Y6:AG6" si="4">IF(Y7="",NA(),Y7)</f>
        <v>125.47</v>
      </c>
      <c r="Z6" s="36">
        <f t="shared" si="4"/>
        <v>124.24</v>
      </c>
      <c r="AA6" s="36">
        <f t="shared" si="4"/>
        <v>126.85</v>
      </c>
      <c r="AB6" s="36">
        <f t="shared" si="4"/>
        <v>121.23</v>
      </c>
      <c r="AC6" s="36">
        <f t="shared" si="4"/>
        <v>113.47</v>
      </c>
      <c r="AD6" s="36">
        <f t="shared" si="4"/>
        <v>113.33</v>
      </c>
      <c r="AE6" s="36">
        <f t="shared" si="4"/>
        <v>114.05</v>
      </c>
      <c r="AF6" s="36">
        <f t="shared" si="4"/>
        <v>114.26</v>
      </c>
      <c r="AG6" s="36">
        <f t="shared" si="4"/>
        <v>112.98</v>
      </c>
      <c r="AH6" s="35" t="str">
        <f>IF(AH7="","",IF(AH7="-","【-】","【"&amp;SUBSTITUTE(TEXT(AH7,"#,##0.00"),"-","△")&amp;"】"))</f>
        <v>【112.98】</v>
      </c>
      <c r="AI6" s="35">
        <f>IF(AI7="",NA(),AI7)</f>
        <v>0</v>
      </c>
      <c r="AJ6" s="35">
        <f t="shared" ref="AJ6:AR6" si="5">IF(AJ7="",NA(),AJ7)</f>
        <v>0</v>
      </c>
      <c r="AK6" s="35">
        <f t="shared" si="5"/>
        <v>0</v>
      </c>
      <c r="AL6" s="35">
        <f t="shared" si="5"/>
        <v>0</v>
      </c>
      <c r="AM6" s="35">
        <f t="shared" si="5"/>
        <v>0</v>
      </c>
      <c r="AN6" s="36">
        <f t="shared" si="5"/>
        <v>16.89</v>
      </c>
      <c r="AO6" s="36">
        <f t="shared" si="5"/>
        <v>17.39</v>
      </c>
      <c r="AP6" s="36">
        <f t="shared" si="5"/>
        <v>12.65</v>
      </c>
      <c r="AQ6" s="36">
        <f t="shared" si="5"/>
        <v>10.58</v>
      </c>
      <c r="AR6" s="36">
        <f t="shared" si="5"/>
        <v>10.49</v>
      </c>
      <c r="AS6" s="35" t="str">
        <f>IF(AS7="","",IF(AS7="-","【-】","【"&amp;SUBSTITUTE(TEXT(AS7,"#,##0.00"),"-","△")&amp;"】"))</f>
        <v>【10.49】</v>
      </c>
      <c r="AT6" s="36">
        <f>IF(AT7="",NA(),AT7)</f>
        <v>212.5</v>
      </c>
      <c r="AU6" s="36">
        <f t="shared" ref="AU6:BC6" si="6">IF(AU7="",NA(),AU7)</f>
        <v>358.02</v>
      </c>
      <c r="AV6" s="36">
        <f t="shared" si="6"/>
        <v>244.6</v>
      </c>
      <c r="AW6" s="36">
        <f t="shared" si="6"/>
        <v>271.87</v>
      </c>
      <c r="AX6" s="36">
        <f t="shared" si="6"/>
        <v>240.3</v>
      </c>
      <c r="AY6" s="36">
        <f t="shared" si="6"/>
        <v>200.22</v>
      </c>
      <c r="AZ6" s="36">
        <f t="shared" si="6"/>
        <v>212.95</v>
      </c>
      <c r="BA6" s="36">
        <f t="shared" si="6"/>
        <v>224.41</v>
      </c>
      <c r="BB6" s="36">
        <f t="shared" si="6"/>
        <v>243.44</v>
      </c>
      <c r="BC6" s="36">
        <f t="shared" si="6"/>
        <v>258.49</v>
      </c>
      <c r="BD6" s="35" t="str">
        <f>IF(BD7="","",IF(BD7="-","【-】","【"&amp;SUBSTITUTE(TEXT(BD7,"#,##0.00"),"-","△")&amp;"】"))</f>
        <v>【258.49】</v>
      </c>
      <c r="BE6" s="36">
        <f>IF(BE7="",NA(),BE7)</f>
        <v>360.5</v>
      </c>
      <c r="BF6" s="36">
        <f t="shared" ref="BF6:BN6" si="7">IF(BF7="",NA(),BF7)</f>
        <v>334.85</v>
      </c>
      <c r="BG6" s="36">
        <f t="shared" si="7"/>
        <v>313.66000000000003</v>
      </c>
      <c r="BH6" s="36">
        <f t="shared" si="7"/>
        <v>292.89999999999998</v>
      </c>
      <c r="BI6" s="36">
        <f t="shared" si="7"/>
        <v>273.01</v>
      </c>
      <c r="BJ6" s="36">
        <f t="shared" si="7"/>
        <v>351.06</v>
      </c>
      <c r="BK6" s="36">
        <f t="shared" si="7"/>
        <v>333.48</v>
      </c>
      <c r="BL6" s="36">
        <f t="shared" si="7"/>
        <v>320.31</v>
      </c>
      <c r="BM6" s="36">
        <f t="shared" si="7"/>
        <v>303.26</v>
      </c>
      <c r="BN6" s="36">
        <f t="shared" si="7"/>
        <v>290.31</v>
      </c>
      <c r="BO6" s="35" t="str">
        <f>IF(BO7="","",IF(BO7="-","【-】","【"&amp;SUBSTITUTE(TEXT(BO7,"#,##0.00"),"-","△")&amp;"】"))</f>
        <v>【290.31】</v>
      </c>
      <c r="BP6" s="36">
        <f>IF(BP7="",NA(),BP7)</f>
        <v>133.72</v>
      </c>
      <c r="BQ6" s="36">
        <f t="shared" ref="BQ6:BY6" si="8">IF(BQ7="",NA(),BQ7)</f>
        <v>126.42</v>
      </c>
      <c r="BR6" s="36">
        <f t="shared" si="8"/>
        <v>125.18</v>
      </c>
      <c r="BS6" s="36">
        <f t="shared" si="8"/>
        <v>127.87</v>
      </c>
      <c r="BT6" s="36">
        <f t="shared" si="8"/>
        <v>121.73</v>
      </c>
      <c r="BU6" s="36">
        <f t="shared" si="8"/>
        <v>112.92</v>
      </c>
      <c r="BV6" s="36">
        <f t="shared" si="8"/>
        <v>112.81</v>
      </c>
      <c r="BW6" s="36">
        <f t="shared" si="8"/>
        <v>113.88</v>
      </c>
      <c r="BX6" s="36">
        <f t="shared" si="8"/>
        <v>114.14</v>
      </c>
      <c r="BY6" s="36">
        <f t="shared" si="8"/>
        <v>112.83</v>
      </c>
      <c r="BZ6" s="35" t="str">
        <f>IF(BZ7="","",IF(BZ7="-","【-】","【"&amp;SUBSTITUTE(TEXT(BZ7,"#,##0.00"),"-","△")&amp;"】"))</f>
        <v>【112.83】</v>
      </c>
      <c r="CA6" s="36">
        <f>IF(CA7="",NA(),CA7)</f>
        <v>57.53</v>
      </c>
      <c r="CB6" s="36">
        <f t="shared" ref="CB6:CJ6" si="9">IF(CB7="",NA(),CB7)</f>
        <v>60.34</v>
      </c>
      <c r="CC6" s="36">
        <f t="shared" si="9"/>
        <v>60.31</v>
      </c>
      <c r="CD6" s="36">
        <f t="shared" si="9"/>
        <v>57.45</v>
      </c>
      <c r="CE6" s="36">
        <f t="shared" si="9"/>
        <v>59.15</v>
      </c>
      <c r="CF6" s="36">
        <f t="shared" si="9"/>
        <v>75.3</v>
      </c>
      <c r="CG6" s="36">
        <f t="shared" si="9"/>
        <v>75.3</v>
      </c>
      <c r="CH6" s="36">
        <f t="shared" si="9"/>
        <v>74.02</v>
      </c>
      <c r="CI6" s="36">
        <f t="shared" si="9"/>
        <v>73.03</v>
      </c>
      <c r="CJ6" s="36">
        <f t="shared" si="9"/>
        <v>73.86</v>
      </c>
      <c r="CK6" s="35" t="str">
        <f>IF(CK7="","",IF(CK7="-","【-】","【"&amp;SUBSTITUTE(TEXT(CK7,"#,##0.00"),"-","△")&amp;"】"))</f>
        <v>【73.86】</v>
      </c>
      <c r="CL6" s="36">
        <f>IF(CL7="",NA(),CL7)</f>
        <v>73.59</v>
      </c>
      <c r="CM6" s="36">
        <f t="shared" ref="CM6:CU6" si="10">IF(CM7="",NA(),CM7)</f>
        <v>74.540000000000006</v>
      </c>
      <c r="CN6" s="36">
        <f t="shared" si="10"/>
        <v>75.42</v>
      </c>
      <c r="CO6" s="36">
        <f t="shared" si="10"/>
        <v>78.06</v>
      </c>
      <c r="CP6" s="36">
        <f t="shared" si="10"/>
        <v>79.73</v>
      </c>
      <c r="CQ6" s="36">
        <f t="shared" si="10"/>
        <v>62.69</v>
      </c>
      <c r="CR6" s="36">
        <f t="shared" si="10"/>
        <v>61.82</v>
      </c>
      <c r="CS6" s="36">
        <f t="shared" si="10"/>
        <v>61.66</v>
      </c>
      <c r="CT6" s="36">
        <f t="shared" si="10"/>
        <v>62.19</v>
      </c>
      <c r="CU6" s="36">
        <f t="shared" si="10"/>
        <v>61.77</v>
      </c>
      <c r="CV6" s="35" t="str">
        <f>IF(CV7="","",IF(CV7="-","【-】","【"&amp;SUBSTITUTE(TEXT(CV7,"#,##0.00"),"-","△")&amp;"】"))</f>
        <v>【61.77】</v>
      </c>
      <c r="CW6" s="36">
        <f>IF(CW7="",NA(),CW7)</f>
        <v>99.04</v>
      </c>
      <c r="CX6" s="36">
        <f t="shared" ref="CX6:DF6" si="11">IF(CX7="",NA(),CX7)</f>
        <v>98.73</v>
      </c>
      <c r="CY6" s="36">
        <f t="shared" si="11"/>
        <v>98.78</v>
      </c>
      <c r="CZ6" s="36">
        <f t="shared" si="11"/>
        <v>98.47</v>
      </c>
      <c r="DA6" s="36">
        <f t="shared" si="11"/>
        <v>98.67</v>
      </c>
      <c r="DB6" s="36">
        <f t="shared" si="11"/>
        <v>100.12</v>
      </c>
      <c r="DC6" s="36">
        <f t="shared" si="11"/>
        <v>100.03</v>
      </c>
      <c r="DD6" s="36">
        <f t="shared" si="11"/>
        <v>100.05</v>
      </c>
      <c r="DE6" s="36">
        <f t="shared" si="11"/>
        <v>100.05</v>
      </c>
      <c r="DF6" s="36">
        <f t="shared" si="11"/>
        <v>100.08</v>
      </c>
      <c r="DG6" s="35" t="str">
        <f>IF(DG7="","",IF(DG7="-","【-】","【"&amp;SUBSTITUTE(TEXT(DG7,"#,##0.00"),"-","△")&amp;"】"))</f>
        <v>【100.08】</v>
      </c>
      <c r="DH6" s="36">
        <f>IF(DH7="",NA(),DH7)</f>
        <v>60.53</v>
      </c>
      <c r="DI6" s="36">
        <f t="shared" ref="DI6:DQ6" si="12">IF(DI7="",NA(),DI7)</f>
        <v>56.33</v>
      </c>
      <c r="DJ6" s="36">
        <f t="shared" si="12"/>
        <v>56.59</v>
      </c>
      <c r="DK6" s="36">
        <f t="shared" si="12"/>
        <v>56.49</v>
      </c>
      <c r="DL6" s="36">
        <f t="shared" si="12"/>
        <v>58.07</v>
      </c>
      <c r="DM6" s="36">
        <f t="shared" si="12"/>
        <v>51.44</v>
      </c>
      <c r="DN6" s="36">
        <f t="shared" si="12"/>
        <v>52.4</v>
      </c>
      <c r="DO6" s="36">
        <f t="shared" si="12"/>
        <v>53.56</v>
      </c>
      <c r="DP6" s="36">
        <f t="shared" si="12"/>
        <v>54.73</v>
      </c>
      <c r="DQ6" s="36">
        <f t="shared" si="12"/>
        <v>55.77</v>
      </c>
      <c r="DR6" s="35" t="str">
        <f>IF(DR7="","",IF(DR7="-","【-】","【"&amp;SUBSTITUTE(TEXT(DR7,"#,##0.00"),"-","△")&amp;"】"))</f>
        <v>【55.77】</v>
      </c>
      <c r="DS6" s="36">
        <f>IF(DS7="",NA(),DS7)</f>
        <v>5.16</v>
      </c>
      <c r="DT6" s="36">
        <f t="shared" ref="DT6:EB6" si="13">IF(DT7="",NA(),DT7)</f>
        <v>18.39</v>
      </c>
      <c r="DU6" s="36">
        <f t="shared" si="13"/>
        <v>35.880000000000003</v>
      </c>
      <c r="DV6" s="36">
        <f t="shared" si="13"/>
        <v>52.21</v>
      </c>
      <c r="DW6" s="36">
        <f t="shared" si="13"/>
        <v>62.8</v>
      </c>
      <c r="DX6" s="36">
        <f t="shared" si="13"/>
        <v>16.77</v>
      </c>
      <c r="DY6" s="36">
        <f t="shared" si="13"/>
        <v>18.05</v>
      </c>
      <c r="DZ6" s="36">
        <f t="shared" si="13"/>
        <v>19.440000000000001</v>
      </c>
      <c r="EA6" s="36">
        <f t="shared" si="13"/>
        <v>22.46</v>
      </c>
      <c r="EB6" s="36">
        <f t="shared" si="13"/>
        <v>25.84</v>
      </c>
      <c r="EC6" s="35" t="str">
        <f>IF(EC7="","",IF(EC7="-","【-】","【"&amp;SUBSTITUTE(TEXT(EC7,"#,##0.00"),"-","△")&amp;"】"))</f>
        <v>【25.84】</v>
      </c>
      <c r="ED6" s="35">
        <f>IF(ED7="",NA(),ED7)</f>
        <v>0</v>
      </c>
      <c r="EE6" s="35">
        <f t="shared" ref="EE6:EM6" si="14">IF(EE7="",NA(),EE7)</f>
        <v>0</v>
      </c>
      <c r="EF6" s="35">
        <f t="shared" si="14"/>
        <v>0</v>
      </c>
      <c r="EG6" s="35">
        <f t="shared" si="14"/>
        <v>0</v>
      </c>
      <c r="EH6" s="35">
        <f t="shared" si="14"/>
        <v>0</v>
      </c>
      <c r="EI6" s="36">
        <f t="shared" si="14"/>
        <v>0.13</v>
      </c>
      <c r="EJ6" s="36">
        <f t="shared" si="14"/>
        <v>0.26</v>
      </c>
      <c r="EK6" s="36">
        <f t="shared" si="14"/>
        <v>0.24</v>
      </c>
      <c r="EL6" s="36">
        <f t="shared" si="14"/>
        <v>0.27</v>
      </c>
      <c r="EM6" s="36">
        <f t="shared" si="14"/>
        <v>0.24</v>
      </c>
      <c r="EN6" s="35" t="str">
        <f>IF(EN7="","",IF(EN7="-","【-】","【"&amp;SUBSTITUTE(TEXT(EN7,"#,##0.00"),"-","△")&amp;"】"))</f>
        <v>【0.24】</v>
      </c>
    </row>
    <row r="7" spans="1:144" s="37" customFormat="1" x14ac:dyDescent="0.15">
      <c r="A7" s="29"/>
      <c r="B7" s="38">
        <v>2018</v>
      </c>
      <c r="C7" s="38">
        <v>128759</v>
      </c>
      <c r="D7" s="38">
        <v>46</v>
      </c>
      <c r="E7" s="38">
        <v>1</v>
      </c>
      <c r="F7" s="38">
        <v>0</v>
      </c>
      <c r="G7" s="38">
        <v>2</v>
      </c>
      <c r="H7" s="38" t="s">
        <v>93</v>
      </c>
      <c r="I7" s="38" t="s">
        <v>94</v>
      </c>
      <c r="J7" s="38" t="s">
        <v>95</v>
      </c>
      <c r="K7" s="38" t="s">
        <v>96</v>
      </c>
      <c r="L7" s="38" t="s">
        <v>97</v>
      </c>
      <c r="M7" s="38" t="s">
        <v>98</v>
      </c>
      <c r="N7" s="39" t="s">
        <v>99</v>
      </c>
      <c r="O7" s="39">
        <v>73.709999999999994</v>
      </c>
      <c r="P7" s="39">
        <v>91.16</v>
      </c>
      <c r="Q7" s="39">
        <v>0</v>
      </c>
      <c r="R7" s="39" t="s">
        <v>99</v>
      </c>
      <c r="S7" s="39" t="s">
        <v>99</v>
      </c>
      <c r="T7" s="39" t="s">
        <v>99</v>
      </c>
      <c r="U7" s="39">
        <v>4299304</v>
      </c>
      <c r="V7" s="39">
        <v>920.32</v>
      </c>
      <c r="W7" s="39">
        <v>4671.53</v>
      </c>
      <c r="X7" s="39">
        <v>136.97999999999999</v>
      </c>
      <c r="Y7" s="39">
        <v>125.47</v>
      </c>
      <c r="Z7" s="39">
        <v>124.24</v>
      </c>
      <c r="AA7" s="39">
        <v>126.85</v>
      </c>
      <c r="AB7" s="39">
        <v>121.23</v>
      </c>
      <c r="AC7" s="39">
        <v>113.47</v>
      </c>
      <c r="AD7" s="39">
        <v>113.33</v>
      </c>
      <c r="AE7" s="39">
        <v>114.05</v>
      </c>
      <c r="AF7" s="39">
        <v>114.26</v>
      </c>
      <c r="AG7" s="39">
        <v>112.98</v>
      </c>
      <c r="AH7" s="39">
        <v>112.98</v>
      </c>
      <c r="AI7" s="39">
        <v>0</v>
      </c>
      <c r="AJ7" s="39">
        <v>0</v>
      </c>
      <c r="AK7" s="39">
        <v>0</v>
      </c>
      <c r="AL7" s="39">
        <v>0</v>
      </c>
      <c r="AM7" s="39">
        <v>0</v>
      </c>
      <c r="AN7" s="39">
        <v>16.89</v>
      </c>
      <c r="AO7" s="39">
        <v>17.39</v>
      </c>
      <c r="AP7" s="39">
        <v>12.65</v>
      </c>
      <c r="AQ7" s="39">
        <v>10.58</v>
      </c>
      <c r="AR7" s="39">
        <v>10.49</v>
      </c>
      <c r="AS7" s="39">
        <v>10.49</v>
      </c>
      <c r="AT7" s="39">
        <v>212.5</v>
      </c>
      <c r="AU7" s="39">
        <v>358.02</v>
      </c>
      <c r="AV7" s="39">
        <v>244.6</v>
      </c>
      <c r="AW7" s="39">
        <v>271.87</v>
      </c>
      <c r="AX7" s="39">
        <v>240.3</v>
      </c>
      <c r="AY7" s="39">
        <v>200.22</v>
      </c>
      <c r="AZ7" s="39">
        <v>212.95</v>
      </c>
      <c r="BA7" s="39">
        <v>224.41</v>
      </c>
      <c r="BB7" s="39">
        <v>243.44</v>
      </c>
      <c r="BC7" s="39">
        <v>258.49</v>
      </c>
      <c r="BD7" s="39">
        <v>258.49</v>
      </c>
      <c r="BE7" s="39">
        <v>360.5</v>
      </c>
      <c r="BF7" s="39">
        <v>334.85</v>
      </c>
      <c r="BG7" s="39">
        <v>313.66000000000003</v>
      </c>
      <c r="BH7" s="39">
        <v>292.89999999999998</v>
      </c>
      <c r="BI7" s="39">
        <v>273.01</v>
      </c>
      <c r="BJ7" s="39">
        <v>351.06</v>
      </c>
      <c r="BK7" s="39">
        <v>333.48</v>
      </c>
      <c r="BL7" s="39">
        <v>320.31</v>
      </c>
      <c r="BM7" s="39">
        <v>303.26</v>
      </c>
      <c r="BN7" s="39">
        <v>290.31</v>
      </c>
      <c r="BO7" s="39">
        <v>290.31</v>
      </c>
      <c r="BP7" s="39">
        <v>133.72</v>
      </c>
      <c r="BQ7" s="39">
        <v>126.42</v>
      </c>
      <c r="BR7" s="39">
        <v>125.18</v>
      </c>
      <c r="BS7" s="39">
        <v>127.87</v>
      </c>
      <c r="BT7" s="39">
        <v>121.73</v>
      </c>
      <c r="BU7" s="39">
        <v>112.92</v>
      </c>
      <c r="BV7" s="39">
        <v>112.81</v>
      </c>
      <c r="BW7" s="39">
        <v>113.88</v>
      </c>
      <c r="BX7" s="39">
        <v>114.14</v>
      </c>
      <c r="BY7" s="39">
        <v>112.83</v>
      </c>
      <c r="BZ7" s="39">
        <v>112.83</v>
      </c>
      <c r="CA7" s="39">
        <v>57.53</v>
      </c>
      <c r="CB7" s="39">
        <v>60.34</v>
      </c>
      <c r="CC7" s="39">
        <v>60.31</v>
      </c>
      <c r="CD7" s="39">
        <v>57.45</v>
      </c>
      <c r="CE7" s="39">
        <v>59.15</v>
      </c>
      <c r="CF7" s="39">
        <v>75.3</v>
      </c>
      <c r="CG7" s="39">
        <v>75.3</v>
      </c>
      <c r="CH7" s="39">
        <v>74.02</v>
      </c>
      <c r="CI7" s="39">
        <v>73.03</v>
      </c>
      <c r="CJ7" s="39">
        <v>73.86</v>
      </c>
      <c r="CK7" s="39">
        <v>73.86</v>
      </c>
      <c r="CL7" s="39">
        <v>73.59</v>
      </c>
      <c r="CM7" s="39">
        <v>74.540000000000006</v>
      </c>
      <c r="CN7" s="39">
        <v>75.42</v>
      </c>
      <c r="CO7" s="39">
        <v>78.06</v>
      </c>
      <c r="CP7" s="39">
        <v>79.73</v>
      </c>
      <c r="CQ7" s="39">
        <v>62.69</v>
      </c>
      <c r="CR7" s="39">
        <v>61.82</v>
      </c>
      <c r="CS7" s="39">
        <v>61.66</v>
      </c>
      <c r="CT7" s="39">
        <v>62.19</v>
      </c>
      <c r="CU7" s="39">
        <v>61.77</v>
      </c>
      <c r="CV7" s="39">
        <v>61.77</v>
      </c>
      <c r="CW7" s="39">
        <v>99.04</v>
      </c>
      <c r="CX7" s="39">
        <v>98.73</v>
      </c>
      <c r="CY7" s="39">
        <v>98.78</v>
      </c>
      <c r="CZ7" s="39">
        <v>98.47</v>
      </c>
      <c r="DA7" s="39">
        <v>98.67</v>
      </c>
      <c r="DB7" s="39">
        <v>100.12</v>
      </c>
      <c r="DC7" s="39">
        <v>100.03</v>
      </c>
      <c r="DD7" s="39">
        <v>100.05</v>
      </c>
      <c r="DE7" s="39">
        <v>100.05</v>
      </c>
      <c r="DF7" s="39">
        <v>100.08</v>
      </c>
      <c r="DG7" s="39">
        <v>100.08</v>
      </c>
      <c r="DH7" s="39">
        <v>60.53</v>
      </c>
      <c r="DI7" s="39">
        <v>56.33</v>
      </c>
      <c r="DJ7" s="39">
        <v>56.59</v>
      </c>
      <c r="DK7" s="39">
        <v>56.49</v>
      </c>
      <c r="DL7" s="39">
        <v>58.07</v>
      </c>
      <c r="DM7" s="39">
        <v>51.44</v>
      </c>
      <c r="DN7" s="39">
        <v>52.4</v>
      </c>
      <c r="DO7" s="39">
        <v>53.56</v>
      </c>
      <c r="DP7" s="39">
        <v>54.73</v>
      </c>
      <c r="DQ7" s="39">
        <v>55.77</v>
      </c>
      <c r="DR7" s="39">
        <v>55.77</v>
      </c>
      <c r="DS7" s="39">
        <v>5.16</v>
      </c>
      <c r="DT7" s="39">
        <v>18.39</v>
      </c>
      <c r="DU7" s="39">
        <v>35.880000000000003</v>
      </c>
      <c r="DV7" s="39">
        <v>52.21</v>
      </c>
      <c r="DW7" s="39">
        <v>62.8</v>
      </c>
      <c r="DX7" s="39">
        <v>16.77</v>
      </c>
      <c r="DY7" s="39">
        <v>18.05</v>
      </c>
      <c r="DZ7" s="39">
        <v>19.440000000000001</v>
      </c>
      <c r="EA7" s="39">
        <v>22.46</v>
      </c>
      <c r="EB7" s="39">
        <v>25.84</v>
      </c>
      <c r="EC7" s="39">
        <v>25.84</v>
      </c>
      <c r="ED7" s="39">
        <v>0</v>
      </c>
      <c r="EE7" s="39">
        <v>0</v>
      </c>
      <c r="EF7" s="39">
        <v>0</v>
      </c>
      <c r="EG7" s="39">
        <v>0</v>
      </c>
      <c r="EH7" s="39">
        <v>0</v>
      </c>
      <c r="EI7" s="39">
        <v>0.13</v>
      </c>
      <c r="EJ7" s="39">
        <v>0.26</v>
      </c>
      <c r="EK7" s="39">
        <v>0.24</v>
      </c>
      <c r="EL7" s="39">
        <v>0.27</v>
      </c>
      <c r="EM7" s="39">
        <v>0.24</v>
      </c>
      <c r="EN7" s="39">
        <v>0.24</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2020-01-23T06:25:23Z</cp:lastPrinted>
  <dcterms:created xsi:type="dcterms:W3CDTF">2019-12-05T04:13:24Z</dcterms:created>
  <dcterms:modified xsi:type="dcterms:W3CDTF">2020-01-23T06:27:40Z</dcterms:modified>
  <cp:category/>
</cp:coreProperties>
</file>