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7.80.100\share\toshikeikaku\01 都市政策Ｇ\12 公営企業関係（下水道・駐車場）\8 経営比較分析表\R1\200110_【02青森県】公営企業に係る経営比較分析表（平成30年度決算）の分析等について（依頼）\02 回答\下水道\200128修正_回答\"/>
    </mc:Choice>
  </mc:AlternateContent>
  <workbookProtection workbookAlgorithmName="SHA-512" workbookHashValue="xm2VoKL/NMTo+wNqdQFJn4k+YFzTfZ6ra63rE+ZDX6MftELm44bZXCmFfamnZEluYtXhYiDz2Eledsj7qB1YUw==" workbookSaltValue="DGx561pb+b41AcQpklKXu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<sst xmlns="http://schemas.openxmlformats.org/spreadsheetml/2006/main" count="228" uniqueCount="112">
  <si>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</si>
  <si>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</si>
  <si>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</si>
  <si>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</si>
  <si>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</si>
  <si>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</si>
  <si>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</si>
  <si>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</si>
  <si>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</si>
  <si>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</si>
  <si>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</si>
  <si>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</si>
  <si>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</si>
  <si>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</si>
  <si>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</si>
  <si>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</si>
  <si>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</si>
  <si>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</si>
  <si>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</si>
  <si>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</si>
  <si>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</si>
  <si>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</si>
  <si>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</si>
  <si>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</si>
  <si>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</si>
  <si>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</si>
  <si>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</si>
  <si>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</si>
  <si>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</si>
  <si>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</si>
  <si>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</si>
  <si>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</si>
  <si>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</si>
  <si>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</si>
  <si>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</si>
  <si>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</si>
  <si>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</si>
  <si>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</si>
  <si>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</si>
  <si>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</si>
  <si>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</si>
  <si>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</si>
  <si>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</si>
  <si>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</si>
  <si>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</si>
  <si>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</si>
  <si>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</si>
  <si>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</si>
  <si>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</si>
  <si>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</si>
  <si>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</si>
  <si>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</si>
  <si>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</si>
  <si>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</si>
  <si>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</si>
  <si>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</si>
  <si>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</si>
  <si>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</si>
  <si>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</si>
  <si>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</si>
  <si>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</si>
  <si>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</si>
  <si>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</si>
  <si>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</si>
  <si>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</si>
  <si>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</si>
  <si>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</si>
  <si>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</si>
  <si>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</si>
  <si>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</si>
  <si>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</si>
  <si>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</si>
  <si>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</si>
  <si>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</si>
  <si>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</si>
  <si>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</si>
  <si>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</si>
  <si>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</si>
  <si>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</si>
  <si>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</si>
  <si>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</si>
  <si>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</si>
  <si>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</si>
  <si>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</si>
  <si>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</si>
  <si>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</si>
  <si>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</si>
  <si>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</si>
  <si>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</si>
  <si>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</si>
  <si>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</si>
  <si>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</si>
  <si>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</si>
  <si>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</si>
  <si>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</si>
  <si>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</si>
  <si>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</si>
  <si>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</si>
  <si>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</si>
  <si>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</si>
  <si>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</si>
  <si>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</si>
  <si>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</si>
  <si>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</si>
  <si>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</si>
  <si>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</si>
  <si>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</si>
  <si>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</si>
  <si>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</si>
  <si>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管渠は、供用開始後30年程度経過していることから、今後、老朽化対策を検討していく必要がある。</t>
    <phoneticPr fontId="4"/>
  </si>
  <si>
    <t>　主に市町村負担金で賄われる流域下水道事業という特殊性がある中、本県の流域下水道事業については、類似団体平均値に及ばない項目があるものの差は縮まってきており、年々改善傾向にある。
　今後も長寿命化計画やストックマネジメント計画に基づく効率的な設備の改築更新等により引き続き経営改善に努める必要がある。</t>
    <rPh sb="30" eb="31">
      <t>ナカ</t>
    </rPh>
    <phoneticPr fontId="4"/>
  </si>
  <si>
    <t>　流域下水道事業については、県が事業を実施しており、直接住民から下水道使用料を受けるのではなく、流域関連市町村等の負担金で賄われているため、⑤経費回収率が0％となっている。
　①収益的収支比率をみると建設事業に係る地方債の償還を行っているため60％～80％台となっており、過去５年間でほぼ横ばいである。④企業債残高対事業規模比率は類似団体平均値よりも高くなっている。
　また、汚水処理費の中でも汚水維持管理費が増加したことにより汚水処理原価が平均値よりも高くなってしまっているものの、⑧水洗化率は年々増加し、④企業債残高対事業規模比率も改善傾向がみられるため、今後も引き続き経営改善を図っていく必要がある。</t>
    <rPh sb="188" eb="190">
      <t>オスイ</t>
    </rPh>
    <rPh sb="190" eb="192">
      <t>ショリ</t>
    </rPh>
    <rPh sb="192" eb="193">
      <t>ヒ</t>
    </rPh>
    <rPh sb="194" eb="195">
      <t>ナカ</t>
    </rPh>
    <rPh sb="197" eb="199">
      <t>オスイ</t>
    </rPh>
    <rPh sb="199" eb="201">
      <t>イジ</t>
    </rPh>
    <rPh sb="201" eb="203">
      <t>カンリ</t>
    </rPh>
    <rPh sb="203" eb="204">
      <t>ヒ</t>
    </rPh>
    <rPh sb="205" eb="207">
      <t>ゾウカ</t>
    </rPh>
    <rPh sb="214" eb="216">
      <t>オスイ</t>
    </rPh>
    <rPh sb="216" eb="218">
      <t>ショリ</t>
    </rPh>
    <rPh sb="218" eb="220">
      <t>ゲンカ</t>
    </rPh>
    <rPh sb="221" eb="224">
      <t>ヘイキンチ</t>
    </rPh>
    <rPh sb="227" eb="228">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</si>
</sst>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74-4B3E-9402-1B37A472540D}"/>
            </c:ext>
          </c:extLst>
        </c:ser>
        <c:dLbls>
          <c:showLegendKey val="0"/>
          <c:showVal val="0"/>
          <c:showCatName val="0"/>
          <c:showSerName val="0"/>
          <c:showPercent val="0"/>
          <c:showBubbleSize val="0"/>
        </c:dLbls>
        <c:gapWidth val="150"/>
        <c:axId val="503617824"/>
        <c:axId val="50361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0.06</c:v>
                </c:pt>
                <c:pt idx="2">
                  <c:v>0.08</c:v>
                </c:pt>
                <c:pt idx="3">
                  <c:v>0.17</c:v>
                </c:pt>
                <c:pt idx="4">
                  <c:v>0.05</c:v>
                </c:pt>
              </c:numCache>
            </c:numRef>
          </c:val>
          <c:smooth val="0"/>
          <c:extLst xmlns:c16r2="http://schemas.microsoft.com/office/drawing/2015/06/chart">
            <c:ext xmlns:c16="http://schemas.microsoft.com/office/drawing/2014/chart" uri="{C3380CC4-5D6E-409C-BE32-E72D297353CC}">
              <c16:uniqueId val="{00000001-1D74-4B3E-9402-1B37A472540D}"/>
            </c:ext>
          </c:extLst>
        </c:ser>
        <c:dLbls>
          <c:showLegendKey val="0"/>
          <c:showVal val="0"/>
          <c:showCatName val="0"/>
          <c:showSerName val="0"/>
          <c:showPercent val="0"/>
          <c:showBubbleSize val="0"/>
        </c:dLbls>
        <c:marker val="1"/>
        <c:smooth val="0"/>
        <c:axId val="503617824"/>
        <c:axId val="503618216"/>
      </c:lineChart>
      <c:dateAx>
        <c:axId val="503617824"/>
        <c:scaling>
          <c:orientation val="minMax"/>
        </c:scaling>
        <c:delete val="1"/>
        <c:axPos val="b"/>
        <c:numFmt formatCode="ge" sourceLinked="1"/>
        <c:majorTickMark val="none"/>
        <c:minorTickMark val="none"/>
        <c:tickLblPos val="none"/>
        <c:crossAx val="503618216"/>
        <c:crosses val="autoZero"/>
        <c:auto val="1"/>
        <c:lblOffset val="100"/>
        <c:baseTimeUnit val="years"/>
      </c:dateAx>
      <c:valAx>
        <c:axId val="50361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60.05</c:v>
                </c:pt>
                <c:pt idx="1">
                  <c:v>70.64</c:v>
                </c:pt>
                <c:pt idx="2">
                  <c:v>74.349999999999994</c:v>
                </c:pt>
                <c:pt idx="3">
                  <c:v>76.59</c:v>
                </c:pt>
                <c:pt idx="4">
                  <c:v>74.7</c:v>
                </c:pt>
              </c:numCache>
            </c:numRef>
          </c:val>
          <c:extLst xmlns:c16r2="http://schemas.microsoft.com/office/drawing/2015/06/chart">
            <c:ext xmlns:c16="http://schemas.microsoft.com/office/drawing/2014/chart" uri="{C3380CC4-5D6E-409C-BE32-E72D297353CC}">
              <c16:uniqueId val="{00000000-EA35-425B-9106-83C2A33B42EE}"/>
            </c:ext>
          </c:extLst>
        </c:ser>
        <c:dLbls>
          <c:showLegendKey val="0"/>
          <c:showVal val="0"/>
          <c:showCatName val="0"/>
          <c:showSerName val="0"/>
          <c:showPercent val="0"/>
          <c:showBubbleSize val="0"/>
        </c:dLbls>
        <c:gapWidth val="150"/>
        <c:axId val="506463344"/>
        <c:axId val="50495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64.010000000000005</c:v>
                </c:pt>
                <c:pt idx="1">
                  <c:v>64.09</c:v>
                </c:pt>
                <c:pt idx="2">
                  <c:v>64.62</c:v>
                </c:pt>
                <c:pt idx="3">
                  <c:v>65.33</c:v>
                </c:pt>
                <c:pt idx="4">
                  <c:v>66.11</c:v>
                </c:pt>
              </c:numCache>
            </c:numRef>
          </c:val>
          <c:smooth val="0"/>
          <c:extLst xmlns:c16r2="http://schemas.microsoft.com/office/drawing/2015/06/chart">
            <c:ext xmlns:c16="http://schemas.microsoft.com/office/drawing/2014/chart" uri="{C3380CC4-5D6E-409C-BE32-E72D297353CC}">
              <c16:uniqueId val="{00000001-EA35-425B-9106-83C2A33B42EE}"/>
            </c:ext>
          </c:extLst>
        </c:ser>
        <c:dLbls>
          <c:showLegendKey val="0"/>
          <c:showVal val="0"/>
          <c:showCatName val="0"/>
          <c:showSerName val="0"/>
          <c:showPercent val="0"/>
          <c:showBubbleSize val="0"/>
        </c:dLbls>
        <c:marker val="1"/>
        <c:smooth val="0"/>
        <c:axId val="506463344"/>
        <c:axId val="504956264"/>
      </c:lineChart>
      <c:dateAx>
        <c:axId val="506463344"/>
        <c:scaling>
          <c:orientation val="minMax"/>
        </c:scaling>
        <c:delete val="1"/>
        <c:axPos val="b"/>
        <c:numFmt formatCode="ge" sourceLinked="1"/>
        <c:majorTickMark val="none"/>
        <c:minorTickMark val="none"/>
        <c:tickLblPos val="none"/>
        <c:crossAx val="504956264"/>
        <c:crosses val="autoZero"/>
        <c:auto val="1"/>
        <c:lblOffset val="100"/>
        <c:baseTimeUnit val="years"/>
      </c:dateAx>
      <c:valAx>
        <c:axId val="50495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46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86.64</c:v>
                </c:pt>
                <c:pt idx="1">
                  <c:v>87.04</c:v>
                </c:pt>
                <c:pt idx="2">
                  <c:v>88.04</c:v>
                </c:pt>
                <c:pt idx="3">
                  <c:v>88.73</c:v>
                </c:pt>
                <c:pt idx="4">
                  <c:v>89.49</c:v>
                </c:pt>
              </c:numCache>
            </c:numRef>
          </c:val>
          <c:extLst xmlns:c16r2="http://schemas.microsoft.com/office/drawing/2015/06/chart">
            <c:ext xmlns:c16="http://schemas.microsoft.com/office/drawing/2014/chart" uri="{C3380CC4-5D6E-409C-BE32-E72D297353CC}">
              <c16:uniqueId val="{00000000-5652-4F96-ABB1-813F02084A27}"/>
            </c:ext>
          </c:extLst>
        </c:ser>
        <c:dLbls>
          <c:showLegendKey val="0"/>
          <c:showVal val="0"/>
          <c:showCatName val="0"/>
          <c:showSerName val="0"/>
          <c:showPercent val="0"/>
          <c:showBubbleSize val="0"/>
        </c:dLbls>
        <c:gapWidth val="150"/>
        <c:axId val="509179504"/>
        <c:axId val="50739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87.99</c:v>
                </c:pt>
                <c:pt idx="1">
                  <c:v>88.15</c:v>
                </c:pt>
                <c:pt idx="2">
                  <c:v>87.82</c:v>
                </c:pt>
                <c:pt idx="3">
                  <c:v>92.64</c:v>
                </c:pt>
                <c:pt idx="4">
                  <c:v>92.98</c:v>
                </c:pt>
              </c:numCache>
            </c:numRef>
          </c:val>
          <c:smooth val="0"/>
          <c:extLst xmlns:c16r2="http://schemas.microsoft.com/office/drawing/2015/06/chart">
            <c:ext xmlns:c16="http://schemas.microsoft.com/office/drawing/2014/chart" uri="{C3380CC4-5D6E-409C-BE32-E72D297353CC}">
              <c16:uniqueId val="{00000001-5652-4F96-ABB1-813F02084A27}"/>
            </c:ext>
          </c:extLst>
        </c:ser>
        <c:dLbls>
          <c:showLegendKey val="0"/>
          <c:showVal val="0"/>
          <c:showCatName val="0"/>
          <c:showSerName val="0"/>
          <c:showPercent val="0"/>
          <c:showBubbleSize val="0"/>
        </c:dLbls>
        <c:marker val="1"/>
        <c:smooth val="0"/>
        <c:axId val="509179504"/>
        <c:axId val="507393552"/>
      </c:lineChart>
      <c:dateAx>
        <c:axId val="509179504"/>
        <c:scaling>
          <c:orientation val="minMax"/>
        </c:scaling>
        <c:delete val="1"/>
        <c:axPos val="b"/>
        <c:numFmt formatCode="ge" sourceLinked="1"/>
        <c:majorTickMark val="none"/>
        <c:minorTickMark val="none"/>
        <c:tickLblPos val="none"/>
        <c:crossAx val="507393552"/>
        <c:crosses val="autoZero"/>
        <c:auto val="1"/>
        <c:lblOffset val="100"/>
        <c:baseTimeUnit val="years"/>
      </c:dateAx>
      <c:valAx>
        <c:axId val="50739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17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78.13</c:v>
                </c:pt>
                <c:pt idx="1">
                  <c:v>81.3</c:v>
                </c:pt>
                <c:pt idx="2">
                  <c:v>78.680000000000007</c:v>
                </c:pt>
                <c:pt idx="3">
                  <c:v>77.84</c:v>
                </c:pt>
                <c:pt idx="4">
                  <c:v>76.31</c:v>
                </c:pt>
              </c:numCache>
            </c:numRef>
          </c:val>
          <c:extLst xmlns:c16r2="http://schemas.microsoft.com/office/drawing/2015/06/chart">
            <c:ext xmlns:c16="http://schemas.microsoft.com/office/drawing/2014/chart" uri="{C3380CC4-5D6E-409C-BE32-E72D297353CC}">
              <c16:uniqueId val="{00000000-6B50-438D-A2CC-89FB3B9452A8}"/>
            </c:ext>
          </c:extLst>
        </c:ser>
        <c:dLbls>
          <c:showLegendKey val="0"/>
          <c:showVal val="0"/>
          <c:showCatName val="0"/>
          <c:showSerName val="0"/>
          <c:showPercent val="0"/>
          <c:showBubbleSize val="0"/>
        </c:dLbls>
        <c:gapWidth val="150"/>
        <c:axId val="503619392"/>
        <c:axId val="50644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50-438D-A2CC-89FB3B9452A8}"/>
            </c:ext>
          </c:extLst>
        </c:ser>
        <c:dLbls>
          <c:showLegendKey val="0"/>
          <c:showVal val="0"/>
          <c:showCatName val="0"/>
          <c:showSerName val="0"/>
          <c:showPercent val="0"/>
          <c:showBubbleSize val="0"/>
        </c:dLbls>
        <c:marker val="1"/>
        <c:smooth val="0"/>
        <c:axId val="503619392"/>
        <c:axId val="506444080"/>
      </c:lineChart>
      <c:dateAx>
        <c:axId val="503619392"/>
        <c:scaling>
          <c:orientation val="minMax"/>
        </c:scaling>
        <c:delete val="1"/>
        <c:axPos val="b"/>
        <c:numFmt formatCode="ge" sourceLinked="1"/>
        <c:majorTickMark val="none"/>
        <c:minorTickMark val="none"/>
        <c:tickLblPos val="none"/>
        <c:crossAx val="506444080"/>
        <c:crosses val="autoZero"/>
        <c:auto val="1"/>
        <c:lblOffset val="100"/>
        <c:baseTimeUnit val="years"/>
      </c:dateAx>
      <c:valAx>
        <c:axId val="50644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43-434E-98E1-642006292DFB}"/>
            </c:ext>
          </c:extLst>
        </c:ser>
        <c:dLbls>
          <c:showLegendKey val="0"/>
          <c:showVal val="0"/>
          <c:showCatName val="0"/>
          <c:showSerName val="0"/>
          <c:showPercent val="0"/>
          <c:showBubbleSize val="0"/>
        </c:dLbls>
        <c:gapWidth val="150"/>
        <c:axId val="506445256"/>
        <c:axId val="50644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43-434E-98E1-642006292DFB}"/>
            </c:ext>
          </c:extLst>
        </c:ser>
        <c:dLbls>
          <c:showLegendKey val="0"/>
          <c:showVal val="0"/>
          <c:showCatName val="0"/>
          <c:showSerName val="0"/>
          <c:showPercent val="0"/>
          <c:showBubbleSize val="0"/>
        </c:dLbls>
        <c:marker val="1"/>
        <c:smooth val="0"/>
        <c:axId val="506445256"/>
        <c:axId val="506445648"/>
      </c:lineChart>
      <c:dateAx>
        <c:axId val="506445256"/>
        <c:scaling>
          <c:orientation val="minMax"/>
        </c:scaling>
        <c:delete val="1"/>
        <c:axPos val="b"/>
        <c:numFmt formatCode="ge" sourceLinked="1"/>
        <c:majorTickMark val="none"/>
        <c:minorTickMark val="none"/>
        <c:tickLblPos val="none"/>
        <c:crossAx val="506445648"/>
        <c:crosses val="autoZero"/>
        <c:auto val="1"/>
        <c:lblOffset val="100"/>
        <c:baseTimeUnit val="years"/>
      </c:dateAx>
      <c:valAx>
        <c:axId val="50644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44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71-4BE7-939C-3FBC684D1A3A}"/>
            </c:ext>
          </c:extLst>
        </c:ser>
        <c:dLbls>
          <c:showLegendKey val="0"/>
          <c:showVal val="0"/>
          <c:showCatName val="0"/>
          <c:showSerName val="0"/>
          <c:showPercent val="0"/>
          <c:showBubbleSize val="0"/>
        </c:dLbls>
        <c:gapWidth val="150"/>
        <c:axId val="503896504"/>
        <c:axId val="5038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71-4BE7-939C-3FBC684D1A3A}"/>
            </c:ext>
          </c:extLst>
        </c:ser>
        <c:dLbls>
          <c:showLegendKey val="0"/>
          <c:showVal val="0"/>
          <c:showCatName val="0"/>
          <c:showSerName val="0"/>
          <c:showPercent val="0"/>
          <c:showBubbleSize val="0"/>
        </c:dLbls>
        <c:marker val="1"/>
        <c:smooth val="0"/>
        <c:axId val="503896504"/>
        <c:axId val="503896896"/>
      </c:lineChart>
      <c:dateAx>
        <c:axId val="503896504"/>
        <c:scaling>
          <c:orientation val="minMax"/>
        </c:scaling>
        <c:delete val="1"/>
        <c:axPos val="b"/>
        <c:numFmt formatCode="ge" sourceLinked="1"/>
        <c:majorTickMark val="none"/>
        <c:minorTickMark val="none"/>
        <c:tickLblPos val="none"/>
        <c:crossAx val="503896896"/>
        <c:crosses val="autoZero"/>
        <c:auto val="1"/>
        <c:lblOffset val="100"/>
        <c:baseTimeUnit val="years"/>
      </c:dateAx>
      <c:valAx>
        <c:axId val="5038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89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27-40BC-B46E-922D8AD3AFDA}"/>
            </c:ext>
          </c:extLst>
        </c:ser>
        <c:dLbls>
          <c:showLegendKey val="0"/>
          <c:showVal val="0"/>
          <c:showCatName val="0"/>
          <c:showSerName val="0"/>
          <c:showPercent val="0"/>
          <c:showBubbleSize val="0"/>
        </c:dLbls>
        <c:gapWidth val="150"/>
        <c:axId val="509177936"/>
        <c:axId val="50917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27-40BC-B46E-922D8AD3AFDA}"/>
            </c:ext>
          </c:extLst>
        </c:ser>
        <c:dLbls>
          <c:showLegendKey val="0"/>
          <c:showVal val="0"/>
          <c:showCatName val="0"/>
          <c:showSerName val="0"/>
          <c:showPercent val="0"/>
          <c:showBubbleSize val="0"/>
        </c:dLbls>
        <c:marker val="1"/>
        <c:smooth val="0"/>
        <c:axId val="509177936"/>
        <c:axId val="509178328"/>
      </c:lineChart>
      <c:dateAx>
        <c:axId val="509177936"/>
        <c:scaling>
          <c:orientation val="minMax"/>
        </c:scaling>
        <c:delete val="1"/>
        <c:axPos val="b"/>
        <c:numFmt formatCode="ge" sourceLinked="1"/>
        <c:majorTickMark val="none"/>
        <c:minorTickMark val="none"/>
        <c:tickLblPos val="none"/>
        <c:crossAx val="509178328"/>
        <c:crosses val="autoZero"/>
        <c:auto val="1"/>
        <c:lblOffset val="100"/>
        <c:baseTimeUnit val="years"/>
      </c:dateAx>
      <c:valAx>
        <c:axId val="50917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17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90-4A57-9FB7-A53F28E2F938}"/>
            </c:ext>
          </c:extLst>
        </c:ser>
        <c:dLbls>
          <c:showLegendKey val="0"/>
          <c:showVal val="0"/>
          <c:showCatName val="0"/>
          <c:showSerName val="0"/>
          <c:showPercent val="0"/>
          <c:showBubbleSize val="0"/>
        </c:dLbls>
        <c:gapWidth val="150"/>
        <c:axId val="505041368"/>
        <c:axId val="5050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90-4A57-9FB7-A53F28E2F938}"/>
            </c:ext>
          </c:extLst>
        </c:ser>
        <c:dLbls>
          <c:showLegendKey val="0"/>
          <c:showVal val="0"/>
          <c:showCatName val="0"/>
          <c:showSerName val="0"/>
          <c:showPercent val="0"/>
          <c:showBubbleSize val="0"/>
        </c:dLbls>
        <c:marker val="1"/>
        <c:smooth val="0"/>
        <c:axId val="505041368"/>
        <c:axId val="505041760"/>
      </c:lineChart>
      <c:dateAx>
        <c:axId val="505041368"/>
        <c:scaling>
          <c:orientation val="minMax"/>
        </c:scaling>
        <c:delete val="1"/>
        <c:axPos val="b"/>
        <c:numFmt formatCode="ge" sourceLinked="1"/>
        <c:majorTickMark val="none"/>
        <c:minorTickMark val="none"/>
        <c:tickLblPos val="none"/>
        <c:crossAx val="505041760"/>
        <c:crosses val="autoZero"/>
        <c:auto val="1"/>
        <c:lblOffset val="100"/>
        <c:baseTimeUnit val="years"/>
      </c:dateAx>
      <c:valAx>
        <c:axId val="5050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04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478.8</c:v>
                </c:pt>
                <c:pt idx="1">
                  <c:v>378.08</c:v>
                </c:pt>
                <c:pt idx="2">
                  <c:v>356.69</c:v>
                </c:pt>
                <c:pt idx="3">
                  <c:v>343.28</c:v>
                </c:pt>
                <c:pt idx="4">
                  <c:v>301.38</c:v>
                </c:pt>
              </c:numCache>
            </c:numRef>
          </c:val>
          <c:extLst xmlns:c16r2="http://schemas.microsoft.com/office/drawing/2015/06/chart">
            <c:ext xmlns:c16="http://schemas.microsoft.com/office/drawing/2014/chart" uri="{C3380CC4-5D6E-409C-BE32-E72D297353CC}">
              <c16:uniqueId val="{00000000-A28A-423C-838A-6BE22FE0B0F4}"/>
            </c:ext>
          </c:extLst>
        </c:ser>
        <c:dLbls>
          <c:showLegendKey val="0"/>
          <c:showVal val="0"/>
          <c:showCatName val="0"/>
          <c:showSerName val="0"/>
          <c:showPercent val="0"/>
          <c:showBubbleSize val="0"/>
        </c:dLbls>
        <c:gapWidth val="150"/>
        <c:axId val="505042936"/>
        <c:axId val="50710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350.99</c:v>
                </c:pt>
                <c:pt idx="1">
                  <c:v>336.16</c:v>
                </c:pt>
                <c:pt idx="2">
                  <c:v>309.07</c:v>
                </c:pt>
                <c:pt idx="3">
                  <c:v>337.85</c:v>
                </c:pt>
                <c:pt idx="4">
                  <c:v>290.94</c:v>
                </c:pt>
              </c:numCache>
            </c:numRef>
          </c:val>
          <c:smooth val="0"/>
          <c:extLst xmlns:c16r2="http://schemas.microsoft.com/office/drawing/2015/06/chart">
            <c:ext xmlns:c16="http://schemas.microsoft.com/office/drawing/2014/chart" uri="{C3380CC4-5D6E-409C-BE32-E72D297353CC}">
              <c16:uniqueId val="{00000001-A28A-423C-838A-6BE22FE0B0F4}"/>
            </c:ext>
          </c:extLst>
        </c:ser>
        <c:dLbls>
          <c:showLegendKey val="0"/>
          <c:showVal val="0"/>
          <c:showCatName val="0"/>
          <c:showSerName val="0"/>
          <c:showPercent val="0"/>
          <c:showBubbleSize val="0"/>
        </c:dLbls>
        <c:marker val="1"/>
        <c:smooth val="0"/>
        <c:axId val="505042936"/>
        <c:axId val="507107592"/>
      </c:lineChart>
      <c:dateAx>
        <c:axId val="505042936"/>
        <c:scaling>
          <c:orientation val="minMax"/>
        </c:scaling>
        <c:delete val="1"/>
        <c:axPos val="b"/>
        <c:numFmt formatCode="ge" sourceLinked="1"/>
        <c:majorTickMark val="none"/>
        <c:minorTickMark val="none"/>
        <c:tickLblPos val="none"/>
        <c:crossAx val="507107592"/>
        <c:crosses val="autoZero"/>
        <c:auto val="1"/>
        <c:lblOffset val="100"/>
        <c:baseTimeUnit val="years"/>
      </c:dateAx>
      <c:valAx>
        <c:axId val="50710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04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B0-4FF9-A3B5-0F446B40A980}"/>
            </c:ext>
          </c:extLst>
        </c:ser>
        <c:dLbls>
          <c:showLegendKey val="0"/>
          <c:showVal val="0"/>
          <c:showCatName val="0"/>
          <c:showSerName val="0"/>
          <c:showPercent val="0"/>
          <c:showBubbleSize val="0"/>
        </c:dLbls>
        <c:gapWidth val="150"/>
        <c:axId val="507108768"/>
        <c:axId val="50710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CB0-4FF9-A3B5-0F446B40A980}"/>
            </c:ext>
          </c:extLst>
        </c:ser>
        <c:dLbls>
          <c:showLegendKey val="0"/>
          <c:showVal val="0"/>
          <c:showCatName val="0"/>
          <c:showSerName val="0"/>
          <c:showPercent val="0"/>
          <c:showBubbleSize val="0"/>
        </c:dLbls>
        <c:marker val="1"/>
        <c:smooth val="0"/>
        <c:axId val="507108768"/>
        <c:axId val="507109160"/>
      </c:lineChart>
      <c:dateAx>
        <c:axId val="507108768"/>
        <c:scaling>
          <c:orientation val="minMax"/>
        </c:scaling>
        <c:delete val="1"/>
        <c:axPos val="b"/>
        <c:numFmt formatCode="ge" sourceLinked="1"/>
        <c:majorTickMark val="none"/>
        <c:minorTickMark val="none"/>
        <c:tickLblPos val="none"/>
        <c:crossAx val="507109160"/>
        <c:crosses val="autoZero"/>
        <c:auto val="1"/>
        <c:lblOffset val="100"/>
        <c:baseTimeUnit val="years"/>
      </c:dateAx>
      <c:valAx>
        <c:axId val="50710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96.09</c:v>
                </c:pt>
                <c:pt idx="1">
                  <c:v>87.97</c:v>
                </c:pt>
                <c:pt idx="2">
                  <c:v>82.99</c:v>
                </c:pt>
                <c:pt idx="3">
                  <c:v>81.319999999999993</c:v>
                </c:pt>
                <c:pt idx="4">
                  <c:v>85.58</c:v>
                </c:pt>
              </c:numCache>
            </c:numRef>
          </c:val>
          <c:extLst xmlns:c16r2="http://schemas.microsoft.com/office/drawing/2015/06/chart">
            <c:ext xmlns:c16="http://schemas.microsoft.com/office/drawing/2014/chart" uri="{C3380CC4-5D6E-409C-BE32-E72D297353CC}">
              <c16:uniqueId val="{00000000-1516-411A-BF8B-6BDBE4B81404}"/>
            </c:ext>
          </c:extLst>
        </c:ser>
        <c:dLbls>
          <c:showLegendKey val="0"/>
          <c:showVal val="0"/>
          <c:showCatName val="0"/>
          <c:showSerName val="0"/>
          <c:showPercent val="0"/>
          <c:showBubbleSize val="0"/>
        </c:dLbls>
        <c:gapWidth val="150"/>
        <c:axId val="506256608"/>
        <c:axId val="50625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84.43</c:v>
                </c:pt>
                <c:pt idx="1">
                  <c:v>86.54</c:v>
                </c:pt>
                <c:pt idx="2">
                  <c:v>81.91</c:v>
                </c:pt>
                <c:pt idx="3">
                  <c:v>56.65</c:v>
                </c:pt>
                <c:pt idx="4">
                  <c:v>55.61</c:v>
                </c:pt>
              </c:numCache>
            </c:numRef>
          </c:val>
          <c:smooth val="0"/>
          <c:extLst xmlns:c16r2="http://schemas.microsoft.com/office/drawing/2015/06/chart">
            <c:ext xmlns:c16="http://schemas.microsoft.com/office/drawing/2014/chart" uri="{C3380CC4-5D6E-409C-BE32-E72D297353CC}">
              <c16:uniqueId val="{00000001-1516-411A-BF8B-6BDBE4B81404}"/>
            </c:ext>
          </c:extLst>
        </c:ser>
        <c:dLbls>
          <c:showLegendKey val="0"/>
          <c:showVal val="0"/>
          <c:showCatName val="0"/>
          <c:showSerName val="0"/>
          <c:showPercent val="0"/>
          <c:showBubbleSize val="0"/>
        </c:dLbls>
        <c:marker val="1"/>
        <c:smooth val="0"/>
        <c:axId val="506256608"/>
        <c:axId val="506257000"/>
      </c:lineChart>
      <c:dateAx>
        <c:axId val="506256608"/>
        <c:scaling>
          <c:orientation val="minMax"/>
        </c:scaling>
        <c:delete val="1"/>
        <c:axPos val="b"/>
        <c:numFmt formatCode="ge" sourceLinked="1"/>
        <c:majorTickMark val="none"/>
        <c:minorTickMark val="none"/>
        <c:tickLblPos val="none"/>
        <c:crossAx val="506257000"/>
        <c:crosses val="autoZero"/>
        <c:auto val="1"/>
        <c:lblOffset val="100"/>
        <c:baseTimeUnit val="years"/>
      </c:dateAx>
      <c:valAx>
        <c:axId val="50625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2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非設置</v>
      </c>
      <c r="AE8" s="49"/>
      <c r="AF8" s="49"/>
      <c r="AG8" s="49"/>
      <c r="AH8" s="49"/>
      <c r="AI8" s="49"/>
      <c r="AJ8" s="49"/>
      <c r="AK8" s="3"/>
      <c r="AL8" s="50">
        <f>データ!S6</f>
        <v>1292709</v>
      </c>
      <c r="AM8" s="50"/>
      <c r="AN8" s="50"/>
      <c r="AO8" s="50"/>
      <c r="AP8" s="50"/>
      <c r="AQ8" s="50"/>
      <c r="AR8" s="50"/>
      <c r="AS8" s="50"/>
      <c r="AT8" s="45">
        <f>データ!T6</f>
        <v>9645.65</v>
      </c>
      <c r="AU8" s="45"/>
      <c r="AV8" s="45"/>
      <c r="AW8" s="45"/>
      <c r="AX8" s="45"/>
      <c r="AY8" s="45"/>
      <c r="AZ8" s="45"/>
      <c r="BA8" s="45"/>
      <c r="BB8" s="45">
        <f>データ!U6</f>
        <v>134.02000000000001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33.54</v>
      </c>
      <c r="Q10" s="45"/>
      <c r="R10" s="45"/>
      <c r="S10" s="45"/>
      <c r="T10" s="45"/>
      <c r="U10" s="45"/>
      <c r="V10" s="45"/>
      <c r="W10" s="45">
        <f>データ!Q6</f>
        <v>84.27</v>
      </c>
      <c r="X10" s="45"/>
      <c r="Y10" s="45"/>
      <c r="Z10" s="45"/>
      <c r="AA10" s="45"/>
      <c r="AB10" s="45"/>
      <c r="AC10" s="45"/>
      <c r="AD10" s="50">
        <f>データ!R6</f>
        <v>0</v>
      </c>
      <c r="AE10" s="50"/>
      <c r="AF10" s="50"/>
      <c r="AG10" s="50"/>
      <c r="AH10" s="50"/>
      <c r="AI10" s="50"/>
      <c r="AJ10" s="50"/>
      <c r="AK10" s="2"/>
      <c r="AL10" s="50">
        <f>データ!V6</f>
        <v>283455</v>
      </c>
      <c r="AM10" s="50"/>
      <c r="AN10" s="50"/>
      <c r="AO10" s="50"/>
      <c r="AP10" s="50"/>
      <c r="AQ10" s="50"/>
      <c r="AR10" s="50"/>
      <c r="AS10" s="50"/>
      <c r="AT10" s="45">
        <f>データ!W6</f>
        <v>86.01</v>
      </c>
      <c r="AU10" s="45"/>
      <c r="AV10" s="45"/>
      <c r="AW10" s="45"/>
      <c r="AX10" s="45"/>
      <c r="AY10" s="45"/>
      <c r="AZ10" s="45"/>
      <c r="BA10" s="45"/>
      <c r="BB10" s="45">
        <f>データ!X6</f>
        <v>3295.61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43</v>
      </c>
      <c r="N86" s="26" t="s">
        <v>43</v>
      </c>
      <c r="O86" s="26" t="str">
        <f>データ!EO6</f>
        <v>【0.06】</v>
      </c>
    </row>
  </sheetData>
  <sheetProtection algorithmName="SHA-512" hashValue="0RBfH+CiPt3TzzBzcWYAW/XdTZEFlvaMD1i2N8RjP7eyHruCZ14xGXaNO1DZT0iN3ExFuqSwpWa2uDtNrPbYPQ==" saltValue="p3rIekMA+LrOVJfOLiud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20001</v>
      </c>
      <c r="D6" s="33">
        <f t="shared" si="3"/>
        <v>47</v>
      </c>
      <c r="E6" s="33">
        <f t="shared" si="3"/>
        <v>17</v>
      </c>
      <c r="F6" s="33">
        <f t="shared" si="3"/>
        <v>3</v>
      </c>
      <c r="G6" s="33">
        <f t="shared" si="3"/>
        <v>0</v>
      </c>
      <c r="H6" s="33" t="str">
        <f t="shared" si="3"/>
        <v>青森県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33.54</v>
      </c>
      <c r="Q6" s="34">
        <f t="shared" si="3"/>
        <v>84.27</v>
      </c>
      <c r="R6" s="34">
        <f t="shared" si="3"/>
        <v>0</v>
      </c>
      <c r="S6" s="34">
        <f t="shared" si="3"/>
        <v>1292709</v>
      </c>
      <c r="T6" s="34">
        <f t="shared" si="3"/>
        <v>9645.65</v>
      </c>
      <c r="U6" s="34">
        <f t="shared" si="3"/>
        <v>134.02000000000001</v>
      </c>
      <c r="V6" s="34">
        <f t="shared" si="3"/>
        <v>283455</v>
      </c>
      <c r="W6" s="34">
        <f t="shared" si="3"/>
        <v>86.01</v>
      </c>
      <c r="X6" s="34">
        <f t="shared" si="3"/>
        <v>3295.61</v>
      </c>
      <c r="Y6" s="35">
        <f>IF(Y7="",NA(),Y7)</f>
        <v>78.13</v>
      </c>
      <c r="Z6" s="35">
        <f t="shared" ref="Z6:AH6" si="4">IF(Z7="",NA(),Z7)</f>
        <v>81.3</v>
      </c>
      <c r="AA6" s="35">
        <f t="shared" si="4"/>
        <v>78.680000000000007</v>
      </c>
      <c r="AB6" s="35">
        <f t="shared" si="4"/>
        <v>77.84</v>
      </c>
      <c r="AC6" s="35">
        <f t="shared" si="4"/>
        <v>76.31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478.8</v>
      </c>
      <c r="BG6" s="35">
        <f t="shared" ref="BG6:BO6" si="7">IF(BG7="",NA(),BG7)</f>
        <v>378.08</v>
      </c>
      <c r="BH6" s="35">
        <f t="shared" si="7"/>
        <v>356.69</v>
      </c>
      <c r="BI6" s="35">
        <f t="shared" si="7"/>
        <v>343.28</v>
      </c>
      <c r="BJ6" s="35">
        <f t="shared" si="7"/>
        <v>301.38</v>
      </c>
      <c r="BK6" s="35">
        <f t="shared" si="7"/>
        <v>350.99</v>
      </c>
      <c r="BL6" s="35">
        <f t="shared" si="7"/>
        <v>336.16</v>
      </c>
      <c r="BM6" s="35">
        <f t="shared" si="7"/>
        <v>309.07</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96.09</v>
      </c>
      <c r="CC6" s="35">
        <f t="shared" ref="CC6:CK6" si="9">IF(CC7="",NA(),CC7)</f>
        <v>87.97</v>
      </c>
      <c r="CD6" s="35">
        <f t="shared" si="9"/>
        <v>82.99</v>
      </c>
      <c r="CE6" s="35">
        <f t="shared" si="9"/>
        <v>81.319999999999993</v>
      </c>
      <c r="CF6" s="35">
        <f t="shared" si="9"/>
        <v>85.58</v>
      </c>
      <c r="CG6" s="35">
        <f t="shared" si="9"/>
        <v>84.43</v>
      </c>
      <c r="CH6" s="35">
        <f t="shared" si="9"/>
        <v>86.54</v>
      </c>
      <c r="CI6" s="35">
        <f t="shared" si="9"/>
        <v>81.91</v>
      </c>
      <c r="CJ6" s="35">
        <f t="shared" si="9"/>
        <v>56.65</v>
      </c>
      <c r="CK6" s="35">
        <f t="shared" si="9"/>
        <v>55.61</v>
      </c>
      <c r="CL6" s="34" t="str">
        <f>IF(CL7="","",IF(CL7="-","【-】","【"&amp;SUBSTITUTE(TEXT(CL7,"#,##0.00"),"-","△")&amp;"】"))</f>
        <v>【56.10】</v>
      </c>
      <c r="CM6" s="35">
        <f>IF(CM7="",NA(),CM7)</f>
        <v>60.05</v>
      </c>
      <c r="CN6" s="35">
        <f t="shared" ref="CN6:CV6" si="10">IF(CN7="",NA(),CN7)</f>
        <v>70.64</v>
      </c>
      <c r="CO6" s="35">
        <f t="shared" si="10"/>
        <v>74.349999999999994</v>
      </c>
      <c r="CP6" s="35">
        <f t="shared" si="10"/>
        <v>76.59</v>
      </c>
      <c r="CQ6" s="35">
        <f t="shared" si="10"/>
        <v>74.7</v>
      </c>
      <c r="CR6" s="35">
        <f t="shared" si="10"/>
        <v>64.010000000000005</v>
      </c>
      <c r="CS6" s="35">
        <f t="shared" si="10"/>
        <v>64.09</v>
      </c>
      <c r="CT6" s="35">
        <f t="shared" si="10"/>
        <v>64.62</v>
      </c>
      <c r="CU6" s="35">
        <f t="shared" si="10"/>
        <v>65.33</v>
      </c>
      <c r="CV6" s="35">
        <f t="shared" si="10"/>
        <v>66.11</v>
      </c>
      <c r="CW6" s="34" t="str">
        <f>IF(CW7="","",IF(CW7="-","【-】","【"&amp;SUBSTITUTE(TEXT(CW7,"#,##0.00"),"-","△")&amp;"】"))</f>
        <v>【66.05】</v>
      </c>
      <c r="CX6" s="35">
        <f>IF(CX7="",NA(),CX7)</f>
        <v>86.64</v>
      </c>
      <c r="CY6" s="35">
        <f t="shared" ref="CY6:DG6" si="11">IF(CY7="",NA(),CY7)</f>
        <v>87.04</v>
      </c>
      <c r="CZ6" s="35">
        <f t="shared" si="11"/>
        <v>88.04</v>
      </c>
      <c r="DA6" s="35">
        <f t="shared" si="11"/>
        <v>88.73</v>
      </c>
      <c r="DB6" s="35">
        <f t="shared" si="11"/>
        <v>89.49</v>
      </c>
      <c r="DC6" s="35">
        <f t="shared" si="11"/>
        <v>87.99</v>
      </c>
      <c r="DD6" s="35">
        <f t="shared" si="11"/>
        <v>88.15</v>
      </c>
      <c r="DE6" s="35">
        <f t="shared" si="11"/>
        <v>87.82</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0.06</v>
      </c>
      <c r="EL6" s="35">
        <f t="shared" si="14"/>
        <v>0.08</v>
      </c>
      <c r="EM6" s="35">
        <f t="shared" si="14"/>
        <v>0.17</v>
      </c>
      <c r="EN6" s="35">
        <f t="shared" si="14"/>
        <v>0.05</v>
      </c>
      <c r="EO6" s="34" t="str">
        <f>IF(EO7="","",IF(EO7="-","【-】","【"&amp;SUBSTITUTE(TEXT(EO7,"#,##0.00"),"-","△")&amp;"】"))</f>
        <v>【0.06】</v>
      </c>
    </row>
    <row r="7" spans="1:145" s="36" customFormat="1" x14ac:dyDescent="0.15">
      <c r="A7" s="28"/>
      <c r="B7" s="37">
        <v>2018</v>
      </c>
      <c r="C7" s="37">
        <v>20001</v>
      </c>
      <c r="D7" s="37">
        <v>47</v>
      </c>
      <c r="E7" s="37">
        <v>17</v>
      </c>
      <c r="F7" s="37">
        <v>3</v>
      </c>
      <c r="G7" s="37">
        <v>0</v>
      </c>
      <c r="H7" s="37" t="s">
        <v>96</v>
      </c>
      <c r="I7" s="37" t="s">
        <v>97</v>
      </c>
      <c r="J7" s="37" t="s">
        <v>98</v>
      </c>
      <c r="K7" s="37" t="s">
        <v>99</v>
      </c>
      <c r="L7" s="37" t="s">
        <v>100</v>
      </c>
      <c r="M7" s="37" t="s">
        <v>101</v>
      </c>
      <c r="N7" s="38" t="s">
        <v>102</v>
      </c>
      <c r="O7" s="38" t="s">
        <v>103</v>
      </c>
      <c r="P7" s="38">
        <v>33.54</v>
      </c>
      <c r="Q7" s="38">
        <v>84.27</v>
      </c>
      <c r="R7" s="38">
        <v>0</v>
      </c>
      <c r="S7" s="38">
        <v>1292709</v>
      </c>
      <c r="T7" s="38">
        <v>9645.65</v>
      </c>
      <c r="U7" s="38">
        <v>134.02000000000001</v>
      </c>
      <c r="V7" s="38">
        <v>283455</v>
      </c>
      <c r="W7" s="38">
        <v>86.01</v>
      </c>
      <c r="X7" s="38">
        <v>3295.61</v>
      </c>
      <c r="Y7" s="38">
        <v>78.13</v>
      </c>
      <c r="Z7" s="38">
        <v>81.3</v>
      </c>
      <c r="AA7" s="38">
        <v>78.680000000000007</v>
      </c>
      <c r="AB7" s="38">
        <v>77.84</v>
      </c>
      <c r="AC7" s="38">
        <v>76.31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478.8</v>
      </c>
      <c r="BG7" s="38">
        <v>378.08</v>
      </c>
      <c r="BH7" s="38">
        <v>356.69</v>
      </c>
      <c r="BI7" s="38">
        <v>343.28</v>
      </c>
      <c r="BJ7" s="38">
        <v>301.38</v>
      </c>
      <c r="BK7" s="38">
        <v>350.99</v>
      </c>
      <c r="BL7" s="38">
        <v>336.16</v>
      </c>
      <c r="BM7" s="38">
        <v>309.07</v>
      </c>
      <c r="BN7" s="38">
        <v>337.85</v>
      </c>
      <c r="BO7" s="38">
        <v>290.94</v>
      </c>
      <c r="BP7" s="38">
        <v>292.02</v>
      </c>
      <c r="BQ7" s="38">
        <v>0</v>
      </c>
      <c r="BR7" s="38">
        <v>0</v>
      </c>
      <c r="BS7" s="38">
        <v>0</v>
      </c>
      <c r="BT7" s="38">
        <v>0</v>
      </c>
      <c r="BU7" s="38">
        <v>0</v>
      </c>
      <c r="BV7" s="38">
        <v>0</v>
      </c>
      <c r="BW7" s="38">
        <v>0</v>
      </c>
      <c r="BX7" s="38">
        <v>0</v>
      </c>
      <c r="BY7" s="38">
        <v>0</v>
      </c>
      <c r="BZ7" s="38">
        <v>0</v>
      </c>
      <c r="CA7" s="38">
        <v>0</v>
      </c>
      <c r="CB7" s="38">
        <v>96.09</v>
      </c>
      <c r="CC7" s="38">
        <v>87.97</v>
      </c>
      <c r="CD7" s="38">
        <v>82.99</v>
      </c>
      <c r="CE7" s="38">
        <v>81.319999999999993</v>
      </c>
      <c r="CF7" s="38">
        <v>85.58</v>
      </c>
      <c r="CG7" s="38">
        <v>84.43</v>
      </c>
      <c r="CH7" s="38">
        <v>86.54</v>
      </c>
      <c r="CI7" s="38">
        <v>81.91</v>
      </c>
      <c r="CJ7" s="38">
        <v>56.65</v>
      </c>
      <c r="CK7" s="38">
        <v>55.61</v>
      </c>
      <c r="CL7" s="38">
        <v>56.1</v>
      </c>
      <c r="CM7" s="38">
        <v>60.05</v>
      </c>
      <c r="CN7" s="38">
        <v>70.64</v>
      </c>
      <c r="CO7" s="38">
        <v>74.349999999999994</v>
      </c>
      <c r="CP7" s="38">
        <v>76.59</v>
      </c>
      <c r="CQ7" s="38">
        <v>74.7</v>
      </c>
      <c r="CR7" s="38">
        <v>64.010000000000005</v>
      </c>
      <c r="CS7" s="38">
        <v>64.09</v>
      </c>
      <c r="CT7" s="38">
        <v>64.62</v>
      </c>
      <c r="CU7" s="38">
        <v>65.33</v>
      </c>
      <c r="CV7" s="38">
        <v>66.11</v>
      </c>
      <c r="CW7" s="38">
        <v>66.05</v>
      </c>
      <c r="CX7" s="38">
        <v>86.64</v>
      </c>
      <c r="CY7" s="38">
        <v>87.04</v>
      </c>
      <c r="CZ7" s="38">
        <v>88.04</v>
      </c>
      <c r="DA7" s="38">
        <v>88.73</v>
      </c>
      <c r="DB7" s="38">
        <v>89.49</v>
      </c>
      <c r="DC7" s="38">
        <v>87.99</v>
      </c>
      <c r="DD7" s="38">
        <v>88.15</v>
      </c>
      <c r="DE7" s="38">
        <v>87.82</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0.06</v>
      </c>
      <c r="EL7" s="38">
        <v>0.08</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2019-12-05T05:08:32Z</dcterms:created>
  <dcterms:modified xsi:type="dcterms:W3CDTF">2020-01-28T09:13:06Z</dcterms:modified>
  <cp:category/>
</cp:coreProperties>
</file>