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400722\Desktop\"/>
    </mc:Choice>
  </mc:AlternateContent>
  <workbookProtection workbookAlgorithmName="SHA-512" workbookHashValue="aabvMW9xvQ/UvvyuAre/q2Qx9OJ8l1WhDc9bagYUtyWdOVlIFZBCI0g1e8miwydVPRK8qAthVDpKvH6EIhsuCg==" workbookSaltValue="bZsSnPR3CahhDZJPMJOeG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<sst xmlns="http://schemas.openxmlformats.org/spreadsheetml/2006/main" count="228" uniqueCount="114">
  <si>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</si>
  <si>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</si>
  <si>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</si>
  <si>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</si>
  <si>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</si>
  <si>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</si>
  <si>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</si>
  <si>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</si>
  <si>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</si>
  <si>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</si>
  <si>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</si>
  <si>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</si>
  <si>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</si>
  <si>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</si>
  <si>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</si>
  <si>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</si>
  <si>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</si>
  <si>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</si>
  <si>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</si>
  <si>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</si>
  <si>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</si>
  <si>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</si>
  <si>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</si>
  <si>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</si>
  <si>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</si>
  <si>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</si>
  <si>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</si>
  <si>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</si>
  <si>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</si>
  <si>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</si>
  <si>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</si>
  <si>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</si>
  <si>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</si>
  <si>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</si>
  <si>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</si>
  <si>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</si>
  <si>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</si>
  <si>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</si>
  <si>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</si>
  <si>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</si>
  <si>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</si>
  <si>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</si>
  <si>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</si>
  <si>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</si>
  <si>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</si>
  <si>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</si>
  <si>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</si>
  <si>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</si>
  <si>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</si>
  <si>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</si>
  <si>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</si>
  <si>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</si>
  <si>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</si>
  <si>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</si>
  <si>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</si>
  <si>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</si>
  <si>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</si>
  <si>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</si>
  <si>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</si>
  <si>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</si>
  <si>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</si>
  <si>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</si>
  <si>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</si>
  <si>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</si>
  <si>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</si>
  <si>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</si>
  <si>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</si>
  <si>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</si>
  <si>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</si>
  <si>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</si>
  <si>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</si>
  <si>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</si>
  <si>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</si>
  <si>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</si>
  <si>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</si>
  <si>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</si>
  <si>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</si>
  <si>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</si>
  <si>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</si>
  <si>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</si>
  <si>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</si>
  <si>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</si>
  <si>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</si>
  <si>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</si>
  <si>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</si>
  <si>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</si>
  <si>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</si>
  <si>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</si>
  <si>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</si>
  <si>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</si>
  <si>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</si>
  <si>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</si>
  <si>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</si>
  <si>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</si>
  <si>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</si>
  <si>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</si>
  <si>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</si>
  <si>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</si>
  <si>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</si>
  <si>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</si>
  <si>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</si>
  <si>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</si>
  <si>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</si>
  <si>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</si>
  <si>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</si>
  <si>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</si>
  <si>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</si>
  <si>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</si>
  <si>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</si>
  <si>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</si>
  <si>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</si>
  <si>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・収益的収支比率については、地方債償還金の財源（一般会計繰入金など）が資本的収入に区分され、総収益に含まれていないため、100％を下回っているものであり、これを考慮すれば収支は均衡している。
・供用開始から年数が短く建設途中の流域において未だ接続率が低く有収水量が少ないため、類似団体と比較して汚水処理原価が高くなっている。
・施設利用率は、類似団体と比較して低いため、接続率の向上による有収水量の増加に取り組む必要がある。そのうえで、水洗化率についても更なる向上を図る。</t>
    <phoneticPr fontId="4"/>
  </si>
  <si>
    <t>　本県流域下水道は８流域で構成され、昭和50年に供用開始した御笠川那珂川流域下水道から、平成18年に供用開始した矢部川流域下水道及び遠賀川中流流域下水道まで、現在のところ管渠の耐用年数には達しておらず、更新には至っていない。</t>
    <phoneticPr fontId="4"/>
  </si>
  <si>
    <t>　令和2年度までに策定を予定している経営戦略の中で、今後見込まれる改築費等の増嵩を踏まえ、建設費の優先順位付けや平準化、維持管理費の削減に取り組むこととしている。</t>
    <rPh sb="1" eb="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</si>
</sst>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58-42C9-B289-B6A9FF627245}"/>
            </c:ext>
          </c:extLst>
        </c:ser>
        <c:dLbls>
          <c:showLegendKey val="0"/>
          <c:showVal val="0"/>
          <c:showCatName val="0"/>
          <c:showSerName val="0"/>
          <c:showPercent val="0"/>
          <c:showBubbleSize val="0"/>
        </c:dLbls>
        <c:gapWidth val="150"/>
        <c:axId val="398578472"/>
        <c:axId val="39856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xmlns:c16r2="http://schemas.microsoft.com/office/drawing/2015/06/chart">
            <c:ext xmlns:c16="http://schemas.microsoft.com/office/drawing/2014/chart" uri="{C3380CC4-5D6E-409C-BE32-E72D297353CC}">
              <c16:uniqueId val="{00000001-C058-42C9-B289-B6A9FF627245}"/>
            </c:ext>
          </c:extLst>
        </c:ser>
        <c:dLbls>
          <c:showLegendKey val="0"/>
          <c:showVal val="0"/>
          <c:showCatName val="0"/>
          <c:showSerName val="0"/>
          <c:showPercent val="0"/>
          <c:showBubbleSize val="0"/>
        </c:dLbls>
        <c:marker val="1"/>
        <c:smooth val="0"/>
        <c:axId val="398578472"/>
        <c:axId val="398561848"/>
      </c:lineChart>
      <c:dateAx>
        <c:axId val="398578472"/>
        <c:scaling>
          <c:orientation val="minMax"/>
        </c:scaling>
        <c:delete val="1"/>
        <c:axPos val="b"/>
        <c:numFmt formatCode="ge" sourceLinked="1"/>
        <c:majorTickMark val="none"/>
        <c:minorTickMark val="none"/>
        <c:tickLblPos val="none"/>
        <c:crossAx val="398561848"/>
        <c:crosses val="autoZero"/>
        <c:auto val="1"/>
        <c:lblOffset val="100"/>
        <c:baseTimeUnit val="years"/>
      </c:dateAx>
      <c:valAx>
        <c:axId val="39856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7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c:v>
                </c:pt>
                <c:pt idx="1">
                  <c:v>65.69</c:v>
                </c:pt>
                <c:pt idx="2">
                  <c:v>64.37</c:v>
                </c:pt>
                <c:pt idx="3">
                  <c:v>62.55</c:v>
                </c:pt>
                <c:pt idx="4">
                  <c:v>62.7</c:v>
                </c:pt>
              </c:numCache>
            </c:numRef>
          </c:val>
          <c:extLst xmlns:c16r2="http://schemas.microsoft.com/office/drawing/2015/06/chart">
            <c:ext xmlns:c16="http://schemas.microsoft.com/office/drawing/2014/chart" uri="{C3380CC4-5D6E-409C-BE32-E72D297353CC}">
              <c16:uniqueId val="{00000000-F244-48BE-A287-BA034B793D1C}"/>
            </c:ext>
          </c:extLst>
        </c:ser>
        <c:dLbls>
          <c:showLegendKey val="0"/>
          <c:showVal val="0"/>
          <c:showCatName val="0"/>
          <c:showSerName val="0"/>
          <c:showPercent val="0"/>
          <c:showBubbleSize val="0"/>
        </c:dLbls>
        <c:gapWidth val="150"/>
        <c:axId val="399148944"/>
        <c:axId val="39914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xmlns:c16r2="http://schemas.microsoft.com/office/drawing/2015/06/chart">
            <c:ext xmlns:c16="http://schemas.microsoft.com/office/drawing/2014/chart" uri="{C3380CC4-5D6E-409C-BE32-E72D297353CC}">
              <c16:uniqueId val="{00000001-F244-48BE-A287-BA034B793D1C}"/>
            </c:ext>
          </c:extLst>
        </c:ser>
        <c:dLbls>
          <c:showLegendKey val="0"/>
          <c:showVal val="0"/>
          <c:showCatName val="0"/>
          <c:showSerName val="0"/>
          <c:showPercent val="0"/>
          <c:showBubbleSize val="0"/>
        </c:dLbls>
        <c:marker val="1"/>
        <c:smooth val="0"/>
        <c:axId val="399148944"/>
        <c:axId val="399149336"/>
      </c:lineChart>
      <c:dateAx>
        <c:axId val="399148944"/>
        <c:scaling>
          <c:orientation val="minMax"/>
        </c:scaling>
        <c:delete val="1"/>
        <c:axPos val="b"/>
        <c:numFmt formatCode="ge" sourceLinked="1"/>
        <c:majorTickMark val="none"/>
        <c:minorTickMark val="none"/>
        <c:tickLblPos val="none"/>
        <c:crossAx val="399149336"/>
        <c:crosses val="autoZero"/>
        <c:auto val="1"/>
        <c:lblOffset val="100"/>
        <c:baseTimeUnit val="years"/>
      </c:dateAx>
      <c:valAx>
        <c:axId val="39914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4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94.18</c:v>
                </c:pt>
                <c:pt idx="1">
                  <c:v>94.52</c:v>
                </c:pt>
                <c:pt idx="2">
                  <c:v>94.77</c:v>
                </c:pt>
                <c:pt idx="3">
                  <c:v>95.14</c:v>
                </c:pt>
                <c:pt idx="4">
                  <c:v>95.19</c:v>
                </c:pt>
              </c:numCache>
            </c:numRef>
          </c:val>
          <c:extLst xmlns:c16r2="http://schemas.microsoft.com/office/drawing/2015/06/chart">
            <c:ext xmlns:c16="http://schemas.microsoft.com/office/drawing/2014/chart" uri="{C3380CC4-5D6E-409C-BE32-E72D297353CC}">
              <c16:uniqueId val="{00000000-BA9C-4D62-9A06-B98CD32B3414}"/>
            </c:ext>
          </c:extLst>
        </c:ser>
        <c:dLbls>
          <c:showLegendKey val="0"/>
          <c:showVal val="0"/>
          <c:showCatName val="0"/>
          <c:showSerName val="0"/>
          <c:showPercent val="0"/>
          <c:showBubbleSize val="0"/>
        </c:dLbls>
        <c:gapWidth val="150"/>
        <c:axId val="399388800"/>
        <c:axId val="39939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xmlns:c16r2="http://schemas.microsoft.com/office/drawing/2015/06/chart">
            <c:ext xmlns:c16="http://schemas.microsoft.com/office/drawing/2014/chart" uri="{C3380CC4-5D6E-409C-BE32-E72D297353CC}">
              <c16:uniqueId val="{00000001-BA9C-4D62-9A06-B98CD32B3414}"/>
            </c:ext>
          </c:extLst>
        </c:ser>
        <c:dLbls>
          <c:showLegendKey val="0"/>
          <c:showVal val="0"/>
          <c:showCatName val="0"/>
          <c:showSerName val="0"/>
          <c:showPercent val="0"/>
          <c:showBubbleSize val="0"/>
        </c:dLbls>
        <c:marker val="1"/>
        <c:smooth val="0"/>
        <c:axId val="399388800"/>
        <c:axId val="399391152"/>
      </c:lineChart>
      <c:dateAx>
        <c:axId val="399388800"/>
        <c:scaling>
          <c:orientation val="minMax"/>
        </c:scaling>
        <c:delete val="1"/>
        <c:axPos val="b"/>
        <c:numFmt formatCode="ge" sourceLinked="1"/>
        <c:majorTickMark val="none"/>
        <c:minorTickMark val="none"/>
        <c:tickLblPos val="none"/>
        <c:crossAx val="399391152"/>
        <c:crosses val="autoZero"/>
        <c:auto val="1"/>
        <c:lblOffset val="100"/>
        <c:baseTimeUnit val="years"/>
      </c:dateAx>
      <c:valAx>
        <c:axId val="39939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3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67.19</c:v>
                </c:pt>
                <c:pt idx="1">
                  <c:v>79.2</c:v>
                </c:pt>
                <c:pt idx="2">
                  <c:v>80.150000000000006</c:v>
                </c:pt>
                <c:pt idx="3">
                  <c:v>72.599999999999994</c:v>
                </c:pt>
                <c:pt idx="4">
                  <c:v>70.77</c:v>
                </c:pt>
              </c:numCache>
            </c:numRef>
          </c:val>
          <c:extLst xmlns:c16r2="http://schemas.microsoft.com/office/drawing/2015/06/chart">
            <c:ext xmlns:c16="http://schemas.microsoft.com/office/drawing/2014/chart" uri="{C3380CC4-5D6E-409C-BE32-E72D297353CC}">
              <c16:uniqueId val="{00000000-8A0E-41D4-BB23-28F6EAABF9EF}"/>
            </c:ext>
          </c:extLst>
        </c:ser>
        <c:dLbls>
          <c:showLegendKey val="0"/>
          <c:showVal val="0"/>
          <c:showCatName val="0"/>
          <c:showSerName val="0"/>
          <c:showPercent val="0"/>
          <c:showBubbleSize val="0"/>
        </c:dLbls>
        <c:gapWidth val="150"/>
        <c:axId val="398505264"/>
        <c:axId val="39850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0E-41D4-BB23-28F6EAABF9EF}"/>
            </c:ext>
          </c:extLst>
        </c:ser>
        <c:dLbls>
          <c:showLegendKey val="0"/>
          <c:showVal val="0"/>
          <c:showCatName val="0"/>
          <c:showSerName val="0"/>
          <c:showPercent val="0"/>
          <c:showBubbleSize val="0"/>
        </c:dLbls>
        <c:marker val="1"/>
        <c:smooth val="0"/>
        <c:axId val="398505264"/>
        <c:axId val="398505648"/>
      </c:lineChart>
      <c:dateAx>
        <c:axId val="398505264"/>
        <c:scaling>
          <c:orientation val="minMax"/>
        </c:scaling>
        <c:delete val="1"/>
        <c:axPos val="b"/>
        <c:numFmt formatCode="ge" sourceLinked="1"/>
        <c:majorTickMark val="none"/>
        <c:minorTickMark val="none"/>
        <c:tickLblPos val="none"/>
        <c:crossAx val="398505648"/>
        <c:crosses val="autoZero"/>
        <c:auto val="1"/>
        <c:lblOffset val="100"/>
        <c:baseTimeUnit val="years"/>
      </c:dateAx>
      <c:valAx>
        <c:axId val="39850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0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D5-4D04-A29D-70D53001F508}"/>
            </c:ext>
          </c:extLst>
        </c:ser>
        <c:dLbls>
          <c:showLegendKey val="0"/>
          <c:showVal val="0"/>
          <c:showCatName val="0"/>
          <c:showSerName val="0"/>
          <c:showPercent val="0"/>
          <c:showBubbleSize val="0"/>
        </c:dLbls>
        <c:gapWidth val="150"/>
        <c:axId val="399103400"/>
        <c:axId val="39911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D5-4D04-A29D-70D53001F508}"/>
            </c:ext>
          </c:extLst>
        </c:ser>
        <c:dLbls>
          <c:showLegendKey val="0"/>
          <c:showVal val="0"/>
          <c:showCatName val="0"/>
          <c:showSerName val="0"/>
          <c:showPercent val="0"/>
          <c:showBubbleSize val="0"/>
        </c:dLbls>
        <c:marker val="1"/>
        <c:smooth val="0"/>
        <c:axId val="399103400"/>
        <c:axId val="399112808"/>
      </c:lineChart>
      <c:dateAx>
        <c:axId val="399103400"/>
        <c:scaling>
          <c:orientation val="minMax"/>
        </c:scaling>
        <c:delete val="1"/>
        <c:axPos val="b"/>
        <c:numFmt formatCode="ge" sourceLinked="1"/>
        <c:majorTickMark val="none"/>
        <c:minorTickMark val="none"/>
        <c:tickLblPos val="none"/>
        <c:crossAx val="399112808"/>
        <c:crosses val="autoZero"/>
        <c:auto val="1"/>
        <c:lblOffset val="100"/>
        <c:baseTimeUnit val="years"/>
      </c:dateAx>
      <c:valAx>
        <c:axId val="39911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0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18-4A55-ABCC-6F59BEEFB594}"/>
            </c:ext>
          </c:extLst>
        </c:ser>
        <c:dLbls>
          <c:showLegendKey val="0"/>
          <c:showVal val="0"/>
          <c:showCatName val="0"/>
          <c:showSerName val="0"/>
          <c:showPercent val="0"/>
          <c:showBubbleSize val="0"/>
        </c:dLbls>
        <c:gapWidth val="150"/>
        <c:axId val="399114376"/>
        <c:axId val="3991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18-4A55-ABCC-6F59BEEFB594}"/>
            </c:ext>
          </c:extLst>
        </c:ser>
        <c:dLbls>
          <c:showLegendKey val="0"/>
          <c:showVal val="0"/>
          <c:showCatName val="0"/>
          <c:showSerName val="0"/>
          <c:showPercent val="0"/>
          <c:showBubbleSize val="0"/>
        </c:dLbls>
        <c:marker val="1"/>
        <c:smooth val="0"/>
        <c:axId val="399114376"/>
        <c:axId val="399112416"/>
      </c:lineChart>
      <c:dateAx>
        <c:axId val="399114376"/>
        <c:scaling>
          <c:orientation val="minMax"/>
        </c:scaling>
        <c:delete val="1"/>
        <c:axPos val="b"/>
        <c:numFmt formatCode="ge" sourceLinked="1"/>
        <c:majorTickMark val="none"/>
        <c:minorTickMark val="none"/>
        <c:tickLblPos val="none"/>
        <c:crossAx val="399112416"/>
        <c:crosses val="autoZero"/>
        <c:auto val="1"/>
        <c:lblOffset val="100"/>
        <c:baseTimeUnit val="years"/>
      </c:dateAx>
      <c:valAx>
        <c:axId val="3991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1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2C-49E2-92D2-4D8A4AD01230}"/>
            </c:ext>
          </c:extLst>
        </c:ser>
        <c:dLbls>
          <c:showLegendKey val="0"/>
          <c:showVal val="0"/>
          <c:showCatName val="0"/>
          <c:showSerName val="0"/>
          <c:showPercent val="0"/>
          <c:showBubbleSize val="0"/>
        </c:dLbls>
        <c:gapWidth val="150"/>
        <c:axId val="399113200"/>
        <c:axId val="39911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2C-49E2-92D2-4D8A4AD01230}"/>
            </c:ext>
          </c:extLst>
        </c:ser>
        <c:dLbls>
          <c:showLegendKey val="0"/>
          <c:showVal val="0"/>
          <c:showCatName val="0"/>
          <c:showSerName val="0"/>
          <c:showPercent val="0"/>
          <c:showBubbleSize val="0"/>
        </c:dLbls>
        <c:marker val="1"/>
        <c:smooth val="0"/>
        <c:axId val="399113200"/>
        <c:axId val="399113592"/>
      </c:lineChart>
      <c:dateAx>
        <c:axId val="399113200"/>
        <c:scaling>
          <c:orientation val="minMax"/>
        </c:scaling>
        <c:delete val="1"/>
        <c:axPos val="b"/>
        <c:numFmt formatCode="ge" sourceLinked="1"/>
        <c:majorTickMark val="none"/>
        <c:minorTickMark val="none"/>
        <c:tickLblPos val="none"/>
        <c:crossAx val="399113592"/>
        <c:crosses val="autoZero"/>
        <c:auto val="1"/>
        <c:lblOffset val="100"/>
        <c:baseTimeUnit val="years"/>
      </c:dateAx>
      <c:valAx>
        <c:axId val="39911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1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E4-40FB-B79B-BECAD8444058}"/>
            </c:ext>
          </c:extLst>
        </c:ser>
        <c:dLbls>
          <c:showLegendKey val="0"/>
          <c:showVal val="0"/>
          <c:showCatName val="0"/>
          <c:showSerName val="0"/>
          <c:showPercent val="0"/>
          <c:showBubbleSize val="0"/>
        </c:dLbls>
        <c:gapWidth val="150"/>
        <c:axId val="399152472"/>
        <c:axId val="3991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E4-40FB-B79B-BECAD8444058}"/>
            </c:ext>
          </c:extLst>
        </c:ser>
        <c:dLbls>
          <c:showLegendKey val="0"/>
          <c:showVal val="0"/>
          <c:showCatName val="0"/>
          <c:showSerName val="0"/>
          <c:showPercent val="0"/>
          <c:showBubbleSize val="0"/>
        </c:dLbls>
        <c:marker val="1"/>
        <c:smooth val="0"/>
        <c:axId val="399152472"/>
        <c:axId val="399156000"/>
      </c:lineChart>
      <c:dateAx>
        <c:axId val="399152472"/>
        <c:scaling>
          <c:orientation val="minMax"/>
        </c:scaling>
        <c:delete val="1"/>
        <c:axPos val="b"/>
        <c:numFmt formatCode="ge" sourceLinked="1"/>
        <c:majorTickMark val="none"/>
        <c:minorTickMark val="none"/>
        <c:tickLblPos val="none"/>
        <c:crossAx val="399156000"/>
        <c:crosses val="autoZero"/>
        <c:auto val="1"/>
        <c:lblOffset val="100"/>
        <c:baseTimeUnit val="years"/>
      </c:dateAx>
      <c:valAx>
        <c:axId val="3991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5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417.5</c:v>
                </c:pt>
                <c:pt idx="1">
                  <c:v>388.78</c:v>
                </c:pt>
                <c:pt idx="2">
                  <c:v>380.05</c:v>
                </c:pt>
                <c:pt idx="3">
                  <c:v>367.53</c:v>
                </c:pt>
                <c:pt idx="4">
                  <c:v>534.69000000000005</c:v>
                </c:pt>
              </c:numCache>
            </c:numRef>
          </c:val>
          <c:extLst xmlns:c16r2="http://schemas.microsoft.com/office/drawing/2015/06/chart">
            <c:ext xmlns:c16="http://schemas.microsoft.com/office/drawing/2014/chart" uri="{C3380CC4-5D6E-409C-BE32-E72D297353CC}">
              <c16:uniqueId val="{00000000-B251-405D-8E32-8475807E1A54}"/>
            </c:ext>
          </c:extLst>
        </c:ser>
        <c:dLbls>
          <c:showLegendKey val="0"/>
          <c:showVal val="0"/>
          <c:showCatName val="0"/>
          <c:showSerName val="0"/>
          <c:showPercent val="0"/>
          <c:showBubbleSize val="0"/>
        </c:dLbls>
        <c:gapWidth val="150"/>
        <c:axId val="399150904"/>
        <c:axId val="39915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xmlns:c16r2="http://schemas.microsoft.com/office/drawing/2015/06/chart">
            <c:ext xmlns:c16="http://schemas.microsoft.com/office/drawing/2014/chart" uri="{C3380CC4-5D6E-409C-BE32-E72D297353CC}">
              <c16:uniqueId val="{00000001-B251-405D-8E32-8475807E1A54}"/>
            </c:ext>
          </c:extLst>
        </c:ser>
        <c:dLbls>
          <c:showLegendKey val="0"/>
          <c:showVal val="0"/>
          <c:showCatName val="0"/>
          <c:showSerName val="0"/>
          <c:showPercent val="0"/>
          <c:showBubbleSize val="0"/>
        </c:dLbls>
        <c:marker val="1"/>
        <c:smooth val="0"/>
        <c:axId val="399150904"/>
        <c:axId val="399155216"/>
      </c:lineChart>
      <c:dateAx>
        <c:axId val="399150904"/>
        <c:scaling>
          <c:orientation val="minMax"/>
        </c:scaling>
        <c:delete val="1"/>
        <c:axPos val="b"/>
        <c:numFmt formatCode="ge" sourceLinked="1"/>
        <c:majorTickMark val="none"/>
        <c:minorTickMark val="none"/>
        <c:tickLblPos val="none"/>
        <c:crossAx val="399155216"/>
        <c:crosses val="autoZero"/>
        <c:auto val="1"/>
        <c:lblOffset val="100"/>
        <c:baseTimeUnit val="years"/>
      </c:dateAx>
      <c:valAx>
        <c:axId val="39915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52-44E1-8A5B-7D30A190D090}"/>
            </c:ext>
          </c:extLst>
        </c:ser>
        <c:dLbls>
          <c:showLegendKey val="0"/>
          <c:showVal val="0"/>
          <c:showCatName val="0"/>
          <c:showSerName val="0"/>
          <c:showPercent val="0"/>
          <c:showBubbleSize val="0"/>
        </c:dLbls>
        <c:gapWidth val="150"/>
        <c:axId val="399154432"/>
        <c:axId val="39914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B52-44E1-8A5B-7D30A190D090}"/>
            </c:ext>
          </c:extLst>
        </c:ser>
        <c:dLbls>
          <c:showLegendKey val="0"/>
          <c:showVal val="0"/>
          <c:showCatName val="0"/>
          <c:showSerName val="0"/>
          <c:showPercent val="0"/>
          <c:showBubbleSize val="0"/>
        </c:dLbls>
        <c:marker val="1"/>
        <c:smooth val="0"/>
        <c:axId val="399154432"/>
        <c:axId val="399149728"/>
      </c:lineChart>
      <c:dateAx>
        <c:axId val="399154432"/>
        <c:scaling>
          <c:orientation val="minMax"/>
        </c:scaling>
        <c:delete val="1"/>
        <c:axPos val="b"/>
        <c:numFmt formatCode="ge" sourceLinked="1"/>
        <c:majorTickMark val="none"/>
        <c:minorTickMark val="none"/>
        <c:tickLblPos val="none"/>
        <c:crossAx val="399149728"/>
        <c:crosses val="autoZero"/>
        <c:auto val="1"/>
        <c:lblOffset val="100"/>
        <c:baseTimeUnit val="years"/>
      </c:dateAx>
      <c:valAx>
        <c:axId val="3991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134.82</c:v>
                </c:pt>
                <c:pt idx="1">
                  <c:v>116.09</c:v>
                </c:pt>
                <c:pt idx="2">
                  <c:v>113.21</c:v>
                </c:pt>
                <c:pt idx="3">
                  <c:v>117.18</c:v>
                </c:pt>
                <c:pt idx="4">
                  <c:v>116.22</c:v>
                </c:pt>
              </c:numCache>
            </c:numRef>
          </c:val>
          <c:extLst xmlns:c16r2="http://schemas.microsoft.com/office/drawing/2015/06/chart">
            <c:ext xmlns:c16="http://schemas.microsoft.com/office/drawing/2014/chart" uri="{C3380CC4-5D6E-409C-BE32-E72D297353CC}">
              <c16:uniqueId val="{00000000-5688-4BDB-9E75-35D4586B8128}"/>
            </c:ext>
          </c:extLst>
        </c:ser>
        <c:dLbls>
          <c:showLegendKey val="0"/>
          <c:showVal val="0"/>
          <c:showCatName val="0"/>
          <c:showSerName val="0"/>
          <c:showPercent val="0"/>
          <c:showBubbleSize val="0"/>
        </c:dLbls>
        <c:gapWidth val="150"/>
        <c:axId val="399150120"/>
        <c:axId val="39915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xmlns:c16r2="http://schemas.microsoft.com/office/drawing/2015/06/chart">
            <c:ext xmlns:c16="http://schemas.microsoft.com/office/drawing/2014/chart" uri="{C3380CC4-5D6E-409C-BE32-E72D297353CC}">
              <c16:uniqueId val="{00000001-5688-4BDB-9E75-35D4586B8128}"/>
            </c:ext>
          </c:extLst>
        </c:ser>
        <c:dLbls>
          <c:showLegendKey val="0"/>
          <c:showVal val="0"/>
          <c:showCatName val="0"/>
          <c:showSerName val="0"/>
          <c:showPercent val="0"/>
          <c:showBubbleSize val="0"/>
        </c:dLbls>
        <c:marker val="1"/>
        <c:smooth val="0"/>
        <c:axId val="399150120"/>
        <c:axId val="399150512"/>
      </c:lineChart>
      <c:dateAx>
        <c:axId val="399150120"/>
        <c:scaling>
          <c:orientation val="minMax"/>
        </c:scaling>
        <c:delete val="1"/>
        <c:axPos val="b"/>
        <c:numFmt formatCode="ge" sourceLinked="1"/>
        <c:majorTickMark val="none"/>
        <c:minorTickMark val="none"/>
        <c:tickLblPos val="none"/>
        <c:crossAx val="399150512"/>
        <c:crosses val="autoZero"/>
        <c:auto val="1"/>
        <c:lblOffset val="100"/>
        <c:baseTimeUnit val="years"/>
      </c:dateAx>
      <c:valAx>
        <c:axId val="39915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5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福岡県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8">
        <f>データ!S6</f>
        <v>5131305</v>
      </c>
      <c r="AM8" s="68"/>
      <c r="AN8" s="68"/>
      <c r="AO8" s="68"/>
      <c r="AP8" s="68"/>
      <c r="AQ8" s="68"/>
      <c r="AR8" s="68"/>
      <c r="AS8" s="68"/>
      <c r="AT8" s="67">
        <f>データ!T6</f>
        <v>4986.51</v>
      </c>
      <c r="AU8" s="67"/>
      <c r="AV8" s="67"/>
      <c r="AW8" s="67"/>
      <c r="AX8" s="67"/>
      <c r="AY8" s="67"/>
      <c r="AZ8" s="67"/>
      <c r="BA8" s="67"/>
      <c r="BB8" s="67">
        <f>データ!U6</f>
        <v>1029.04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39.700000000000003</v>
      </c>
      <c r="Q10" s="67"/>
      <c r="R10" s="67"/>
      <c r="S10" s="67"/>
      <c r="T10" s="67"/>
      <c r="U10" s="67"/>
      <c r="V10" s="67"/>
      <c r="W10" s="67">
        <f>データ!Q6</f>
        <v>91.04</v>
      </c>
      <c r="X10" s="67"/>
      <c r="Y10" s="67"/>
      <c r="Z10" s="67"/>
      <c r="AA10" s="67"/>
      <c r="AB10" s="67"/>
      <c r="AC10" s="67"/>
      <c r="AD10" s="68">
        <f>データ!R6</f>
        <v>0</v>
      </c>
      <c r="AE10" s="68"/>
      <c r="AF10" s="68"/>
      <c r="AG10" s="68"/>
      <c r="AH10" s="68"/>
      <c r="AI10" s="68"/>
      <c r="AJ10" s="68"/>
      <c r="AK10" s="2"/>
      <c r="AL10" s="68">
        <f>データ!V6</f>
        <v>1191404</v>
      </c>
      <c r="AM10" s="68"/>
      <c r="AN10" s="68"/>
      <c r="AO10" s="68"/>
      <c r="AP10" s="68"/>
      <c r="AQ10" s="68"/>
      <c r="AR10" s="68"/>
      <c r="AS10" s="68"/>
      <c r="AT10" s="67">
        <f>データ!W6</f>
        <v>200.35</v>
      </c>
      <c r="AU10" s="67"/>
      <c r="AV10" s="67"/>
      <c r="AW10" s="67"/>
      <c r="AX10" s="67"/>
      <c r="AY10" s="67"/>
      <c r="AZ10" s="67"/>
      <c r="BA10" s="67"/>
      <c r="BB10" s="67">
        <f>データ!X6</f>
        <v>5946.61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44</v>
      </c>
      <c r="N86" s="26" t="s">
        <v>43</v>
      </c>
      <c r="O86" s="26" t="str">
        <f>データ!EO6</f>
        <v>【0.06】</v>
      </c>
    </row>
  </sheetData>
  <sheetProtection algorithmName="SHA-512" hashValue="wfr5NJF4S+7X1bIJHrIgxM1xLxe4ZG3qGFx6/jB8WRtSNi4TKnL0ognp/p80G6zJrsvZdH89cqGWuQuRTq2wQQ==" saltValue="zO0zN5zSBaO2dDHQuTZ4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400009</v>
      </c>
      <c r="D6" s="33">
        <f t="shared" si="3"/>
        <v>47</v>
      </c>
      <c r="E6" s="33">
        <f t="shared" si="3"/>
        <v>17</v>
      </c>
      <c r="F6" s="33">
        <f t="shared" si="3"/>
        <v>3</v>
      </c>
      <c r="G6" s="33">
        <f t="shared" si="3"/>
        <v>0</v>
      </c>
      <c r="H6" s="33" t="str">
        <f t="shared" si="3"/>
        <v>福岡県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39.700000000000003</v>
      </c>
      <c r="Q6" s="34">
        <f t="shared" si="3"/>
        <v>91.04</v>
      </c>
      <c r="R6" s="34">
        <f t="shared" si="3"/>
        <v>0</v>
      </c>
      <c r="S6" s="34">
        <f t="shared" si="3"/>
        <v>5131305</v>
      </c>
      <c r="T6" s="34">
        <f t="shared" si="3"/>
        <v>4986.51</v>
      </c>
      <c r="U6" s="34">
        <f t="shared" si="3"/>
        <v>1029.04</v>
      </c>
      <c r="V6" s="34">
        <f t="shared" si="3"/>
        <v>1191404</v>
      </c>
      <c r="W6" s="34">
        <f t="shared" si="3"/>
        <v>200.35</v>
      </c>
      <c r="X6" s="34">
        <f t="shared" si="3"/>
        <v>5946.61</v>
      </c>
      <c r="Y6" s="35">
        <f>IF(Y7="",NA(),Y7)</f>
        <v>67.19</v>
      </c>
      <c r="Z6" s="35">
        <f t="shared" ref="Z6:AH6" si="4">IF(Z7="",NA(),Z7)</f>
        <v>79.2</v>
      </c>
      <c r="AA6" s="35">
        <f t="shared" si="4"/>
        <v>80.150000000000006</v>
      </c>
      <c r="AB6" s="35">
        <f t="shared" si="4"/>
        <v>72.599999999999994</v>
      </c>
      <c r="AC6" s="35">
        <f t="shared" si="4"/>
        <v>70.77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417.5</v>
      </c>
      <c r="BG6" s="35">
        <f t="shared" ref="BG6:BO6" si="7">IF(BG7="",NA(),BG7)</f>
        <v>388.78</v>
      </c>
      <c r="BH6" s="35">
        <f t="shared" si="7"/>
        <v>380.05</v>
      </c>
      <c r="BI6" s="35">
        <f t="shared" si="7"/>
        <v>367.53</v>
      </c>
      <c r="BJ6" s="35">
        <f t="shared" si="7"/>
        <v>534.69000000000005</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134.82</v>
      </c>
      <c r="CC6" s="35">
        <f t="shared" ref="CC6:CK6" si="9">IF(CC7="",NA(),CC7)</f>
        <v>116.09</v>
      </c>
      <c r="CD6" s="35">
        <f t="shared" si="9"/>
        <v>113.21</v>
      </c>
      <c r="CE6" s="35">
        <f t="shared" si="9"/>
        <v>117.18</v>
      </c>
      <c r="CF6" s="35">
        <f t="shared" si="9"/>
        <v>116.22</v>
      </c>
      <c r="CG6" s="35">
        <f t="shared" si="9"/>
        <v>66.680000000000007</v>
      </c>
      <c r="CH6" s="35">
        <f t="shared" si="9"/>
        <v>60.18</v>
      </c>
      <c r="CI6" s="35">
        <f t="shared" si="9"/>
        <v>58.19</v>
      </c>
      <c r="CJ6" s="35">
        <f t="shared" si="9"/>
        <v>56.65</v>
      </c>
      <c r="CK6" s="35">
        <f t="shared" si="9"/>
        <v>55.61</v>
      </c>
      <c r="CL6" s="34" t="str">
        <f>IF(CL7="","",IF(CL7="-","【-】","【"&amp;SUBSTITUTE(TEXT(CL7,"#,##0.00"),"-","△")&amp;"】"))</f>
        <v>【56.10】</v>
      </c>
      <c r="CM6" s="35">
        <f>IF(CM7="",NA(),CM7)</f>
        <v>59</v>
      </c>
      <c r="CN6" s="35">
        <f t="shared" ref="CN6:CV6" si="10">IF(CN7="",NA(),CN7)</f>
        <v>65.69</v>
      </c>
      <c r="CO6" s="35">
        <f t="shared" si="10"/>
        <v>64.37</v>
      </c>
      <c r="CP6" s="35">
        <f t="shared" si="10"/>
        <v>62.55</v>
      </c>
      <c r="CQ6" s="35">
        <f t="shared" si="10"/>
        <v>62.7</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94.18</v>
      </c>
      <c r="CY6" s="35">
        <f t="shared" ref="CY6:DG6" si="11">IF(CY7="",NA(),CY7)</f>
        <v>94.52</v>
      </c>
      <c r="CZ6" s="35">
        <f t="shared" si="11"/>
        <v>94.77</v>
      </c>
      <c r="DA6" s="35">
        <f t="shared" si="11"/>
        <v>95.14</v>
      </c>
      <c r="DB6" s="35">
        <f t="shared" si="11"/>
        <v>95.19</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400009</v>
      </c>
      <c r="D7" s="37">
        <v>47</v>
      </c>
      <c r="E7" s="37">
        <v>17</v>
      </c>
      <c r="F7" s="37">
        <v>3</v>
      </c>
      <c r="G7" s="37">
        <v>0</v>
      </c>
      <c r="H7" s="37" t="s">
        <v>98</v>
      </c>
      <c r="I7" s="37" t="s">
        <v>99</v>
      </c>
      <c r="J7" s="37" t="s">
        <v>100</v>
      </c>
      <c r="K7" s="37" t="s">
        <v>101</v>
      </c>
      <c r="L7" s="37" t="s">
        <v>102</v>
      </c>
      <c r="M7" s="37" t="s">
        <v>103</v>
      </c>
      <c r="N7" s="38" t="s">
        <v>104</v>
      </c>
      <c r="O7" s="38" t="s">
        <v>105</v>
      </c>
      <c r="P7" s="38">
        <v>39.700000000000003</v>
      </c>
      <c r="Q7" s="38">
        <v>91.04</v>
      </c>
      <c r="R7" s="38">
        <v>0</v>
      </c>
      <c r="S7" s="38">
        <v>5131305</v>
      </c>
      <c r="T7" s="38">
        <v>4986.51</v>
      </c>
      <c r="U7" s="38">
        <v>1029.04</v>
      </c>
      <c r="V7" s="38">
        <v>1191404</v>
      </c>
      <c r="W7" s="38">
        <v>200.35</v>
      </c>
      <c r="X7" s="38">
        <v>5946.61</v>
      </c>
      <c r="Y7" s="38">
        <v>67.19</v>
      </c>
      <c r="Z7" s="38">
        <v>79.2</v>
      </c>
      <c r="AA7" s="38">
        <v>80.150000000000006</v>
      </c>
      <c r="AB7" s="38">
        <v>72.599999999999994</v>
      </c>
      <c r="AC7" s="38">
        <v>70.77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417.5</v>
      </c>
      <c r="BG7" s="38">
        <v>388.78</v>
      </c>
      <c r="BH7" s="38">
        <v>380.05</v>
      </c>
      <c r="BI7" s="38">
        <v>367.53</v>
      </c>
      <c r="BJ7" s="38">
        <v>534.69000000000005</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134.82</v>
      </c>
      <c r="CC7" s="38">
        <v>116.09</v>
      </c>
      <c r="CD7" s="38">
        <v>113.21</v>
      </c>
      <c r="CE7" s="38">
        <v>117.18</v>
      </c>
      <c r="CF7" s="38">
        <v>116.22</v>
      </c>
      <c r="CG7" s="38">
        <v>66.680000000000007</v>
      </c>
      <c r="CH7" s="38">
        <v>60.18</v>
      </c>
      <c r="CI7" s="38">
        <v>58.19</v>
      </c>
      <c r="CJ7" s="38">
        <v>56.65</v>
      </c>
      <c r="CK7" s="38">
        <v>55.61</v>
      </c>
      <c r="CL7" s="38">
        <v>56.1</v>
      </c>
      <c r="CM7" s="38">
        <v>59</v>
      </c>
      <c r="CN7" s="38">
        <v>65.69</v>
      </c>
      <c r="CO7" s="38">
        <v>64.37</v>
      </c>
      <c r="CP7" s="38">
        <v>62.55</v>
      </c>
      <c r="CQ7" s="38">
        <v>62.7</v>
      </c>
      <c r="CR7" s="38">
        <v>64.930000000000007</v>
      </c>
      <c r="CS7" s="38">
        <v>66.02</v>
      </c>
      <c r="CT7" s="38">
        <v>65.900000000000006</v>
      </c>
      <c r="CU7" s="38">
        <v>65.33</v>
      </c>
      <c r="CV7" s="38">
        <v>66.11</v>
      </c>
      <c r="CW7" s="38">
        <v>66.05</v>
      </c>
      <c r="CX7" s="38">
        <v>94.18</v>
      </c>
      <c r="CY7" s="38">
        <v>94.52</v>
      </c>
      <c r="CZ7" s="38">
        <v>94.77</v>
      </c>
      <c r="DA7" s="38">
        <v>95.14</v>
      </c>
      <c r="DB7" s="38">
        <v>95.19</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7.0000000000000007E-2</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福岡県</cp:lastModifiedBy>
  <cp:lastPrinted>2020-01-20T07:10:43Z</cp:lastPrinted>
  <dcterms:created xsi:type="dcterms:W3CDTF">2019-12-05T05:08:55Z</dcterms:created>
  <dcterms:modified xsi:type="dcterms:W3CDTF">2020-01-29T10:38:48Z</dcterms:modified>
  <cp:category/>
</cp:coreProperties>
</file>