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H30地方公営企業決算統計\30　経営比較分析\03　財政課へ提出\病院局（H30決算）\"/>
    </mc:Choice>
  </mc:AlternateContent>
  <workbookProtection workbookAlgorithmName="SHA-512" workbookHashValue="Vzj8IX8sfATTdfGWmzC7Xb3i7A1tj92AwAgRnI3N56N1aqRb+XOo4sxYoqucXg+BBqAB303pZK0XnaSuesndtA==" workbookSaltValue="tBnfvarAUNpmZlL3k6dtKA==" workbookSpinCount="100000" lockStructure="1"/>
  <bookViews>
    <workbookView minimized="1"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H78" i="4"/>
  <c r="IZ54" i="4"/>
  <c r="IZ32" i="4"/>
  <c r="FL32" i="4"/>
  <c r="CS78" i="4"/>
  <c r="BX54" i="4"/>
  <c r="BX32" i="4"/>
  <c r="MN32" i="4"/>
  <c r="HM78" i="4"/>
  <c r="FL54" i="4"/>
  <c r="C11" i="5"/>
  <c r="D11" i="5"/>
  <c r="E11" i="5"/>
  <c r="B11" i="5"/>
  <c r="HG54" i="4" l="1"/>
  <c r="AE32" i="4"/>
  <c r="FH78" i="4"/>
  <c r="DS54" i="4"/>
  <c r="DS32" i="4"/>
  <c r="AN78" i="4"/>
  <c r="AE54" i="4"/>
  <c r="KU54" i="4"/>
  <c r="KU32" i="4"/>
  <c r="KC78" i="4"/>
  <c r="HG32" i="4"/>
  <c r="BI54" i="4"/>
  <c r="LY54" i="4"/>
  <c r="LY32" i="4"/>
  <c r="LO78" i="4"/>
  <c r="IK32" i="4"/>
  <c r="GT78" i="4"/>
  <c r="EW54" i="4"/>
  <c r="EW32" i="4"/>
  <c r="BZ78" i="4"/>
  <c r="BI32" i="4"/>
  <c r="IK54" i="4"/>
  <c r="KF32" i="4"/>
  <c r="DD54" i="4"/>
  <c r="JJ78" i="4"/>
  <c r="GR54" i="4"/>
  <c r="GR32" i="4"/>
  <c r="EO78" i="4"/>
  <c r="U78" i="4"/>
  <c r="P54" i="4"/>
  <c r="P32" i="4"/>
  <c r="KF54" i="4"/>
  <c r="DD32" i="4"/>
  <c r="GA78" i="4"/>
  <c r="EH32" i="4"/>
  <c r="LJ32" i="4"/>
  <c r="BG78" i="4"/>
  <c r="AT54" i="4"/>
  <c r="AT32" i="4"/>
  <c r="LJ54" i="4"/>
  <c r="KV78" i="4"/>
  <c r="HV54" i="4"/>
  <c r="HV32" i="4"/>
  <c r="EH54" i="4"/>
</calcChain>
</file>

<file path=xl/sharedStrings.xml><?xml version="1.0" encoding="utf-8"?>
<sst xmlns="http://schemas.openxmlformats.org/spreadsheetml/2006/main" count="322" uniqueCount="197">
  <si>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</si>
  <si>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</si>
  <si>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</si>
  <si>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</si>
  <si>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</si>
  <si>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</si>
  <si>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</si>
  <si>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</si>
  <si>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</si>
  <si>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</si>
  <si>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</si>
  <si>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</si>
  <si>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</si>
  <si>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</si>
  <si>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</si>
  <si>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</si>
  <si>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</si>
  <si>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</si>
  <si>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</si>
  <si>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</si>
  <si>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</si>
  <si>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</si>
  <si>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</si>
  <si>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</si>
  <si>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</si>
  <si>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</si>
  <si>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</si>
  <si>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</si>
  <si>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</si>
  <si>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</si>
  <si>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</si>
  <si>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</si>
  <si>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</si>
  <si>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</si>
  <si>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</si>
  <si>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</si>
  <si>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</si>
  <si>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</si>
  <si>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</si>
  <si>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</si>
  <si>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</si>
  <si>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</si>
  <si>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</si>
  <si>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</si>
  <si>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</si>
  <si>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</si>
  <si>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</si>
  <si>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</si>
  <si>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</si>
  <si>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</si>
  <si>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</si>
  <si>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</si>
  <si>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</si>
  <si>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</si>
  <si>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</si>
  <si>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</si>
  <si>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</si>
  <si>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</si>
  <si>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</si>
  <si>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</si>
  <si>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</si>
  <si>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</si>
  <si>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</si>
  <si>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</si>
  <si>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</si>
  <si>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</si>
  <si>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</si>
  <si>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</si>
  <si>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</si>
  <si>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</si>
  <si>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</si>
  <si>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</si>
  <si>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</si>
  <si>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</si>
  <si>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</si>
  <si>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</si>
  <si>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</si>
  <si>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</si>
  <si>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</si>
  <si>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</si>
  <si>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</si>
  <si>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</si>
  <si>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</si>
  <si>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</si>
  <si>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</si>
  <si>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</si>
  <si>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</si>
  <si>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</si>
  <si>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</si>
  <si>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</si>
  <si>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</si>
  <si>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</si>
  <si>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</si>
  <si>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</si>
  <si>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</si>
  <si>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</si>
  <si>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</si>
  <si>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</si>
  <si>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</si>
  <si>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</si>
  <si>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</si>
  <si>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</si>
  <si>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</si>
  <si>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</si>
  <si>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</si>
  <si>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</si>
  <si>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</si>
  <si>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</si>
  <si>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</si>
  <si>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</si>
  <si>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</si>
  <si>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</si>
  <si>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</si>
  <si>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</si>
  <si>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</si>
  <si>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</si>
  <si>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</si>
  <si>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</si>
  <si>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</si>
  <si>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</si>
  <si>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</si>
  <si>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</si>
  <si>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</si>
  <si>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</si>
  <si>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</si>
  <si>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</si>
  <si>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</si>
  <si>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</si>
  <si>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</si>
  <si>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</si>
  <si>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</si>
  <si>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</si>
  <si>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</si>
  <si>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</si>
  <si>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</si>
  <si>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</si>
  <si>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</si>
  <si>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</si>
  <si>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</si>
  <si>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</si>
  <si>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</si>
  <si>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</si>
  <si>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</si>
  <si>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</si>
  <si>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</si>
  <si>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</si>
  <si>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</si>
  <si>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</si>
  <si>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</si>
  <si>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</si>
  <si>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</si>
  <si>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</si>
  <si>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</si>
  <si>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</si>
  <si>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</si>
  <si>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</si>
  <si>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</si>
  <si>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</si>
  <si>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</si>
  <si>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</si>
  <si>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</si>
  <si>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</si>
  <si>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</si>
  <si>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</si>
  <si>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</si>
  <si>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</si>
  <si>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</si>
  <si>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</si>
  <si>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</si>
  <si>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</si>
  <si>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</si>
  <si>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</si>
  <si>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</si>
  <si>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</si>
  <si>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</si>
  <si>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</si>
  <si>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松代病院</t>
  </si>
  <si>
    <t>条例全部</t>
  </si>
  <si>
    <t>病院事業</t>
  </si>
  <si>
    <t>一般病院</t>
  </si>
  <si>
    <t>50床以上～100床未満</t>
  </si>
  <si>
    <t>自治体職員</t>
  </si>
  <si>
    <t>直営</t>
  </si>
  <si>
    <t>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</si>
  <si>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</si>
  <si>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</si>
  <si>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</si>
  <si>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</si>
  <si>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</si>
  <si>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</si>
  <si>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</si>
  <si>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</si>
  <si>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</si>
  <si>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軽度急性期～慢性期病床の機能を担い、十日町病院との連携のもとプライマリ・ケアと入院医療を担う。</t>
    <phoneticPr fontId="5"/>
  </si>
  <si>
    <t>　不採算地区病院に該当しており、一般会計繰入金を受けて、経常収支比率は概ね100％を上回るが、医業収支比率の低下傾向や類似病院平均との乖離拡大傾向があり、一般会計負担縮減の観点から、一層効率的な運営が求められる状況にある。
（各指標の類似病院平均との比較等）
①経常収支比率：数値が高い
②医業収支比率：数値が低く低下傾向
④病床利用率：数値が低い
⑤入院患者１人１日当たり収益：数値が高い
⑥外来患者１人１日当たり収益：数値が低い
⑦職員給与費対医業収益比率：数値が高く上昇傾向
⑧材料費対医業収益比率：数値が低い</t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</si>
  <si>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</si>
  <si>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rPh sb="7" eb="9">
      <t>イシ</t>
    </rPh>
    <rPh sb="10" eb="12">
      <t>フソク</t>
    </rPh>
    <rPh sb="13" eb="15">
      <t>ヘンザイ</t>
    </rPh>
    <rPh sb="20" eb="22">
      <t>イリョウ</t>
    </rPh>
    <rPh sb="34" eb="36">
      <t>コンゴ</t>
    </rPh>
    <rPh sb="37" eb="38">
      <t>ハ</t>
    </rPh>
    <rPh sb="42" eb="44">
      <t>ヤクワリ</t>
    </rPh>
    <rPh sb="45" eb="46">
      <t>ニナ</t>
    </rPh>
    <rPh sb="54" eb="56">
      <t>ケイエイ</t>
    </rPh>
    <rPh sb="56" eb="58">
      <t>カイゼン</t>
    </rPh>
    <rPh sb="61" eb="63">
      <t>ケイエイ</t>
    </rPh>
    <rPh sb="63" eb="65">
      <t>キバン</t>
    </rPh>
    <rPh sb="66" eb="68">
      <t>アンテイ</t>
    </rPh>
    <rPh sb="69" eb="70">
      <t>ハカ</t>
    </rPh>
    <rPh sb="76" eb="78">
      <t>ケンリツ</t>
    </rPh>
    <rPh sb="78" eb="80">
      <t>ビョウイン</t>
    </rPh>
    <rPh sb="81" eb="84">
      <t>グタイテキ</t>
    </rPh>
    <rPh sb="85" eb="87">
      <t>ヤクワリ</t>
    </rPh>
    <rPh sb="90" eb="91">
      <t>カタ</t>
    </rPh>
    <rPh sb="92" eb="94">
      <t>キノウ</t>
    </rPh>
    <rPh sb="95" eb="97">
      <t>キボ</t>
    </rPh>
    <rPh sb="101" eb="103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</si>
</sst>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2" fillId="0" borderId="8" xfId="0" applyFont="1" applyBorder="1" applyAlignment="1" applyProtection="1">
      <alignment horizontal="left" vertical="top" wrapText="1" shrinkToFit="1"/>
      <protection locked="0"/>
    </xf>
    <xf numFmtId="0" fontId="22" fillId="0" borderId="0" xfId="0" applyFont="1" applyBorder="1" applyAlignment="1" applyProtection="1">
      <alignment horizontal="left" vertical="top" wrapText="1" shrinkToFit="1"/>
      <protection locked="0"/>
    </xf>
    <xf numFmtId="0" fontId="22" fillId="0" borderId="9" xfId="0" applyFont="1" applyBorder="1" applyAlignment="1" applyProtection="1">
      <alignment horizontal="left" vertical="top" wrapText="1" shrinkToFit="1"/>
      <protection locked="0"/>
    </xf>
    <xf numFmtId="0" fontId="22" fillId="0" borderId="10" xfId="0" applyFont="1" applyBorder="1" applyAlignment="1" applyProtection="1">
      <alignment horizontal="left" vertical="top" wrapText="1" shrinkToFit="1"/>
      <protection locked="0"/>
    </xf>
    <xf numFmtId="0" fontId="22" fillId="0" borderId="1" xfId="0" applyFont="1" applyBorder="1" applyAlignment="1" applyProtection="1">
      <alignment horizontal="left" vertical="top" wrapText="1" shrinkToFit="1"/>
      <protection locked="0"/>
    </xf>
    <xf numFmtId="0" fontId="22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61.7</c:v>
                </c:pt>
                <c:pt idx="1">
                  <c:v>69.599999999999994</c:v>
                </c:pt>
                <c:pt idx="2">
                  <c:v>56.8</c:v>
                </c:pt>
                <c:pt idx="3">
                  <c:v>54.7</c:v>
                </c:pt>
                <c:pt idx="4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E-4016-B612-F4C80C300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E-4016-B612-F4C80C300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3-4AF2-9837-AC86FE1AF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3-4AF2-9837-AC86FE1AF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72.099999999999994</c:v>
                </c:pt>
                <c:pt idx="2">
                  <c:v>63.2</c:v>
                </c:pt>
                <c:pt idx="3">
                  <c:v>60.5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D-4E7C-B2E9-DB337F7A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D-4E7C-B2E9-DB337F7A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104.4</c:v>
                </c:pt>
                <c:pt idx="1">
                  <c:v>101.8</c:v>
                </c:pt>
                <c:pt idx="2">
                  <c:v>103</c:v>
                </c:pt>
                <c:pt idx="3">
                  <c:v>100.3</c:v>
                </c:pt>
                <c:pt idx="4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0-41B8-AE3F-C93C5FE1F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0-41B8-AE3F-C93C5FE1F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64.599999999999994</c:v>
                </c:pt>
                <c:pt idx="2">
                  <c:v>66.400000000000006</c:v>
                </c:pt>
                <c:pt idx="3">
                  <c:v>68.5</c:v>
                </c:pt>
                <c:pt idx="4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4-45E1-9F47-4D21AD55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4-45E1-9F47-4D21AD55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69.5</c:v>
                </c:pt>
                <c:pt idx="2">
                  <c:v>69.7</c:v>
                </c:pt>
                <c:pt idx="3">
                  <c:v>74.3</c:v>
                </c:pt>
                <c:pt idx="4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D-4ED7-8CD6-C544004A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D-4ED7-8CD6-C544004A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18092436</c:v>
                </c:pt>
                <c:pt idx="1">
                  <c:v>19157673</c:v>
                </c:pt>
                <c:pt idx="2">
                  <c:v>19335709</c:v>
                </c:pt>
                <c:pt idx="3">
                  <c:v>19846127</c:v>
                </c:pt>
                <c:pt idx="4">
                  <c:v>20142255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1-4199-82A3-8A74A16D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1-4199-82A3-8A74A16D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14</c:v>
                </c:pt>
                <c:pt idx="1">
                  <c:v>13.6</c:v>
                </c:pt>
                <c:pt idx="2">
                  <c:v>13.4</c:v>
                </c:pt>
                <c:pt idx="3">
                  <c:v>12.4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0-4DEF-8C6F-295AF5D6C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0-4DEF-8C6F-295AF5D6C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94.5</c:v>
                </c:pt>
                <c:pt idx="1">
                  <c:v>93.2</c:v>
                </c:pt>
                <c:pt idx="2">
                  <c:v>108.6</c:v>
                </c:pt>
                <c:pt idx="3">
                  <c:v>113.5</c:v>
                </c:pt>
                <c:pt idx="4">
                  <c:v>113.9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3-446D-8936-29173E92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3-446D-8936-29173E92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8007</c:v>
                </c:pt>
                <c:pt idx="1">
                  <c:v>7865</c:v>
                </c:pt>
                <c:pt idx="2">
                  <c:v>7871</c:v>
                </c:pt>
                <c:pt idx="3">
                  <c:v>7807</c:v>
                </c:pt>
                <c:pt idx="4">
                  <c:v>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8-439D-B081-713AED55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8-439D-B081-713AED55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28629</c:v>
                </c:pt>
                <c:pt idx="1">
                  <c:v>27834</c:v>
                </c:pt>
                <c:pt idx="2">
                  <c:v>28446</c:v>
                </c:pt>
                <c:pt idx="3">
                  <c:v>28079</c:v>
                </c:pt>
                <c:pt idx="4">
                  <c:v>27230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1-4ABD-9CD5-99D39B459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1-4ABD-9CD5-99D39B459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LQ50" zoomScale="75" zoomScaleNormal="75" zoomScaleSheetLayoutView="70" workbookViewId="0">
      <selection activeCell="OF39" sqref="OF39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新潟県　松代病院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50床以上～100床未満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55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5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55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2259309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2669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50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50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192</v>
      </c>
      <c r="NN18" s="113"/>
      <c r="NO18" s="108" t="s">
        <v>38</v>
      </c>
      <c r="NP18" s="109"/>
      <c r="NQ18" s="109"/>
      <c r="NR18" s="112" t="s">
        <v>192</v>
      </c>
      <c r="NS18" s="113"/>
      <c r="NT18" s="108" t="s">
        <v>38</v>
      </c>
      <c r="NU18" s="109"/>
      <c r="NV18" s="109"/>
      <c r="NW18" s="112" t="s">
        <v>192</v>
      </c>
      <c r="NX18" s="113"/>
      <c r="OC18" s="2" t="s">
        <v>39</v>
      </c>
      <c r="OE18" s="2" t="s">
        <v>40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41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42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43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44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193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45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46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47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48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49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50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51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52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53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54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55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30" t="s">
        <v>56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104.4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101.8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103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100.3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100.4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56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70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72.099999999999994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63.2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60.5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61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56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56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61.7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69.599999999999994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56.8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54.7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57.9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57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30" t="s">
        <v>58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98.5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98.4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98.2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97.5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58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79.7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79.599999999999994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77.900000000000006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78.099999999999994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77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58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94.9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101.2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107.2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114.4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58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67.400000000000006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66.599999999999994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66.8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67.900000000000006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66.900000000000006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59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60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61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62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63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64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65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0" t="s">
        <v>194</v>
      </c>
      <c r="NK39" s="141"/>
      <c r="NL39" s="141"/>
      <c r="NM39" s="141"/>
      <c r="NN39" s="141"/>
      <c r="NO39" s="141"/>
      <c r="NP39" s="141"/>
      <c r="NQ39" s="141"/>
      <c r="NR39" s="141"/>
      <c r="NS39" s="141"/>
      <c r="NT39" s="141"/>
      <c r="NU39" s="141"/>
      <c r="NV39" s="141"/>
      <c r="NW39" s="141"/>
      <c r="NX39" s="142"/>
      <c r="OC39" s="28" t="s">
        <v>66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0"/>
      <c r="NK40" s="141"/>
      <c r="NL40" s="141"/>
      <c r="NM40" s="141"/>
      <c r="NN40" s="141"/>
      <c r="NO40" s="141"/>
      <c r="NP40" s="141"/>
      <c r="NQ40" s="141"/>
      <c r="NR40" s="141"/>
      <c r="NS40" s="141"/>
      <c r="NT40" s="141"/>
      <c r="NU40" s="141"/>
      <c r="NV40" s="141"/>
      <c r="NW40" s="141"/>
      <c r="NX40" s="142"/>
      <c r="OC40" s="28" t="s">
        <v>67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0"/>
      <c r="NK41" s="141"/>
      <c r="NL41" s="141"/>
      <c r="NM41" s="141"/>
      <c r="NN41" s="141"/>
      <c r="NO41" s="141"/>
      <c r="NP41" s="141"/>
      <c r="NQ41" s="141"/>
      <c r="NR41" s="141"/>
      <c r="NS41" s="141"/>
      <c r="NT41" s="141"/>
      <c r="NU41" s="141"/>
      <c r="NV41" s="141"/>
      <c r="NW41" s="141"/>
      <c r="NX41" s="142"/>
      <c r="OC41" s="28" t="s">
        <v>68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0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1"/>
      <c r="NX42" s="142"/>
      <c r="OC42" s="28" t="s">
        <v>69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0"/>
      <c r="NK43" s="141"/>
      <c r="NL43" s="141"/>
      <c r="NM43" s="141"/>
      <c r="NN43" s="141"/>
      <c r="NO43" s="141"/>
      <c r="NP43" s="141"/>
      <c r="NQ43" s="141"/>
      <c r="NR43" s="141"/>
      <c r="NS43" s="141"/>
      <c r="NT43" s="141"/>
      <c r="NU43" s="141"/>
      <c r="NV43" s="141"/>
      <c r="NW43" s="141"/>
      <c r="NX43" s="142"/>
      <c r="OC43" s="28" t="s">
        <v>70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0"/>
      <c r="NK44" s="141"/>
      <c r="NL44" s="141"/>
      <c r="NM44" s="141"/>
      <c r="NN44" s="141"/>
      <c r="NO44" s="141"/>
      <c r="NP44" s="141"/>
      <c r="NQ44" s="141"/>
      <c r="NR44" s="141"/>
      <c r="NS44" s="141"/>
      <c r="NT44" s="141"/>
      <c r="NU44" s="141"/>
      <c r="NV44" s="141"/>
      <c r="NW44" s="141"/>
      <c r="NX44" s="142"/>
      <c r="OC44" s="28" t="s">
        <v>71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0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1"/>
      <c r="NX45" s="142"/>
      <c r="OC45" s="28" t="s">
        <v>72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0"/>
      <c r="NK46" s="141"/>
      <c r="NL46" s="141"/>
      <c r="NM46" s="141"/>
      <c r="NN46" s="141"/>
      <c r="NO46" s="141"/>
      <c r="NP46" s="141"/>
      <c r="NQ46" s="141"/>
      <c r="NR46" s="141"/>
      <c r="NS46" s="141"/>
      <c r="NT46" s="141"/>
      <c r="NU46" s="141"/>
      <c r="NV46" s="141"/>
      <c r="NW46" s="141"/>
      <c r="NX46" s="142"/>
      <c r="OC46" s="28" t="s">
        <v>73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0"/>
      <c r="NK47" s="141"/>
      <c r="NL47" s="141"/>
      <c r="NM47" s="141"/>
      <c r="NN47" s="141"/>
      <c r="NO47" s="141"/>
      <c r="NP47" s="141"/>
      <c r="NQ47" s="141"/>
      <c r="NR47" s="141"/>
      <c r="NS47" s="141"/>
      <c r="NT47" s="141"/>
      <c r="NU47" s="141"/>
      <c r="NV47" s="141"/>
      <c r="NW47" s="141"/>
      <c r="NX47" s="142"/>
      <c r="OC47" s="28" t="s">
        <v>74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0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2"/>
      <c r="OC48" s="28" t="s">
        <v>75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0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1"/>
      <c r="NX49" s="142"/>
      <c r="OC49" s="28" t="s">
        <v>76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0"/>
      <c r="NK50" s="141"/>
      <c r="NL50" s="141"/>
      <c r="NM50" s="141"/>
      <c r="NN50" s="141"/>
      <c r="NO50" s="141"/>
      <c r="NP50" s="141"/>
      <c r="NQ50" s="141"/>
      <c r="NR50" s="141"/>
      <c r="NS50" s="141"/>
      <c r="NT50" s="141"/>
      <c r="NU50" s="141"/>
      <c r="NV50" s="141"/>
      <c r="NW50" s="141"/>
      <c r="NX50" s="142"/>
      <c r="OC50" s="28" t="s">
        <v>77</v>
      </c>
      <c r="OD50" s="29"/>
      <c r="OE50" s="29"/>
    </row>
    <row r="51" spans="1:395" ht="57.7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3"/>
      <c r="NK51" s="144"/>
      <c r="NL51" s="144"/>
      <c r="NM51" s="144"/>
      <c r="NN51" s="144"/>
      <c r="NO51" s="144"/>
      <c r="NP51" s="144"/>
      <c r="NQ51" s="144"/>
      <c r="NR51" s="144"/>
      <c r="NS51" s="144"/>
      <c r="NT51" s="144"/>
      <c r="NU51" s="144"/>
      <c r="NV51" s="144"/>
      <c r="NW51" s="144"/>
      <c r="NX51" s="145"/>
      <c r="OC51" s="28" t="s">
        <v>78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46" t="s">
        <v>79</v>
      </c>
      <c r="NK52" s="147"/>
      <c r="NL52" s="147"/>
      <c r="NM52" s="147"/>
      <c r="NN52" s="147"/>
      <c r="NO52" s="147"/>
      <c r="NP52" s="147"/>
      <c r="NQ52" s="147"/>
      <c r="NR52" s="147"/>
      <c r="NS52" s="147"/>
      <c r="NT52" s="147"/>
      <c r="NU52" s="147"/>
      <c r="NV52" s="147"/>
      <c r="NW52" s="147"/>
      <c r="NX52" s="148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49"/>
      <c r="NK53" s="150"/>
      <c r="NL53" s="150"/>
      <c r="NM53" s="150"/>
      <c r="NN53" s="150"/>
      <c r="NO53" s="150"/>
      <c r="NP53" s="150"/>
      <c r="NQ53" s="150"/>
      <c r="NR53" s="150"/>
      <c r="NS53" s="150"/>
      <c r="NT53" s="150"/>
      <c r="NU53" s="150"/>
      <c r="NV53" s="150"/>
      <c r="NW53" s="150"/>
      <c r="NX53" s="151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40" t="s">
        <v>195</v>
      </c>
      <c r="NK54" s="141"/>
      <c r="NL54" s="141"/>
      <c r="NM54" s="141"/>
      <c r="NN54" s="141"/>
      <c r="NO54" s="141"/>
      <c r="NP54" s="141"/>
      <c r="NQ54" s="141"/>
      <c r="NR54" s="141"/>
      <c r="NS54" s="141"/>
      <c r="NT54" s="141"/>
      <c r="NU54" s="141"/>
      <c r="NV54" s="141"/>
      <c r="NW54" s="141"/>
      <c r="NX54" s="142"/>
    </row>
    <row r="55" spans="1:395" ht="13.5" customHeight="1" x14ac:dyDescent="0.15">
      <c r="A55" s="2"/>
      <c r="B55" s="25"/>
      <c r="C55" s="5"/>
      <c r="D55" s="5"/>
      <c r="E55" s="5"/>
      <c r="F55" s="5"/>
      <c r="G55" s="130" t="s">
        <v>56</v>
      </c>
      <c r="H55" s="130"/>
      <c r="I55" s="130"/>
      <c r="J55" s="130"/>
      <c r="K55" s="130"/>
      <c r="L55" s="130"/>
      <c r="M55" s="130"/>
      <c r="N55" s="130"/>
      <c r="O55" s="130"/>
      <c r="P55" s="152">
        <f>データ!BZ7</f>
        <v>28629</v>
      </c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4"/>
      <c r="AE55" s="152">
        <f>データ!CA7</f>
        <v>27834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4"/>
      <c r="AT55" s="152">
        <f>データ!CB7</f>
        <v>28446</v>
      </c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4"/>
      <c r="BI55" s="152">
        <f>データ!CC7</f>
        <v>28079</v>
      </c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4"/>
      <c r="BX55" s="152">
        <f>データ!CD7</f>
        <v>27230</v>
      </c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4"/>
      <c r="CO55" s="5"/>
      <c r="CP55" s="5"/>
      <c r="CQ55" s="5"/>
      <c r="CR55" s="5"/>
      <c r="CS55" s="5"/>
      <c r="CT55" s="5"/>
      <c r="CU55" s="130" t="s">
        <v>56</v>
      </c>
      <c r="CV55" s="130"/>
      <c r="CW55" s="130"/>
      <c r="CX55" s="130"/>
      <c r="CY55" s="130"/>
      <c r="CZ55" s="130"/>
      <c r="DA55" s="130"/>
      <c r="DB55" s="130"/>
      <c r="DC55" s="130"/>
      <c r="DD55" s="152">
        <f>データ!CK7</f>
        <v>8007</v>
      </c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4"/>
      <c r="DS55" s="152">
        <f>データ!CL7</f>
        <v>7865</v>
      </c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4"/>
      <c r="EH55" s="152">
        <f>データ!CM7</f>
        <v>7871</v>
      </c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4"/>
      <c r="EW55" s="152">
        <f>データ!CN7</f>
        <v>7807</v>
      </c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4"/>
      <c r="FL55" s="152">
        <f>データ!CO7</f>
        <v>8447</v>
      </c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153"/>
      <c r="FY55" s="153"/>
      <c r="FZ55" s="154"/>
      <c r="GA55" s="5"/>
      <c r="GB55" s="5"/>
      <c r="GC55" s="5"/>
      <c r="GD55" s="5"/>
      <c r="GE55" s="5"/>
      <c r="GF55" s="5"/>
      <c r="GG55" s="5"/>
      <c r="GH55" s="5"/>
      <c r="GI55" s="130" t="s">
        <v>56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94.5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93.2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108.6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113.5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113.9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56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14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13.6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13.4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12.4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12.4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40"/>
      <c r="NK55" s="141"/>
      <c r="NL55" s="141"/>
      <c r="NM55" s="141"/>
      <c r="NN55" s="141"/>
      <c r="NO55" s="141"/>
      <c r="NP55" s="141"/>
      <c r="NQ55" s="141"/>
      <c r="NR55" s="141"/>
      <c r="NS55" s="141"/>
      <c r="NT55" s="141"/>
      <c r="NU55" s="141"/>
      <c r="NV55" s="141"/>
      <c r="NW55" s="141"/>
      <c r="NX55" s="142"/>
    </row>
    <row r="56" spans="1:395" ht="13.5" customHeight="1" x14ac:dyDescent="0.15">
      <c r="A56" s="2"/>
      <c r="B56" s="25"/>
      <c r="C56" s="5"/>
      <c r="D56" s="5"/>
      <c r="E56" s="5"/>
      <c r="F56" s="5"/>
      <c r="G56" s="130" t="s">
        <v>58</v>
      </c>
      <c r="H56" s="130"/>
      <c r="I56" s="130"/>
      <c r="J56" s="130"/>
      <c r="K56" s="130"/>
      <c r="L56" s="130"/>
      <c r="M56" s="130"/>
      <c r="N56" s="130"/>
      <c r="O56" s="130"/>
      <c r="P56" s="152">
        <f>データ!CE7</f>
        <v>23857</v>
      </c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4"/>
      <c r="AE56" s="152">
        <f>データ!CF7</f>
        <v>24371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4"/>
      <c r="AT56" s="152">
        <f>データ!CG7</f>
        <v>24882</v>
      </c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4"/>
      <c r="BI56" s="152">
        <f>データ!CH7</f>
        <v>25249</v>
      </c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4"/>
      <c r="BX56" s="152">
        <f>データ!CI7</f>
        <v>25711</v>
      </c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4"/>
      <c r="CO56" s="5"/>
      <c r="CP56" s="5"/>
      <c r="CQ56" s="5"/>
      <c r="CR56" s="5"/>
      <c r="CS56" s="5"/>
      <c r="CT56" s="5"/>
      <c r="CU56" s="130" t="s">
        <v>58</v>
      </c>
      <c r="CV56" s="130"/>
      <c r="CW56" s="130"/>
      <c r="CX56" s="130"/>
      <c r="CY56" s="130"/>
      <c r="CZ56" s="130"/>
      <c r="DA56" s="130"/>
      <c r="DB56" s="130"/>
      <c r="DC56" s="130"/>
      <c r="DD56" s="152">
        <f>データ!CP7</f>
        <v>8471</v>
      </c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4"/>
      <c r="DS56" s="152">
        <f>データ!CQ7</f>
        <v>8736</v>
      </c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4"/>
      <c r="EH56" s="152">
        <f>データ!CR7</f>
        <v>8797</v>
      </c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4"/>
      <c r="EW56" s="152">
        <f>データ!CS7</f>
        <v>8852</v>
      </c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4"/>
      <c r="FL56" s="152">
        <f>データ!CT7</f>
        <v>9060</v>
      </c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4"/>
      <c r="GA56" s="5"/>
      <c r="GB56" s="5"/>
      <c r="GC56" s="5"/>
      <c r="GD56" s="5"/>
      <c r="GE56" s="5"/>
      <c r="GF56" s="5"/>
      <c r="GG56" s="5"/>
      <c r="GH56" s="5"/>
      <c r="GI56" s="130" t="s">
        <v>58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67.5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67.5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69.5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70.3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71.099999999999994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58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17.899999999999999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17.899999999999999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17.399999999999999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17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16.5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40"/>
      <c r="NK56" s="141"/>
      <c r="NL56" s="141"/>
      <c r="NM56" s="141"/>
      <c r="NN56" s="141"/>
      <c r="NO56" s="141"/>
      <c r="NP56" s="141"/>
      <c r="NQ56" s="141"/>
      <c r="NR56" s="141"/>
      <c r="NS56" s="141"/>
      <c r="NT56" s="141"/>
      <c r="NU56" s="141"/>
      <c r="NV56" s="141"/>
      <c r="NW56" s="141"/>
      <c r="NX56" s="142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0"/>
      <c r="NK57" s="141"/>
      <c r="NL57" s="141"/>
      <c r="NM57" s="141"/>
      <c r="NN57" s="141"/>
      <c r="NO57" s="141"/>
      <c r="NP57" s="141"/>
      <c r="NQ57" s="141"/>
      <c r="NR57" s="141"/>
      <c r="NS57" s="141"/>
      <c r="NT57" s="141"/>
      <c r="NU57" s="141"/>
      <c r="NV57" s="141"/>
      <c r="NW57" s="141"/>
      <c r="NX57" s="142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0"/>
      <c r="NK58" s="141"/>
      <c r="NL58" s="141"/>
      <c r="NM58" s="141"/>
      <c r="NN58" s="141"/>
      <c r="NO58" s="141"/>
      <c r="NP58" s="141"/>
      <c r="NQ58" s="141"/>
      <c r="NR58" s="141"/>
      <c r="NS58" s="141"/>
      <c r="NT58" s="141"/>
      <c r="NU58" s="141"/>
      <c r="NV58" s="141"/>
      <c r="NW58" s="141"/>
      <c r="NX58" s="142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0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2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40"/>
      <c r="NK60" s="141"/>
      <c r="NL60" s="141"/>
      <c r="NM60" s="141"/>
      <c r="NN60" s="141"/>
      <c r="NO60" s="141"/>
      <c r="NP60" s="141"/>
      <c r="NQ60" s="141"/>
      <c r="NR60" s="141"/>
      <c r="NS60" s="141"/>
      <c r="NT60" s="141"/>
      <c r="NU60" s="141"/>
      <c r="NV60" s="141"/>
      <c r="NW60" s="141"/>
      <c r="NX60" s="142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40"/>
      <c r="NK61" s="141"/>
      <c r="NL61" s="141"/>
      <c r="NM61" s="141"/>
      <c r="NN61" s="141"/>
      <c r="NO61" s="141"/>
      <c r="NP61" s="141"/>
      <c r="NQ61" s="141"/>
      <c r="NR61" s="141"/>
      <c r="NS61" s="141"/>
      <c r="NT61" s="141"/>
      <c r="NU61" s="141"/>
      <c r="NV61" s="141"/>
      <c r="NW61" s="141"/>
      <c r="NX61" s="142"/>
    </row>
    <row r="62" spans="1:395" ht="13.5" customHeight="1" x14ac:dyDescent="0.15">
      <c r="A62" s="27"/>
      <c r="B62" s="22"/>
      <c r="C62" s="23"/>
      <c r="D62" s="23"/>
      <c r="E62" s="23"/>
      <c r="F62" s="100" t="s">
        <v>80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40"/>
      <c r="NK62" s="141"/>
      <c r="NL62" s="141"/>
      <c r="NM62" s="141"/>
      <c r="NN62" s="141"/>
      <c r="NO62" s="141"/>
      <c r="NP62" s="141"/>
      <c r="NQ62" s="141"/>
      <c r="NR62" s="141"/>
      <c r="NS62" s="141"/>
      <c r="NT62" s="141"/>
      <c r="NU62" s="141"/>
      <c r="NV62" s="141"/>
      <c r="NW62" s="141"/>
      <c r="NX62" s="142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40"/>
      <c r="NK63" s="141"/>
      <c r="NL63" s="141"/>
      <c r="NM63" s="141"/>
      <c r="NN63" s="141"/>
      <c r="NO63" s="141"/>
      <c r="NP63" s="141"/>
      <c r="NQ63" s="141"/>
      <c r="NR63" s="141"/>
      <c r="NS63" s="141"/>
      <c r="NT63" s="141"/>
      <c r="NU63" s="141"/>
      <c r="NV63" s="141"/>
      <c r="NW63" s="141"/>
      <c r="NX63" s="142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0"/>
      <c r="NK64" s="141"/>
      <c r="NL64" s="141"/>
      <c r="NM64" s="141"/>
      <c r="NN64" s="141"/>
      <c r="NO64" s="141"/>
      <c r="NP64" s="141"/>
      <c r="NQ64" s="141"/>
      <c r="NR64" s="141"/>
      <c r="NS64" s="141"/>
      <c r="NT64" s="141"/>
      <c r="NU64" s="141"/>
      <c r="NV64" s="141"/>
      <c r="NW64" s="141"/>
      <c r="NX64" s="142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0"/>
      <c r="NK65" s="141"/>
      <c r="NL65" s="141"/>
      <c r="NM65" s="141"/>
      <c r="NN65" s="141"/>
      <c r="NO65" s="141"/>
      <c r="NP65" s="141"/>
      <c r="NQ65" s="141"/>
      <c r="NR65" s="141"/>
      <c r="NS65" s="141"/>
      <c r="NT65" s="141"/>
      <c r="NU65" s="141"/>
      <c r="NV65" s="141"/>
      <c r="NW65" s="141"/>
      <c r="NX65" s="142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0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2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3"/>
      <c r="NK67" s="144"/>
      <c r="NL67" s="144"/>
      <c r="NM67" s="144"/>
      <c r="NN67" s="144"/>
      <c r="NO67" s="144"/>
      <c r="NP67" s="144"/>
      <c r="NQ67" s="144"/>
      <c r="NR67" s="144"/>
      <c r="NS67" s="144"/>
      <c r="NT67" s="144"/>
      <c r="NU67" s="144"/>
      <c r="NV67" s="144"/>
      <c r="NW67" s="144"/>
      <c r="NX67" s="145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46" t="s">
        <v>81</v>
      </c>
      <c r="NK68" s="147"/>
      <c r="NL68" s="147"/>
      <c r="NM68" s="147"/>
      <c r="NN68" s="147"/>
      <c r="NO68" s="147"/>
      <c r="NP68" s="147"/>
      <c r="NQ68" s="147"/>
      <c r="NR68" s="147"/>
      <c r="NS68" s="147"/>
      <c r="NT68" s="147"/>
      <c r="NU68" s="147"/>
      <c r="NV68" s="147"/>
      <c r="NW68" s="147"/>
      <c r="NX68" s="148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49"/>
      <c r="NK69" s="150"/>
      <c r="NL69" s="150"/>
      <c r="NM69" s="150"/>
      <c r="NN69" s="150"/>
      <c r="NO69" s="150"/>
      <c r="NP69" s="150"/>
      <c r="NQ69" s="150"/>
      <c r="NR69" s="150"/>
      <c r="NS69" s="150"/>
      <c r="NT69" s="150"/>
      <c r="NU69" s="150"/>
      <c r="NV69" s="150"/>
      <c r="NW69" s="150"/>
      <c r="NX69" s="151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55" t="s">
        <v>196</v>
      </c>
      <c r="NK70" s="156"/>
      <c r="NL70" s="156"/>
      <c r="NM70" s="156"/>
      <c r="NN70" s="156"/>
      <c r="NO70" s="156"/>
      <c r="NP70" s="156"/>
      <c r="NQ70" s="156"/>
      <c r="NR70" s="156"/>
      <c r="NS70" s="156"/>
      <c r="NT70" s="156"/>
      <c r="NU70" s="156"/>
      <c r="NV70" s="156"/>
      <c r="NW70" s="156"/>
      <c r="NX70" s="157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55"/>
      <c r="NK71" s="156"/>
      <c r="NL71" s="156"/>
      <c r="NM71" s="156"/>
      <c r="NN71" s="156"/>
      <c r="NO71" s="156"/>
      <c r="NP71" s="156"/>
      <c r="NQ71" s="156"/>
      <c r="NR71" s="156"/>
      <c r="NS71" s="156"/>
      <c r="NT71" s="156"/>
      <c r="NU71" s="156"/>
      <c r="NV71" s="156"/>
      <c r="NW71" s="156"/>
      <c r="NX71" s="157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55"/>
      <c r="NK72" s="156"/>
      <c r="NL72" s="156"/>
      <c r="NM72" s="156"/>
      <c r="NN72" s="156"/>
      <c r="NO72" s="156"/>
      <c r="NP72" s="156"/>
      <c r="NQ72" s="156"/>
      <c r="NR72" s="156"/>
      <c r="NS72" s="156"/>
      <c r="NT72" s="156"/>
      <c r="NU72" s="156"/>
      <c r="NV72" s="156"/>
      <c r="NW72" s="156"/>
      <c r="NX72" s="157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55"/>
      <c r="NK73" s="156"/>
      <c r="NL73" s="156"/>
      <c r="NM73" s="156"/>
      <c r="NN73" s="156"/>
      <c r="NO73" s="156"/>
      <c r="NP73" s="156"/>
      <c r="NQ73" s="156"/>
      <c r="NR73" s="156"/>
      <c r="NS73" s="156"/>
      <c r="NT73" s="156"/>
      <c r="NU73" s="156"/>
      <c r="NV73" s="156"/>
      <c r="NW73" s="156"/>
      <c r="NX73" s="157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55"/>
      <c r="NK74" s="156"/>
      <c r="NL74" s="156"/>
      <c r="NM74" s="156"/>
      <c r="NN74" s="156"/>
      <c r="NO74" s="156"/>
      <c r="NP74" s="156"/>
      <c r="NQ74" s="156"/>
      <c r="NR74" s="156"/>
      <c r="NS74" s="156"/>
      <c r="NT74" s="156"/>
      <c r="NU74" s="156"/>
      <c r="NV74" s="156"/>
      <c r="NW74" s="156"/>
      <c r="NX74" s="157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55"/>
      <c r="NK75" s="156"/>
      <c r="NL75" s="156"/>
      <c r="NM75" s="156"/>
      <c r="NN75" s="156"/>
      <c r="NO75" s="156"/>
      <c r="NP75" s="156"/>
      <c r="NQ75" s="156"/>
      <c r="NR75" s="156"/>
      <c r="NS75" s="156"/>
      <c r="NT75" s="156"/>
      <c r="NU75" s="156"/>
      <c r="NV75" s="156"/>
      <c r="NW75" s="156"/>
      <c r="NX75" s="157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55"/>
      <c r="NK76" s="156"/>
      <c r="NL76" s="156"/>
      <c r="NM76" s="156"/>
      <c r="NN76" s="156"/>
      <c r="NO76" s="156"/>
      <c r="NP76" s="156"/>
      <c r="NQ76" s="156"/>
      <c r="NR76" s="156"/>
      <c r="NS76" s="156"/>
      <c r="NT76" s="156"/>
      <c r="NU76" s="156"/>
      <c r="NV76" s="156"/>
      <c r="NW76" s="156"/>
      <c r="NX76" s="157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55"/>
      <c r="NK77" s="156"/>
      <c r="NL77" s="156"/>
      <c r="NM77" s="156"/>
      <c r="NN77" s="156"/>
      <c r="NO77" s="156"/>
      <c r="NP77" s="156"/>
      <c r="NQ77" s="156"/>
      <c r="NR77" s="156"/>
      <c r="NS77" s="156"/>
      <c r="NT77" s="156"/>
      <c r="NU77" s="156"/>
      <c r="NV77" s="156"/>
      <c r="NW77" s="156"/>
      <c r="NX77" s="157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61">
        <f>データ!$B$11</f>
        <v>41640</v>
      </c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>
        <f>データ!$C$11</f>
        <v>42005</v>
      </c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>
        <f>データ!$D$11</f>
        <v>42370</v>
      </c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>
        <f>データ!$E$11</f>
        <v>42736</v>
      </c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>
        <f>データ!$F$11</f>
        <v>43101</v>
      </c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  <c r="DE78" s="161"/>
      <c r="DF78" s="161"/>
      <c r="DG78" s="161"/>
      <c r="DH78" s="161"/>
      <c r="DI78" s="161"/>
      <c r="DJ78" s="161"/>
      <c r="DK78" s="161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61">
        <f>データ!$B$11</f>
        <v>41640</v>
      </c>
      <c r="EP78" s="161"/>
      <c r="EQ78" s="161"/>
      <c r="ER78" s="161"/>
      <c r="ES78" s="161"/>
      <c r="ET78" s="161"/>
      <c r="EU78" s="161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  <c r="FF78" s="161"/>
      <c r="FG78" s="161"/>
      <c r="FH78" s="161">
        <f>データ!$C$11</f>
        <v>42005</v>
      </c>
      <c r="FI78" s="161"/>
      <c r="FJ78" s="161"/>
      <c r="FK78" s="161"/>
      <c r="FL78" s="161"/>
      <c r="FM78" s="161"/>
      <c r="FN78" s="161"/>
      <c r="FO78" s="161"/>
      <c r="FP78" s="161"/>
      <c r="FQ78" s="161"/>
      <c r="FR78" s="161"/>
      <c r="FS78" s="161"/>
      <c r="FT78" s="161"/>
      <c r="FU78" s="161"/>
      <c r="FV78" s="161"/>
      <c r="FW78" s="161"/>
      <c r="FX78" s="161"/>
      <c r="FY78" s="161"/>
      <c r="FZ78" s="161"/>
      <c r="GA78" s="161">
        <f>データ!$D$11</f>
        <v>42370</v>
      </c>
      <c r="GB78" s="161"/>
      <c r="GC78" s="161"/>
      <c r="GD78" s="161"/>
      <c r="GE78" s="161"/>
      <c r="GF78" s="161"/>
      <c r="GG78" s="161"/>
      <c r="GH78" s="161"/>
      <c r="GI78" s="161"/>
      <c r="GJ78" s="161"/>
      <c r="GK78" s="161"/>
      <c r="GL78" s="161"/>
      <c r="GM78" s="161"/>
      <c r="GN78" s="161"/>
      <c r="GO78" s="161"/>
      <c r="GP78" s="161"/>
      <c r="GQ78" s="161"/>
      <c r="GR78" s="161"/>
      <c r="GS78" s="161"/>
      <c r="GT78" s="161">
        <f>データ!$E$11</f>
        <v>42736</v>
      </c>
      <c r="GU78" s="161"/>
      <c r="GV78" s="161"/>
      <c r="GW78" s="161"/>
      <c r="GX78" s="161"/>
      <c r="GY78" s="161"/>
      <c r="GZ78" s="161"/>
      <c r="HA78" s="161"/>
      <c r="HB78" s="161"/>
      <c r="HC78" s="161"/>
      <c r="HD78" s="161"/>
      <c r="HE78" s="161"/>
      <c r="HF78" s="161"/>
      <c r="HG78" s="161"/>
      <c r="HH78" s="161"/>
      <c r="HI78" s="161"/>
      <c r="HJ78" s="161"/>
      <c r="HK78" s="161"/>
      <c r="HL78" s="161"/>
      <c r="HM78" s="161">
        <f>データ!$F$11</f>
        <v>43101</v>
      </c>
      <c r="HN78" s="161"/>
      <c r="HO78" s="161"/>
      <c r="HP78" s="161"/>
      <c r="HQ78" s="161"/>
      <c r="HR78" s="161"/>
      <c r="HS78" s="161"/>
      <c r="HT78" s="161"/>
      <c r="HU78" s="161"/>
      <c r="HV78" s="161"/>
      <c r="HW78" s="161"/>
      <c r="HX78" s="161"/>
      <c r="HY78" s="161"/>
      <c r="HZ78" s="161"/>
      <c r="IA78" s="161"/>
      <c r="IB78" s="161"/>
      <c r="IC78" s="161"/>
      <c r="ID78" s="161"/>
      <c r="IE78" s="161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61">
        <f>データ!$B$11</f>
        <v>41640</v>
      </c>
      <c r="JK78" s="161"/>
      <c r="JL78" s="161"/>
      <c r="JM78" s="161"/>
      <c r="JN78" s="161"/>
      <c r="JO78" s="161"/>
      <c r="JP78" s="161"/>
      <c r="JQ78" s="161"/>
      <c r="JR78" s="161"/>
      <c r="JS78" s="161"/>
      <c r="JT78" s="161"/>
      <c r="JU78" s="161"/>
      <c r="JV78" s="161"/>
      <c r="JW78" s="161"/>
      <c r="JX78" s="161"/>
      <c r="JY78" s="161"/>
      <c r="JZ78" s="161"/>
      <c r="KA78" s="161"/>
      <c r="KB78" s="161"/>
      <c r="KC78" s="161">
        <f>データ!$C$11</f>
        <v>42005</v>
      </c>
      <c r="KD78" s="161"/>
      <c r="KE78" s="161"/>
      <c r="KF78" s="161"/>
      <c r="KG78" s="161"/>
      <c r="KH78" s="161"/>
      <c r="KI78" s="161"/>
      <c r="KJ78" s="161"/>
      <c r="KK78" s="161"/>
      <c r="KL78" s="161"/>
      <c r="KM78" s="161"/>
      <c r="KN78" s="161"/>
      <c r="KO78" s="161"/>
      <c r="KP78" s="161"/>
      <c r="KQ78" s="161"/>
      <c r="KR78" s="161"/>
      <c r="KS78" s="161"/>
      <c r="KT78" s="161"/>
      <c r="KU78" s="161"/>
      <c r="KV78" s="161">
        <f>データ!$D$11</f>
        <v>42370</v>
      </c>
      <c r="KW78" s="161"/>
      <c r="KX78" s="161"/>
      <c r="KY78" s="161"/>
      <c r="KZ78" s="161"/>
      <c r="LA78" s="161"/>
      <c r="LB78" s="161"/>
      <c r="LC78" s="161"/>
      <c r="LD78" s="161"/>
      <c r="LE78" s="161"/>
      <c r="LF78" s="161"/>
      <c r="LG78" s="161"/>
      <c r="LH78" s="161"/>
      <c r="LI78" s="161"/>
      <c r="LJ78" s="161"/>
      <c r="LK78" s="161"/>
      <c r="LL78" s="161"/>
      <c r="LM78" s="161"/>
      <c r="LN78" s="161"/>
      <c r="LO78" s="161">
        <f>データ!$E$11</f>
        <v>42736</v>
      </c>
      <c r="LP78" s="161"/>
      <c r="LQ78" s="161"/>
      <c r="LR78" s="161"/>
      <c r="LS78" s="161"/>
      <c r="LT78" s="161"/>
      <c r="LU78" s="161"/>
      <c r="LV78" s="161"/>
      <c r="LW78" s="161"/>
      <c r="LX78" s="161"/>
      <c r="LY78" s="161"/>
      <c r="LZ78" s="161"/>
      <c r="MA78" s="161"/>
      <c r="MB78" s="161"/>
      <c r="MC78" s="161"/>
      <c r="MD78" s="161"/>
      <c r="ME78" s="161"/>
      <c r="MF78" s="161"/>
      <c r="MG78" s="161"/>
      <c r="MH78" s="161">
        <f>データ!$F$11</f>
        <v>43101</v>
      </c>
      <c r="MI78" s="161"/>
      <c r="MJ78" s="161"/>
      <c r="MK78" s="161"/>
      <c r="ML78" s="161"/>
      <c r="MM78" s="161"/>
      <c r="MN78" s="161"/>
      <c r="MO78" s="161"/>
      <c r="MP78" s="161"/>
      <c r="MQ78" s="161"/>
      <c r="MR78" s="161"/>
      <c r="MS78" s="161"/>
      <c r="MT78" s="161"/>
      <c r="MU78" s="161"/>
      <c r="MV78" s="161"/>
      <c r="MW78" s="161"/>
      <c r="MX78" s="161"/>
      <c r="MY78" s="161"/>
      <c r="MZ78" s="161"/>
      <c r="NA78" s="5"/>
      <c r="NB78" s="5"/>
      <c r="NC78" s="5"/>
      <c r="ND78" s="5"/>
      <c r="NE78" s="5"/>
      <c r="NF78" s="5"/>
      <c r="NG78" s="41"/>
      <c r="NH78" s="27"/>
      <c r="NI78" s="2"/>
      <c r="NJ78" s="155"/>
      <c r="NK78" s="156"/>
      <c r="NL78" s="156"/>
      <c r="NM78" s="156"/>
      <c r="NN78" s="156"/>
      <c r="NO78" s="156"/>
      <c r="NP78" s="156"/>
      <c r="NQ78" s="156"/>
      <c r="NR78" s="156"/>
      <c r="NS78" s="156"/>
      <c r="NT78" s="156"/>
      <c r="NU78" s="156"/>
      <c r="NV78" s="156"/>
      <c r="NW78" s="156"/>
      <c r="NX78" s="157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62" t="s">
        <v>56</v>
      </c>
      <c r="K79" s="163"/>
      <c r="L79" s="163"/>
      <c r="M79" s="163"/>
      <c r="N79" s="163"/>
      <c r="O79" s="163"/>
      <c r="P79" s="163"/>
      <c r="Q79" s="163"/>
      <c r="R79" s="163"/>
      <c r="S79" s="163"/>
      <c r="T79" s="164"/>
      <c r="U79" s="165">
        <f>データ!DR7</f>
        <v>63.3</v>
      </c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>
        <f>データ!DS7</f>
        <v>64.599999999999994</v>
      </c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>
        <f>データ!DT7</f>
        <v>66.400000000000006</v>
      </c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>
        <f>データ!DU7</f>
        <v>68.5</v>
      </c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>
        <f>データ!DV7</f>
        <v>70.5</v>
      </c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62" t="s">
        <v>56</v>
      </c>
      <c r="EE79" s="163"/>
      <c r="EF79" s="163"/>
      <c r="EG79" s="163"/>
      <c r="EH79" s="163"/>
      <c r="EI79" s="163"/>
      <c r="EJ79" s="163"/>
      <c r="EK79" s="163"/>
      <c r="EL79" s="163"/>
      <c r="EM79" s="163"/>
      <c r="EN79" s="164"/>
      <c r="EO79" s="165">
        <f>データ!EC7</f>
        <v>62.2</v>
      </c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>
        <f>データ!ED7</f>
        <v>69.5</v>
      </c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>
        <f>データ!EE7</f>
        <v>69.7</v>
      </c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  <c r="GQ79" s="165"/>
      <c r="GR79" s="165"/>
      <c r="GS79" s="165"/>
      <c r="GT79" s="165">
        <f>データ!EF7</f>
        <v>74.3</v>
      </c>
      <c r="GU79" s="165"/>
      <c r="GV79" s="165"/>
      <c r="GW79" s="165"/>
      <c r="GX79" s="165"/>
      <c r="GY79" s="165"/>
      <c r="GZ79" s="165"/>
      <c r="HA79" s="165"/>
      <c r="HB79" s="165"/>
      <c r="HC79" s="165"/>
      <c r="HD79" s="165"/>
      <c r="HE79" s="165"/>
      <c r="HF79" s="165"/>
      <c r="HG79" s="165"/>
      <c r="HH79" s="165"/>
      <c r="HI79" s="165"/>
      <c r="HJ79" s="165"/>
      <c r="HK79" s="165"/>
      <c r="HL79" s="165"/>
      <c r="HM79" s="165">
        <f>データ!EG7</f>
        <v>75.599999999999994</v>
      </c>
      <c r="HN79" s="165"/>
      <c r="HO79" s="165"/>
      <c r="HP79" s="165"/>
      <c r="HQ79" s="165"/>
      <c r="HR79" s="165"/>
      <c r="HS79" s="165"/>
      <c r="HT79" s="165"/>
      <c r="HU79" s="165"/>
      <c r="HV79" s="165"/>
      <c r="HW79" s="165"/>
      <c r="HX79" s="165"/>
      <c r="HY79" s="165"/>
      <c r="HZ79" s="165"/>
      <c r="IA79" s="165"/>
      <c r="IB79" s="165"/>
      <c r="IC79" s="165"/>
      <c r="ID79" s="165"/>
      <c r="IE79" s="165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62" t="s">
        <v>56</v>
      </c>
      <c r="IZ79" s="163"/>
      <c r="JA79" s="163"/>
      <c r="JB79" s="163"/>
      <c r="JC79" s="163"/>
      <c r="JD79" s="163"/>
      <c r="JE79" s="163"/>
      <c r="JF79" s="163"/>
      <c r="JG79" s="163"/>
      <c r="JH79" s="163"/>
      <c r="JI79" s="164"/>
      <c r="JJ79" s="166">
        <f>データ!EN7</f>
        <v>18092436</v>
      </c>
      <c r="JK79" s="166"/>
      <c r="JL79" s="166"/>
      <c r="JM79" s="166"/>
      <c r="JN79" s="166"/>
      <c r="JO79" s="166"/>
      <c r="JP79" s="166"/>
      <c r="JQ79" s="166"/>
      <c r="JR79" s="166"/>
      <c r="JS79" s="166"/>
      <c r="JT79" s="166"/>
      <c r="JU79" s="166"/>
      <c r="JV79" s="166"/>
      <c r="JW79" s="166"/>
      <c r="JX79" s="166"/>
      <c r="JY79" s="166"/>
      <c r="JZ79" s="166"/>
      <c r="KA79" s="166"/>
      <c r="KB79" s="166"/>
      <c r="KC79" s="166">
        <f>データ!EO7</f>
        <v>19157673</v>
      </c>
      <c r="KD79" s="166"/>
      <c r="KE79" s="166"/>
      <c r="KF79" s="166"/>
      <c r="KG79" s="166"/>
      <c r="KH79" s="166"/>
      <c r="KI79" s="166"/>
      <c r="KJ79" s="166"/>
      <c r="KK79" s="166"/>
      <c r="KL79" s="166"/>
      <c r="KM79" s="166"/>
      <c r="KN79" s="166"/>
      <c r="KO79" s="166"/>
      <c r="KP79" s="166"/>
      <c r="KQ79" s="166"/>
      <c r="KR79" s="166"/>
      <c r="KS79" s="166"/>
      <c r="KT79" s="166"/>
      <c r="KU79" s="166"/>
      <c r="KV79" s="166">
        <f>データ!EP7</f>
        <v>19335709</v>
      </c>
      <c r="KW79" s="166"/>
      <c r="KX79" s="166"/>
      <c r="KY79" s="166"/>
      <c r="KZ79" s="166"/>
      <c r="LA79" s="166"/>
      <c r="LB79" s="166"/>
      <c r="LC79" s="166"/>
      <c r="LD79" s="166"/>
      <c r="LE79" s="166"/>
      <c r="LF79" s="166"/>
      <c r="LG79" s="166"/>
      <c r="LH79" s="166"/>
      <c r="LI79" s="166"/>
      <c r="LJ79" s="166"/>
      <c r="LK79" s="166"/>
      <c r="LL79" s="166"/>
      <c r="LM79" s="166"/>
      <c r="LN79" s="166"/>
      <c r="LO79" s="166">
        <f>データ!EQ7</f>
        <v>19846127</v>
      </c>
      <c r="LP79" s="166"/>
      <c r="LQ79" s="166"/>
      <c r="LR79" s="166"/>
      <c r="LS79" s="166"/>
      <c r="LT79" s="166"/>
      <c r="LU79" s="166"/>
      <c r="LV79" s="166"/>
      <c r="LW79" s="166"/>
      <c r="LX79" s="166"/>
      <c r="LY79" s="166"/>
      <c r="LZ79" s="166"/>
      <c r="MA79" s="166"/>
      <c r="MB79" s="166"/>
      <c r="MC79" s="166"/>
      <c r="MD79" s="166"/>
      <c r="ME79" s="166"/>
      <c r="MF79" s="166"/>
      <c r="MG79" s="166"/>
      <c r="MH79" s="166">
        <f>データ!ER7</f>
        <v>20142255</v>
      </c>
      <c r="MI79" s="166"/>
      <c r="MJ79" s="166"/>
      <c r="MK79" s="166"/>
      <c r="ML79" s="166"/>
      <c r="MM79" s="166"/>
      <c r="MN79" s="166"/>
      <c r="MO79" s="166"/>
      <c r="MP79" s="166"/>
      <c r="MQ79" s="166"/>
      <c r="MR79" s="166"/>
      <c r="MS79" s="166"/>
      <c r="MT79" s="166"/>
      <c r="MU79" s="166"/>
      <c r="MV79" s="166"/>
      <c r="MW79" s="166"/>
      <c r="MX79" s="166"/>
      <c r="MY79" s="166"/>
      <c r="MZ79" s="166"/>
      <c r="NA79" s="5"/>
      <c r="NB79" s="5"/>
      <c r="NC79" s="5"/>
      <c r="ND79" s="5"/>
      <c r="NE79" s="5"/>
      <c r="NF79" s="5"/>
      <c r="NG79" s="41"/>
      <c r="NH79" s="27"/>
      <c r="NI79" s="2"/>
      <c r="NJ79" s="155"/>
      <c r="NK79" s="156"/>
      <c r="NL79" s="156"/>
      <c r="NM79" s="156"/>
      <c r="NN79" s="156"/>
      <c r="NO79" s="156"/>
      <c r="NP79" s="156"/>
      <c r="NQ79" s="156"/>
      <c r="NR79" s="156"/>
      <c r="NS79" s="156"/>
      <c r="NT79" s="156"/>
      <c r="NU79" s="156"/>
      <c r="NV79" s="156"/>
      <c r="NW79" s="156"/>
      <c r="NX79" s="157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62" t="s">
        <v>58</v>
      </c>
      <c r="K80" s="163"/>
      <c r="L80" s="163"/>
      <c r="M80" s="163"/>
      <c r="N80" s="163"/>
      <c r="O80" s="163"/>
      <c r="P80" s="163"/>
      <c r="Q80" s="163"/>
      <c r="R80" s="163"/>
      <c r="S80" s="163"/>
      <c r="T80" s="164"/>
      <c r="U80" s="165">
        <f>データ!DW7</f>
        <v>52.4</v>
      </c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>
        <f>データ!DX7</f>
        <v>52.6</v>
      </c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データ!DY7</f>
        <v>54.2</v>
      </c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>
        <f>データ!DZ7</f>
        <v>53.8</v>
      </c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>
        <f>データ!EA7</f>
        <v>56.1</v>
      </c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62" t="s">
        <v>58</v>
      </c>
      <c r="EE80" s="163"/>
      <c r="EF80" s="163"/>
      <c r="EG80" s="163"/>
      <c r="EH80" s="163"/>
      <c r="EI80" s="163"/>
      <c r="EJ80" s="163"/>
      <c r="EK80" s="163"/>
      <c r="EL80" s="163"/>
      <c r="EM80" s="163"/>
      <c r="EN80" s="164"/>
      <c r="EO80" s="165">
        <f>データ!EH7</f>
        <v>68.900000000000006</v>
      </c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>
        <f>データ!EI7</f>
        <v>68</v>
      </c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>
        <f>データ!EJ7</f>
        <v>70</v>
      </c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  <c r="GQ80" s="165"/>
      <c r="GR80" s="165"/>
      <c r="GS80" s="165"/>
      <c r="GT80" s="165">
        <f>データ!EK7</f>
        <v>71</v>
      </c>
      <c r="GU80" s="165"/>
      <c r="GV80" s="165"/>
      <c r="GW80" s="165"/>
      <c r="GX80" s="165"/>
      <c r="GY80" s="165"/>
      <c r="GZ80" s="165"/>
      <c r="HA80" s="165"/>
      <c r="HB80" s="165"/>
      <c r="HC80" s="165"/>
      <c r="HD80" s="165"/>
      <c r="HE80" s="165"/>
      <c r="HF80" s="165"/>
      <c r="HG80" s="165"/>
      <c r="HH80" s="165"/>
      <c r="HI80" s="165"/>
      <c r="HJ80" s="165"/>
      <c r="HK80" s="165"/>
      <c r="HL80" s="165"/>
      <c r="HM80" s="165">
        <f>データ!EL7</f>
        <v>73.2</v>
      </c>
      <c r="HN80" s="165"/>
      <c r="HO80" s="165"/>
      <c r="HP80" s="165"/>
      <c r="HQ80" s="165"/>
      <c r="HR80" s="165"/>
      <c r="HS80" s="165"/>
      <c r="HT80" s="165"/>
      <c r="HU80" s="165"/>
      <c r="HV80" s="165"/>
      <c r="HW80" s="165"/>
      <c r="HX80" s="165"/>
      <c r="HY80" s="165"/>
      <c r="HZ80" s="165"/>
      <c r="IA80" s="165"/>
      <c r="IB80" s="165"/>
      <c r="IC80" s="165"/>
      <c r="ID80" s="165"/>
      <c r="IE80" s="165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62" t="s">
        <v>58</v>
      </c>
      <c r="IZ80" s="163"/>
      <c r="JA80" s="163"/>
      <c r="JB80" s="163"/>
      <c r="JC80" s="163"/>
      <c r="JD80" s="163"/>
      <c r="JE80" s="163"/>
      <c r="JF80" s="163"/>
      <c r="JG80" s="163"/>
      <c r="JH80" s="163"/>
      <c r="JI80" s="164"/>
      <c r="JJ80" s="166">
        <f>データ!ES7</f>
        <v>34878088</v>
      </c>
      <c r="JK80" s="166"/>
      <c r="JL80" s="166"/>
      <c r="JM80" s="166"/>
      <c r="JN80" s="166"/>
      <c r="JO80" s="166"/>
      <c r="JP80" s="166"/>
      <c r="JQ80" s="166"/>
      <c r="JR80" s="166"/>
      <c r="JS80" s="166"/>
      <c r="JT80" s="166"/>
      <c r="JU80" s="166"/>
      <c r="JV80" s="166"/>
      <c r="JW80" s="166"/>
      <c r="JX80" s="166"/>
      <c r="JY80" s="166"/>
      <c r="JZ80" s="166"/>
      <c r="KA80" s="166"/>
      <c r="KB80" s="166"/>
      <c r="KC80" s="166">
        <f>データ!ET7</f>
        <v>36094355</v>
      </c>
      <c r="KD80" s="166"/>
      <c r="KE80" s="166"/>
      <c r="KF80" s="166"/>
      <c r="KG80" s="166"/>
      <c r="KH80" s="166"/>
      <c r="KI80" s="166"/>
      <c r="KJ80" s="166"/>
      <c r="KK80" s="166"/>
      <c r="KL80" s="166"/>
      <c r="KM80" s="166"/>
      <c r="KN80" s="166"/>
      <c r="KO80" s="166"/>
      <c r="KP80" s="166"/>
      <c r="KQ80" s="166"/>
      <c r="KR80" s="166"/>
      <c r="KS80" s="166"/>
      <c r="KT80" s="166"/>
      <c r="KU80" s="166"/>
      <c r="KV80" s="166">
        <f>データ!EU7</f>
        <v>36941419</v>
      </c>
      <c r="KW80" s="166"/>
      <c r="KX80" s="166"/>
      <c r="KY80" s="166"/>
      <c r="KZ80" s="166"/>
      <c r="LA80" s="166"/>
      <c r="LB80" s="166"/>
      <c r="LC80" s="166"/>
      <c r="LD80" s="166"/>
      <c r="LE80" s="166"/>
      <c r="LF80" s="166"/>
      <c r="LG80" s="166"/>
      <c r="LH80" s="166"/>
      <c r="LI80" s="166"/>
      <c r="LJ80" s="166"/>
      <c r="LK80" s="166"/>
      <c r="LL80" s="166"/>
      <c r="LM80" s="166"/>
      <c r="LN80" s="166"/>
      <c r="LO80" s="166">
        <f>データ!EV7</f>
        <v>38480542</v>
      </c>
      <c r="LP80" s="166"/>
      <c r="LQ80" s="166"/>
      <c r="LR80" s="166"/>
      <c r="LS80" s="166"/>
      <c r="LT80" s="166"/>
      <c r="LU80" s="166"/>
      <c r="LV80" s="166"/>
      <c r="LW80" s="166"/>
      <c r="LX80" s="166"/>
      <c r="LY80" s="166"/>
      <c r="LZ80" s="166"/>
      <c r="MA80" s="166"/>
      <c r="MB80" s="166"/>
      <c r="MC80" s="166"/>
      <c r="MD80" s="166"/>
      <c r="ME80" s="166"/>
      <c r="MF80" s="166"/>
      <c r="MG80" s="166"/>
      <c r="MH80" s="166">
        <f>データ!EW7</f>
        <v>38744035</v>
      </c>
      <c r="MI80" s="166"/>
      <c r="MJ80" s="166"/>
      <c r="MK80" s="166"/>
      <c r="ML80" s="166"/>
      <c r="MM80" s="166"/>
      <c r="MN80" s="166"/>
      <c r="MO80" s="166"/>
      <c r="MP80" s="166"/>
      <c r="MQ80" s="166"/>
      <c r="MR80" s="166"/>
      <c r="MS80" s="166"/>
      <c r="MT80" s="166"/>
      <c r="MU80" s="166"/>
      <c r="MV80" s="166"/>
      <c r="MW80" s="166"/>
      <c r="MX80" s="166"/>
      <c r="MY80" s="166"/>
      <c r="MZ80" s="166"/>
      <c r="NA80" s="5"/>
      <c r="NB80" s="5"/>
      <c r="NC80" s="5"/>
      <c r="ND80" s="5"/>
      <c r="NE80" s="5"/>
      <c r="NF80" s="5"/>
      <c r="NG80" s="41"/>
      <c r="NH80" s="27"/>
      <c r="NI80" s="2"/>
      <c r="NJ80" s="155"/>
      <c r="NK80" s="156"/>
      <c r="NL80" s="156"/>
      <c r="NM80" s="156"/>
      <c r="NN80" s="156"/>
      <c r="NO80" s="156"/>
      <c r="NP80" s="156"/>
      <c r="NQ80" s="156"/>
      <c r="NR80" s="156"/>
      <c r="NS80" s="156"/>
      <c r="NT80" s="156"/>
      <c r="NU80" s="156"/>
      <c r="NV80" s="156"/>
      <c r="NW80" s="156"/>
      <c r="NX80" s="157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55"/>
      <c r="NK81" s="156"/>
      <c r="NL81" s="156"/>
      <c r="NM81" s="156"/>
      <c r="NN81" s="156"/>
      <c r="NO81" s="156"/>
      <c r="NP81" s="156"/>
      <c r="NQ81" s="156"/>
      <c r="NR81" s="156"/>
      <c r="NS81" s="156"/>
      <c r="NT81" s="156"/>
      <c r="NU81" s="156"/>
      <c r="NV81" s="156"/>
      <c r="NW81" s="156"/>
      <c r="NX81" s="157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55"/>
      <c r="NK82" s="156"/>
      <c r="NL82" s="156"/>
      <c r="NM82" s="156"/>
      <c r="NN82" s="156"/>
      <c r="NO82" s="156"/>
      <c r="NP82" s="156"/>
      <c r="NQ82" s="156"/>
      <c r="NR82" s="156"/>
      <c r="NS82" s="156"/>
      <c r="NT82" s="156"/>
      <c r="NU82" s="156"/>
      <c r="NV82" s="156"/>
      <c r="NW82" s="156"/>
      <c r="NX82" s="157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55"/>
      <c r="NK83" s="156"/>
      <c r="NL83" s="156"/>
      <c r="NM83" s="156"/>
      <c r="NN83" s="156"/>
      <c r="NO83" s="156"/>
      <c r="NP83" s="156"/>
      <c r="NQ83" s="156"/>
      <c r="NR83" s="156"/>
      <c r="NS83" s="156"/>
      <c r="NT83" s="156"/>
      <c r="NU83" s="156"/>
      <c r="NV83" s="156"/>
      <c r="NW83" s="156"/>
      <c r="NX83" s="157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58"/>
      <c r="NK84" s="159"/>
      <c r="NL84" s="159"/>
      <c r="NM84" s="159"/>
      <c r="NN84" s="159"/>
      <c r="NO84" s="159"/>
      <c r="NP84" s="159"/>
      <c r="NQ84" s="159"/>
      <c r="NR84" s="159"/>
      <c r="NS84" s="159"/>
      <c r="NT84" s="159"/>
      <c r="NU84" s="159"/>
      <c r="NV84" s="159"/>
      <c r="NW84" s="159"/>
      <c r="NX84" s="160"/>
    </row>
    <row r="85" spans="1:388" x14ac:dyDescent="0.15">
      <c r="B85" t="s">
        <v>82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91</v>
      </c>
      <c r="K89" s="47" t="s">
        <v>92</v>
      </c>
      <c r="L89" s="47" t="s">
        <v>93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kMSu38FVssteTCecb19XnPUrnuq10L4dtwv79ElgwHjB4JP1uoQguArGcgmbpCh5dMkbC4p9688gT7W8U/VQqA==" saltValue="kJE1hx08V6Ua4UFs0M9Icw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94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95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96</v>
      </c>
      <c r="B3" s="51" t="s">
        <v>97</v>
      </c>
      <c r="C3" s="51" t="s">
        <v>98</v>
      </c>
      <c r="D3" s="51" t="s">
        <v>99</v>
      </c>
      <c r="E3" s="51" t="s">
        <v>100</v>
      </c>
      <c r="F3" s="51" t="s">
        <v>101</v>
      </c>
      <c r="G3" s="51" t="s">
        <v>102</v>
      </c>
      <c r="H3" s="52" t="s">
        <v>103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104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105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106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72" t="s">
        <v>107</v>
      </c>
      <c r="AI4" s="173"/>
      <c r="AJ4" s="173"/>
      <c r="AK4" s="173"/>
      <c r="AL4" s="173"/>
      <c r="AM4" s="173"/>
      <c r="AN4" s="173"/>
      <c r="AO4" s="173"/>
      <c r="AP4" s="173"/>
      <c r="AQ4" s="173"/>
      <c r="AR4" s="174"/>
      <c r="AS4" s="168" t="s">
        <v>108</v>
      </c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8" t="s">
        <v>109</v>
      </c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72" t="s">
        <v>110</v>
      </c>
      <c r="BP4" s="173"/>
      <c r="BQ4" s="173"/>
      <c r="BR4" s="173"/>
      <c r="BS4" s="173"/>
      <c r="BT4" s="173"/>
      <c r="BU4" s="173"/>
      <c r="BV4" s="173"/>
      <c r="BW4" s="173"/>
      <c r="BX4" s="173"/>
      <c r="BY4" s="174"/>
      <c r="BZ4" s="167" t="s">
        <v>111</v>
      </c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8" t="s">
        <v>112</v>
      </c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 t="s">
        <v>113</v>
      </c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 t="s">
        <v>114</v>
      </c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72" t="s">
        <v>115</v>
      </c>
      <c r="DS4" s="173"/>
      <c r="DT4" s="173"/>
      <c r="DU4" s="173"/>
      <c r="DV4" s="173"/>
      <c r="DW4" s="173"/>
      <c r="DX4" s="173"/>
      <c r="DY4" s="173"/>
      <c r="DZ4" s="173"/>
      <c r="EA4" s="173"/>
      <c r="EB4" s="174"/>
      <c r="EC4" s="167" t="s">
        <v>116</v>
      </c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 t="s">
        <v>117</v>
      </c>
      <c r="EO4" s="167"/>
      <c r="EP4" s="167"/>
      <c r="EQ4" s="167"/>
      <c r="ER4" s="167"/>
      <c r="ES4" s="167"/>
      <c r="ET4" s="167"/>
      <c r="EU4" s="167"/>
      <c r="EV4" s="167"/>
      <c r="EW4" s="167"/>
      <c r="EX4" s="167"/>
    </row>
    <row r="5" spans="1:154" x14ac:dyDescent="0.15">
      <c r="A5" s="50" t="s">
        <v>118</v>
      </c>
      <c r="B5" s="63"/>
      <c r="C5" s="63"/>
      <c r="D5" s="63"/>
      <c r="E5" s="63"/>
      <c r="F5" s="63"/>
      <c r="G5" s="63"/>
      <c r="H5" s="64" t="s">
        <v>119</v>
      </c>
      <c r="I5" s="64" t="s">
        <v>120</v>
      </c>
      <c r="J5" s="64" t="s">
        <v>121</v>
      </c>
      <c r="K5" s="64" t="s">
        <v>1</v>
      </c>
      <c r="L5" s="64" t="s">
        <v>2</v>
      </c>
      <c r="M5" s="64" t="s">
        <v>3</v>
      </c>
      <c r="N5" s="64" t="s">
        <v>122</v>
      </c>
      <c r="O5" s="64" t="s">
        <v>5</v>
      </c>
      <c r="P5" s="64" t="s">
        <v>123</v>
      </c>
      <c r="Q5" s="64" t="s">
        <v>124</v>
      </c>
      <c r="R5" s="64" t="s">
        <v>125</v>
      </c>
      <c r="S5" s="64" t="s">
        <v>126</v>
      </c>
      <c r="T5" s="64" t="s">
        <v>127</v>
      </c>
      <c r="U5" s="64" t="s">
        <v>128</v>
      </c>
      <c r="V5" s="64" t="s">
        <v>129</v>
      </c>
      <c r="W5" s="64" t="s">
        <v>130</v>
      </c>
      <c r="X5" s="64" t="s">
        <v>131</v>
      </c>
      <c r="Y5" s="64" t="s">
        <v>132</v>
      </c>
      <c r="Z5" s="64" t="s">
        <v>133</v>
      </c>
      <c r="AA5" s="64" t="s">
        <v>134</v>
      </c>
      <c r="AB5" s="64" t="s">
        <v>135</v>
      </c>
      <c r="AC5" s="64" t="s">
        <v>136</v>
      </c>
      <c r="AD5" s="64" t="s">
        <v>137</v>
      </c>
      <c r="AE5" s="64" t="s">
        <v>138</v>
      </c>
      <c r="AF5" s="64" t="s">
        <v>139</v>
      </c>
      <c r="AG5" s="64" t="s">
        <v>140</v>
      </c>
      <c r="AH5" s="64" t="s">
        <v>141</v>
      </c>
      <c r="AI5" s="64" t="s">
        <v>142</v>
      </c>
      <c r="AJ5" s="64" t="s">
        <v>143</v>
      </c>
      <c r="AK5" s="64" t="s">
        <v>144</v>
      </c>
      <c r="AL5" s="64" t="s">
        <v>145</v>
      </c>
      <c r="AM5" s="64" t="s">
        <v>146</v>
      </c>
      <c r="AN5" s="64" t="s">
        <v>147</v>
      </c>
      <c r="AO5" s="64" t="s">
        <v>148</v>
      </c>
      <c r="AP5" s="64" t="s">
        <v>149</v>
      </c>
      <c r="AQ5" s="64" t="s">
        <v>150</v>
      </c>
      <c r="AR5" s="64" t="s">
        <v>151</v>
      </c>
      <c r="AS5" s="64" t="s">
        <v>141</v>
      </c>
      <c r="AT5" s="64" t="s">
        <v>152</v>
      </c>
      <c r="AU5" s="64" t="s">
        <v>153</v>
      </c>
      <c r="AV5" s="64" t="s">
        <v>144</v>
      </c>
      <c r="AW5" s="64" t="s">
        <v>154</v>
      </c>
      <c r="AX5" s="64" t="s">
        <v>146</v>
      </c>
      <c r="AY5" s="64" t="s">
        <v>147</v>
      </c>
      <c r="AZ5" s="64" t="s">
        <v>148</v>
      </c>
      <c r="BA5" s="64" t="s">
        <v>149</v>
      </c>
      <c r="BB5" s="64" t="s">
        <v>150</v>
      </c>
      <c r="BC5" s="64" t="s">
        <v>151</v>
      </c>
      <c r="BD5" s="64" t="s">
        <v>141</v>
      </c>
      <c r="BE5" s="64" t="s">
        <v>155</v>
      </c>
      <c r="BF5" s="64" t="s">
        <v>156</v>
      </c>
      <c r="BG5" s="64" t="s">
        <v>144</v>
      </c>
      <c r="BH5" s="64" t="s">
        <v>157</v>
      </c>
      <c r="BI5" s="64" t="s">
        <v>146</v>
      </c>
      <c r="BJ5" s="64" t="s">
        <v>147</v>
      </c>
      <c r="BK5" s="64" t="s">
        <v>148</v>
      </c>
      <c r="BL5" s="64" t="s">
        <v>149</v>
      </c>
      <c r="BM5" s="64" t="s">
        <v>150</v>
      </c>
      <c r="BN5" s="64" t="s">
        <v>151</v>
      </c>
      <c r="BO5" s="64" t="s">
        <v>158</v>
      </c>
      <c r="BP5" s="64" t="s">
        <v>142</v>
      </c>
      <c r="BQ5" s="64" t="s">
        <v>159</v>
      </c>
      <c r="BR5" s="64" t="s">
        <v>160</v>
      </c>
      <c r="BS5" s="64" t="s">
        <v>145</v>
      </c>
      <c r="BT5" s="64" t="s">
        <v>146</v>
      </c>
      <c r="BU5" s="64" t="s">
        <v>147</v>
      </c>
      <c r="BV5" s="64" t="s">
        <v>148</v>
      </c>
      <c r="BW5" s="64" t="s">
        <v>149</v>
      </c>
      <c r="BX5" s="64" t="s">
        <v>150</v>
      </c>
      <c r="BY5" s="64" t="s">
        <v>151</v>
      </c>
      <c r="BZ5" s="64" t="s">
        <v>161</v>
      </c>
      <c r="CA5" s="64" t="s">
        <v>162</v>
      </c>
      <c r="CB5" s="64" t="s">
        <v>143</v>
      </c>
      <c r="CC5" s="64" t="s">
        <v>144</v>
      </c>
      <c r="CD5" s="64" t="s">
        <v>163</v>
      </c>
      <c r="CE5" s="64" t="s">
        <v>146</v>
      </c>
      <c r="CF5" s="64" t="s">
        <v>147</v>
      </c>
      <c r="CG5" s="64" t="s">
        <v>148</v>
      </c>
      <c r="CH5" s="64" t="s">
        <v>149</v>
      </c>
      <c r="CI5" s="64" t="s">
        <v>150</v>
      </c>
      <c r="CJ5" s="64" t="s">
        <v>151</v>
      </c>
      <c r="CK5" s="64" t="s">
        <v>161</v>
      </c>
      <c r="CL5" s="64" t="s">
        <v>152</v>
      </c>
      <c r="CM5" s="64" t="s">
        <v>153</v>
      </c>
      <c r="CN5" s="64" t="s">
        <v>164</v>
      </c>
      <c r="CO5" s="64" t="s">
        <v>145</v>
      </c>
      <c r="CP5" s="64" t="s">
        <v>146</v>
      </c>
      <c r="CQ5" s="64" t="s">
        <v>147</v>
      </c>
      <c r="CR5" s="64" t="s">
        <v>148</v>
      </c>
      <c r="CS5" s="64" t="s">
        <v>149</v>
      </c>
      <c r="CT5" s="64" t="s">
        <v>150</v>
      </c>
      <c r="CU5" s="64" t="s">
        <v>151</v>
      </c>
      <c r="CV5" s="64" t="s">
        <v>165</v>
      </c>
      <c r="CW5" s="64" t="s">
        <v>162</v>
      </c>
      <c r="CX5" s="64" t="s">
        <v>156</v>
      </c>
      <c r="CY5" s="64" t="s">
        <v>144</v>
      </c>
      <c r="CZ5" s="64" t="s">
        <v>157</v>
      </c>
      <c r="DA5" s="64" t="s">
        <v>146</v>
      </c>
      <c r="DB5" s="64" t="s">
        <v>147</v>
      </c>
      <c r="DC5" s="64" t="s">
        <v>148</v>
      </c>
      <c r="DD5" s="64" t="s">
        <v>149</v>
      </c>
      <c r="DE5" s="64" t="s">
        <v>150</v>
      </c>
      <c r="DF5" s="64" t="s">
        <v>151</v>
      </c>
      <c r="DG5" s="64" t="s">
        <v>141</v>
      </c>
      <c r="DH5" s="64" t="s">
        <v>162</v>
      </c>
      <c r="DI5" s="64" t="s">
        <v>156</v>
      </c>
      <c r="DJ5" s="64" t="s">
        <v>144</v>
      </c>
      <c r="DK5" s="64" t="s">
        <v>145</v>
      </c>
      <c r="DL5" s="64" t="s">
        <v>146</v>
      </c>
      <c r="DM5" s="64" t="s">
        <v>147</v>
      </c>
      <c r="DN5" s="64" t="s">
        <v>148</v>
      </c>
      <c r="DO5" s="64" t="s">
        <v>149</v>
      </c>
      <c r="DP5" s="64" t="s">
        <v>150</v>
      </c>
      <c r="DQ5" s="64" t="s">
        <v>151</v>
      </c>
      <c r="DR5" s="64" t="s">
        <v>141</v>
      </c>
      <c r="DS5" s="64" t="s">
        <v>162</v>
      </c>
      <c r="DT5" s="64" t="s">
        <v>166</v>
      </c>
      <c r="DU5" s="64" t="s">
        <v>167</v>
      </c>
      <c r="DV5" s="64" t="s">
        <v>168</v>
      </c>
      <c r="DW5" s="64" t="s">
        <v>146</v>
      </c>
      <c r="DX5" s="64" t="s">
        <v>147</v>
      </c>
      <c r="DY5" s="64" t="s">
        <v>148</v>
      </c>
      <c r="DZ5" s="64" t="s">
        <v>149</v>
      </c>
      <c r="EA5" s="64" t="s">
        <v>150</v>
      </c>
      <c r="EB5" s="64" t="s">
        <v>151</v>
      </c>
      <c r="EC5" s="64" t="s">
        <v>161</v>
      </c>
      <c r="ED5" s="64" t="s">
        <v>162</v>
      </c>
      <c r="EE5" s="64" t="s">
        <v>143</v>
      </c>
      <c r="EF5" s="64" t="s">
        <v>169</v>
      </c>
      <c r="EG5" s="64" t="s">
        <v>154</v>
      </c>
      <c r="EH5" s="64" t="s">
        <v>146</v>
      </c>
      <c r="EI5" s="64" t="s">
        <v>147</v>
      </c>
      <c r="EJ5" s="64" t="s">
        <v>148</v>
      </c>
      <c r="EK5" s="64" t="s">
        <v>149</v>
      </c>
      <c r="EL5" s="64" t="s">
        <v>150</v>
      </c>
      <c r="EM5" s="64" t="s">
        <v>170</v>
      </c>
      <c r="EN5" s="64" t="s">
        <v>171</v>
      </c>
      <c r="EO5" s="64" t="s">
        <v>162</v>
      </c>
      <c r="EP5" s="64" t="s">
        <v>143</v>
      </c>
      <c r="EQ5" s="64" t="s">
        <v>167</v>
      </c>
      <c r="ER5" s="64" t="s">
        <v>172</v>
      </c>
      <c r="ES5" s="64" t="s">
        <v>146</v>
      </c>
      <c r="ET5" s="64" t="s">
        <v>147</v>
      </c>
      <c r="EU5" s="64" t="s">
        <v>148</v>
      </c>
      <c r="EV5" s="64" t="s">
        <v>149</v>
      </c>
      <c r="EW5" s="64" t="s">
        <v>150</v>
      </c>
      <c r="EX5" s="64" t="s">
        <v>151</v>
      </c>
    </row>
    <row r="6" spans="1:154" s="69" customFormat="1" x14ac:dyDescent="0.15">
      <c r="A6" s="50" t="s">
        <v>173</v>
      </c>
      <c r="B6" s="65">
        <f>B8</f>
        <v>2018</v>
      </c>
      <c r="C6" s="65">
        <f t="shared" ref="C6:M6" si="2">C8</f>
        <v>150002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9" t="str">
        <f>IF(H8&lt;&gt;I8,H8,"")&amp;IF(I8&lt;&gt;J8,I8,"")&amp;"　"&amp;J8</f>
        <v>新潟県　松代病院</v>
      </c>
      <c r="I6" s="170"/>
      <c r="J6" s="171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5</v>
      </c>
      <c r="R6" s="65" t="str">
        <f t="shared" si="3"/>
        <v>-</v>
      </c>
      <c r="S6" s="65" t="str">
        <f t="shared" si="3"/>
        <v>訓</v>
      </c>
      <c r="T6" s="65" t="str">
        <f t="shared" si="3"/>
        <v>救 臨 輪</v>
      </c>
      <c r="U6" s="66">
        <f>U8</f>
        <v>2259309</v>
      </c>
      <c r="V6" s="66">
        <f>V8</f>
        <v>2669</v>
      </c>
      <c r="W6" s="65" t="str">
        <f>W8</f>
        <v>第２種該当</v>
      </c>
      <c r="X6" s="65" t="str">
        <f t="shared" si="3"/>
        <v>１０：１</v>
      </c>
      <c r="Y6" s="66">
        <f t="shared" si="3"/>
        <v>55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55</v>
      </c>
      <c r="AE6" s="66">
        <f t="shared" si="3"/>
        <v>50</v>
      </c>
      <c r="AF6" s="66" t="str">
        <f t="shared" si="3"/>
        <v>-</v>
      </c>
      <c r="AG6" s="66">
        <f t="shared" si="3"/>
        <v>50</v>
      </c>
      <c r="AH6" s="67">
        <f>IF(AH8="-",NA(),AH8)</f>
        <v>104.4</v>
      </c>
      <c r="AI6" s="67">
        <f t="shared" ref="AI6:AQ6" si="4">IF(AI8="-",NA(),AI8)</f>
        <v>101.8</v>
      </c>
      <c r="AJ6" s="67">
        <f t="shared" si="4"/>
        <v>103</v>
      </c>
      <c r="AK6" s="67">
        <f t="shared" si="4"/>
        <v>100.3</v>
      </c>
      <c r="AL6" s="67">
        <f t="shared" si="4"/>
        <v>100.4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70</v>
      </c>
      <c r="AT6" s="67">
        <f t="shared" ref="AT6:BB6" si="5">IF(AT8="-",NA(),AT8)</f>
        <v>72.099999999999994</v>
      </c>
      <c r="AU6" s="67">
        <f t="shared" si="5"/>
        <v>63.2</v>
      </c>
      <c r="AV6" s="67">
        <f t="shared" si="5"/>
        <v>60.5</v>
      </c>
      <c r="AW6" s="67">
        <f t="shared" si="5"/>
        <v>61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61.7</v>
      </c>
      <c r="BP6" s="67">
        <f t="shared" ref="BP6:BX6" si="7">IF(BP8="-",NA(),BP8)</f>
        <v>69.599999999999994</v>
      </c>
      <c r="BQ6" s="67">
        <f t="shared" si="7"/>
        <v>56.8</v>
      </c>
      <c r="BR6" s="67">
        <f t="shared" si="7"/>
        <v>54.7</v>
      </c>
      <c r="BS6" s="67">
        <f t="shared" si="7"/>
        <v>57.9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28629</v>
      </c>
      <c r="CA6" s="68">
        <f t="shared" ref="CA6:CI6" si="8">IF(CA8="-",NA(),CA8)</f>
        <v>27834</v>
      </c>
      <c r="CB6" s="68">
        <f t="shared" si="8"/>
        <v>28446</v>
      </c>
      <c r="CC6" s="68">
        <f t="shared" si="8"/>
        <v>28079</v>
      </c>
      <c r="CD6" s="68">
        <f t="shared" si="8"/>
        <v>27230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8007</v>
      </c>
      <c r="CL6" s="68">
        <f t="shared" ref="CL6:CT6" si="9">IF(CL8="-",NA(),CL8)</f>
        <v>7865</v>
      </c>
      <c r="CM6" s="68">
        <f t="shared" si="9"/>
        <v>7871</v>
      </c>
      <c r="CN6" s="68">
        <f t="shared" si="9"/>
        <v>7807</v>
      </c>
      <c r="CO6" s="68">
        <f t="shared" si="9"/>
        <v>8447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94.5</v>
      </c>
      <c r="CW6" s="67">
        <f t="shared" ref="CW6:DE6" si="10">IF(CW8="-",NA(),CW8)</f>
        <v>93.2</v>
      </c>
      <c r="CX6" s="67">
        <f t="shared" si="10"/>
        <v>108.6</v>
      </c>
      <c r="CY6" s="67">
        <f t="shared" si="10"/>
        <v>113.5</v>
      </c>
      <c r="CZ6" s="67">
        <f t="shared" si="10"/>
        <v>113.9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14</v>
      </c>
      <c r="DH6" s="67">
        <f t="shared" ref="DH6:DP6" si="11">IF(DH8="-",NA(),DH8)</f>
        <v>13.6</v>
      </c>
      <c r="DI6" s="67">
        <f t="shared" si="11"/>
        <v>13.4</v>
      </c>
      <c r="DJ6" s="67">
        <f t="shared" si="11"/>
        <v>12.4</v>
      </c>
      <c r="DK6" s="67">
        <f t="shared" si="11"/>
        <v>12.4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63.3</v>
      </c>
      <c r="DS6" s="67">
        <f t="shared" ref="DS6:EA6" si="12">IF(DS8="-",NA(),DS8)</f>
        <v>64.599999999999994</v>
      </c>
      <c r="DT6" s="67">
        <f t="shared" si="12"/>
        <v>66.400000000000006</v>
      </c>
      <c r="DU6" s="67">
        <f t="shared" si="12"/>
        <v>68.5</v>
      </c>
      <c r="DV6" s="67">
        <f t="shared" si="12"/>
        <v>70.5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62.2</v>
      </c>
      <c r="ED6" s="67">
        <f t="shared" ref="ED6:EL6" si="13">IF(ED8="-",NA(),ED8)</f>
        <v>69.5</v>
      </c>
      <c r="EE6" s="67">
        <f t="shared" si="13"/>
        <v>69.7</v>
      </c>
      <c r="EF6" s="67">
        <f t="shared" si="13"/>
        <v>74.3</v>
      </c>
      <c r="EG6" s="67">
        <f t="shared" si="13"/>
        <v>75.599999999999994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18092436</v>
      </c>
      <c r="EO6" s="68">
        <f t="shared" ref="EO6:EW6" si="14">IF(EO8="-",NA(),EO8)</f>
        <v>19157673</v>
      </c>
      <c r="EP6" s="68">
        <f t="shared" si="14"/>
        <v>19335709</v>
      </c>
      <c r="EQ6" s="68">
        <f t="shared" si="14"/>
        <v>19846127</v>
      </c>
      <c r="ER6" s="68">
        <f t="shared" si="14"/>
        <v>20142255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174</v>
      </c>
      <c r="B7" s="65">
        <f t="shared" ref="B7:AG7" si="15">B8</f>
        <v>2018</v>
      </c>
      <c r="C7" s="65">
        <f t="shared" si="15"/>
        <v>150002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自治体職員</v>
      </c>
      <c r="P7" s="65" t="str">
        <f>P8</f>
        <v>直営</v>
      </c>
      <c r="Q7" s="66">
        <f t="shared" si="15"/>
        <v>5</v>
      </c>
      <c r="R7" s="65" t="str">
        <f t="shared" si="15"/>
        <v>-</v>
      </c>
      <c r="S7" s="65" t="str">
        <f t="shared" si="15"/>
        <v>訓</v>
      </c>
      <c r="T7" s="65" t="str">
        <f t="shared" si="15"/>
        <v>救 臨 輪</v>
      </c>
      <c r="U7" s="66">
        <f>U8</f>
        <v>2259309</v>
      </c>
      <c r="V7" s="66">
        <f>V8</f>
        <v>2669</v>
      </c>
      <c r="W7" s="65" t="str">
        <f>W8</f>
        <v>第２種該当</v>
      </c>
      <c r="X7" s="65" t="str">
        <f t="shared" si="15"/>
        <v>１０：１</v>
      </c>
      <c r="Y7" s="66">
        <f t="shared" si="15"/>
        <v>55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55</v>
      </c>
      <c r="AE7" s="66">
        <f t="shared" si="15"/>
        <v>50</v>
      </c>
      <c r="AF7" s="66" t="str">
        <f t="shared" si="15"/>
        <v>-</v>
      </c>
      <c r="AG7" s="66">
        <f t="shared" si="15"/>
        <v>50</v>
      </c>
      <c r="AH7" s="67">
        <f>AH8</f>
        <v>104.4</v>
      </c>
      <c r="AI7" s="67">
        <f t="shared" ref="AI7:AQ7" si="16">AI8</f>
        <v>101.8</v>
      </c>
      <c r="AJ7" s="67">
        <f t="shared" si="16"/>
        <v>103</v>
      </c>
      <c r="AK7" s="67">
        <f t="shared" si="16"/>
        <v>100.3</v>
      </c>
      <c r="AL7" s="67">
        <f t="shared" si="16"/>
        <v>100.4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70</v>
      </c>
      <c r="AT7" s="67">
        <f t="shared" ref="AT7:BB7" si="17">AT8</f>
        <v>72.099999999999994</v>
      </c>
      <c r="AU7" s="67">
        <f t="shared" si="17"/>
        <v>63.2</v>
      </c>
      <c r="AV7" s="67">
        <f t="shared" si="17"/>
        <v>60.5</v>
      </c>
      <c r="AW7" s="67">
        <f t="shared" si="17"/>
        <v>61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61.7</v>
      </c>
      <c r="BP7" s="67">
        <f t="shared" ref="BP7:BX7" si="19">BP8</f>
        <v>69.599999999999994</v>
      </c>
      <c r="BQ7" s="67">
        <f t="shared" si="19"/>
        <v>56.8</v>
      </c>
      <c r="BR7" s="67">
        <f t="shared" si="19"/>
        <v>54.7</v>
      </c>
      <c r="BS7" s="67">
        <f t="shared" si="19"/>
        <v>57.9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28629</v>
      </c>
      <c r="CA7" s="68">
        <f t="shared" ref="CA7:CI7" si="20">CA8</f>
        <v>27834</v>
      </c>
      <c r="CB7" s="68">
        <f t="shared" si="20"/>
        <v>28446</v>
      </c>
      <c r="CC7" s="68">
        <f t="shared" si="20"/>
        <v>28079</v>
      </c>
      <c r="CD7" s="68">
        <f t="shared" si="20"/>
        <v>27230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8007</v>
      </c>
      <c r="CL7" s="68">
        <f t="shared" ref="CL7:CT7" si="21">CL8</f>
        <v>7865</v>
      </c>
      <c r="CM7" s="68">
        <f t="shared" si="21"/>
        <v>7871</v>
      </c>
      <c r="CN7" s="68">
        <f t="shared" si="21"/>
        <v>7807</v>
      </c>
      <c r="CO7" s="68">
        <f t="shared" si="21"/>
        <v>8447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94.5</v>
      </c>
      <c r="CW7" s="67">
        <f t="shared" ref="CW7:DE7" si="22">CW8</f>
        <v>93.2</v>
      </c>
      <c r="CX7" s="67">
        <f t="shared" si="22"/>
        <v>108.6</v>
      </c>
      <c r="CY7" s="67">
        <f t="shared" si="22"/>
        <v>113.5</v>
      </c>
      <c r="CZ7" s="67">
        <f t="shared" si="22"/>
        <v>113.9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14</v>
      </c>
      <c r="DH7" s="67">
        <f t="shared" ref="DH7:DP7" si="23">DH8</f>
        <v>13.6</v>
      </c>
      <c r="DI7" s="67">
        <f t="shared" si="23"/>
        <v>13.4</v>
      </c>
      <c r="DJ7" s="67">
        <f t="shared" si="23"/>
        <v>12.4</v>
      </c>
      <c r="DK7" s="67">
        <f t="shared" si="23"/>
        <v>12.4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63.3</v>
      </c>
      <c r="DS7" s="67">
        <f t="shared" ref="DS7:EA7" si="24">DS8</f>
        <v>64.599999999999994</v>
      </c>
      <c r="DT7" s="67">
        <f t="shared" si="24"/>
        <v>66.400000000000006</v>
      </c>
      <c r="DU7" s="67">
        <f t="shared" si="24"/>
        <v>68.5</v>
      </c>
      <c r="DV7" s="67">
        <f t="shared" si="24"/>
        <v>70.5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62.2</v>
      </c>
      <c r="ED7" s="67">
        <f t="shared" ref="ED7:EL7" si="25">ED8</f>
        <v>69.5</v>
      </c>
      <c r="EE7" s="67">
        <f t="shared" si="25"/>
        <v>69.7</v>
      </c>
      <c r="EF7" s="67">
        <f t="shared" si="25"/>
        <v>74.3</v>
      </c>
      <c r="EG7" s="67">
        <f t="shared" si="25"/>
        <v>75.599999999999994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18092436</v>
      </c>
      <c r="EO7" s="68">
        <f t="shared" ref="EO7:EW7" si="26">EO8</f>
        <v>19157673</v>
      </c>
      <c r="EP7" s="68">
        <f t="shared" si="26"/>
        <v>19335709</v>
      </c>
      <c r="EQ7" s="68">
        <f t="shared" si="26"/>
        <v>19846127</v>
      </c>
      <c r="ER7" s="68">
        <f t="shared" si="26"/>
        <v>20142255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 x14ac:dyDescent="0.15">
      <c r="A8" s="50"/>
      <c r="B8" s="70">
        <v>2018</v>
      </c>
      <c r="C8" s="70">
        <v>150002</v>
      </c>
      <c r="D8" s="70">
        <v>46</v>
      </c>
      <c r="E8" s="70">
        <v>6</v>
      </c>
      <c r="F8" s="70">
        <v>0</v>
      </c>
      <c r="G8" s="70">
        <v>1</v>
      </c>
      <c r="H8" s="70" t="s">
        <v>175</v>
      </c>
      <c r="I8" s="70" t="s">
        <v>175</v>
      </c>
      <c r="J8" s="70" t="s">
        <v>176</v>
      </c>
      <c r="K8" s="70" t="s">
        <v>177</v>
      </c>
      <c r="L8" s="70" t="s">
        <v>178</v>
      </c>
      <c r="M8" s="70" t="s">
        <v>179</v>
      </c>
      <c r="N8" s="70" t="s">
        <v>180</v>
      </c>
      <c r="O8" s="70" t="s">
        <v>181</v>
      </c>
      <c r="P8" s="70" t="s">
        <v>182</v>
      </c>
      <c r="Q8" s="71">
        <v>5</v>
      </c>
      <c r="R8" s="70" t="s">
        <v>38</v>
      </c>
      <c r="S8" s="70" t="s">
        <v>183</v>
      </c>
      <c r="T8" s="70" t="s">
        <v>184</v>
      </c>
      <c r="U8" s="71">
        <v>2259309</v>
      </c>
      <c r="V8" s="71">
        <v>2669</v>
      </c>
      <c r="W8" s="70" t="s">
        <v>185</v>
      </c>
      <c r="X8" s="72" t="s">
        <v>186</v>
      </c>
      <c r="Y8" s="71">
        <v>55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55</v>
      </c>
      <c r="AE8" s="71">
        <v>50</v>
      </c>
      <c r="AF8" s="71" t="s">
        <v>38</v>
      </c>
      <c r="AG8" s="71">
        <v>50</v>
      </c>
      <c r="AH8" s="73">
        <v>104.4</v>
      </c>
      <c r="AI8" s="73">
        <v>101.8</v>
      </c>
      <c r="AJ8" s="73">
        <v>103</v>
      </c>
      <c r="AK8" s="73">
        <v>100.3</v>
      </c>
      <c r="AL8" s="73">
        <v>100.4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70</v>
      </c>
      <c r="AT8" s="73">
        <v>72.099999999999994</v>
      </c>
      <c r="AU8" s="73">
        <v>63.2</v>
      </c>
      <c r="AV8" s="73">
        <v>60.5</v>
      </c>
      <c r="AW8" s="73">
        <v>61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61.7</v>
      </c>
      <c r="BP8" s="73">
        <v>69.599999999999994</v>
      </c>
      <c r="BQ8" s="73">
        <v>56.8</v>
      </c>
      <c r="BR8" s="73">
        <v>54.7</v>
      </c>
      <c r="BS8" s="73">
        <v>57.9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28629</v>
      </c>
      <c r="CA8" s="74">
        <v>27834</v>
      </c>
      <c r="CB8" s="74">
        <v>28446</v>
      </c>
      <c r="CC8" s="74">
        <v>28079</v>
      </c>
      <c r="CD8" s="74">
        <v>27230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8007</v>
      </c>
      <c r="CL8" s="74">
        <v>7865</v>
      </c>
      <c r="CM8" s="74">
        <v>7871</v>
      </c>
      <c r="CN8" s="74">
        <v>7807</v>
      </c>
      <c r="CO8" s="74">
        <v>8447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94.5</v>
      </c>
      <c r="CW8" s="74">
        <v>93.2</v>
      </c>
      <c r="CX8" s="74">
        <v>108.6</v>
      </c>
      <c r="CY8" s="74">
        <v>113.5</v>
      </c>
      <c r="CZ8" s="74">
        <v>113.9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14</v>
      </c>
      <c r="DH8" s="74">
        <v>13.6</v>
      </c>
      <c r="DI8" s="74">
        <v>13.4</v>
      </c>
      <c r="DJ8" s="74">
        <v>12.4</v>
      </c>
      <c r="DK8" s="74">
        <v>12.4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63.3</v>
      </c>
      <c r="DS8" s="73">
        <v>64.599999999999994</v>
      </c>
      <c r="DT8" s="73">
        <v>66.400000000000006</v>
      </c>
      <c r="DU8" s="73">
        <v>68.5</v>
      </c>
      <c r="DV8" s="73">
        <v>70.5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62.2</v>
      </c>
      <c r="ED8" s="73">
        <v>69.5</v>
      </c>
      <c r="EE8" s="73">
        <v>69.7</v>
      </c>
      <c r="EF8" s="73">
        <v>74.3</v>
      </c>
      <c r="EG8" s="73">
        <v>75.599999999999994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18092436</v>
      </c>
      <c r="EO8" s="74">
        <v>19157673</v>
      </c>
      <c r="EP8" s="74">
        <v>19335709</v>
      </c>
      <c r="EQ8" s="74">
        <v>19846127</v>
      </c>
      <c r="ER8" s="74">
        <v>20142255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187</v>
      </c>
      <c r="C10" s="79" t="s">
        <v>188</v>
      </c>
      <c r="D10" s="79" t="s">
        <v>189</v>
      </c>
      <c r="E10" s="79" t="s">
        <v>190</v>
      </c>
      <c r="F10" s="79" t="s">
        <v>191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192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2020-01-24T03:56:49Z</cp:lastPrinted>
  <dcterms:created xsi:type="dcterms:W3CDTF">2019-12-05T07:36:00Z</dcterms:created>
  <dcterms:modified xsi:type="dcterms:W3CDTF">2020-01-24T04:00:15Z</dcterms:modified>
  <cp:category/>
</cp:coreProperties>
</file>