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t.ishzk3\Desktop\石崎\H31(R元)年度\照会等\経営比較分析\工水【経営比較分析表】2018_120006_46_020\"/>
    </mc:Choice>
  </mc:AlternateContent>
  <workbookProtection workbookAlgorithmName="SHA-512" workbookHashValue="lh+XnuqeBMGHRJvOKXBptK1MVdYJgsNlRFP2lo/qs6g74qW/44IL9mSFGzQy+DyzURyddXQvoc945e5POAqa4Q==" workbookSaltValue="1aaOn25o8SMSwgJkTcNgj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<sst xmlns="http://schemas.openxmlformats.org/spreadsheetml/2006/main" count="262" uniqueCount="107">
  <si>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</si>
  <si>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</si>
  <si>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</si>
  <si>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</si>
  <si>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</si>
  <si>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</si>
  <si>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</si>
  <si>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</si>
  <si>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</si>
  <si>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</si>
  <si>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</si>
  <si>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</si>
  <si>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</si>
  <si>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</si>
  <si>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</si>
  <si>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</si>
  <si>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</si>
  <si>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</si>
  <si>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</si>
  <si>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</si>
  <si>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</si>
  <si>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</si>
  <si>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</si>
  <si>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</si>
  <si>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</si>
  <si>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</si>
  <si>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</si>
  <si>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</si>
  <si>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</si>
  <si>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</si>
  <si>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</si>
  <si>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</si>
  <si>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</si>
  <si>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</si>
  <si>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</si>
  <si>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</si>
  <si>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</si>
  <si>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</si>
  <si>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</si>
  <si>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</si>
  <si>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</si>
  <si>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</si>
  <si>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</si>
  <si>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</si>
  <si>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</si>
  <si>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</si>
  <si>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</si>
  <si>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</si>
  <si>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</si>
  <si>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</si>
  <si>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</si>
  <si>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</si>
  <si>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</si>
  <si>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</si>
  <si>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</si>
  <si>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</si>
  <si>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</si>
  <si>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</si>
  <si>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</si>
  <si>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</si>
  <si>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</si>
  <si>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</si>
  <si>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</si>
  <si>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</si>
  <si>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</si>
  <si>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</si>
  <si>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</si>
  <si>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</si>
  <si>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</si>
  <si>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</si>
  <si>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</si>
  <si>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</si>
  <si>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</si>
  <si>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</si>
  <si>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</si>
  <si>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</si>
  <si>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</si>
  <si>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</si>
  <si>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</si>
  <si>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</si>
  <si>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</si>
  <si>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</si>
  <si>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</si>
  <si>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</si>
  <si>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</si>
  <si>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</si>
  <si>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</si>
  <si>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</si>
  <si>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120006</t>
  </si>
  <si>
    <t>46</t>
  </si>
  <si>
    <t>02</t>
  </si>
  <si>
    <t>0</t>
  </si>
  <si>
    <t>000</t>
  </si>
  <si>
    <t>千葉県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</si>
  <si>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</si>
  <si>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</si>
  <si>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</si>
  <si>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</si>
  <si>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</si>
  <si>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</si>
  <si>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</si>
  <si>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</si>
  <si>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</si>
  <si>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</si>
  <si>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経常収支比率及び料金回収率は100％を超えており欠損金も生じていない。流動性は高く、支払能力にも問題はないことから、経営の健全性は維持されている。
給水原価は、地域的な特性から水源に係る負担が大きいため、類似団体平均を上回っているが、施設利用率及び契約率は類似団体平均を大きく上回っており、高い効率性が保たれている。</t>
    <rPh sb="0" eb="2">
      <t>ケイジョウ</t>
    </rPh>
    <rPh sb="2" eb="4">
      <t>シュウシ</t>
    </rPh>
    <rPh sb="4" eb="6">
      <t>ヒリツ</t>
    </rPh>
    <rPh sb="6" eb="7">
      <t>オヨ</t>
    </rPh>
    <rPh sb="8" eb="10">
      <t>リョウキン</t>
    </rPh>
    <rPh sb="10" eb="12">
      <t>カイシュウ</t>
    </rPh>
    <rPh sb="12" eb="13">
      <t>リツ</t>
    </rPh>
    <rPh sb="19" eb="20">
      <t>コ</t>
    </rPh>
    <rPh sb="24" eb="27">
      <t>ケッソンキン</t>
    </rPh>
    <rPh sb="28" eb="29">
      <t>ショウ</t>
    </rPh>
    <rPh sb="35" eb="38">
      <t>リュウドウセイ</t>
    </rPh>
    <rPh sb="39" eb="40">
      <t>タカ</t>
    </rPh>
    <rPh sb="42" eb="43">
      <t>シ</t>
    </rPh>
    <rPh sb="43" eb="44">
      <t>ハラ</t>
    </rPh>
    <rPh sb="44" eb="46">
      <t>ノウリョク</t>
    </rPh>
    <rPh sb="48" eb="50">
      <t>モンダイ</t>
    </rPh>
    <rPh sb="58" eb="60">
      <t>ケイエイ</t>
    </rPh>
    <rPh sb="61" eb="64">
      <t>ケンゼンセイ</t>
    </rPh>
    <rPh sb="65" eb="67">
      <t>イジ</t>
    </rPh>
    <rPh sb="88" eb="90">
      <t>スイゲン</t>
    </rPh>
    <rPh sb="91" eb="92">
      <t>カカ</t>
    </rPh>
    <rPh sb="96" eb="97">
      <t>オオ</t>
    </rPh>
    <rPh sb="102" eb="104">
      <t>ルイジ</t>
    </rPh>
    <rPh sb="104" eb="106">
      <t>ダンタイ</t>
    </rPh>
    <rPh sb="106" eb="108">
      <t>ヘイキン</t>
    </rPh>
    <rPh sb="109" eb="111">
      <t>ウワマワ</t>
    </rPh>
    <rPh sb="117" eb="119">
      <t>シセツ</t>
    </rPh>
    <rPh sb="119" eb="122">
      <t>リヨウリツ</t>
    </rPh>
    <rPh sb="122" eb="123">
      <t>オヨ</t>
    </rPh>
    <rPh sb="128" eb="130">
      <t>ルイジ</t>
    </rPh>
    <rPh sb="130" eb="132">
      <t>ダンタイ</t>
    </rPh>
    <rPh sb="132" eb="134">
      <t>ヘイキン</t>
    </rPh>
    <rPh sb="135" eb="136">
      <t>オオ</t>
    </rPh>
    <rPh sb="138" eb="140">
      <t>ウワマワ</t>
    </rPh>
    <rPh sb="145" eb="146">
      <t>タカ</t>
    </rPh>
    <rPh sb="147" eb="149">
      <t>コウリツ</t>
    </rPh>
    <rPh sb="149" eb="150">
      <t>セイ</t>
    </rPh>
    <rPh sb="151" eb="152">
      <t>タモ</t>
    </rPh>
    <phoneticPr fontId="5"/>
  </si>
  <si>
    <t>管路経年比率は類似団体平均並みではあるが、値が上昇してきている。有形固定資産減価償却率は、年を追って値が上昇し、かつ類似団体平均との乖離が大きくなりつつあり、施設の老朽化対策が課題である。</t>
    <rPh sb="0" eb="2">
      <t>カンロ</t>
    </rPh>
    <rPh sb="2" eb="4">
      <t>ケイネン</t>
    </rPh>
    <rPh sb="4" eb="6">
      <t>ヒリツ</t>
    </rPh>
    <rPh sb="7" eb="9">
      <t>ルイジ</t>
    </rPh>
    <rPh sb="9" eb="11">
      <t>ダンタイ</t>
    </rPh>
    <rPh sb="11" eb="13">
      <t>ヘイキン</t>
    </rPh>
    <rPh sb="13" eb="14">
      <t>ナ</t>
    </rPh>
    <rPh sb="21" eb="22">
      <t>アタイ</t>
    </rPh>
    <rPh sb="23" eb="25">
      <t>ジョウショウ</t>
    </rPh>
    <rPh sb="32" eb="34">
      <t>ユウケイ</t>
    </rPh>
    <rPh sb="34" eb="36">
      <t>コテイ</t>
    </rPh>
    <rPh sb="36" eb="38">
      <t>シサン</t>
    </rPh>
    <rPh sb="38" eb="40">
      <t>ゲンカ</t>
    </rPh>
    <rPh sb="40" eb="42">
      <t>ショウキャク</t>
    </rPh>
    <rPh sb="42" eb="43">
      <t>リツ</t>
    </rPh>
    <rPh sb="45" eb="46">
      <t>トシ</t>
    </rPh>
    <rPh sb="47" eb="48">
      <t>オ</t>
    </rPh>
    <rPh sb="50" eb="51">
      <t>アタイ</t>
    </rPh>
    <rPh sb="52" eb="54">
      <t>ジョウショウ</t>
    </rPh>
    <rPh sb="58" eb="60">
      <t>ルイジ</t>
    </rPh>
    <rPh sb="60" eb="62">
      <t>ダンタイ</t>
    </rPh>
    <rPh sb="62" eb="64">
      <t>ヘイキン</t>
    </rPh>
    <rPh sb="66" eb="68">
      <t>カイリ</t>
    </rPh>
    <rPh sb="69" eb="70">
      <t>オオ</t>
    </rPh>
    <rPh sb="79" eb="81">
      <t>シセツ</t>
    </rPh>
    <rPh sb="82" eb="85">
      <t>ロウキュウカ</t>
    </rPh>
    <rPh sb="85" eb="87">
      <t>タイサク</t>
    </rPh>
    <rPh sb="88" eb="90">
      <t>カダイ</t>
    </rPh>
    <phoneticPr fontId="5"/>
  </si>
  <si>
    <t>経営の健全性及び効率性は保たれているが、事業の創設から半世紀が経過し、施設の老朽化が進んできており、施設の更新及び耐震化事業の推進が課題である。
このため、平成３０年度から令和３９年度を計画期間とする「施設更新・耐震化長期計画」に基づき、施設の老朽度や耐震性の評価を踏まえ、整備手法の工夫やダウンサイジングを図りながら、効率的かつ計画的に建設改良事業を進め、安定給水を確保していく。</t>
    <rPh sb="0" eb="2">
      <t>ケイエイ</t>
    </rPh>
    <rPh sb="3" eb="6">
      <t>ケンゼンセイ</t>
    </rPh>
    <rPh sb="6" eb="7">
      <t>オヨ</t>
    </rPh>
    <rPh sb="8" eb="11">
      <t>コウリツセイ</t>
    </rPh>
    <rPh sb="12" eb="13">
      <t>タモ</t>
    </rPh>
    <rPh sb="20" eb="22">
      <t>ジギョウ</t>
    </rPh>
    <rPh sb="23" eb="25">
      <t>ソウセツ</t>
    </rPh>
    <rPh sb="27" eb="30">
      <t>ハンセイキ</t>
    </rPh>
    <rPh sb="31" eb="33">
      <t>ケイカ</t>
    </rPh>
    <rPh sb="35" eb="37">
      <t>シセツ</t>
    </rPh>
    <rPh sb="38" eb="41">
      <t>ロウキュウカ</t>
    </rPh>
    <rPh sb="42" eb="43">
      <t>スス</t>
    </rPh>
    <rPh sb="50" eb="52">
      <t>シセツ</t>
    </rPh>
    <rPh sb="53" eb="55">
      <t>コウシン</t>
    </rPh>
    <rPh sb="55" eb="56">
      <t>オヨ</t>
    </rPh>
    <rPh sb="57" eb="60">
      <t>タイシンカ</t>
    </rPh>
    <rPh sb="60" eb="62">
      <t>ジギョウ</t>
    </rPh>
    <rPh sb="63" eb="65">
      <t>スイシン</t>
    </rPh>
    <rPh sb="66" eb="68">
      <t>カダイ</t>
    </rPh>
    <rPh sb="78" eb="80">
      <t>ヘイセイ</t>
    </rPh>
    <rPh sb="82" eb="84">
      <t>ネンド</t>
    </rPh>
    <rPh sb="86" eb="88">
      <t>レイワ</t>
    </rPh>
    <rPh sb="90" eb="92">
      <t>ネンド</t>
    </rPh>
    <rPh sb="93" eb="94">
      <t>ケイ</t>
    </rPh>
    <rPh sb="94" eb="95">
      <t>カク</t>
    </rPh>
    <rPh sb="95" eb="97">
      <t>キカン</t>
    </rPh>
    <rPh sb="101" eb="103">
      <t>シセツ</t>
    </rPh>
    <rPh sb="103" eb="105">
      <t>コウシン</t>
    </rPh>
    <rPh sb="106" eb="109">
      <t>タイシンカ</t>
    </rPh>
    <rPh sb="109" eb="111">
      <t>チョウキ</t>
    </rPh>
    <rPh sb="111" eb="113">
      <t>ケイカク</t>
    </rPh>
    <rPh sb="115" eb="116">
      <t>モト</t>
    </rPh>
    <rPh sb="119" eb="121">
      <t>シセツ</t>
    </rPh>
    <rPh sb="122" eb="124">
      <t>ロウキュウ</t>
    </rPh>
    <rPh sb="124" eb="125">
      <t>ド</t>
    </rPh>
    <rPh sb="126" eb="129">
      <t>タイシンセイ</t>
    </rPh>
    <rPh sb="130" eb="132">
      <t>ヒョウカ</t>
    </rPh>
    <rPh sb="133" eb="134">
      <t>フ</t>
    </rPh>
    <rPh sb="137" eb="139">
      <t>セイビ</t>
    </rPh>
    <rPh sb="139" eb="141">
      <t>シュホウ</t>
    </rPh>
    <rPh sb="142" eb="144">
      <t>クフウ</t>
    </rPh>
    <rPh sb="154" eb="155">
      <t>ハカ</t>
    </rPh>
    <rPh sb="160" eb="163">
      <t>コウリツテキ</t>
    </rPh>
    <rPh sb="165" eb="168">
      <t>ケイカクテキ</t>
    </rPh>
    <rPh sb="169" eb="171">
      <t>ケンセツ</t>
    </rPh>
    <rPh sb="171" eb="173">
      <t>カイリョウ</t>
    </rPh>
    <rPh sb="173" eb="175">
      <t>ジギョウ</t>
    </rPh>
    <rPh sb="176" eb="177">
      <t>スス</t>
    </rPh>
    <rPh sb="179" eb="181">
      <t>アンテイ</t>
    </rPh>
    <rPh sb="181" eb="183">
      <t>キュウスイ</t>
    </rPh>
    <rPh sb="184" eb="186">
      <t>カクホ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</si>
</sst>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57.55</c:v>
                </c:pt>
                <c:pt idx="1">
                  <c:v>58.66</c:v>
                </c:pt>
                <c:pt idx="2">
                  <c:v>59.82</c:v>
                </c:pt>
                <c:pt idx="3">
                  <c:v>61.25</c:v>
                </c:pt>
                <c:pt idx="4">
                  <c:v>62.76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6-49E8-A276-A59E5724E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6-49E8-A276-A59E5724E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C-4006-9174-E580A287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C-4006-9174-E580A287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107.47</c:v>
                </c:pt>
                <c:pt idx="1">
                  <c:v>108.66</c:v>
                </c:pt>
                <c:pt idx="2">
                  <c:v>112.36</c:v>
                </c:pt>
                <c:pt idx="3">
                  <c:v>112.42</c:v>
                </c:pt>
                <c:pt idx="4">
                  <c:v>112.49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0-4A7D-8F2B-E9DCA3B7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120.32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0-4A7D-8F2B-E9DCA3B7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40.619999999999997</c:v>
                </c:pt>
                <c:pt idx="1">
                  <c:v>42.24</c:v>
                </c:pt>
                <c:pt idx="2">
                  <c:v>42.61</c:v>
                </c:pt>
                <c:pt idx="3">
                  <c:v>44.08</c:v>
                </c:pt>
                <c:pt idx="4">
                  <c:v>49.85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3-4172-8D7D-DC20B854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48.09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3-4172-8D7D-DC20B854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0.22</c:v>
                </c:pt>
                <c:pt idx="1">
                  <c:v>0.23</c:v>
                </c:pt>
                <c:pt idx="2">
                  <c:v>0</c:v>
                </c:pt>
                <c:pt idx="3">
                  <c:v>0.59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F-4B67-AE00-CEFABD32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F-4B67-AE00-CEFABD32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270.94</c:v>
                </c:pt>
                <c:pt idx="1">
                  <c:v>293.68</c:v>
                </c:pt>
                <c:pt idx="2">
                  <c:v>411.56</c:v>
                </c:pt>
                <c:pt idx="3">
                  <c:v>467.35</c:v>
                </c:pt>
                <c:pt idx="4">
                  <c:v>628.54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E-4FA8-B4B0-B7651ECB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394.58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E-4FA8-B4B0-B7651ECB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331.86</c:v>
                </c:pt>
                <c:pt idx="1">
                  <c:v>298.74</c:v>
                </c:pt>
                <c:pt idx="2">
                  <c:v>271.45999999999998</c:v>
                </c:pt>
                <c:pt idx="3">
                  <c:v>246.17</c:v>
                </c:pt>
                <c:pt idx="4">
                  <c:v>223.56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7-4A61-B394-E6AE5D11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235.79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7-4A61-B394-E6AE5D11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101.56</c:v>
                </c:pt>
                <c:pt idx="1">
                  <c:v>103.37</c:v>
                </c:pt>
                <c:pt idx="2">
                  <c:v>103.9</c:v>
                </c:pt>
                <c:pt idx="3">
                  <c:v>105.82</c:v>
                </c:pt>
                <c:pt idx="4">
                  <c:v>106.38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0-488D-A318-9DBE2C4A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117.72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0-488D-A318-9DBE2C4A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25.66</c:v>
                </c:pt>
                <c:pt idx="1">
                  <c:v>25.22</c:v>
                </c:pt>
                <c:pt idx="2">
                  <c:v>25.07</c:v>
                </c:pt>
                <c:pt idx="3">
                  <c:v>24.58</c:v>
                </c:pt>
                <c:pt idx="4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5-48E5-BF60-84C5F31BD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17.03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5-48E5-BF60-84C5F31BD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66.5</c:v>
                </c:pt>
                <c:pt idx="1">
                  <c:v>66.180000000000007</c:v>
                </c:pt>
                <c:pt idx="2">
                  <c:v>64.62</c:v>
                </c:pt>
                <c:pt idx="3">
                  <c:v>66.2</c:v>
                </c:pt>
                <c:pt idx="4">
                  <c:v>67.17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7-41F7-B160-8DF2A34C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58.56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7-41F7-B160-8DF2A34C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94.1</c:v>
                </c:pt>
                <c:pt idx="1">
                  <c:v>94.15</c:v>
                </c:pt>
                <c:pt idx="2">
                  <c:v>94.09</c:v>
                </c:pt>
                <c:pt idx="3">
                  <c:v>94.5</c:v>
                </c:pt>
                <c:pt idx="4">
                  <c:v>94.69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F-422E-9068-A1DF0BE40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F-422E-9068-A1DF0BE40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KG54" zoomScale="75" zoomScaleNormal="75" workbookViewId="0">
      <selection activeCell="SM86" sqref="SM86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  <c r="NY2" s="145"/>
      <c r="NZ2" s="145"/>
      <c r="OA2" s="145"/>
      <c r="OB2" s="145"/>
      <c r="OC2" s="145"/>
      <c r="OD2" s="145"/>
      <c r="OE2" s="145"/>
      <c r="OF2" s="145"/>
      <c r="OG2" s="145"/>
      <c r="OH2" s="145"/>
      <c r="OI2" s="145"/>
      <c r="OJ2" s="145"/>
      <c r="OK2" s="145"/>
      <c r="OL2" s="145"/>
      <c r="OM2" s="145"/>
      <c r="ON2" s="145"/>
      <c r="OO2" s="145"/>
      <c r="OP2" s="145"/>
      <c r="OQ2" s="145"/>
      <c r="OR2" s="145"/>
      <c r="OS2" s="145"/>
      <c r="OT2" s="145"/>
      <c r="OU2" s="145"/>
      <c r="OV2" s="145"/>
      <c r="OW2" s="145"/>
      <c r="OX2" s="145"/>
      <c r="OY2" s="145"/>
      <c r="OZ2" s="145"/>
      <c r="PA2" s="145"/>
      <c r="PB2" s="145"/>
      <c r="PC2" s="145"/>
      <c r="PD2" s="145"/>
      <c r="PE2" s="145"/>
      <c r="PF2" s="145"/>
      <c r="PG2" s="145"/>
      <c r="PH2" s="145"/>
      <c r="PI2" s="145"/>
      <c r="PJ2" s="145"/>
      <c r="PK2" s="145"/>
      <c r="PL2" s="145"/>
      <c r="PM2" s="145"/>
      <c r="PN2" s="145"/>
      <c r="PO2" s="145"/>
      <c r="PP2" s="145"/>
      <c r="PQ2" s="145"/>
      <c r="PR2" s="145"/>
      <c r="PS2" s="145"/>
      <c r="PT2" s="145"/>
      <c r="PU2" s="145"/>
      <c r="PV2" s="145"/>
      <c r="PW2" s="145"/>
      <c r="PX2" s="145"/>
      <c r="PY2" s="145"/>
      <c r="PZ2" s="145"/>
      <c r="QA2" s="145"/>
      <c r="QB2" s="145"/>
      <c r="QC2" s="145"/>
      <c r="QD2" s="145"/>
      <c r="QE2" s="145"/>
      <c r="QF2" s="145"/>
      <c r="QG2" s="145"/>
      <c r="QH2" s="145"/>
      <c r="QI2" s="145"/>
      <c r="QJ2" s="145"/>
      <c r="QK2" s="145"/>
      <c r="QL2" s="145"/>
      <c r="QM2" s="145"/>
      <c r="QN2" s="145"/>
      <c r="QO2" s="145"/>
      <c r="QP2" s="145"/>
      <c r="QQ2" s="145"/>
      <c r="QR2" s="145"/>
      <c r="QS2" s="145"/>
      <c r="QT2" s="145"/>
      <c r="QU2" s="145"/>
      <c r="QV2" s="145"/>
      <c r="QW2" s="145"/>
      <c r="QX2" s="145"/>
      <c r="QY2" s="145"/>
      <c r="QZ2" s="145"/>
      <c r="RA2" s="145"/>
      <c r="RB2" s="145"/>
      <c r="RC2" s="145"/>
      <c r="RD2" s="145"/>
      <c r="RE2" s="145"/>
      <c r="RF2" s="145"/>
      <c r="RG2" s="145"/>
      <c r="RH2" s="145"/>
      <c r="RI2" s="145"/>
      <c r="RJ2" s="145"/>
      <c r="RK2" s="145"/>
      <c r="RL2" s="145"/>
      <c r="RM2" s="145"/>
      <c r="RN2" s="145"/>
      <c r="RO2" s="145"/>
      <c r="RP2" s="145"/>
      <c r="RQ2" s="145"/>
      <c r="RR2" s="145"/>
      <c r="RS2" s="145"/>
      <c r="RT2" s="145"/>
      <c r="RU2" s="145"/>
      <c r="RV2" s="145"/>
      <c r="RW2" s="145"/>
      <c r="RX2" s="145"/>
      <c r="RY2" s="145"/>
      <c r="RZ2" s="145"/>
      <c r="SA2" s="145"/>
      <c r="SB2" s="145"/>
      <c r="SC2" s="145"/>
      <c r="SD2" s="145"/>
      <c r="SE2" s="145"/>
      <c r="SF2" s="145"/>
      <c r="SG2" s="145"/>
      <c r="SH2" s="145"/>
      <c r="SI2" s="145"/>
      <c r="SJ2" s="145"/>
      <c r="SK2" s="145"/>
      <c r="SL2" s="145"/>
      <c r="SM2" s="145"/>
      <c r="SN2" s="145"/>
      <c r="SO2" s="145"/>
      <c r="SP2" s="145"/>
      <c r="SQ2" s="145"/>
      <c r="SR2" s="145"/>
      <c r="SS2" s="145"/>
      <c r="ST2" s="145"/>
      <c r="SU2" s="145"/>
      <c r="SV2" s="145"/>
      <c r="SW2" s="145"/>
      <c r="SX2" s="145"/>
      <c r="SY2" s="145"/>
      <c r="SZ2" s="145"/>
      <c r="TA2" s="145"/>
    </row>
    <row r="3" spans="1:521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  <c r="NY3" s="145"/>
      <c r="NZ3" s="145"/>
      <c r="OA3" s="145"/>
      <c r="OB3" s="145"/>
      <c r="OC3" s="145"/>
      <c r="OD3" s="145"/>
      <c r="OE3" s="145"/>
      <c r="OF3" s="145"/>
      <c r="OG3" s="145"/>
      <c r="OH3" s="145"/>
      <c r="OI3" s="145"/>
      <c r="OJ3" s="145"/>
      <c r="OK3" s="145"/>
      <c r="OL3" s="145"/>
      <c r="OM3" s="145"/>
      <c r="ON3" s="145"/>
      <c r="OO3" s="145"/>
      <c r="OP3" s="145"/>
      <c r="OQ3" s="145"/>
      <c r="OR3" s="145"/>
      <c r="OS3" s="145"/>
      <c r="OT3" s="145"/>
      <c r="OU3" s="145"/>
      <c r="OV3" s="145"/>
      <c r="OW3" s="145"/>
      <c r="OX3" s="145"/>
      <c r="OY3" s="145"/>
      <c r="OZ3" s="145"/>
      <c r="PA3" s="145"/>
      <c r="PB3" s="145"/>
      <c r="PC3" s="145"/>
      <c r="PD3" s="145"/>
      <c r="PE3" s="145"/>
      <c r="PF3" s="145"/>
      <c r="PG3" s="145"/>
      <c r="PH3" s="145"/>
      <c r="PI3" s="145"/>
      <c r="PJ3" s="145"/>
      <c r="PK3" s="145"/>
      <c r="PL3" s="145"/>
      <c r="PM3" s="145"/>
      <c r="PN3" s="145"/>
      <c r="PO3" s="145"/>
      <c r="PP3" s="145"/>
      <c r="PQ3" s="145"/>
      <c r="PR3" s="145"/>
      <c r="PS3" s="145"/>
      <c r="PT3" s="145"/>
      <c r="PU3" s="145"/>
      <c r="PV3" s="145"/>
      <c r="PW3" s="145"/>
      <c r="PX3" s="145"/>
      <c r="PY3" s="145"/>
      <c r="PZ3" s="145"/>
      <c r="QA3" s="145"/>
      <c r="QB3" s="145"/>
      <c r="QC3" s="145"/>
      <c r="QD3" s="145"/>
      <c r="QE3" s="145"/>
      <c r="QF3" s="145"/>
      <c r="QG3" s="145"/>
      <c r="QH3" s="145"/>
      <c r="QI3" s="145"/>
      <c r="QJ3" s="145"/>
      <c r="QK3" s="145"/>
      <c r="QL3" s="145"/>
      <c r="QM3" s="145"/>
      <c r="QN3" s="145"/>
      <c r="QO3" s="145"/>
      <c r="QP3" s="145"/>
      <c r="QQ3" s="145"/>
      <c r="QR3" s="145"/>
      <c r="QS3" s="145"/>
      <c r="QT3" s="145"/>
      <c r="QU3" s="145"/>
      <c r="QV3" s="145"/>
      <c r="QW3" s="145"/>
      <c r="QX3" s="145"/>
      <c r="QY3" s="145"/>
      <c r="QZ3" s="145"/>
      <c r="RA3" s="145"/>
      <c r="RB3" s="145"/>
      <c r="RC3" s="145"/>
      <c r="RD3" s="145"/>
      <c r="RE3" s="145"/>
      <c r="RF3" s="145"/>
      <c r="RG3" s="145"/>
      <c r="RH3" s="145"/>
      <c r="RI3" s="145"/>
      <c r="RJ3" s="145"/>
      <c r="RK3" s="145"/>
      <c r="RL3" s="145"/>
      <c r="RM3" s="145"/>
      <c r="RN3" s="145"/>
      <c r="RO3" s="145"/>
      <c r="RP3" s="145"/>
      <c r="RQ3" s="145"/>
      <c r="RR3" s="145"/>
      <c r="RS3" s="145"/>
      <c r="RT3" s="145"/>
      <c r="RU3" s="145"/>
      <c r="RV3" s="145"/>
      <c r="RW3" s="145"/>
      <c r="RX3" s="145"/>
      <c r="RY3" s="145"/>
      <c r="RZ3" s="145"/>
      <c r="SA3" s="145"/>
      <c r="SB3" s="145"/>
      <c r="SC3" s="145"/>
      <c r="SD3" s="145"/>
      <c r="SE3" s="145"/>
      <c r="SF3" s="145"/>
      <c r="SG3" s="145"/>
      <c r="SH3" s="145"/>
      <c r="SI3" s="145"/>
      <c r="SJ3" s="145"/>
      <c r="SK3" s="145"/>
      <c r="SL3" s="145"/>
      <c r="SM3" s="145"/>
      <c r="SN3" s="145"/>
      <c r="SO3" s="145"/>
      <c r="SP3" s="145"/>
      <c r="SQ3" s="145"/>
      <c r="SR3" s="145"/>
      <c r="SS3" s="145"/>
      <c r="ST3" s="145"/>
      <c r="SU3" s="145"/>
      <c r="SV3" s="145"/>
      <c r="SW3" s="145"/>
      <c r="SX3" s="145"/>
      <c r="SY3" s="145"/>
      <c r="SZ3" s="145"/>
      <c r="TA3" s="145"/>
    </row>
    <row r="4" spans="1:521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145"/>
      <c r="OM4" s="145"/>
      <c r="ON4" s="145"/>
      <c r="OO4" s="145"/>
      <c r="OP4" s="145"/>
      <c r="OQ4" s="145"/>
      <c r="OR4" s="145"/>
      <c r="OS4" s="145"/>
      <c r="OT4" s="145"/>
      <c r="OU4" s="145"/>
      <c r="OV4" s="145"/>
      <c r="OW4" s="145"/>
      <c r="OX4" s="145"/>
      <c r="OY4" s="145"/>
      <c r="OZ4" s="145"/>
      <c r="PA4" s="145"/>
      <c r="PB4" s="145"/>
      <c r="PC4" s="145"/>
      <c r="PD4" s="145"/>
      <c r="PE4" s="145"/>
      <c r="PF4" s="145"/>
      <c r="PG4" s="145"/>
      <c r="PH4" s="145"/>
      <c r="PI4" s="145"/>
      <c r="PJ4" s="145"/>
      <c r="PK4" s="145"/>
      <c r="PL4" s="145"/>
      <c r="PM4" s="145"/>
      <c r="PN4" s="145"/>
      <c r="PO4" s="145"/>
      <c r="PP4" s="145"/>
      <c r="PQ4" s="145"/>
      <c r="PR4" s="145"/>
      <c r="PS4" s="145"/>
      <c r="PT4" s="145"/>
      <c r="PU4" s="145"/>
      <c r="PV4" s="145"/>
      <c r="PW4" s="145"/>
      <c r="PX4" s="145"/>
      <c r="PY4" s="145"/>
      <c r="PZ4" s="145"/>
      <c r="QA4" s="145"/>
      <c r="QB4" s="145"/>
      <c r="QC4" s="145"/>
      <c r="QD4" s="145"/>
      <c r="QE4" s="145"/>
      <c r="QF4" s="145"/>
      <c r="QG4" s="145"/>
      <c r="QH4" s="145"/>
      <c r="QI4" s="145"/>
      <c r="QJ4" s="145"/>
      <c r="QK4" s="145"/>
      <c r="QL4" s="145"/>
      <c r="QM4" s="145"/>
      <c r="QN4" s="145"/>
      <c r="QO4" s="145"/>
      <c r="QP4" s="145"/>
      <c r="QQ4" s="145"/>
      <c r="QR4" s="145"/>
      <c r="QS4" s="145"/>
      <c r="QT4" s="145"/>
      <c r="QU4" s="145"/>
      <c r="QV4" s="145"/>
      <c r="QW4" s="145"/>
      <c r="QX4" s="145"/>
      <c r="QY4" s="145"/>
      <c r="QZ4" s="145"/>
      <c r="RA4" s="145"/>
      <c r="RB4" s="145"/>
      <c r="RC4" s="145"/>
      <c r="RD4" s="145"/>
      <c r="RE4" s="145"/>
      <c r="RF4" s="145"/>
      <c r="RG4" s="145"/>
      <c r="RH4" s="145"/>
      <c r="RI4" s="145"/>
      <c r="RJ4" s="145"/>
      <c r="RK4" s="145"/>
      <c r="RL4" s="145"/>
      <c r="RM4" s="145"/>
      <c r="RN4" s="145"/>
      <c r="RO4" s="145"/>
      <c r="RP4" s="145"/>
      <c r="RQ4" s="145"/>
      <c r="RR4" s="145"/>
      <c r="RS4" s="145"/>
      <c r="RT4" s="145"/>
      <c r="RU4" s="145"/>
      <c r="RV4" s="145"/>
      <c r="RW4" s="145"/>
      <c r="RX4" s="145"/>
      <c r="RY4" s="145"/>
      <c r="RZ4" s="145"/>
      <c r="SA4" s="145"/>
      <c r="SB4" s="145"/>
      <c r="SC4" s="145"/>
      <c r="SD4" s="145"/>
      <c r="SE4" s="145"/>
      <c r="SF4" s="145"/>
      <c r="SG4" s="145"/>
      <c r="SH4" s="145"/>
      <c r="SI4" s="145"/>
      <c r="SJ4" s="145"/>
      <c r="SK4" s="145"/>
      <c r="SL4" s="145"/>
      <c r="SM4" s="145"/>
      <c r="SN4" s="145"/>
      <c r="SO4" s="145"/>
      <c r="SP4" s="145"/>
      <c r="SQ4" s="145"/>
      <c r="SR4" s="145"/>
      <c r="SS4" s="145"/>
      <c r="ST4" s="145"/>
      <c r="SU4" s="145"/>
      <c r="SV4" s="145"/>
      <c r="SW4" s="145"/>
      <c r="SX4" s="145"/>
      <c r="SY4" s="145"/>
      <c r="SZ4" s="145"/>
      <c r="TA4" s="145"/>
    </row>
    <row r="5" spans="1:521" ht="18.75" customHeight="1" x14ac:dyDescent="0.15">
      <c r="A5" s="2"/>
      <c r="B5" s="146" t="str">
        <f>データ!H7</f>
        <v>千葉県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8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2"/>
      <c r="KV6" s="2"/>
      <c r="KW6" s="3"/>
      <c r="KX6" s="150"/>
      <c r="KY6" s="150"/>
      <c r="KZ6" s="150"/>
      <c r="LA6" s="150"/>
      <c r="LB6" s="150"/>
      <c r="LC6" s="4"/>
      <c r="LD6" s="2"/>
      <c r="LE6" s="2"/>
      <c r="LF6" s="2"/>
      <c r="LG6" s="2"/>
      <c r="LH6" s="2"/>
      <c r="LI6" s="3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0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1"/>
      <c r="QN6" s="151"/>
      <c r="QO6" s="151"/>
      <c r="QP6" s="151"/>
      <c r="QQ6" s="151"/>
      <c r="QR6" s="151"/>
      <c r="QS6" s="151"/>
      <c r="QT6" s="151"/>
      <c r="QU6" s="151"/>
      <c r="QV6" s="151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0" t="s">
        <v>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2"/>
      <c r="CH7" s="140" t="s">
        <v>3</v>
      </c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2"/>
      <c r="FN7" s="140" t="s">
        <v>4</v>
      </c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2"/>
      <c r="IT7" s="140" t="s">
        <v>5</v>
      </c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/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/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2"/>
      <c r="LZ7" s="140" t="s">
        <v>6</v>
      </c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141"/>
      <c r="ND7" s="141"/>
      <c r="NE7" s="141"/>
      <c r="NF7" s="141"/>
      <c r="NG7" s="141"/>
      <c r="NH7" s="141"/>
      <c r="NI7" s="141"/>
      <c r="NJ7" s="141"/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1"/>
      <c r="NX7" s="141"/>
      <c r="NY7" s="141"/>
      <c r="NZ7" s="141"/>
      <c r="OA7" s="141"/>
      <c r="OB7" s="141"/>
      <c r="OC7" s="141"/>
      <c r="OD7" s="141"/>
      <c r="OE7" s="141"/>
      <c r="OF7" s="141"/>
      <c r="OG7" s="141"/>
      <c r="OH7" s="141"/>
      <c r="OI7" s="141"/>
      <c r="OJ7" s="141"/>
      <c r="OK7" s="141"/>
      <c r="OL7" s="141"/>
      <c r="OM7" s="141"/>
      <c r="ON7" s="141"/>
      <c r="OO7" s="141"/>
      <c r="OP7" s="141"/>
      <c r="OQ7" s="141"/>
      <c r="OR7" s="141"/>
      <c r="OS7" s="141"/>
      <c r="OT7" s="141"/>
      <c r="OU7" s="141"/>
      <c r="OV7" s="141"/>
      <c r="OW7" s="141"/>
      <c r="OX7" s="141"/>
      <c r="OY7" s="141"/>
      <c r="OZ7" s="141"/>
      <c r="PA7" s="141"/>
      <c r="PB7" s="141"/>
      <c r="PC7" s="141"/>
      <c r="PD7" s="141"/>
      <c r="PE7" s="142"/>
      <c r="PF7" s="140" t="s">
        <v>7</v>
      </c>
      <c r="PG7" s="141"/>
      <c r="PH7" s="141"/>
      <c r="PI7" s="141"/>
      <c r="PJ7" s="141"/>
      <c r="PK7" s="141"/>
      <c r="PL7" s="141"/>
      <c r="PM7" s="141"/>
      <c r="PN7" s="141"/>
      <c r="PO7" s="141"/>
      <c r="PP7" s="141"/>
      <c r="PQ7" s="141"/>
      <c r="PR7" s="141"/>
      <c r="PS7" s="141"/>
      <c r="PT7" s="141"/>
      <c r="PU7" s="141"/>
      <c r="PV7" s="141"/>
      <c r="PW7" s="141"/>
      <c r="PX7" s="141"/>
      <c r="PY7" s="141"/>
      <c r="PZ7" s="141"/>
      <c r="QA7" s="141"/>
      <c r="QB7" s="141"/>
      <c r="QC7" s="141"/>
      <c r="QD7" s="141"/>
      <c r="QE7" s="141"/>
      <c r="QF7" s="141"/>
      <c r="QG7" s="141"/>
      <c r="QH7" s="141"/>
      <c r="QI7" s="141"/>
      <c r="QJ7" s="141"/>
      <c r="QK7" s="141"/>
      <c r="QL7" s="141"/>
      <c r="QM7" s="141"/>
      <c r="QN7" s="141"/>
      <c r="QO7" s="141"/>
      <c r="QP7" s="141"/>
      <c r="QQ7" s="141"/>
      <c r="QR7" s="141"/>
      <c r="QS7" s="141"/>
      <c r="QT7" s="141"/>
      <c r="QU7" s="141"/>
      <c r="QV7" s="141"/>
      <c r="QW7" s="141"/>
      <c r="QX7" s="141"/>
      <c r="QY7" s="141"/>
      <c r="QZ7" s="141"/>
      <c r="RA7" s="141"/>
      <c r="RB7" s="141"/>
      <c r="RC7" s="141"/>
      <c r="RD7" s="141"/>
      <c r="RE7" s="141"/>
      <c r="RF7" s="141"/>
      <c r="RG7" s="141"/>
      <c r="RH7" s="141"/>
      <c r="RI7" s="141"/>
      <c r="RJ7" s="141"/>
      <c r="RK7" s="141"/>
      <c r="RL7" s="141"/>
      <c r="RM7" s="141"/>
      <c r="RN7" s="141"/>
      <c r="RO7" s="141"/>
      <c r="RP7" s="141"/>
      <c r="RQ7" s="141"/>
      <c r="RR7" s="141"/>
      <c r="RS7" s="141"/>
      <c r="RT7" s="141"/>
      <c r="RU7" s="141"/>
      <c r="RV7" s="141"/>
      <c r="RW7" s="141"/>
      <c r="RX7" s="141"/>
      <c r="RY7" s="141"/>
      <c r="RZ7" s="141"/>
      <c r="SA7" s="141"/>
      <c r="SB7" s="141"/>
      <c r="SC7" s="141"/>
      <c r="SD7" s="141"/>
      <c r="SE7" s="141"/>
      <c r="SF7" s="141"/>
      <c r="SG7" s="141"/>
      <c r="SH7" s="141"/>
      <c r="SI7" s="141"/>
      <c r="SJ7" s="141"/>
      <c r="SK7" s="142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3" t="str">
        <f>データ!I7</f>
        <v>法適用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5"/>
      <c r="CH8" s="133" t="str">
        <f>データ!J7</f>
        <v>工業用水道事業</v>
      </c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5"/>
      <c r="FN8" s="130">
        <f>データ!K7</f>
        <v>1150560</v>
      </c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2"/>
      <c r="IT8" s="133" t="str">
        <f>データ!L7</f>
        <v>大規模</v>
      </c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5"/>
      <c r="LZ8" s="130">
        <f>データ!M7</f>
        <v>7</v>
      </c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1"/>
      <c r="NI8" s="131"/>
      <c r="NJ8" s="131"/>
      <c r="NK8" s="131"/>
      <c r="NL8" s="131"/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2"/>
      <c r="PF8" s="130">
        <f>データ!N7</f>
        <v>772877</v>
      </c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31"/>
      <c r="PW8" s="131"/>
      <c r="PX8" s="131"/>
      <c r="PY8" s="131"/>
      <c r="PZ8" s="131"/>
      <c r="QA8" s="131"/>
      <c r="QB8" s="131"/>
      <c r="QC8" s="131"/>
      <c r="QD8" s="131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31"/>
      <c r="RY8" s="131"/>
      <c r="RZ8" s="131"/>
      <c r="SA8" s="131"/>
      <c r="SB8" s="131"/>
      <c r="SC8" s="131"/>
      <c r="SD8" s="131"/>
      <c r="SE8" s="131"/>
      <c r="SF8" s="131"/>
      <c r="SG8" s="131"/>
      <c r="SH8" s="131"/>
      <c r="SI8" s="131"/>
      <c r="SJ8" s="131"/>
      <c r="SK8" s="132"/>
      <c r="SL8" s="3"/>
      <c r="SM8" s="138" t="s">
        <v>9</v>
      </c>
      <c r="SN8" s="139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0" t="s">
        <v>11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2"/>
      <c r="CH9" s="140" t="s">
        <v>12</v>
      </c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2"/>
      <c r="FN9" s="140" t="s">
        <v>13</v>
      </c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2"/>
      <c r="IT9" s="140" t="s">
        <v>14</v>
      </c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/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/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2"/>
      <c r="LZ9" s="140" t="s">
        <v>15</v>
      </c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141"/>
      <c r="ND9" s="141"/>
      <c r="NE9" s="141"/>
      <c r="NF9" s="141"/>
      <c r="NG9" s="141"/>
      <c r="NH9" s="141"/>
      <c r="NI9" s="141"/>
      <c r="NJ9" s="141"/>
      <c r="NK9" s="141"/>
      <c r="NL9" s="141"/>
      <c r="NM9" s="141"/>
      <c r="NN9" s="141"/>
      <c r="NO9" s="141"/>
      <c r="NP9" s="141"/>
      <c r="NQ9" s="141"/>
      <c r="NR9" s="141"/>
      <c r="NS9" s="141"/>
      <c r="NT9" s="141"/>
      <c r="NU9" s="141"/>
      <c r="NV9" s="141"/>
      <c r="NW9" s="141"/>
      <c r="NX9" s="141"/>
      <c r="NY9" s="141"/>
      <c r="NZ9" s="141"/>
      <c r="OA9" s="141"/>
      <c r="OB9" s="141"/>
      <c r="OC9" s="141"/>
      <c r="OD9" s="141"/>
      <c r="OE9" s="141"/>
      <c r="OF9" s="141"/>
      <c r="OG9" s="141"/>
      <c r="OH9" s="141"/>
      <c r="OI9" s="141"/>
      <c r="OJ9" s="141"/>
      <c r="OK9" s="141"/>
      <c r="OL9" s="141"/>
      <c r="OM9" s="141"/>
      <c r="ON9" s="141"/>
      <c r="OO9" s="141"/>
      <c r="OP9" s="141"/>
      <c r="OQ9" s="141"/>
      <c r="OR9" s="141"/>
      <c r="OS9" s="141"/>
      <c r="OT9" s="141"/>
      <c r="OU9" s="141"/>
      <c r="OV9" s="141"/>
      <c r="OW9" s="141"/>
      <c r="OX9" s="141"/>
      <c r="OY9" s="141"/>
      <c r="OZ9" s="141"/>
      <c r="PA9" s="141"/>
      <c r="PB9" s="141"/>
      <c r="PC9" s="141"/>
      <c r="PD9" s="141"/>
      <c r="PE9" s="142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3" t="s">
        <v>16</v>
      </c>
      <c r="SN9" s="144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7" t="str">
        <f>データ!O7</f>
        <v>-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9"/>
      <c r="CH10" s="127">
        <f>データ!P7</f>
        <v>72.400000000000006</v>
      </c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9"/>
      <c r="FN10" s="130">
        <f>データ!Q7</f>
        <v>282</v>
      </c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2"/>
      <c r="IT10" s="130">
        <f>データ!R7</f>
        <v>1089490</v>
      </c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1"/>
      <c r="LP10" s="131"/>
      <c r="LQ10" s="131"/>
      <c r="LR10" s="131"/>
      <c r="LS10" s="131"/>
      <c r="LT10" s="131"/>
      <c r="LU10" s="131"/>
      <c r="LV10" s="131"/>
      <c r="LW10" s="131"/>
      <c r="LX10" s="131"/>
      <c r="LY10" s="132"/>
      <c r="LZ10" s="133" t="str">
        <f>データ!S7</f>
        <v>自治体職員</v>
      </c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5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6" t="s">
        <v>18</v>
      </c>
      <c r="SN10" s="137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5" t="s">
        <v>20</v>
      </c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6"/>
      <c r="SN13" s="126"/>
      <c r="SO13" s="126"/>
      <c r="SP13" s="126"/>
      <c r="SQ13" s="126"/>
      <c r="SR13" s="126"/>
      <c r="SS13" s="126"/>
      <c r="ST13" s="126"/>
      <c r="SU13" s="126"/>
      <c r="SV13" s="126"/>
      <c r="SW13" s="126"/>
      <c r="SX13" s="126"/>
      <c r="SY13" s="126"/>
      <c r="SZ13" s="126"/>
      <c r="TA13" s="126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8" t="s">
        <v>22</v>
      </c>
      <c r="SN14" s="79"/>
      <c r="SO14" s="79"/>
      <c r="SP14" s="79"/>
      <c r="SQ14" s="79"/>
      <c r="SR14" s="79"/>
      <c r="SS14" s="79"/>
      <c r="ST14" s="79"/>
      <c r="SU14" s="79"/>
      <c r="SV14" s="79"/>
      <c r="SW14" s="79"/>
      <c r="SX14" s="79"/>
      <c r="SY14" s="79"/>
      <c r="SZ14" s="79"/>
      <c r="TA14" s="80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81"/>
      <c r="SN15" s="82"/>
      <c r="SO15" s="82"/>
      <c r="SP15" s="82"/>
      <c r="SQ15" s="82"/>
      <c r="SR15" s="82"/>
      <c r="SS15" s="82"/>
      <c r="ST15" s="82"/>
      <c r="SU15" s="82"/>
      <c r="SV15" s="82"/>
      <c r="SW15" s="82"/>
      <c r="SX15" s="82"/>
      <c r="SY15" s="82"/>
      <c r="SZ15" s="82"/>
      <c r="TA15" s="83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4" t="s">
        <v>104</v>
      </c>
      <c r="SN16" s="85"/>
      <c r="SO16" s="85"/>
      <c r="SP16" s="85"/>
      <c r="SQ16" s="85"/>
      <c r="SR16" s="85"/>
      <c r="SS16" s="85"/>
      <c r="ST16" s="85"/>
      <c r="SU16" s="85"/>
      <c r="SV16" s="85"/>
      <c r="SW16" s="85"/>
      <c r="SX16" s="85"/>
      <c r="SY16" s="85"/>
      <c r="SZ16" s="85"/>
      <c r="TA16" s="86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84"/>
      <c r="SN17" s="85"/>
      <c r="SO17" s="85"/>
      <c r="SP17" s="85"/>
      <c r="SQ17" s="85"/>
      <c r="SR17" s="85"/>
      <c r="SS17" s="85"/>
      <c r="ST17" s="85"/>
      <c r="SU17" s="85"/>
      <c r="SV17" s="85"/>
      <c r="SW17" s="85"/>
      <c r="SX17" s="85"/>
      <c r="SY17" s="85"/>
      <c r="SZ17" s="85"/>
      <c r="TA17" s="86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84"/>
      <c r="SN18" s="85"/>
      <c r="SO18" s="85"/>
      <c r="SP18" s="85"/>
      <c r="SQ18" s="85"/>
      <c r="SR18" s="85"/>
      <c r="SS18" s="85"/>
      <c r="ST18" s="85"/>
      <c r="SU18" s="85"/>
      <c r="SV18" s="85"/>
      <c r="SW18" s="85"/>
      <c r="SX18" s="85"/>
      <c r="SY18" s="85"/>
      <c r="SZ18" s="85"/>
      <c r="TA18" s="86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84"/>
      <c r="SN19" s="85"/>
      <c r="SO19" s="85"/>
      <c r="SP19" s="85"/>
      <c r="SQ19" s="85"/>
      <c r="SR19" s="85"/>
      <c r="SS19" s="85"/>
      <c r="ST19" s="85"/>
      <c r="SU19" s="85"/>
      <c r="SV19" s="85"/>
      <c r="SW19" s="85"/>
      <c r="SX19" s="85"/>
      <c r="SY19" s="85"/>
      <c r="SZ19" s="85"/>
      <c r="TA19" s="86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84"/>
      <c r="SN20" s="85"/>
      <c r="SO20" s="85"/>
      <c r="SP20" s="85"/>
      <c r="SQ20" s="85"/>
      <c r="SR20" s="85"/>
      <c r="SS20" s="85"/>
      <c r="ST20" s="85"/>
      <c r="SU20" s="85"/>
      <c r="SV20" s="85"/>
      <c r="SW20" s="85"/>
      <c r="SX20" s="85"/>
      <c r="SY20" s="85"/>
      <c r="SZ20" s="85"/>
      <c r="TA20" s="86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84"/>
      <c r="SN21" s="85"/>
      <c r="SO21" s="85"/>
      <c r="SP21" s="85"/>
      <c r="SQ21" s="85"/>
      <c r="SR21" s="85"/>
      <c r="SS21" s="85"/>
      <c r="ST21" s="85"/>
      <c r="SU21" s="85"/>
      <c r="SV21" s="85"/>
      <c r="SW21" s="85"/>
      <c r="SX21" s="85"/>
      <c r="SY21" s="85"/>
      <c r="SZ21" s="85"/>
      <c r="TA21" s="86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84"/>
      <c r="SN22" s="85"/>
      <c r="SO22" s="85"/>
      <c r="SP22" s="85"/>
      <c r="SQ22" s="85"/>
      <c r="SR22" s="85"/>
      <c r="SS22" s="85"/>
      <c r="ST22" s="85"/>
      <c r="SU22" s="85"/>
      <c r="SV22" s="85"/>
      <c r="SW22" s="85"/>
      <c r="SX22" s="85"/>
      <c r="SY22" s="85"/>
      <c r="SZ22" s="85"/>
      <c r="TA22" s="86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84"/>
      <c r="SN23" s="85"/>
      <c r="SO23" s="85"/>
      <c r="SP23" s="85"/>
      <c r="SQ23" s="85"/>
      <c r="SR23" s="85"/>
      <c r="SS23" s="85"/>
      <c r="ST23" s="85"/>
      <c r="SU23" s="85"/>
      <c r="SV23" s="85"/>
      <c r="SW23" s="85"/>
      <c r="SX23" s="85"/>
      <c r="SY23" s="85"/>
      <c r="SZ23" s="85"/>
      <c r="TA23" s="86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84"/>
      <c r="SN24" s="85"/>
      <c r="SO24" s="85"/>
      <c r="SP24" s="85"/>
      <c r="SQ24" s="85"/>
      <c r="SR24" s="85"/>
      <c r="SS24" s="85"/>
      <c r="ST24" s="85"/>
      <c r="SU24" s="85"/>
      <c r="SV24" s="85"/>
      <c r="SW24" s="85"/>
      <c r="SX24" s="85"/>
      <c r="SY24" s="85"/>
      <c r="SZ24" s="85"/>
      <c r="TA24" s="86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84"/>
      <c r="SN25" s="85"/>
      <c r="SO25" s="85"/>
      <c r="SP25" s="85"/>
      <c r="SQ25" s="85"/>
      <c r="SR25" s="85"/>
      <c r="SS25" s="85"/>
      <c r="ST25" s="85"/>
      <c r="SU25" s="85"/>
      <c r="SV25" s="85"/>
      <c r="SW25" s="85"/>
      <c r="SX25" s="85"/>
      <c r="SY25" s="85"/>
      <c r="SZ25" s="85"/>
      <c r="TA25" s="86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84"/>
      <c r="SN26" s="85"/>
      <c r="SO26" s="85"/>
      <c r="SP26" s="85"/>
      <c r="SQ26" s="85"/>
      <c r="SR26" s="85"/>
      <c r="SS26" s="85"/>
      <c r="ST26" s="85"/>
      <c r="SU26" s="85"/>
      <c r="SV26" s="85"/>
      <c r="SW26" s="85"/>
      <c r="SX26" s="85"/>
      <c r="SY26" s="85"/>
      <c r="SZ26" s="85"/>
      <c r="TA26" s="86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84"/>
      <c r="SN27" s="85"/>
      <c r="SO27" s="85"/>
      <c r="SP27" s="85"/>
      <c r="SQ27" s="85"/>
      <c r="SR27" s="85"/>
      <c r="SS27" s="85"/>
      <c r="ST27" s="85"/>
      <c r="SU27" s="85"/>
      <c r="SV27" s="85"/>
      <c r="SW27" s="85"/>
      <c r="SX27" s="85"/>
      <c r="SY27" s="85"/>
      <c r="SZ27" s="85"/>
      <c r="TA27" s="86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84"/>
      <c r="SN28" s="85"/>
      <c r="SO28" s="85"/>
      <c r="SP28" s="85"/>
      <c r="SQ28" s="85"/>
      <c r="SR28" s="85"/>
      <c r="SS28" s="85"/>
      <c r="ST28" s="85"/>
      <c r="SU28" s="85"/>
      <c r="SV28" s="85"/>
      <c r="SW28" s="85"/>
      <c r="SX28" s="85"/>
      <c r="SY28" s="85"/>
      <c r="SZ28" s="85"/>
      <c r="TA28" s="86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84"/>
      <c r="SN29" s="85"/>
      <c r="SO29" s="85"/>
      <c r="SP29" s="85"/>
      <c r="SQ29" s="85"/>
      <c r="SR29" s="85"/>
      <c r="SS29" s="85"/>
      <c r="ST29" s="85"/>
      <c r="SU29" s="85"/>
      <c r="SV29" s="85"/>
      <c r="SW29" s="85"/>
      <c r="SX29" s="85"/>
      <c r="SY29" s="85"/>
      <c r="SZ29" s="85"/>
      <c r="TA29" s="86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4"/>
      <c r="SN30" s="85"/>
      <c r="SO30" s="85"/>
      <c r="SP30" s="85"/>
      <c r="SQ30" s="85"/>
      <c r="SR30" s="85"/>
      <c r="SS30" s="85"/>
      <c r="ST30" s="85"/>
      <c r="SU30" s="85"/>
      <c r="SV30" s="85"/>
      <c r="SW30" s="85"/>
      <c r="SX30" s="85"/>
      <c r="SY30" s="85"/>
      <c r="SZ30" s="85"/>
      <c r="TA30" s="86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10">
        <f>データ!$B$10</f>
        <v>41640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  <c r="AR31" s="110">
        <f>データ!$C$10</f>
        <v>42005</v>
      </c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2"/>
      <c r="BL31" s="110">
        <f>データ!$D$10</f>
        <v>42370</v>
      </c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  <c r="CF31" s="110">
        <f>データ!$E$10</f>
        <v>42736</v>
      </c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2"/>
      <c r="CZ31" s="110">
        <f>データ!$F$10</f>
        <v>43101</v>
      </c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9"/>
      <c r="ER31" s="110">
        <f>データ!$B$10</f>
        <v>41640</v>
      </c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2"/>
      <c r="FL31" s="110">
        <f>データ!$C$10</f>
        <v>42005</v>
      </c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2"/>
      <c r="GF31" s="110">
        <f>データ!$D$10</f>
        <v>42370</v>
      </c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2"/>
      <c r="GZ31" s="110">
        <f>データ!$E$10</f>
        <v>42736</v>
      </c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2"/>
      <c r="HT31" s="110">
        <f>データ!$F$10</f>
        <v>43101</v>
      </c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9"/>
      <c r="JL31" s="110">
        <f>データ!$B$10</f>
        <v>41640</v>
      </c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2"/>
      <c r="KF31" s="110">
        <f>データ!$C$10</f>
        <v>42005</v>
      </c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2"/>
      <c r="KZ31" s="110">
        <f>データ!$D$10</f>
        <v>42370</v>
      </c>
      <c r="LA31" s="111"/>
      <c r="LB31" s="111"/>
      <c r="LC31" s="111"/>
      <c r="LD31" s="111"/>
      <c r="LE31" s="111"/>
      <c r="LF31" s="111"/>
      <c r="LG31" s="111"/>
      <c r="LH31" s="111"/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2"/>
      <c r="LT31" s="110">
        <f>データ!$E$10</f>
        <v>42736</v>
      </c>
      <c r="LU31" s="111"/>
      <c r="LV31" s="111"/>
      <c r="LW31" s="111"/>
      <c r="LX31" s="111"/>
      <c r="LY31" s="111"/>
      <c r="LZ31" s="111"/>
      <c r="MA31" s="111"/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2"/>
      <c r="MN31" s="110">
        <f>データ!$F$10</f>
        <v>43101</v>
      </c>
      <c r="MO31" s="111"/>
      <c r="MP31" s="111"/>
      <c r="MQ31" s="111"/>
      <c r="MR31" s="111"/>
      <c r="MS31" s="111"/>
      <c r="MT31" s="111"/>
      <c r="MU31" s="111"/>
      <c r="MV31" s="111"/>
      <c r="MW31" s="111"/>
      <c r="MX31" s="111"/>
      <c r="MY31" s="111"/>
      <c r="MZ31" s="111"/>
      <c r="NA31" s="111"/>
      <c r="NB31" s="111"/>
      <c r="NC31" s="111"/>
      <c r="ND31" s="111"/>
      <c r="NE31" s="111"/>
      <c r="NF31" s="111"/>
      <c r="NG31" s="11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9"/>
      <c r="OF31" s="110">
        <f>データ!$B$10</f>
        <v>41640</v>
      </c>
      <c r="OG31" s="111"/>
      <c r="OH31" s="111"/>
      <c r="OI31" s="111"/>
      <c r="OJ31" s="111"/>
      <c r="OK31" s="111"/>
      <c r="OL31" s="111"/>
      <c r="OM31" s="111"/>
      <c r="ON31" s="111"/>
      <c r="OO31" s="111"/>
      <c r="OP31" s="111"/>
      <c r="OQ31" s="111"/>
      <c r="OR31" s="111"/>
      <c r="OS31" s="111"/>
      <c r="OT31" s="111"/>
      <c r="OU31" s="111"/>
      <c r="OV31" s="111"/>
      <c r="OW31" s="111"/>
      <c r="OX31" s="111"/>
      <c r="OY31" s="112"/>
      <c r="OZ31" s="110">
        <f>データ!$C$10</f>
        <v>42005</v>
      </c>
      <c r="PA31" s="111"/>
      <c r="PB31" s="111"/>
      <c r="PC31" s="111"/>
      <c r="PD31" s="111"/>
      <c r="PE31" s="111"/>
      <c r="PF31" s="111"/>
      <c r="PG31" s="111"/>
      <c r="PH31" s="111"/>
      <c r="PI31" s="111"/>
      <c r="PJ31" s="111"/>
      <c r="PK31" s="111"/>
      <c r="PL31" s="111"/>
      <c r="PM31" s="111"/>
      <c r="PN31" s="111"/>
      <c r="PO31" s="111"/>
      <c r="PP31" s="111"/>
      <c r="PQ31" s="111"/>
      <c r="PR31" s="111"/>
      <c r="PS31" s="112"/>
      <c r="PT31" s="110">
        <f>データ!$D$10</f>
        <v>42370</v>
      </c>
      <c r="PU31" s="111"/>
      <c r="PV31" s="111"/>
      <c r="PW31" s="111"/>
      <c r="PX31" s="111"/>
      <c r="PY31" s="111"/>
      <c r="PZ31" s="111"/>
      <c r="QA31" s="111"/>
      <c r="QB31" s="111"/>
      <c r="QC31" s="111"/>
      <c r="QD31" s="111"/>
      <c r="QE31" s="111"/>
      <c r="QF31" s="111"/>
      <c r="QG31" s="111"/>
      <c r="QH31" s="111"/>
      <c r="QI31" s="111"/>
      <c r="QJ31" s="111"/>
      <c r="QK31" s="111"/>
      <c r="QL31" s="111"/>
      <c r="QM31" s="112"/>
      <c r="QN31" s="110">
        <f>データ!$E$10</f>
        <v>42736</v>
      </c>
      <c r="QO31" s="111"/>
      <c r="QP31" s="111"/>
      <c r="QQ31" s="111"/>
      <c r="QR31" s="111"/>
      <c r="QS31" s="111"/>
      <c r="QT31" s="111"/>
      <c r="QU31" s="111"/>
      <c r="QV31" s="111"/>
      <c r="QW31" s="111"/>
      <c r="QX31" s="111"/>
      <c r="QY31" s="111"/>
      <c r="QZ31" s="111"/>
      <c r="RA31" s="111"/>
      <c r="RB31" s="111"/>
      <c r="RC31" s="111"/>
      <c r="RD31" s="111"/>
      <c r="RE31" s="111"/>
      <c r="RF31" s="111"/>
      <c r="RG31" s="112"/>
      <c r="RH31" s="110">
        <f>データ!$F$10</f>
        <v>43101</v>
      </c>
      <c r="RI31" s="111"/>
      <c r="RJ31" s="111"/>
      <c r="RK31" s="111"/>
      <c r="RL31" s="111"/>
      <c r="RM31" s="111"/>
      <c r="RN31" s="111"/>
      <c r="RO31" s="111"/>
      <c r="RP31" s="111"/>
      <c r="RQ31" s="111"/>
      <c r="RR31" s="111"/>
      <c r="RS31" s="111"/>
      <c r="RT31" s="111"/>
      <c r="RU31" s="111"/>
      <c r="RV31" s="111"/>
      <c r="RW31" s="111"/>
      <c r="RX31" s="111"/>
      <c r="RY31" s="111"/>
      <c r="RZ31" s="111"/>
      <c r="SA31" s="11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4"/>
      <c r="SN31" s="85"/>
      <c r="SO31" s="85"/>
      <c r="SP31" s="85"/>
      <c r="SQ31" s="85"/>
      <c r="SR31" s="85"/>
      <c r="SS31" s="85"/>
      <c r="ST31" s="85"/>
      <c r="SU31" s="85"/>
      <c r="SV31" s="85"/>
      <c r="SW31" s="85"/>
      <c r="SX31" s="85"/>
      <c r="SY31" s="85"/>
      <c r="SZ31" s="85"/>
      <c r="TA31" s="86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107.47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108.66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112.36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112.42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112.49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0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0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0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0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0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270.94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293.68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411.56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467.35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628.54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331.86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298.74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271.45999999999998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246.17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223.56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4"/>
      <c r="SN32" s="85"/>
      <c r="SO32" s="85"/>
      <c r="SP32" s="85"/>
      <c r="SQ32" s="85"/>
      <c r="SR32" s="85"/>
      <c r="SS32" s="85"/>
      <c r="ST32" s="85"/>
      <c r="SU32" s="85"/>
      <c r="SV32" s="85"/>
      <c r="SW32" s="85"/>
      <c r="SX32" s="85"/>
      <c r="SY32" s="85"/>
      <c r="SZ32" s="85"/>
      <c r="TA32" s="86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122.19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123.35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121.58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121.19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120.32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50.49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23.81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22.44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18.82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17.88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221.79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312.67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345.05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379.14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394.58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297.23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272.8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255.89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242.57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235.79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4"/>
      <c r="SN33" s="85"/>
      <c r="SO33" s="85"/>
      <c r="SP33" s="85"/>
      <c r="SQ33" s="85"/>
      <c r="SR33" s="85"/>
      <c r="SS33" s="85"/>
      <c r="ST33" s="85"/>
      <c r="SU33" s="85"/>
      <c r="SV33" s="85"/>
      <c r="SW33" s="85"/>
      <c r="SX33" s="85"/>
      <c r="SY33" s="85"/>
      <c r="SZ33" s="85"/>
      <c r="TA33" s="86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5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7"/>
      <c r="DV34" s="2"/>
      <c r="DW34" s="2"/>
      <c r="DX34" s="2"/>
      <c r="DY34" s="2"/>
      <c r="DZ34" s="2"/>
      <c r="EA34" s="2"/>
      <c r="EB34" s="2"/>
      <c r="EC34" s="2"/>
      <c r="ED34" s="65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7"/>
      <c r="IP34" s="2"/>
      <c r="IQ34" s="2"/>
      <c r="IR34" s="2"/>
      <c r="IS34" s="2"/>
      <c r="IT34" s="2"/>
      <c r="IU34" s="2"/>
      <c r="IV34" s="2"/>
      <c r="IW34" s="2"/>
      <c r="IX34" s="65"/>
      <c r="IY34" s="66"/>
      <c r="IZ34" s="66"/>
      <c r="JA34" s="66"/>
      <c r="JB34" s="66"/>
      <c r="JC34" s="66"/>
      <c r="JD34" s="66"/>
      <c r="JE34" s="66"/>
      <c r="JF34" s="66"/>
      <c r="JG34" s="66"/>
      <c r="JH34" s="66"/>
      <c r="JI34" s="66"/>
      <c r="JJ34" s="66"/>
      <c r="JK34" s="66"/>
      <c r="JL34" s="66"/>
      <c r="JM34" s="66"/>
      <c r="JN34" s="66"/>
      <c r="JO34" s="66"/>
      <c r="JP34" s="66"/>
      <c r="JQ34" s="66"/>
      <c r="JR34" s="66"/>
      <c r="JS34" s="66"/>
      <c r="JT34" s="66"/>
      <c r="JU34" s="66"/>
      <c r="JV34" s="66"/>
      <c r="JW34" s="66"/>
      <c r="JX34" s="66"/>
      <c r="JY34" s="66"/>
      <c r="JZ34" s="66"/>
      <c r="KA34" s="66"/>
      <c r="KB34" s="66"/>
      <c r="KC34" s="66"/>
      <c r="KD34" s="66"/>
      <c r="KE34" s="66"/>
      <c r="KF34" s="66"/>
      <c r="KG34" s="66"/>
      <c r="KH34" s="66"/>
      <c r="KI34" s="66"/>
      <c r="KJ34" s="66"/>
      <c r="KK34" s="66"/>
      <c r="KL34" s="66"/>
      <c r="KM34" s="66"/>
      <c r="KN34" s="66"/>
      <c r="KO34" s="66"/>
      <c r="KP34" s="66"/>
      <c r="KQ34" s="66"/>
      <c r="KR34" s="66"/>
      <c r="KS34" s="66"/>
      <c r="KT34" s="66"/>
      <c r="KU34" s="66"/>
      <c r="KV34" s="66"/>
      <c r="KW34" s="66"/>
      <c r="KX34" s="66"/>
      <c r="KY34" s="66"/>
      <c r="KZ34" s="66"/>
      <c r="LA34" s="66"/>
      <c r="LB34" s="66"/>
      <c r="LC34" s="66"/>
      <c r="LD34" s="66"/>
      <c r="LE34" s="66"/>
      <c r="LF34" s="66"/>
      <c r="LG34" s="66"/>
      <c r="LH34" s="66"/>
      <c r="LI34" s="66"/>
      <c r="LJ34" s="66"/>
      <c r="LK34" s="66"/>
      <c r="LL34" s="66"/>
      <c r="LM34" s="66"/>
      <c r="LN34" s="66"/>
      <c r="LO34" s="66"/>
      <c r="LP34" s="66"/>
      <c r="LQ34" s="66"/>
      <c r="LR34" s="66"/>
      <c r="LS34" s="66"/>
      <c r="LT34" s="66"/>
      <c r="LU34" s="66"/>
      <c r="LV34" s="66"/>
      <c r="LW34" s="66"/>
      <c r="LX34" s="66"/>
      <c r="LY34" s="66"/>
      <c r="LZ34" s="66"/>
      <c r="MA34" s="66"/>
      <c r="MB34" s="66"/>
      <c r="MC34" s="66"/>
      <c r="MD34" s="66"/>
      <c r="ME34" s="66"/>
      <c r="MF34" s="66"/>
      <c r="MG34" s="66"/>
      <c r="MH34" s="66"/>
      <c r="MI34" s="66"/>
      <c r="MJ34" s="66"/>
      <c r="MK34" s="66"/>
      <c r="ML34" s="66"/>
      <c r="MM34" s="66"/>
      <c r="MN34" s="66"/>
      <c r="MO34" s="66"/>
      <c r="MP34" s="66"/>
      <c r="MQ34" s="66"/>
      <c r="MR34" s="66"/>
      <c r="MS34" s="66"/>
      <c r="MT34" s="66"/>
      <c r="MU34" s="66"/>
      <c r="MV34" s="66"/>
      <c r="MW34" s="66"/>
      <c r="MX34" s="66"/>
      <c r="MY34" s="66"/>
      <c r="MZ34" s="66"/>
      <c r="NA34" s="66"/>
      <c r="NB34" s="66"/>
      <c r="NC34" s="66"/>
      <c r="ND34" s="66"/>
      <c r="NE34" s="66"/>
      <c r="NF34" s="66"/>
      <c r="NG34" s="66"/>
      <c r="NH34" s="66"/>
      <c r="NI34" s="67"/>
      <c r="NJ34" s="2"/>
      <c r="NK34" s="2"/>
      <c r="NL34" s="2"/>
      <c r="NM34" s="2"/>
      <c r="NN34" s="2"/>
      <c r="NO34" s="2"/>
      <c r="NP34" s="2"/>
      <c r="NQ34" s="2"/>
      <c r="NR34" s="65"/>
      <c r="NS34" s="66"/>
      <c r="NT34" s="66"/>
      <c r="NU34" s="66"/>
      <c r="NV34" s="66"/>
      <c r="NW34" s="66"/>
      <c r="NX34" s="66"/>
      <c r="NY34" s="66"/>
      <c r="NZ34" s="66"/>
      <c r="OA34" s="66"/>
      <c r="OB34" s="66"/>
      <c r="OC34" s="66"/>
      <c r="OD34" s="66"/>
      <c r="OE34" s="66"/>
      <c r="OF34" s="66"/>
      <c r="OG34" s="66"/>
      <c r="OH34" s="66"/>
      <c r="OI34" s="66"/>
      <c r="OJ34" s="66"/>
      <c r="OK34" s="66"/>
      <c r="OL34" s="66"/>
      <c r="OM34" s="66"/>
      <c r="ON34" s="66"/>
      <c r="OO34" s="66"/>
      <c r="OP34" s="66"/>
      <c r="OQ34" s="66"/>
      <c r="OR34" s="66"/>
      <c r="OS34" s="66"/>
      <c r="OT34" s="66"/>
      <c r="OU34" s="66"/>
      <c r="OV34" s="66"/>
      <c r="OW34" s="66"/>
      <c r="OX34" s="66"/>
      <c r="OY34" s="66"/>
      <c r="OZ34" s="66"/>
      <c r="PA34" s="66"/>
      <c r="PB34" s="66"/>
      <c r="PC34" s="66"/>
      <c r="PD34" s="66"/>
      <c r="PE34" s="66"/>
      <c r="PF34" s="66"/>
      <c r="PG34" s="66"/>
      <c r="PH34" s="66"/>
      <c r="PI34" s="66"/>
      <c r="PJ34" s="66"/>
      <c r="PK34" s="66"/>
      <c r="PL34" s="66"/>
      <c r="PM34" s="66"/>
      <c r="PN34" s="66"/>
      <c r="PO34" s="66"/>
      <c r="PP34" s="66"/>
      <c r="PQ34" s="66"/>
      <c r="PR34" s="66"/>
      <c r="PS34" s="66"/>
      <c r="PT34" s="66"/>
      <c r="PU34" s="66"/>
      <c r="PV34" s="66"/>
      <c r="PW34" s="66"/>
      <c r="PX34" s="66"/>
      <c r="PY34" s="66"/>
      <c r="PZ34" s="66"/>
      <c r="QA34" s="66"/>
      <c r="QB34" s="66"/>
      <c r="QC34" s="66"/>
      <c r="QD34" s="66"/>
      <c r="QE34" s="66"/>
      <c r="QF34" s="66"/>
      <c r="QG34" s="66"/>
      <c r="QH34" s="66"/>
      <c r="QI34" s="66"/>
      <c r="QJ34" s="66"/>
      <c r="QK34" s="66"/>
      <c r="QL34" s="66"/>
      <c r="QM34" s="66"/>
      <c r="QN34" s="66"/>
      <c r="QO34" s="66"/>
      <c r="QP34" s="66"/>
      <c r="QQ34" s="66"/>
      <c r="QR34" s="66"/>
      <c r="QS34" s="66"/>
      <c r="QT34" s="66"/>
      <c r="QU34" s="66"/>
      <c r="QV34" s="66"/>
      <c r="QW34" s="66"/>
      <c r="QX34" s="66"/>
      <c r="QY34" s="66"/>
      <c r="QZ34" s="66"/>
      <c r="RA34" s="66"/>
      <c r="RB34" s="66"/>
      <c r="RC34" s="66"/>
      <c r="RD34" s="66"/>
      <c r="RE34" s="66"/>
      <c r="RF34" s="66"/>
      <c r="RG34" s="66"/>
      <c r="RH34" s="66"/>
      <c r="RI34" s="66"/>
      <c r="RJ34" s="66"/>
      <c r="RK34" s="66"/>
      <c r="RL34" s="66"/>
      <c r="RM34" s="66"/>
      <c r="RN34" s="66"/>
      <c r="RO34" s="66"/>
      <c r="RP34" s="66"/>
      <c r="RQ34" s="66"/>
      <c r="RR34" s="66"/>
      <c r="RS34" s="66"/>
      <c r="RT34" s="66"/>
      <c r="RU34" s="66"/>
      <c r="RV34" s="66"/>
      <c r="RW34" s="66"/>
      <c r="RX34" s="66"/>
      <c r="RY34" s="66"/>
      <c r="RZ34" s="66"/>
      <c r="SA34" s="66"/>
      <c r="SB34" s="66"/>
      <c r="SC34" s="67"/>
      <c r="SD34" s="2"/>
      <c r="SE34" s="2"/>
      <c r="SF34" s="2"/>
      <c r="SG34" s="2"/>
      <c r="SH34" s="2"/>
      <c r="SI34" s="2"/>
      <c r="SJ34" s="2"/>
      <c r="SK34" s="27"/>
      <c r="SL34" s="2"/>
      <c r="SM34" s="84"/>
      <c r="SN34" s="85"/>
      <c r="SO34" s="85"/>
      <c r="SP34" s="85"/>
      <c r="SQ34" s="85"/>
      <c r="SR34" s="85"/>
      <c r="SS34" s="85"/>
      <c r="ST34" s="85"/>
      <c r="SU34" s="85"/>
      <c r="SV34" s="85"/>
      <c r="SW34" s="85"/>
      <c r="SX34" s="85"/>
      <c r="SY34" s="85"/>
      <c r="SZ34" s="85"/>
      <c r="TA34" s="86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4"/>
      <c r="SN35" s="85"/>
      <c r="SO35" s="85"/>
      <c r="SP35" s="85"/>
      <c r="SQ35" s="85"/>
      <c r="SR35" s="85"/>
      <c r="SS35" s="85"/>
      <c r="ST35" s="85"/>
      <c r="SU35" s="85"/>
      <c r="SV35" s="85"/>
      <c r="SW35" s="85"/>
      <c r="SX35" s="85"/>
      <c r="SY35" s="85"/>
      <c r="SZ35" s="85"/>
      <c r="TA35" s="86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4"/>
      <c r="SN36" s="85"/>
      <c r="SO36" s="85"/>
      <c r="SP36" s="85"/>
      <c r="SQ36" s="85"/>
      <c r="SR36" s="85"/>
      <c r="SS36" s="85"/>
      <c r="ST36" s="85"/>
      <c r="SU36" s="85"/>
      <c r="SV36" s="85"/>
      <c r="SW36" s="85"/>
      <c r="SX36" s="85"/>
      <c r="SY36" s="85"/>
      <c r="SZ36" s="85"/>
      <c r="TA36" s="86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4"/>
      <c r="SN37" s="85"/>
      <c r="SO37" s="85"/>
      <c r="SP37" s="85"/>
      <c r="SQ37" s="85"/>
      <c r="SR37" s="85"/>
      <c r="SS37" s="85"/>
      <c r="ST37" s="85"/>
      <c r="SU37" s="85"/>
      <c r="SV37" s="85"/>
      <c r="SW37" s="85"/>
      <c r="SX37" s="85"/>
      <c r="SY37" s="85"/>
      <c r="SZ37" s="85"/>
      <c r="TA37" s="86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4"/>
      <c r="SN38" s="85"/>
      <c r="SO38" s="85"/>
      <c r="SP38" s="85"/>
      <c r="SQ38" s="85"/>
      <c r="SR38" s="85"/>
      <c r="SS38" s="85"/>
      <c r="ST38" s="85"/>
      <c r="SU38" s="85"/>
      <c r="SV38" s="85"/>
      <c r="SW38" s="85"/>
      <c r="SX38" s="85"/>
      <c r="SY38" s="85"/>
      <c r="SZ38" s="85"/>
      <c r="TA38" s="86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4"/>
      <c r="SN39" s="85"/>
      <c r="SO39" s="85"/>
      <c r="SP39" s="85"/>
      <c r="SQ39" s="85"/>
      <c r="SR39" s="85"/>
      <c r="SS39" s="85"/>
      <c r="ST39" s="85"/>
      <c r="SU39" s="85"/>
      <c r="SV39" s="85"/>
      <c r="SW39" s="85"/>
      <c r="SX39" s="85"/>
      <c r="SY39" s="85"/>
      <c r="SZ39" s="85"/>
      <c r="TA39" s="86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84"/>
      <c r="SN40" s="85"/>
      <c r="SO40" s="85"/>
      <c r="SP40" s="85"/>
      <c r="SQ40" s="85"/>
      <c r="SR40" s="85"/>
      <c r="SS40" s="85"/>
      <c r="ST40" s="85"/>
      <c r="SU40" s="85"/>
      <c r="SV40" s="85"/>
      <c r="SW40" s="85"/>
      <c r="SX40" s="85"/>
      <c r="SY40" s="85"/>
      <c r="SZ40" s="85"/>
      <c r="TA40" s="86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84"/>
      <c r="SN41" s="85"/>
      <c r="SO41" s="85"/>
      <c r="SP41" s="85"/>
      <c r="SQ41" s="85"/>
      <c r="SR41" s="85"/>
      <c r="SS41" s="85"/>
      <c r="ST41" s="85"/>
      <c r="SU41" s="85"/>
      <c r="SV41" s="85"/>
      <c r="SW41" s="85"/>
      <c r="SX41" s="85"/>
      <c r="SY41" s="85"/>
      <c r="SZ41" s="85"/>
      <c r="TA41" s="86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84"/>
      <c r="SN42" s="85"/>
      <c r="SO42" s="85"/>
      <c r="SP42" s="85"/>
      <c r="SQ42" s="85"/>
      <c r="SR42" s="85"/>
      <c r="SS42" s="85"/>
      <c r="ST42" s="85"/>
      <c r="SU42" s="85"/>
      <c r="SV42" s="85"/>
      <c r="SW42" s="85"/>
      <c r="SX42" s="85"/>
      <c r="SY42" s="85"/>
      <c r="SZ42" s="85"/>
      <c r="TA42" s="86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84"/>
      <c r="SN43" s="85"/>
      <c r="SO43" s="85"/>
      <c r="SP43" s="85"/>
      <c r="SQ43" s="85"/>
      <c r="SR43" s="85"/>
      <c r="SS43" s="85"/>
      <c r="ST43" s="85"/>
      <c r="SU43" s="85"/>
      <c r="SV43" s="85"/>
      <c r="SW43" s="85"/>
      <c r="SX43" s="85"/>
      <c r="SY43" s="85"/>
      <c r="SZ43" s="85"/>
      <c r="TA43" s="86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84"/>
      <c r="SN44" s="85"/>
      <c r="SO44" s="85"/>
      <c r="SP44" s="85"/>
      <c r="SQ44" s="85"/>
      <c r="SR44" s="85"/>
      <c r="SS44" s="85"/>
      <c r="ST44" s="85"/>
      <c r="SU44" s="85"/>
      <c r="SV44" s="85"/>
      <c r="SW44" s="85"/>
      <c r="SX44" s="85"/>
      <c r="SY44" s="85"/>
      <c r="SZ44" s="85"/>
      <c r="TA44" s="86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87"/>
      <c r="SN45" s="88"/>
      <c r="SO45" s="88"/>
      <c r="SP45" s="88"/>
      <c r="SQ45" s="88"/>
      <c r="SR45" s="88"/>
      <c r="SS45" s="88"/>
      <c r="ST45" s="88"/>
      <c r="SU45" s="88"/>
      <c r="SV45" s="88"/>
      <c r="SW45" s="88"/>
      <c r="SX45" s="88"/>
      <c r="SY45" s="88"/>
      <c r="SZ45" s="88"/>
      <c r="TA45" s="89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84" t="s">
        <v>105</v>
      </c>
      <c r="SN48" s="85"/>
      <c r="SO48" s="85"/>
      <c r="SP48" s="85"/>
      <c r="SQ48" s="85"/>
      <c r="SR48" s="85"/>
      <c r="SS48" s="85"/>
      <c r="ST48" s="85"/>
      <c r="SU48" s="85"/>
      <c r="SV48" s="85"/>
      <c r="SW48" s="85"/>
      <c r="SX48" s="85"/>
      <c r="SY48" s="85"/>
      <c r="SZ48" s="85"/>
      <c r="TA48" s="86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84"/>
      <c r="SN49" s="85"/>
      <c r="SO49" s="85"/>
      <c r="SP49" s="85"/>
      <c r="SQ49" s="85"/>
      <c r="SR49" s="85"/>
      <c r="SS49" s="85"/>
      <c r="ST49" s="85"/>
      <c r="SU49" s="85"/>
      <c r="SV49" s="85"/>
      <c r="SW49" s="85"/>
      <c r="SX49" s="85"/>
      <c r="SY49" s="85"/>
      <c r="SZ49" s="85"/>
      <c r="TA49" s="86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84"/>
      <c r="SN50" s="85"/>
      <c r="SO50" s="85"/>
      <c r="SP50" s="85"/>
      <c r="SQ50" s="85"/>
      <c r="SR50" s="85"/>
      <c r="SS50" s="85"/>
      <c r="ST50" s="85"/>
      <c r="SU50" s="85"/>
      <c r="SV50" s="85"/>
      <c r="SW50" s="85"/>
      <c r="SX50" s="85"/>
      <c r="SY50" s="85"/>
      <c r="SZ50" s="85"/>
      <c r="TA50" s="86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84"/>
      <c r="SN51" s="85"/>
      <c r="SO51" s="85"/>
      <c r="SP51" s="85"/>
      <c r="SQ51" s="85"/>
      <c r="SR51" s="85"/>
      <c r="SS51" s="85"/>
      <c r="ST51" s="85"/>
      <c r="SU51" s="85"/>
      <c r="SV51" s="85"/>
      <c r="SW51" s="85"/>
      <c r="SX51" s="85"/>
      <c r="SY51" s="85"/>
      <c r="SZ51" s="85"/>
      <c r="TA51" s="86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84"/>
      <c r="SN52" s="85"/>
      <c r="SO52" s="85"/>
      <c r="SP52" s="85"/>
      <c r="SQ52" s="85"/>
      <c r="SR52" s="85"/>
      <c r="SS52" s="85"/>
      <c r="ST52" s="85"/>
      <c r="SU52" s="85"/>
      <c r="SV52" s="85"/>
      <c r="SW52" s="85"/>
      <c r="SX52" s="85"/>
      <c r="SY52" s="85"/>
      <c r="SZ52" s="85"/>
      <c r="TA52" s="86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4"/>
      <c r="SN53" s="85"/>
      <c r="SO53" s="85"/>
      <c r="SP53" s="85"/>
      <c r="SQ53" s="85"/>
      <c r="SR53" s="85"/>
      <c r="SS53" s="85"/>
      <c r="ST53" s="85"/>
      <c r="SU53" s="85"/>
      <c r="SV53" s="85"/>
      <c r="SW53" s="85"/>
      <c r="SX53" s="85"/>
      <c r="SY53" s="85"/>
      <c r="SZ53" s="85"/>
      <c r="TA53" s="86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>
        <f>データ!$B$10</f>
        <v>41640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10">
        <f>データ!$C$10</f>
        <v>42005</v>
      </c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2"/>
      <c r="BL54" s="110">
        <f>データ!$D$10</f>
        <v>42370</v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2"/>
      <c r="CF54" s="110">
        <f>データ!$E$10</f>
        <v>42736</v>
      </c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2"/>
      <c r="CZ54" s="110">
        <f>データ!$F$10</f>
        <v>43101</v>
      </c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9"/>
      <c r="ER54" s="110">
        <f>データ!$B$10</f>
        <v>41640</v>
      </c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2"/>
      <c r="FL54" s="110">
        <f>データ!$C$10</f>
        <v>42005</v>
      </c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2"/>
      <c r="GF54" s="110">
        <f>データ!$D$10</f>
        <v>42370</v>
      </c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2"/>
      <c r="GZ54" s="110">
        <f>データ!$E$10</f>
        <v>42736</v>
      </c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2"/>
      <c r="HT54" s="110">
        <f>データ!$F$10</f>
        <v>43101</v>
      </c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9"/>
      <c r="JL54" s="110">
        <f>データ!$B$10</f>
        <v>41640</v>
      </c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2"/>
      <c r="KF54" s="110">
        <f>データ!$C$10</f>
        <v>42005</v>
      </c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2"/>
      <c r="KZ54" s="110">
        <f>データ!$D$10</f>
        <v>42370</v>
      </c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2"/>
      <c r="LT54" s="110">
        <f>データ!$E$10</f>
        <v>42736</v>
      </c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2"/>
      <c r="MN54" s="110">
        <f>データ!$F$10</f>
        <v>43101</v>
      </c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9"/>
      <c r="OF54" s="110">
        <f>データ!$B$10</f>
        <v>41640</v>
      </c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2"/>
      <c r="OZ54" s="110">
        <f>データ!$C$10</f>
        <v>42005</v>
      </c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2"/>
      <c r="PT54" s="110">
        <f>データ!$D$10</f>
        <v>42370</v>
      </c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2"/>
      <c r="QN54" s="110">
        <f>データ!$E$10</f>
        <v>42736</v>
      </c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2"/>
      <c r="RH54" s="110">
        <f>データ!$F$10</f>
        <v>43101</v>
      </c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4"/>
      <c r="SN54" s="85"/>
      <c r="SO54" s="85"/>
      <c r="SP54" s="85"/>
      <c r="SQ54" s="85"/>
      <c r="SR54" s="85"/>
      <c r="SS54" s="85"/>
      <c r="ST54" s="85"/>
      <c r="SU54" s="85"/>
      <c r="SV54" s="85"/>
      <c r="SW54" s="85"/>
      <c r="SX54" s="85"/>
      <c r="SY54" s="85"/>
      <c r="SZ54" s="85"/>
      <c r="TA54" s="86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101.56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103.37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103.9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105.82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106.38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25.66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25.22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25.07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24.58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24.7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66.5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66.180000000000007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64.62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66.2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67.17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94.1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94.15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94.09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94.5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94.69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4"/>
      <c r="SN55" s="85"/>
      <c r="SO55" s="85"/>
      <c r="SP55" s="85"/>
      <c r="SQ55" s="85"/>
      <c r="SR55" s="85"/>
      <c r="SS55" s="85"/>
      <c r="ST55" s="85"/>
      <c r="SU55" s="85"/>
      <c r="SV55" s="85"/>
      <c r="SW55" s="85"/>
      <c r="SX55" s="85"/>
      <c r="SY55" s="85"/>
      <c r="SZ55" s="85"/>
      <c r="TA55" s="86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118.2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119.5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118.99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119.17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117.72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17.100000000000001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16.91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16.850000000000001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16.8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17.03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57.65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57.52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57.55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57.69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58.56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79.72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79.7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79.42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79.2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80.5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4"/>
      <c r="SN56" s="85"/>
      <c r="SO56" s="85"/>
      <c r="SP56" s="85"/>
      <c r="SQ56" s="85"/>
      <c r="SR56" s="85"/>
      <c r="SS56" s="85"/>
      <c r="ST56" s="85"/>
      <c r="SU56" s="85"/>
      <c r="SV56" s="85"/>
      <c r="SW56" s="85"/>
      <c r="SX56" s="85"/>
      <c r="SY56" s="85"/>
      <c r="SZ56" s="85"/>
      <c r="TA56" s="86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5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7"/>
      <c r="DV57" s="2"/>
      <c r="DW57" s="2"/>
      <c r="DX57" s="2"/>
      <c r="DY57" s="2"/>
      <c r="DZ57" s="2"/>
      <c r="EA57" s="2"/>
      <c r="EB57" s="2"/>
      <c r="EC57" s="2"/>
      <c r="ED57" s="65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6"/>
      <c r="GZ57" s="66"/>
      <c r="HA57" s="66"/>
      <c r="HB57" s="66"/>
      <c r="HC57" s="66"/>
      <c r="HD57" s="66"/>
      <c r="HE57" s="66"/>
      <c r="HF57" s="66"/>
      <c r="HG57" s="66"/>
      <c r="HH57" s="66"/>
      <c r="HI57" s="66"/>
      <c r="HJ57" s="66"/>
      <c r="HK57" s="66"/>
      <c r="HL57" s="66"/>
      <c r="HM57" s="66"/>
      <c r="HN57" s="66"/>
      <c r="HO57" s="66"/>
      <c r="HP57" s="66"/>
      <c r="HQ57" s="66"/>
      <c r="HR57" s="66"/>
      <c r="HS57" s="66"/>
      <c r="HT57" s="66"/>
      <c r="HU57" s="66"/>
      <c r="HV57" s="66"/>
      <c r="HW57" s="66"/>
      <c r="HX57" s="66"/>
      <c r="HY57" s="66"/>
      <c r="HZ57" s="66"/>
      <c r="IA57" s="66"/>
      <c r="IB57" s="66"/>
      <c r="IC57" s="66"/>
      <c r="ID57" s="66"/>
      <c r="IE57" s="66"/>
      <c r="IF57" s="66"/>
      <c r="IG57" s="66"/>
      <c r="IH57" s="66"/>
      <c r="II57" s="66"/>
      <c r="IJ57" s="66"/>
      <c r="IK57" s="66"/>
      <c r="IL57" s="66"/>
      <c r="IM57" s="66"/>
      <c r="IN57" s="66"/>
      <c r="IO57" s="67"/>
      <c r="IP57" s="2"/>
      <c r="IQ57" s="2"/>
      <c r="IR57" s="2"/>
      <c r="IS57" s="2"/>
      <c r="IT57" s="2"/>
      <c r="IU57" s="2"/>
      <c r="IV57" s="2"/>
      <c r="IW57" s="2"/>
      <c r="IX57" s="65"/>
      <c r="IY57" s="66"/>
      <c r="IZ57" s="66"/>
      <c r="JA57" s="66"/>
      <c r="JB57" s="66"/>
      <c r="JC57" s="66"/>
      <c r="JD57" s="66"/>
      <c r="JE57" s="66"/>
      <c r="JF57" s="66"/>
      <c r="JG57" s="66"/>
      <c r="JH57" s="66"/>
      <c r="JI57" s="66"/>
      <c r="JJ57" s="66"/>
      <c r="JK57" s="66"/>
      <c r="JL57" s="66"/>
      <c r="JM57" s="66"/>
      <c r="JN57" s="66"/>
      <c r="JO57" s="66"/>
      <c r="JP57" s="66"/>
      <c r="JQ57" s="66"/>
      <c r="JR57" s="66"/>
      <c r="JS57" s="66"/>
      <c r="JT57" s="66"/>
      <c r="JU57" s="66"/>
      <c r="JV57" s="66"/>
      <c r="JW57" s="66"/>
      <c r="JX57" s="66"/>
      <c r="JY57" s="66"/>
      <c r="JZ57" s="66"/>
      <c r="KA57" s="66"/>
      <c r="KB57" s="66"/>
      <c r="KC57" s="66"/>
      <c r="KD57" s="66"/>
      <c r="KE57" s="66"/>
      <c r="KF57" s="66"/>
      <c r="KG57" s="66"/>
      <c r="KH57" s="66"/>
      <c r="KI57" s="66"/>
      <c r="KJ57" s="66"/>
      <c r="KK57" s="66"/>
      <c r="KL57" s="66"/>
      <c r="KM57" s="66"/>
      <c r="KN57" s="66"/>
      <c r="KO57" s="66"/>
      <c r="KP57" s="66"/>
      <c r="KQ57" s="66"/>
      <c r="KR57" s="66"/>
      <c r="KS57" s="66"/>
      <c r="KT57" s="66"/>
      <c r="KU57" s="66"/>
      <c r="KV57" s="66"/>
      <c r="KW57" s="66"/>
      <c r="KX57" s="66"/>
      <c r="KY57" s="66"/>
      <c r="KZ57" s="66"/>
      <c r="LA57" s="66"/>
      <c r="LB57" s="66"/>
      <c r="LC57" s="66"/>
      <c r="LD57" s="66"/>
      <c r="LE57" s="66"/>
      <c r="LF57" s="66"/>
      <c r="LG57" s="66"/>
      <c r="LH57" s="66"/>
      <c r="LI57" s="66"/>
      <c r="LJ57" s="66"/>
      <c r="LK57" s="66"/>
      <c r="LL57" s="66"/>
      <c r="LM57" s="66"/>
      <c r="LN57" s="66"/>
      <c r="LO57" s="66"/>
      <c r="LP57" s="66"/>
      <c r="LQ57" s="66"/>
      <c r="LR57" s="66"/>
      <c r="LS57" s="66"/>
      <c r="LT57" s="66"/>
      <c r="LU57" s="66"/>
      <c r="LV57" s="66"/>
      <c r="LW57" s="66"/>
      <c r="LX57" s="66"/>
      <c r="LY57" s="66"/>
      <c r="LZ57" s="66"/>
      <c r="MA57" s="66"/>
      <c r="MB57" s="66"/>
      <c r="MC57" s="66"/>
      <c r="MD57" s="66"/>
      <c r="ME57" s="66"/>
      <c r="MF57" s="66"/>
      <c r="MG57" s="66"/>
      <c r="MH57" s="66"/>
      <c r="MI57" s="66"/>
      <c r="MJ57" s="66"/>
      <c r="MK57" s="66"/>
      <c r="ML57" s="66"/>
      <c r="MM57" s="66"/>
      <c r="MN57" s="66"/>
      <c r="MO57" s="66"/>
      <c r="MP57" s="66"/>
      <c r="MQ57" s="66"/>
      <c r="MR57" s="66"/>
      <c r="MS57" s="66"/>
      <c r="MT57" s="66"/>
      <c r="MU57" s="66"/>
      <c r="MV57" s="66"/>
      <c r="MW57" s="66"/>
      <c r="MX57" s="66"/>
      <c r="MY57" s="66"/>
      <c r="MZ57" s="66"/>
      <c r="NA57" s="66"/>
      <c r="NB57" s="66"/>
      <c r="NC57" s="66"/>
      <c r="ND57" s="66"/>
      <c r="NE57" s="66"/>
      <c r="NF57" s="66"/>
      <c r="NG57" s="66"/>
      <c r="NH57" s="66"/>
      <c r="NI57" s="67"/>
      <c r="NJ57" s="2"/>
      <c r="NK57" s="2"/>
      <c r="NL57" s="2"/>
      <c r="NM57" s="2"/>
      <c r="NN57" s="2"/>
      <c r="NO57" s="2"/>
      <c r="NP57" s="2"/>
      <c r="NQ57" s="2"/>
      <c r="NR57" s="65"/>
      <c r="NS57" s="66"/>
      <c r="NT57" s="66"/>
      <c r="NU57" s="66"/>
      <c r="NV57" s="66"/>
      <c r="NW57" s="66"/>
      <c r="NX57" s="66"/>
      <c r="NY57" s="66"/>
      <c r="NZ57" s="66"/>
      <c r="OA57" s="66"/>
      <c r="OB57" s="66"/>
      <c r="OC57" s="66"/>
      <c r="OD57" s="66"/>
      <c r="OE57" s="66"/>
      <c r="OF57" s="66"/>
      <c r="OG57" s="66"/>
      <c r="OH57" s="66"/>
      <c r="OI57" s="66"/>
      <c r="OJ57" s="66"/>
      <c r="OK57" s="66"/>
      <c r="OL57" s="66"/>
      <c r="OM57" s="66"/>
      <c r="ON57" s="66"/>
      <c r="OO57" s="66"/>
      <c r="OP57" s="66"/>
      <c r="OQ57" s="66"/>
      <c r="OR57" s="66"/>
      <c r="OS57" s="66"/>
      <c r="OT57" s="66"/>
      <c r="OU57" s="66"/>
      <c r="OV57" s="66"/>
      <c r="OW57" s="66"/>
      <c r="OX57" s="66"/>
      <c r="OY57" s="66"/>
      <c r="OZ57" s="66"/>
      <c r="PA57" s="66"/>
      <c r="PB57" s="66"/>
      <c r="PC57" s="66"/>
      <c r="PD57" s="66"/>
      <c r="PE57" s="66"/>
      <c r="PF57" s="66"/>
      <c r="PG57" s="66"/>
      <c r="PH57" s="66"/>
      <c r="PI57" s="66"/>
      <c r="PJ57" s="66"/>
      <c r="PK57" s="66"/>
      <c r="PL57" s="66"/>
      <c r="PM57" s="66"/>
      <c r="PN57" s="66"/>
      <c r="PO57" s="66"/>
      <c r="PP57" s="66"/>
      <c r="PQ57" s="66"/>
      <c r="PR57" s="66"/>
      <c r="PS57" s="66"/>
      <c r="PT57" s="66"/>
      <c r="PU57" s="66"/>
      <c r="PV57" s="66"/>
      <c r="PW57" s="66"/>
      <c r="PX57" s="66"/>
      <c r="PY57" s="66"/>
      <c r="PZ57" s="66"/>
      <c r="QA57" s="66"/>
      <c r="QB57" s="66"/>
      <c r="QC57" s="66"/>
      <c r="QD57" s="66"/>
      <c r="QE57" s="66"/>
      <c r="QF57" s="66"/>
      <c r="QG57" s="66"/>
      <c r="QH57" s="66"/>
      <c r="QI57" s="66"/>
      <c r="QJ57" s="66"/>
      <c r="QK57" s="66"/>
      <c r="QL57" s="66"/>
      <c r="QM57" s="66"/>
      <c r="QN57" s="66"/>
      <c r="QO57" s="66"/>
      <c r="QP57" s="66"/>
      <c r="QQ57" s="66"/>
      <c r="QR57" s="66"/>
      <c r="QS57" s="66"/>
      <c r="QT57" s="66"/>
      <c r="QU57" s="66"/>
      <c r="QV57" s="66"/>
      <c r="QW57" s="66"/>
      <c r="QX57" s="66"/>
      <c r="QY57" s="66"/>
      <c r="QZ57" s="66"/>
      <c r="RA57" s="66"/>
      <c r="RB57" s="66"/>
      <c r="RC57" s="66"/>
      <c r="RD57" s="66"/>
      <c r="RE57" s="66"/>
      <c r="RF57" s="66"/>
      <c r="RG57" s="66"/>
      <c r="RH57" s="66"/>
      <c r="RI57" s="66"/>
      <c r="RJ57" s="66"/>
      <c r="RK57" s="66"/>
      <c r="RL57" s="66"/>
      <c r="RM57" s="66"/>
      <c r="RN57" s="66"/>
      <c r="RO57" s="66"/>
      <c r="RP57" s="66"/>
      <c r="RQ57" s="66"/>
      <c r="RR57" s="66"/>
      <c r="RS57" s="66"/>
      <c r="RT57" s="66"/>
      <c r="RU57" s="66"/>
      <c r="RV57" s="66"/>
      <c r="RW57" s="66"/>
      <c r="RX57" s="66"/>
      <c r="RY57" s="66"/>
      <c r="RZ57" s="66"/>
      <c r="SA57" s="66"/>
      <c r="SB57" s="66"/>
      <c r="SC57" s="67"/>
      <c r="SD57" s="2"/>
      <c r="SE57" s="2"/>
      <c r="SF57" s="2"/>
      <c r="SG57" s="2"/>
      <c r="SH57" s="2"/>
      <c r="SI57" s="2"/>
      <c r="SJ57" s="2"/>
      <c r="SK57" s="27"/>
      <c r="SL57" s="2"/>
      <c r="SM57" s="84"/>
      <c r="SN57" s="85"/>
      <c r="SO57" s="85"/>
      <c r="SP57" s="85"/>
      <c r="SQ57" s="85"/>
      <c r="SR57" s="85"/>
      <c r="SS57" s="85"/>
      <c r="ST57" s="85"/>
      <c r="SU57" s="85"/>
      <c r="SV57" s="85"/>
      <c r="SW57" s="85"/>
      <c r="SX57" s="85"/>
      <c r="SY57" s="85"/>
      <c r="SZ57" s="85"/>
      <c r="TA57" s="86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4"/>
      <c r="SN58" s="85"/>
      <c r="SO58" s="85"/>
      <c r="SP58" s="85"/>
      <c r="SQ58" s="85"/>
      <c r="SR58" s="85"/>
      <c r="SS58" s="85"/>
      <c r="ST58" s="85"/>
      <c r="SU58" s="85"/>
      <c r="SV58" s="85"/>
      <c r="SW58" s="85"/>
      <c r="SX58" s="85"/>
      <c r="SY58" s="85"/>
      <c r="SZ58" s="85"/>
      <c r="TA58" s="86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4"/>
      <c r="SN59" s="85"/>
      <c r="SO59" s="85"/>
      <c r="SP59" s="85"/>
      <c r="SQ59" s="85"/>
      <c r="SR59" s="85"/>
      <c r="SS59" s="85"/>
      <c r="ST59" s="85"/>
      <c r="SU59" s="85"/>
      <c r="SV59" s="85"/>
      <c r="SW59" s="85"/>
      <c r="SX59" s="85"/>
      <c r="SY59" s="85"/>
      <c r="SZ59" s="85"/>
      <c r="TA59" s="86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4"/>
      <c r="SN60" s="85"/>
      <c r="SO60" s="85"/>
      <c r="SP60" s="85"/>
      <c r="SQ60" s="85"/>
      <c r="SR60" s="85"/>
      <c r="SS60" s="85"/>
      <c r="ST60" s="85"/>
      <c r="SU60" s="85"/>
      <c r="SV60" s="85"/>
      <c r="SW60" s="85"/>
      <c r="SX60" s="85"/>
      <c r="SY60" s="85"/>
      <c r="SZ60" s="85"/>
      <c r="TA60" s="86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4"/>
      <c r="SN61" s="85"/>
      <c r="SO61" s="85"/>
      <c r="SP61" s="85"/>
      <c r="SQ61" s="85"/>
      <c r="SR61" s="85"/>
      <c r="SS61" s="85"/>
      <c r="ST61" s="85"/>
      <c r="SU61" s="85"/>
      <c r="SV61" s="85"/>
      <c r="SW61" s="85"/>
      <c r="SX61" s="85"/>
      <c r="SY61" s="85"/>
      <c r="SZ61" s="85"/>
      <c r="TA61" s="86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84"/>
      <c r="SN62" s="85"/>
      <c r="SO62" s="85"/>
      <c r="SP62" s="85"/>
      <c r="SQ62" s="85"/>
      <c r="SR62" s="85"/>
      <c r="SS62" s="85"/>
      <c r="ST62" s="85"/>
      <c r="SU62" s="85"/>
      <c r="SV62" s="85"/>
      <c r="SW62" s="85"/>
      <c r="SX62" s="85"/>
      <c r="SY62" s="85"/>
      <c r="SZ62" s="85"/>
      <c r="TA62" s="86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84"/>
      <c r="SN63" s="85"/>
      <c r="SO63" s="85"/>
      <c r="SP63" s="85"/>
      <c r="SQ63" s="85"/>
      <c r="SR63" s="85"/>
      <c r="SS63" s="85"/>
      <c r="ST63" s="85"/>
      <c r="SU63" s="85"/>
      <c r="SV63" s="85"/>
      <c r="SW63" s="85"/>
      <c r="SX63" s="85"/>
      <c r="SY63" s="85"/>
      <c r="SZ63" s="85"/>
      <c r="TA63" s="86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4"/>
      <c r="SN64" s="85"/>
      <c r="SO64" s="85"/>
      <c r="SP64" s="85"/>
      <c r="SQ64" s="85"/>
      <c r="SR64" s="85"/>
      <c r="SS64" s="85"/>
      <c r="ST64" s="85"/>
      <c r="SU64" s="85"/>
      <c r="SV64" s="85"/>
      <c r="SW64" s="85"/>
      <c r="SX64" s="85"/>
      <c r="SY64" s="85"/>
      <c r="SZ64" s="85"/>
      <c r="TA64" s="86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87"/>
      <c r="SN65" s="88"/>
      <c r="SO65" s="88"/>
      <c r="SP65" s="88"/>
      <c r="SQ65" s="88"/>
      <c r="SR65" s="88"/>
      <c r="SS65" s="88"/>
      <c r="ST65" s="88"/>
      <c r="SU65" s="88"/>
      <c r="SV65" s="88"/>
      <c r="SW65" s="88"/>
      <c r="SX65" s="88"/>
      <c r="SY65" s="88"/>
      <c r="SZ65" s="88"/>
      <c r="TA65" s="89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8" t="s">
        <v>27</v>
      </c>
      <c r="SN66" s="79"/>
      <c r="SO66" s="79"/>
      <c r="SP66" s="79"/>
      <c r="SQ66" s="79"/>
      <c r="SR66" s="79"/>
      <c r="SS66" s="79"/>
      <c r="ST66" s="79"/>
      <c r="SU66" s="79"/>
      <c r="SV66" s="79"/>
      <c r="SW66" s="79"/>
      <c r="SX66" s="79"/>
      <c r="SY66" s="79"/>
      <c r="SZ66" s="79"/>
      <c r="TA66" s="80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81"/>
      <c r="SN67" s="82"/>
      <c r="SO67" s="82"/>
      <c r="SP67" s="82"/>
      <c r="SQ67" s="82"/>
      <c r="SR67" s="82"/>
      <c r="SS67" s="82"/>
      <c r="ST67" s="82"/>
      <c r="SU67" s="82"/>
      <c r="SV67" s="82"/>
      <c r="SW67" s="82"/>
      <c r="SX67" s="82"/>
      <c r="SY67" s="82"/>
      <c r="SZ67" s="82"/>
      <c r="TA67" s="83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84" t="s">
        <v>106</v>
      </c>
      <c r="SN68" s="85"/>
      <c r="SO68" s="85"/>
      <c r="SP68" s="85"/>
      <c r="SQ68" s="85"/>
      <c r="SR68" s="85"/>
      <c r="SS68" s="85"/>
      <c r="ST68" s="85"/>
      <c r="SU68" s="85"/>
      <c r="SV68" s="85"/>
      <c r="SW68" s="85"/>
      <c r="SX68" s="85"/>
      <c r="SY68" s="85"/>
      <c r="SZ68" s="85"/>
      <c r="TA68" s="86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84"/>
      <c r="SN69" s="85"/>
      <c r="SO69" s="85"/>
      <c r="SP69" s="85"/>
      <c r="SQ69" s="85"/>
      <c r="SR69" s="85"/>
      <c r="SS69" s="85"/>
      <c r="ST69" s="85"/>
      <c r="SU69" s="85"/>
      <c r="SV69" s="85"/>
      <c r="SW69" s="85"/>
      <c r="SX69" s="85"/>
      <c r="SY69" s="85"/>
      <c r="SZ69" s="85"/>
      <c r="TA69" s="86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84"/>
      <c r="SN70" s="85"/>
      <c r="SO70" s="85"/>
      <c r="SP70" s="85"/>
      <c r="SQ70" s="85"/>
      <c r="SR70" s="85"/>
      <c r="SS70" s="85"/>
      <c r="ST70" s="85"/>
      <c r="SU70" s="85"/>
      <c r="SV70" s="85"/>
      <c r="SW70" s="85"/>
      <c r="SX70" s="85"/>
      <c r="SY70" s="85"/>
      <c r="SZ70" s="85"/>
      <c r="TA70" s="86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84"/>
      <c r="SN71" s="85"/>
      <c r="SO71" s="85"/>
      <c r="SP71" s="85"/>
      <c r="SQ71" s="85"/>
      <c r="SR71" s="85"/>
      <c r="SS71" s="85"/>
      <c r="ST71" s="85"/>
      <c r="SU71" s="85"/>
      <c r="SV71" s="85"/>
      <c r="SW71" s="85"/>
      <c r="SX71" s="85"/>
      <c r="SY71" s="85"/>
      <c r="SZ71" s="85"/>
      <c r="TA71" s="86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84"/>
      <c r="SN72" s="85"/>
      <c r="SO72" s="85"/>
      <c r="SP72" s="85"/>
      <c r="SQ72" s="85"/>
      <c r="SR72" s="85"/>
      <c r="SS72" s="85"/>
      <c r="ST72" s="85"/>
      <c r="SU72" s="85"/>
      <c r="SV72" s="85"/>
      <c r="SW72" s="85"/>
      <c r="SX72" s="85"/>
      <c r="SY72" s="85"/>
      <c r="SZ72" s="85"/>
      <c r="TA72" s="86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84"/>
      <c r="SN73" s="85"/>
      <c r="SO73" s="85"/>
      <c r="SP73" s="85"/>
      <c r="SQ73" s="85"/>
      <c r="SR73" s="85"/>
      <c r="SS73" s="85"/>
      <c r="ST73" s="85"/>
      <c r="SU73" s="85"/>
      <c r="SV73" s="85"/>
      <c r="SW73" s="85"/>
      <c r="SX73" s="85"/>
      <c r="SY73" s="85"/>
      <c r="SZ73" s="85"/>
      <c r="TA73" s="86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84"/>
      <c r="SN74" s="85"/>
      <c r="SO74" s="85"/>
      <c r="SP74" s="85"/>
      <c r="SQ74" s="85"/>
      <c r="SR74" s="85"/>
      <c r="SS74" s="85"/>
      <c r="ST74" s="85"/>
      <c r="SU74" s="85"/>
      <c r="SV74" s="85"/>
      <c r="SW74" s="85"/>
      <c r="SX74" s="85"/>
      <c r="SY74" s="85"/>
      <c r="SZ74" s="85"/>
      <c r="TA74" s="86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84"/>
      <c r="SN75" s="85"/>
      <c r="SO75" s="85"/>
      <c r="SP75" s="85"/>
      <c r="SQ75" s="85"/>
      <c r="SR75" s="85"/>
      <c r="SS75" s="85"/>
      <c r="ST75" s="85"/>
      <c r="SU75" s="85"/>
      <c r="SV75" s="85"/>
      <c r="SW75" s="85"/>
      <c r="SX75" s="85"/>
      <c r="SY75" s="85"/>
      <c r="SZ75" s="85"/>
      <c r="TA75" s="86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84"/>
      <c r="SN76" s="85"/>
      <c r="SO76" s="85"/>
      <c r="SP76" s="85"/>
      <c r="SQ76" s="85"/>
      <c r="SR76" s="85"/>
      <c r="SS76" s="85"/>
      <c r="ST76" s="85"/>
      <c r="SU76" s="85"/>
      <c r="SV76" s="85"/>
      <c r="SW76" s="85"/>
      <c r="SX76" s="85"/>
      <c r="SY76" s="85"/>
      <c r="SZ76" s="85"/>
      <c r="TA76" s="86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84"/>
      <c r="SN77" s="85"/>
      <c r="SO77" s="85"/>
      <c r="SP77" s="85"/>
      <c r="SQ77" s="85"/>
      <c r="SR77" s="85"/>
      <c r="SS77" s="85"/>
      <c r="ST77" s="85"/>
      <c r="SU77" s="85"/>
      <c r="SV77" s="85"/>
      <c r="SW77" s="85"/>
      <c r="SX77" s="85"/>
      <c r="SY77" s="85"/>
      <c r="SZ77" s="85"/>
      <c r="TA77" s="86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84"/>
      <c r="SN78" s="85"/>
      <c r="SO78" s="85"/>
      <c r="SP78" s="85"/>
      <c r="SQ78" s="85"/>
      <c r="SR78" s="85"/>
      <c r="SS78" s="85"/>
      <c r="ST78" s="85"/>
      <c r="SU78" s="85"/>
      <c r="SV78" s="85"/>
      <c r="SW78" s="85"/>
      <c r="SX78" s="85"/>
      <c r="SY78" s="85"/>
      <c r="SZ78" s="85"/>
      <c r="TA78" s="86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75">
        <f>データ!$B$10</f>
        <v>41640</v>
      </c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7"/>
      <c r="AZ79" s="75">
        <f>データ!$C$10</f>
        <v>42005</v>
      </c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  <c r="CA79" s="75">
        <f>データ!$D$10</f>
        <v>42370</v>
      </c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7"/>
      <c r="DB79" s="75">
        <f>データ!$E$10</f>
        <v>42736</v>
      </c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7"/>
      <c r="EC79" s="75">
        <f>データ!$F$10</f>
        <v>43101</v>
      </c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4"/>
      <c r="GK79" s="75">
        <f>データ!$B$10</f>
        <v>41640</v>
      </c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7"/>
      <c r="HL79" s="75">
        <f>データ!$C$10</f>
        <v>42005</v>
      </c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7"/>
      <c r="IM79" s="75">
        <f>データ!$D$10</f>
        <v>42370</v>
      </c>
      <c r="IN79" s="76"/>
      <c r="IO79" s="76"/>
      <c r="IP79" s="76"/>
      <c r="IQ79" s="76"/>
      <c r="IR79" s="76"/>
      <c r="IS79" s="76"/>
      <c r="IT79" s="76"/>
      <c r="IU79" s="76"/>
      <c r="IV79" s="76"/>
      <c r="IW79" s="76"/>
      <c r="IX79" s="76"/>
      <c r="IY79" s="76"/>
      <c r="IZ79" s="76"/>
      <c r="JA79" s="76"/>
      <c r="JB79" s="76"/>
      <c r="JC79" s="76"/>
      <c r="JD79" s="76"/>
      <c r="JE79" s="76"/>
      <c r="JF79" s="76"/>
      <c r="JG79" s="76"/>
      <c r="JH79" s="76"/>
      <c r="JI79" s="76"/>
      <c r="JJ79" s="76"/>
      <c r="JK79" s="76"/>
      <c r="JL79" s="76"/>
      <c r="JM79" s="77"/>
      <c r="JN79" s="75">
        <f>データ!$E$10</f>
        <v>42736</v>
      </c>
      <c r="JO79" s="76"/>
      <c r="JP79" s="76"/>
      <c r="JQ79" s="76"/>
      <c r="JR79" s="76"/>
      <c r="JS79" s="76"/>
      <c r="JT79" s="76"/>
      <c r="JU79" s="76"/>
      <c r="JV79" s="76"/>
      <c r="JW79" s="76"/>
      <c r="JX79" s="76"/>
      <c r="JY79" s="76"/>
      <c r="JZ79" s="76"/>
      <c r="KA79" s="76"/>
      <c r="KB79" s="76"/>
      <c r="KC79" s="76"/>
      <c r="KD79" s="76"/>
      <c r="KE79" s="76"/>
      <c r="KF79" s="76"/>
      <c r="KG79" s="76"/>
      <c r="KH79" s="76"/>
      <c r="KI79" s="76"/>
      <c r="KJ79" s="76"/>
      <c r="KK79" s="76"/>
      <c r="KL79" s="76"/>
      <c r="KM79" s="76"/>
      <c r="KN79" s="77"/>
      <c r="KO79" s="75">
        <f>データ!$F$10</f>
        <v>43101</v>
      </c>
      <c r="KP79" s="76"/>
      <c r="KQ79" s="76"/>
      <c r="KR79" s="76"/>
      <c r="KS79" s="76"/>
      <c r="KT79" s="76"/>
      <c r="KU79" s="76"/>
      <c r="KV79" s="76"/>
      <c r="KW79" s="76"/>
      <c r="KX79" s="76"/>
      <c r="KY79" s="76"/>
      <c r="KZ79" s="76"/>
      <c r="LA79" s="76"/>
      <c r="LB79" s="76"/>
      <c r="LC79" s="76"/>
      <c r="LD79" s="76"/>
      <c r="LE79" s="76"/>
      <c r="LF79" s="76"/>
      <c r="LG79" s="76"/>
      <c r="LH79" s="76"/>
      <c r="LI79" s="76"/>
      <c r="LJ79" s="76"/>
      <c r="LK79" s="76"/>
      <c r="LL79" s="76"/>
      <c r="LM79" s="76"/>
      <c r="LN79" s="76"/>
      <c r="LO79" s="7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3"/>
      <c r="MK79" s="73"/>
      <c r="ML79" s="73"/>
      <c r="MM79" s="73"/>
      <c r="MN79" s="73"/>
      <c r="MO79" s="73"/>
      <c r="MP79" s="73"/>
      <c r="MQ79" s="73"/>
      <c r="MR79" s="73"/>
      <c r="MS79" s="73"/>
      <c r="MT79" s="73"/>
      <c r="MU79" s="73"/>
      <c r="MV79" s="74"/>
      <c r="MW79" s="75">
        <f>データ!$B$10</f>
        <v>41640</v>
      </c>
      <c r="MX79" s="76"/>
      <c r="MY79" s="76"/>
      <c r="MZ79" s="76"/>
      <c r="NA79" s="76"/>
      <c r="NB79" s="76"/>
      <c r="NC79" s="76"/>
      <c r="ND79" s="76"/>
      <c r="NE79" s="76"/>
      <c r="NF79" s="76"/>
      <c r="NG79" s="76"/>
      <c r="NH79" s="76"/>
      <c r="NI79" s="76"/>
      <c r="NJ79" s="76"/>
      <c r="NK79" s="76"/>
      <c r="NL79" s="76"/>
      <c r="NM79" s="76"/>
      <c r="NN79" s="76"/>
      <c r="NO79" s="76"/>
      <c r="NP79" s="76"/>
      <c r="NQ79" s="76"/>
      <c r="NR79" s="76"/>
      <c r="NS79" s="76"/>
      <c r="NT79" s="76"/>
      <c r="NU79" s="76"/>
      <c r="NV79" s="76"/>
      <c r="NW79" s="77"/>
      <c r="NX79" s="75">
        <f>データ!$C$10</f>
        <v>42005</v>
      </c>
      <c r="NY79" s="76"/>
      <c r="NZ79" s="76"/>
      <c r="OA79" s="76"/>
      <c r="OB79" s="76"/>
      <c r="OC79" s="76"/>
      <c r="OD79" s="76"/>
      <c r="OE79" s="76"/>
      <c r="OF79" s="76"/>
      <c r="OG79" s="76"/>
      <c r="OH79" s="76"/>
      <c r="OI79" s="76"/>
      <c r="OJ79" s="76"/>
      <c r="OK79" s="76"/>
      <c r="OL79" s="76"/>
      <c r="OM79" s="76"/>
      <c r="ON79" s="76"/>
      <c r="OO79" s="76"/>
      <c r="OP79" s="76"/>
      <c r="OQ79" s="76"/>
      <c r="OR79" s="76"/>
      <c r="OS79" s="76"/>
      <c r="OT79" s="76"/>
      <c r="OU79" s="76"/>
      <c r="OV79" s="76"/>
      <c r="OW79" s="76"/>
      <c r="OX79" s="77"/>
      <c r="OY79" s="75">
        <f>データ!$D$10</f>
        <v>42370</v>
      </c>
      <c r="OZ79" s="76"/>
      <c r="PA79" s="76"/>
      <c r="PB79" s="76"/>
      <c r="PC79" s="76"/>
      <c r="PD79" s="76"/>
      <c r="PE79" s="76"/>
      <c r="PF79" s="76"/>
      <c r="PG79" s="76"/>
      <c r="PH79" s="76"/>
      <c r="PI79" s="76"/>
      <c r="PJ79" s="76"/>
      <c r="PK79" s="76"/>
      <c r="PL79" s="76"/>
      <c r="PM79" s="76"/>
      <c r="PN79" s="76"/>
      <c r="PO79" s="76"/>
      <c r="PP79" s="76"/>
      <c r="PQ79" s="76"/>
      <c r="PR79" s="76"/>
      <c r="PS79" s="76"/>
      <c r="PT79" s="76"/>
      <c r="PU79" s="76"/>
      <c r="PV79" s="76"/>
      <c r="PW79" s="76"/>
      <c r="PX79" s="76"/>
      <c r="PY79" s="77"/>
      <c r="PZ79" s="75">
        <f>データ!$E$10</f>
        <v>42736</v>
      </c>
      <c r="QA79" s="76"/>
      <c r="QB79" s="76"/>
      <c r="QC79" s="76"/>
      <c r="QD79" s="76"/>
      <c r="QE79" s="76"/>
      <c r="QF79" s="76"/>
      <c r="QG79" s="76"/>
      <c r="QH79" s="76"/>
      <c r="QI79" s="76"/>
      <c r="QJ79" s="76"/>
      <c r="QK79" s="76"/>
      <c r="QL79" s="76"/>
      <c r="QM79" s="76"/>
      <c r="QN79" s="76"/>
      <c r="QO79" s="76"/>
      <c r="QP79" s="76"/>
      <c r="QQ79" s="76"/>
      <c r="QR79" s="76"/>
      <c r="QS79" s="76"/>
      <c r="QT79" s="76"/>
      <c r="QU79" s="76"/>
      <c r="QV79" s="76"/>
      <c r="QW79" s="76"/>
      <c r="QX79" s="76"/>
      <c r="QY79" s="76"/>
      <c r="QZ79" s="77"/>
      <c r="RA79" s="75">
        <f>データ!$F$10</f>
        <v>43101</v>
      </c>
      <c r="RB79" s="76"/>
      <c r="RC79" s="76"/>
      <c r="RD79" s="76"/>
      <c r="RE79" s="76"/>
      <c r="RF79" s="76"/>
      <c r="RG79" s="76"/>
      <c r="RH79" s="76"/>
      <c r="RI79" s="76"/>
      <c r="RJ79" s="76"/>
      <c r="RK79" s="76"/>
      <c r="RL79" s="76"/>
      <c r="RM79" s="76"/>
      <c r="RN79" s="76"/>
      <c r="RO79" s="76"/>
      <c r="RP79" s="76"/>
      <c r="RQ79" s="76"/>
      <c r="RR79" s="76"/>
      <c r="RS79" s="76"/>
      <c r="RT79" s="76"/>
      <c r="RU79" s="76"/>
      <c r="RV79" s="76"/>
      <c r="RW79" s="76"/>
      <c r="RX79" s="76"/>
      <c r="RY79" s="76"/>
      <c r="RZ79" s="76"/>
      <c r="SA79" s="7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4"/>
      <c r="SN79" s="85"/>
      <c r="SO79" s="85"/>
      <c r="SP79" s="85"/>
      <c r="SQ79" s="85"/>
      <c r="SR79" s="85"/>
      <c r="SS79" s="85"/>
      <c r="ST79" s="85"/>
      <c r="SU79" s="85"/>
      <c r="SV79" s="85"/>
      <c r="SW79" s="85"/>
      <c r="SX79" s="85"/>
      <c r="SY79" s="85"/>
      <c r="SZ79" s="85"/>
      <c r="TA79" s="86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>
        <f>データ!DD6</f>
        <v>57.55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58.66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59.82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61.25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62.76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1">
        <f>データ!DO6</f>
        <v>40.619999999999997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42.24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42.61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44.08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49.85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1">
        <f>データ!DZ6</f>
        <v>0.22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0.23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0.59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4"/>
      <c r="SN80" s="85"/>
      <c r="SO80" s="85"/>
      <c r="SP80" s="85"/>
      <c r="SQ80" s="85"/>
      <c r="SR80" s="85"/>
      <c r="SS80" s="85"/>
      <c r="ST80" s="85"/>
      <c r="SU80" s="85"/>
      <c r="SV80" s="85"/>
      <c r="SW80" s="85"/>
      <c r="SX80" s="85"/>
      <c r="SY80" s="85"/>
      <c r="SZ80" s="85"/>
      <c r="TA80" s="86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>
        <f>データ!DI6</f>
        <v>56.41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57.35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57.93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58.88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59.48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1">
        <f>データ!DT6</f>
        <v>40.61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37.619999999999997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41.79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43.44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48.09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1">
        <f>データ!EE6</f>
        <v>0.12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0.11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0.32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0.21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0.13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4"/>
      <c r="SN81" s="85"/>
      <c r="SO81" s="85"/>
      <c r="SP81" s="85"/>
      <c r="SQ81" s="85"/>
      <c r="SR81" s="85"/>
      <c r="SS81" s="85"/>
      <c r="ST81" s="85"/>
      <c r="SU81" s="85"/>
      <c r="SV81" s="85"/>
      <c r="SW81" s="85"/>
      <c r="SX81" s="85"/>
      <c r="SY81" s="85"/>
      <c r="SZ81" s="85"/>
      <c r="TA81" s="86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5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7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5"/>
      <c r="FW82" s="66"/>
      <c r="FX82" s="66"/>
      <c r="FY82" s="66"/>
      <c r="FZ82" s="66"/>
      <c r="GA82" s="66"/>
      <c r="GB82" s="66"/>
      <c r="GC82" s="66"/>
      <c r="GD82" s="66"/>
      <c r="GE82" s="66"/>
      <c r="GF82" s="66"/>
      <c r="GG82" s="66"/>
      <c r="GH82" s="66"/>
      <c r="GI82" s="66"/>
      <c r="GJ82" s="66"/>
      <c r="GK82" s="66"/>
      <c r="GL82" s="66"/>
      <c r="GM82" s="66"/>
      <c r="GN82" s="66"/>
      <c r="GO82" s="66"/>
      <c r="GP82" s="66"/>
      <c r="GQ82" s="66"/>
      <c r="GR82" s="66"/>
      <c r="GS82" s="66"/>
      <c r="GT82" s="66"/>
      <c r="GU82" s="66"/>
      <c r="GV82" s="66"/>
      <c r="GW82" s="66"/>
      <c r="GX82" s="66"/>
      <c r="GY82" s="66"/>
      <c r="GZ82" s="66"/>
      <c r="HA82" s="66"/>
      <c r="HB82" s="66"/>
      <c r="HC82" s="66"/>
      <c r="HD82" s="66"/>
      <c r="HE82" s="66"/>
      <c r="HF82" s="66"/>
      <c r="HG82" s="66"/>
      <c r="HH82" s="66"/>
      <c r="HI82" s="66"/>
      <c r="HJ82" s="66"/>
      <c r="HK82" s="66"/>
      <c r="HL82" s="66"/>
      <c r="HM82" s="66"/>
      <c r="HN82" s="66"/>
      <c r="HO82" s="66"/>
      <c r="HP82" s="66"/>
      <c r="HQ82" s="66"/>
      <c r="HR82" s="66"/>
      <c r="HS82" s="66"/>
      <c r="HT82" s="66"/>
      <c r="HU82" s="66"/>
      <c r="HV82" s="66"/>
      <c r="HW82" s="66"/>
      <c r="HX82" s="66"/>
      <c r="HY82" s="66"/>
      <c r="HZ82" s="66"/>
      <c r="IA82" s="66"/>
      <c r="IB82" s="66"/>
      <c r="IC82" s="66"/>
      <c r="ID82" s="66"/>
      <c r="IE82" s="66"/>
      <c r="IF82" s="66"/>
      <c r="IG82" s="66"/>
      <c r="IH82" s="66"/>
      <c r="II82" s="66"/>
      <c r="IJ82" s="66"/>
      <c r="IK82" s="66"/>
      <c r="IL82" s="66"/>
      <c r="IM82" s="66"/>
      <c r="IN82" s="66"/>
      <c r="IO82" s="66"/>
      <c r="IP82" s="66"/>
      <c r="IQ82" s="66"/>
      <c r="IR82" s="66"/>
      <c r="IS82" s="66"/>
      <c r="IT82" s="66"/>
      <c r="IU82" s="66"/>
      <c r="IV82" s="66"/>
      <c r="IW82" s="66"/>
      <c r="IX82" s="66"/>
      <c r="IY82" s="66"/>
      <c r="IZ82" s="66"/>
      <c r="JA82" s="66"/>
      <c r="JB82" s="66"/>
      <c r="JC82" s="66"/>
      <c r="JD82" s="66"/>
      <c r="JE82" s="66"/>
      <c r="JF82" s="66"/>
      <c r="JG82" s="66"/>
      <c r="JH82" s="66"/>
      <c r="JI82" s="66"/>
      <c r="JJ82" s="66"/>
      <c r="JK82" s="66"/>
      <c r="JL82" s="66"/>
      <c r="JM82" s="66"/>
      <c r="JN82" s="66"/>
      <c r="JO82" s="66"/>
      <c r="JP82" s="66"/>
      <c r="JQ82" s="66"/>
      <c r="JR82" s="66"/>
      <c r="JS82" s="66"/>
      <c r="JT82" s="66"/>
      <c r="JU82" s="66"/>
      <c r="JV82" s="66"/>
      <c r="JW82" s="66"/>
      <c r="JX82" s="66"/>
      <c r="JY82" s="66"/>
      <c r="JZ82" s="66"/>
      <c r="KA82" s="66"/>
      <c r="KB82" s="66"/>
      <c r="KC82" s="66"/>
      <c r="KD82" s="66"/>
      <c r="KE82" s="66"/>
      <c r="KF82" s="66"/>
      <c r="KG82" s="66"/>
      <c r="KH82" s="66"/>
      <c r="KI82" s="66"/>
      <c r="KJ82" s="66"/>
      <c r="KK82" s="66"/>
      <c r="KL82" s="66"/>
      <c r="KM82" s="66"/>
      <c r="KN82" s="66"/>
      <c r="KO82" s="66"/>
      <c r="KP82" s="66"/>
      <c r="KQ82" s="66"/>
      <c r="KR82" s="66"/>
      <c r="KS82" s="66"/>
      <c r="KT82" s="66"/>
      <c r="KU82" s="66"/>
      <c r="KV82" s="66"/>
      <c r="KW82" s="66"/>
      <c r="KX82" s="66"/>
      <c r="KY82" s="66"/>
      <c r="KZ82" s="66"/>
      <c r="LA82" s="66"/>
      <c r="LB82" s="66"/>
      <c r="LC82" s="66"/>
      <c r="LD82" s="66"/>
      <c r="LE82" s="66"/>
      <c r="LF82" s="66"/>
      <c r="LG82" s="66"/>
      <c r="LH82" s="66"/>
      <c r="LI82" s="66"/>
      <c r="LJ82" s="66"/>
      <c r="LK82" s="66"/>
      <c r="LL82" s="66"/>
      <c r="LM82" s="66"/>
      <c r="LN82" s="66"/>
      <c r="LO82" s="66"/>
      <c r="LP82" s="66"/>
      <c r="LQ82" s="67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5"/>
      <c r="MI82" s="66"/>
      <c r="MJ82" s="66"/>
      <c r="MK82" s="66"/>
      <c r="ML82" s="66"/>
      <c r="MM82" s="66"/>
      <c r="MN82" s="66"/>
      <c r="MO82" s="66"/>
      <c r="MP82" s="66"/>
      <c r="MQ82" s="66"/>
      <c r="MR82" s="66"/>
      <c r="MS82" s="66"/>
      <c r="MT82" s="66"/>
      <c r="MU82" s="66"/>
      <c r="MV82" s="66"/>
      <c r="MW82" s="66"/>
      <c r="MX82" s="66"/>
      <c r="MY82" s="66"/>
      <c r="MZ82" s="66"/>
      <c r="NA82" s="66"/>
      <c r="NB82" s="66"/>
      <c r="NC82" s="66"/>
      <c r="ND82" s="66"/>
      <c r="NE82" s="66"/>
      <c r="NF82" s="66"/>
      <c r="NG82" s="66"/>
      <c r="NH82" s="66"/>
      <c r="NI82" s="66"/>
      <c r="NJ82" s="66"/>
      <c r="NK82" s="66"/>
      <c r="NL82" s="66"/>
      <c r="NM82" s="66"/>
      <c r="NN82" s="66"/>
      <c r="NO82" s="66"/>
      <c r="NP82" s="66"/>
      <c r="NQ82" s="66"/>
      <c r="NR82" s="66"/>
      <c r="NS82" s="66"/>
      <c r="NT82" s="66"/>
      <c r="NU82" s="66"/>
      <c r="NV82" s="66"/>
      <c r="NW82" s="66"/>
      <c r="NX82" s="66"/>
      <c r="NY82" s="66"/>
      <c r="NZ82" s="66"/>
      <c r="OA82" s="66"/>
      <c r="OB82" s="66"/>
      <c r="OC82" s="66"/>
      <c r="OD82" s="66"/>
      <c r="OE82" s="66"/>
      <c r="OF82" s="66"/>
      <c r="OG82" s="66"/>
      <c r="OH82" s="66"/>
      <c r="OI82" s="66"/>
      <c r="OJ82" s="66"/>
      <c r="OK82" s="66"/>
      <c r="OL82" s="66"/>
      <c r="OM82" s="66"/>
      <c r="ON82" s="66"/>
      <c r="OO82" s="66"/>
      <c r="OP82" s="66"/>
      <c r="OQ82" s="66"/>
      <c r="OR82" s="66"/>
      <c r="OS82" s="66"/>
      <c r="OT82" s="66"/>
      <c r="OU82" s="66"/>
      <c r="OV82" s="66"/>
      <c r="OW82" s="66"/>
      <c r="OX82" s="66"/>
      <c r="OY82" s="66"/>
      <c r="OZ82" s="66"/>
      <c r="PA82" s="66"/>
      <c r="PB82" s="66"/>
      <c r="PC82" s="66"/>
      <c r="PD82" s="66"/>
      <c r="PE82" s="66"/>
      <c r="PF82" s="66"/>
      <c r="PG82" s="66"/>
      <c r="PH82" s="66"/>
      <c r="PI82" s="66"/>
      <c r="PJ82" s="66"/>
      <c r="PK82" s="66"/>
      <c r="PL82" s="66"/>
      <c r="PM82" s="66"/>
      <c r="PN82" s="66"/>
      <c r="PO82" s="66"/>
      <c r="PP82" s="66"/>
      <c r="PQ82" s="66"/>
      <c r="PR82" s="66"/>
      <c r="PS82" s="66"/>
      <c r="PT82" s="66"/>
      <c r="PU82" s="66"/>
      <c r="PV82" s="66"/>
      <c r="PW82" s="66"/>
      <c r="PX82" s="66"/>
      <c r="PY82" s="66"/>
      <c r="PZ82" s="66"/>
      <c r="QA82" s="66"/>
      <c r="QB82" s="66"/>
      <c r="QC82" s="66"/>
      <c r="QD82" s="66"/>
      <c r="QE82" s="66"/>
      <c r="QF82" s="66"/>
      <c r="QG82" s="66"/>
      <c r="QH82" s="66"/>
      <c r="QI82" s="66"/>
      <c r="QJ82" s="66"/>
      <c r="QK82" s="66"/>
      <c r="QL82" s="66"/>
      <c r="QM82" s="66"/>
      <c r="QN82" s="66"/>
      <c r="QO82" s="66"/>
      <c r="QP82" s="66"/>
      <c r="QQ82" s="66"/>
      <c r="QR82" s="66"/>
      <c r="QS82" s="66"/>
      <c r="QT82" s="66"/>
      <c r="QU82" s="66"/>
      <c r="QV82" s="66"/>
      <c r="QW82" s="66"/>
      <c r="QX82" s="66"/>
      <c r="QY82" s="66"/>
      <c r="QZ82" s="66"/>
      <c r="RA82" s="66"/>
      <c r="RB82" s="66"/>
      <c r="RC82" s="66"/>
      <c r="RD82" s="66"/>
      <c r="RE82" s="66"/>
      <c r="RF82" s="66"/>
      <c r="RG82" s="66"/>
      <c r="RH82" s="66"/>
      <c r="RI82" s="66"/>
      <c r="RJ82" s="66"/>
      <c r="RK82" s="66"/>
      <c r="RL82" s="66"/>
      <c r="RM82" s="66"/>
      <c r="RN82" s="66"/>
      <c r="RO82" s="66"/>
      <c r="RP82" s="66"/>
      <c r="RQ82" s="66"/>
      <c r="RR82" s="66"/>
      <c r="RS82" s="66"/>
      <c r="RT82" s="66"/>
      <c r="RU82" s="66"/>
      <c r="RV82" s="66"/>
      <c r="RW82" s="66"/>
      <c r="RX82" s="66"/>
      <c r="RY82" s="66"/>
      <c r="RZ82" s="66"/>
      <c r="SA82" s="66"/>
      <c r="SB82" s="66"/>
      <c r="SC82" s="67"/>
      <c r="SD82" s="2"/>
      <c r="SE82" s="2"/>
      <c r="SF82" s="2"/>
      <c r="SG82" s="2"/>
      <c r="SH82" s="2"/>
      <c r="SI82" s="2"/>
      <c r="SJ82" s="2"/>
      <c r="SK82" s="27"/>
      <c r="SL82" s="2"/>
      <c r="SM82" s="84"/>
      <c r="SN82" s="85"/>
      <c r="SO82" s="85"/>
      <c r="SP82" s="85"/>
      <c r="SQ82" s="85"/>
      <c r="SR82" s="85"/>
      <c r="SS82" s="85"/>
      <c r="ST82" s="85"/>
      <c r="SU82" s="85"/>
      <c r="SV82" s="85"/>
      <c r="SW82" s="85"/>
      <c r="SX82" s="85"/>
      <c r="SY82" s="85"/>
      <c r="SZ82" s="85"/>
      <c r="TA82" s="86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4"/>
      <c r="SN83" s="85"/>
      <c r="SO83" s="85"/>
      <c r="SP83" s="85"/>
      <c r="SQ83" s="85"/>
      <c r="SR83" s="85"/>
      <c r="SS83" s="85"/>
      <c r="ST83" s="85"/>
      <c r="SU83" s="85"/>
      <c r="SV83" s="85"/>
      <c r="SW83" s="85"/>
      <c r="SX83" s="85"/>
      <c r="SY83" s="85"/>
      <c r="SZ83" s="85"/>
      <c r="TA83" s="86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4"/>
      <c r="SN84" s="85"/>
      <c r="SO84" s="85"/>
      <c r="SP84" s="85"/>
      <c r="SQ84" s="85"/>
      <c r="SR84" s="85"/>
      <c r="SS84" s="85"/>
      <c r="ST84" s="85"/>
      <c r="SU84" s="85"/>
      <c r="SV84" s="85"/>
      <c r="SW84" s="85"/>
      <c r="SX84" s="85"/>
      <c r="SY84" s="85"/>
      <c r="SZ84" s="85"/>
      <c r="TA84" s="86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7"/>
      <c r="SN85" s="88"/>
      <c r="SO85" s="88"/>
      <c r="SP85" s="88"/>
      <c r="SQ85" s="88"/>
      <c r="SR85" s="88"/>
      <c r="SS85" s="88"/>
      <c r="ST85" s="88"/>
      <c r="SU85" s="88"/>
      <c r="SV85" s="88"/>
      <c r="SW85" s="88"/>
      <c r="SX85" s="88"/>
      <c r="SY85" s="88"/>
      <c r="SZ85" s="88"/>
      <c r="TA85" s="89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8" t="s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 t="s">
        <v>30</v>
      </c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 t="s">
        <v>31</v>
      </c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 t="s">
        <v>32</v>
      </c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 t="s">
        <v>33</v>
      </c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 t="s">
        <v>34</v>
      </c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 t="s">
        <v>35</v>
      </c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 t="s">
        <v>36</v>
      </c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 t="s">
        <v>29</v>
      </c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 t="s">
        <v>30</v>
      </c>
      <c r="IM89" s="68"/>
      <c r="IN89" s="68"/>
      <c r="IO89" s="68"/>
      <c r="IP89" s="68"/>
      <c r="IQ89" s="68"/>
      <c r="IR89" s="68"/>
      <c r="IS89" s="68"/>
      <c r="IT89" s="68"/>
      <c r="IU89" s="68"/>
      <c r="IV89" s="68"/>
      <c r="IW89" s="68"/>
      <c r="IX89" s="68"/>
      <c r="IY89" s="68"/>
      <c r="IZ89" s="68"/>
      <c r="JA89" s="68"/>
      <c r="JB89" s="68"/>
      <c r="JC89" s="68"/>
      <c r="JD89" s="68"/>
      <c r="JE89" s="68"/>
      <c r="JF89" s="68"/>
      <c r="JG89" s="68"/>
      <c r="JH89" s="68"/>
      <c r="JI89" s="68"/>
      <c r="JJ89" s="68"/>
      <c r="JK89" s="68"/>
      <c r="JL89" s="68"/>
      <c r="JM89" s="68" t="s">
        <v>31</v>
      </c>
      <c r="JN89" s="68"/>
      <c r="JO89" s="68"/>
      <c r="JP89" s="68"/>
      <c r="JQ89" s="68"/>
      <c r="JR89" s="68"/>
      <c r="JS89" s="68"/>
      <c r="JT89" s="68"/>
      <c r="JU89" s="68"/>
      <c r="JV89" s="68"/>
      <c r="JW89" s="68"/>
      <c r="JX89" s="68"/>
      <c r="JY89" s="68"/>
      <c r="JZ89" s="68"/>
      <c r="KA89" s="68"/>
      <c r="KB89" s="68"/>
      <c r="KC89" s="68"/>
      <c r="KD89" s="68"/>
      <c r="KE89" s="68"/>
      <c r="KF89" s="68"/>
      <c r="KG89" s="68"/>
      <c r="KH89" s="68"/>
      <c r="KI89" s="68"/>
      <c r="KJ89" s="68"/>
      <c r="KK89" s="68"/>
      <c r="KL89" s="68"/>
      <c r="KM89" s="68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9" t="str">
        <f>データ!AD6</f>
        <v>【118.92】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 t="str">
        <f>データ!AO6</f>
        <v>【26.31】</v>
      </c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 t="str">
        <f>データ!AZ6</f>
        <v>【450.05】</v>
      </c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 t="str">
        <f>データ!BK6</f>
        <v>【246.04】</v>
      </c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 t="str">
        <f>データ!BV6</f>
        <v>【114.16】</v>
      </c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 t="str">
        <f>データ!CG6</f>
        <v>【18.71】</v>
      </c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 t="str">
        <f>データ!CR6</f>
        <v>【55.52】</v>
      </c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  <c r="GE90" s="70"/>
      <c r="GF90" s="70"/>
      <c r="GG90" s="70"/>
      <c r="GH90" s="70"/>
      <c r="GI90" s="70"/>
      <c r="GJ90" s="69" t="str">
        <f>データ!DC6</f>
        <v>【77.10】</v>
      </c>
      <c r="GK90" s="70"/>
      <c r="GL90" s="70"/>
      <c r="GM90" s="70"/>
      <c r="GN90" s="70"/>
      <c r="GO90" s="70"/>
      <c r="GP90" s="70"/>
      <c r="GQ90" s="70"/>
      <c r="GR90" s="70"/>
      <c r="GS90" s="70"/>
      <c r="GT90" s="70"/>
      <c r="GU90" s="70"/>
      <c r="GV90" s="70"/>
      <c r="GW90" s="70"/>
      <c r="GX90" s="70"/>
      <c r="GY90" s="70"/>
      <c r="GZ90" s="70"/>
      <c r="HA90" s="70"/>
      <c r="HB90" s="70"/>
      <c r="HC90" s="70"/>
      <c r="HD90" s="70"/>
      <c r="HE90" s="70"/>
      <c r="HF90" s="70"/>
      <c r="HG90" s="70"/>
      <c r="HH90" s="70"/>
      <c r="HI90" s="70"/>
      <c r="HJ90" s="70"/>
      <c r="HK90" s="69" t="str">
        <f>データ!DN6</f>
        <v>【58.53】</v>
      </c>
      <c r="HL90" s="70"/>
      <c r="HM90" s="70"/>
      <c r="HN90" s="70"/>
      <c r="HO90" s="70"/>
      <c r="HP90" s="70"/>
      <c r="HQ90" s="70"/>
      <c r="HR90" s="70"/>
      <c r="HS90" s="70"/>
      <c r="HT90" s="70"/>
      <c r="HU90" s="70"/>
      <c r="HV90" s="70"/>
      <c r="HW90" s="70"/>
      <c r="HX90" s="70"/>
      <c r="HY90" s="70"/>
      <c r="HZ90" s="70"/>
      <c r="IA90" s="70"/>
      <c r="IB90" s="70"/>
      <c r="IC90" s="70"/>
      <c r="ID90" s="70"/>
      <c r="IE90" s="70"/>
      <c r="IF90" s="70"/>
      <c r="IG90" s="70"/>
      <c r="IH90" s="70"/>
      <c r="II90" s="70"/>
      <c r="IJ90" s="70"/>
      <c r="IK90" s="70"/>
      <c r="IL90" s="69" t="str">
        <f>データ!DY6</f>
        <v>【45.47】</v>
      </c>
      <c r="IM90" s="70"/>
      <c r="IN90" s="70"/>
      <c r="IO90" s="70"/>
      <c r="IP90" s="70"/>
      <c r="IQ90" s="70"/>
      <c r="IR90" s="70"/>
      <c r="IS90" s="70"/>
      <c r="IT90" s="70"/>
      <c r="IU90" s="70"/>
      <c r="IV90" s="70"/>
      <c r="IW90" s="70"/>
      <c r="IX90" s="70"/>
      <c r="IY90" s="70"/>
      <c r="IZ90" s="70"/>
      <c r="JA90" s="70"/>
      <c r="JB90" s="70"/>
      <c r="JC90" s="70"/>
      <c r="JD90" s="70"/>
      <c r="JE90" s="70"/>
      <c r="JF90" s="70"/>
      <c r="JG90" s="70"/>
      <c r="JH90" s="70"/>
      <c r="JI90" s="70"/>
      <c r="JJ90" s="70"/>
      <c r="JK90" s="70"/>
      <c r="JL90" s="70"/>
      <c r="JM90" s="69" t="str">
        <f>データ!EJ6</f>
        <v>【0.16】</v>
      </c>
      <c r="JN90" s="70"/>
      <c r="JO90" s="70"/>
      <c r="JP90" s="70"/>
      <c r="JQ90" s="70"/>
      <c r="JR90" s="70"/>
      <c r="JS90" s="70"/>
      <c r="JT90" s="70"/>
      <c r="JU90" s="70"/>
      <c r="JV90" s="70"/>
      <c r="JW90" s="70"/>
      <c r="JX90" s="70"/>
      <c r="JY90" s="70"/>
      <c r="JZ90" s="70"/>
      <c r="KA90" s="70"/>
      <c r="KB90" s="70"/>
      <c r="KC90" s="70"/>
      <c r="KD90" s="70"/>
      <c r="KE90" s="70"/>
      <c r="KF90" s="70"/>
      <c r="KG90" s="70"/>
      <c r="KH90" s="70"/>
      <c r="KI90" s="70"/>
      <c r="KJ90" s="70"/>
      <c r="KK90" s="70"/>
      <c r="KL90" s="70"/>
      <c r="KM90" s="70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g2G1PcmSMbeW6Lq8bUfSOcoTbWLb6hs7lXmO1tL6vudGcM9+vuL+cbC0HwWR0HpkfbWPwtbVBWmdF0SaEC/zJg==" saltValue="S/UIFP7hZTmpGbfz74RDp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3" t="s">
        <v>46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47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48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50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51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52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53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54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55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56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57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58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59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60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107.47</v>
      </c>
      <c r="U6" s="52">
        <f>U7</f>
        <v>108.66</v>
      </c>
      <c r="V6" s="52">
        <f>V7</f>
        <v>112.36</v>
      </c>
      <c r="W6" s="52">
        <f>W7</f>
        <v>112.42</v>
      </c>
      <c r="X6" s="52">
        <f t="shared" si="3"/>
        <v>112.49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120.32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17.88</v>
      </c>
      <c r="AO6" s="50" t="str">
        <f>IF(AO7="-","【-】","【"&amp;SUBSTITUTE(TEXT(AO7,"#,##0.00"),"-","△")&amp;"】")</f>
        <v>【26.31】</v>
      </c>
      <c r="AP6" s="52">
        <f t="shared" si="3"/>
        <v>270.94</v>
      </c>
      <c r="AQ6" s="52">
        <f>AQ7</f>
        <v>293.68</v>
      </c>
      <c r="AR6" s="52">
        <f>AR7</f>
        <v>411.56</v>
      </c>
      <c r="AS6" s="52">
        <f>AS7</f>
        <v>467.35</v>
      </c>
      <c r="AT6" s="52">
        <f t="shared" si="3"/>
        <v>628.54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394.58</v>
      </c>
      <c r="AZ6" s="50" t="str">
        <f>IF(AZ7="-","【-】","【"&amp;SUBSTITUTE(TEXT(AZ7,"#,##0.00"),"-","△")&amp;"】")</f>
        <v>【450.05】</v>
      </c>
      <c r="BA6" s="52">
        <f t="shared" si="3"/>
        <v>331.86</v>
      </c>
      <c r="BB6" s="52">
        <f>BB7</f>
        <v>298.74</v>
      </c>
      <c r="BC6" s="52">
        <f>BC7</f>
        <v>271.45999999999998</v>
      </c>
      <c r="BD6" s="52">
        <f>BD7</f>
        <v>246.17</v>
      </c>
      <c r="BE6" s="52">
        <f t="shared" si="3"/>
        <v>223.56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235.79</v>
      </c>
      <c r="BK6" s="50" t="str">
        <f>IF(BK7="-","【-】","【"&amp;SUBSTITUTE(TEXT(BK7,"#,##0.00"),"-","△")&amp;"】")</f>
        <v>【246.04】</v>
      </c>
      <c r="BL6" s="52">
        <f t="shared" si="3"/>
        <v>101.56</v>
      </c>
      <c r="BM6" s="52">
        <f>BM7</f>
        <v>103.37</v>
      </c>
      <c r="BN6" s="52">
        <f>BN7</f>
        <v>103.9</v>
      </c>
      <c r="BO6" s="52">
        <f>BO7</f>
        <v>105.82</v>
      </c>
      <c r="BP6" s="52">
        <f t="shared" si="3"/>
        <v>106.38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117.72</v>
      </c>
      <c r="BV6" s="50" t="str">
        <f>IF(BV7="-","【-】","【"&amp;SUBSTITUTE(TEXT(BV7,"#,##0.00"),"-","△")&amp;"】")</f>
        <v>【114.16】</v>
      </c>
      <c r="BW6" s="52">
        <f t="shared" si="3"/>
        <v>25.66</v>
      </c>
      <c r="BX6" s="52">
        <f>BX7</f>
        <v>25.22</v>
      </c>
      <c r="BY6" s="52">
        <f>BY7</f>
        <v>25.07</v>
      </c>
      <c r="BZ6" s="52">
        <f>BZ7</f>
        <v>24.58</v>
      </c>
      <c r="CA6" s="52">
        <f t="shared" si="3"/>
        <v>24.7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17.03</v>
      </c>
      <c r="CG6" s="50" t="str">
        <f>IF(CG7="-","【-】","【"&amp;SUBSTITUTE(TEXT(CG7,"#,##0.00"),"-","△")&amp;"】")</f>
        <v>【18.71】</v>
      </c>
      <c r="CH6" s="52">
        <f t="shared" ref="CH6:CQ6" si="5">CH7</f>
        <v>66.5</v>
      </c>
      <c r="CI6" s="52">
        <f>CI7</f>
        <v>66.180000000000007</v>
      </c>
      <c r="CJ6" s="52">
        <f>CJ7</f>
        <v>64.62</v>
      </c>
      <c r="CK6" s="52">
        <f>CK7</f>
        <v>66.2</v>
      </c>
      <c r="CL6" s="52">
        <f t="shared" si="5"/>
        <v>67.17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58.56</v>
      </c>
      <c r="CR6" s="50" t="str">
        <f>IF(CR7="-","【-】","【"&amp;SUBSTITUTE(TEXT(CR7,"#,##0.00"),"-","△")&amp;"】")</f>
        <v>【55.52】</v>
      </c>
      <c r="CS6" s="52">
        <f t="shared" ref="CS6:DB6" si="6">CS7</f>
        <v>94.1</v>
      </c>
      <c r="CT6" s="52">
        <f>CT7</f>
        <v>94.15</v>
      </c>
      <c r="CU6" s="52">
        <f>CU7</f>
        <v>94.09</v>
      </c>
      <c r="CV6" s="52">
        <f>CV7</f>
        <v>94.5</v>
      </c>
      <c r="CW6" s="52">
        <f t="shared" si="6"/>
        <v>94.69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80.5</v>
      </c>
      <c r="DC6" s="50" t="str">
        <f>IF(DC7="-","【-】","【"&amp;SUBSTITUTE(TEXT(DC7,"#,##0.00"),"-","△")&amp;"】")</f>
        <v>【77.10】</v>
      </c>
      <c r="DD6" s="52">
        <f t="shared" ref="DD6:DM6" si="7">DD7</f>
        <v>57.55</v>
      </c>
      <c r="DE6" s="52">
        <f>DE7</f>
        <v>58.66</v>
      </c>
      <c r="DF6" s="52">
        <f>DF7</f>
        <v>59.82</v>
      </c>
      <c r="DG6" s="52">
        <f>DG7</f>
        <v>61.25</v>
      </c>
      <c r="DH6" s="52">
        <f t="shared" si="7"/>
        <v>62.76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59.48</v>
      </c>
      <c r="DN6" s="50" t="str">
        <f>IF(DN7="-","【-】","【"&amp;SUBSTITUTE(TEXT(DN7,"#,##0.00"),"-","△")&amp;"】")</f>
        <v>【58.53】</v>
      </c>
      <c r="DO6" s="52">
        <f t="shared" ref="DO6:DX6" si="8">DO7</f>
        <v>40.619999999999997</v>
      </c>
      <c r="DP6" s="52">
        <f>DP7</f>
        <v>42.24</v>
      </c>
      <c r="DQ6" s="52">
        <f>DQ7</f>
        <v>42.61</v>
      </c>
      <c r="DR6" s="52">
        <f>DR7</f>
        <v>44.08</v>
      </c>
      <c r="DS6" s="52">
        <f t="shared" si="8"/>
        <v>49.85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48.09</v>
      </c>
      <c r="DY6" s="50" t="str">
        <f>IF(DY7="-","【-】","【"&amp;SUBSTITUTE(TEXT(DY7,"#,##0.00"),"-","△")&amp;"】")</f>
        <v>【45.47】</v>
      </c>
      <c r="DZ6" s="52">
        <f t="shared" ref="DZ6:EI6" si="9">DZ7</f>
        <v>0.22</v>
      </c>
      <c r="EA6" s="52">
        <f>EA7</f>
        <v>0.23</v>
      </c>
      <c r="EB6" s="52">
        <f>EB7</f>
        <v>0</v>
      </c>
      <c r="EC6" s="52">
        <f>EC7</f>
        <v>0.59</v>
      </c>
      <c r="ED6" s="52">
        <f t="shared" si="9"/>
        <v>0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0.13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1150560</v>
      </c>
      <c r="L7" s="54" t="s">
        <v>96</v>
      </c>
      <c r="M7" s="55">
        <v>7</v>
      </c>
      <c r="N7" s="55">
        <v>772877</v>
      </c>
      <c r="O7" s="56" t="s">
        <v>97</v>
      </c>
      <c r="P7" s="56">
        <v>72.400000000000006</v>
      </c>
      <c r="Q7" s="55">
        <v>282</v>
      </c>
      <c r="R7" s="55">
        <v>1089490</v>
      </c>
      <c r="S7" s="54" t="s">
        <v>98</v>
      </c>
      <c r="T7" s="57">
        <v>107.47</v>
      </c>
      <c r="U7" s="57">
        <v>108.66</v>
      </c>
      <c r="V7" s="57">
        <v>112.36</v>
      </c>
      <c r="W7" s="57">
        <v>112.42</v>
      </c>
      <c r="X7" s="57">
        <v>112.49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120.32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17.88</v>
      </c>
      <c r="AO7" s="57">
        <v>26.31</v>
      </c>
      <c r="AP7" s="57">
        <v>270.94</v>
      </c>
      <c r="AQ7" s="57">
        <v>293.68</v>
      </c>
      <c r="AR7" s="57">
        <v>411.56</v>
      </c>
      <c r="AS7" s="57">
        <v>467.35</v>
      </c>
      <c r="AT7" s="57">
        <v>628.54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394.58</v>
      </c>
      <c r="AZ7" s="57">
        <v>450.05</v>
      </c>
      <c r="BA7" s="57">
        <v>331.86</v>
      </c>
      <c r="BB7" s="57">
        <v>298.74</v>
      </c>
      <c r="BC7" s="57">
        <v>271.45999999999998</v>
      </c>
      <c r="BD7" s="57">
        <v>246.17</v>
      </c>
      <c r="BE7" s="57">
        <v>223.56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235.79</v>
      </c>
      <c r="BK7" s="57">
        <v>246.04</v>
      </c>
      <c r="BL7" s="57">
        <v>101.56</v>
      </c>
      <c r="BM7" s="57">
        <v>103.37</v>
      </c>
      <c r="BN7" s="57">
        <v>103.9</v>
      </c>
      <c r="BO7" s="57">
        <v>105.82</v>
      </c>
      <c r="BP7" s="57">
        <v>106.38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117.72</v>
      </c>
      <c r="BV7" s="57">
        <v>114.16</v>
      </c>
      <c r="BW7" s="57">
        <v>25.66</v>
      </c>
      <c r="BX7" s="57">
        <v>25.22</v>
      </c>
      <c r="BY7" s="57">
        <v>25.07</v>
      </c>
      <c r="BZ7" s="57">
        <v>24.58</v>
      </c>
      <c r="CA7" s="57">
        <v>24.7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17.03</v>
      </c>
      <c r="CG7" s="57">
        <v>18.71</v>
      </c>
      <c r="CH7" s="57">
        <v>66.5</v>
      </c>
      <c r="CI7" s="57">
        <v>66.180000000000007</v>
      </c>
      <c r="CJ7" s="57">
        <v>64.62</v>
      </c>
      <c r="CK7" s="57">
        <v>66.2</v>
      </c>
      <c r="CL7" s="57">
        <v>67.17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58.56</v>
      </c>
      <c r="CR7" s="57">
        <v>55.52</v>
      </c>
      <c r="CS7" s="57">
        <v>94.1</v>
      </c>
      <c r="CT7" s="57">
        <v>94.15</v>
      </c>
      <c r="CU7" s="57">
        <v>94.09</v>
      </c>
      <c r="CV7" s="57">
        <v>94.5</v>
      </c>
      <c r="CW7" s="57">
        <v>94.69</v>
      </c>
      <c r="CX7" s="57">
        <v>79.72</v>
      </c>
      <c r="CY7" s="57">
        <v>79.7</v>
      </c>
      <c r="CZ7" s="57">
        <v>79.42</v>
      </c>
      <c r="DA7" s="57">
        <v>79.2</v>
      </c>
      <c r="DB7" s="57">
        <v>80.5</v>
      </c>
      <c r="DC7" s="57">
        <v>77.099999999999994</v>
      </c>
      <c r="DD7" s="57">
        <v>57.55</v>
      </c>
      <c r="DE7" s="57">
        <v>58.66</v>
      </c>
      <c r="DF7" s="57">
        <v>59.82</v>
      </c>
      <c r="DG7" s="57">
        <v>61.25</v>
      </c>
      <c r="DH7" s="57">
        <v>62.76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59.48</v>
      </c>
      <c r="DN7" s="57">
        <v>58.53</v>
      </c>
      <c r="DO7" s="57">
        <v>40.619999999999997</v>
      </c>
      <c r="DP7" s="57">
        <v>42.24</v>
      </c>
      <c r="DQ7" s="57">
        <v>42.61</v>
      </c>
      <c r="DR7" s="57">
        <v>44.08</v>
      </c>
      <c r="DS7" s="57">
        <v>49.85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48.09</v>
      </c>
      <c r="DY7" s="57">
        <v>45.47</v>
      </c>
      <c r="DZ7" s="57">
        <v>0.22</v>
      </c>
      <c r="EA7" s="57">
        <v>0.23</v>
      </c>
      <c r="EB7" s="57">
        <v>0</v>
      </c>
      <c r="EC7" s="57">
        <v>0.59</v>
      </c>
      <c r="ED7" s="57">
        <v>0</v>
      </c>
      <c r="EE7" s="57">
        <v>0.12</v>
      </c>
      <c r="EF7" s="57">
        <v>0.11</v>
      </c>
      <c r="EG7" s="57">
        <v>0.32</v>
      </c>
      <c r="EH7" s="57">
        <v>0.21</v>
      </c>
      <c r="EI7" s="57">
        <v>0.13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107.47</v>
      </c>
      <c r="V11" s="64">
        <f>IF(U6="-",NA(),U6)</f>
        <v>108.66</v>
      </c>
      <c r="W11" s="64">
        <f>IF(V6="-",NA(),V6)</f>
        <v>112.36</v>
      </c>
      <c r="X11" s="64">
        <f>IF(W6="-",NA(),W6)</f>
        <v>112.42</v>
      </c>
      <c r="Y11" s="64">
        <f>IF(X6="-",NA(),X6)</f>
        <v>112.49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270.94</v>
      </c>
      <c r="AR11" s="64">
        <f>IF(AQ6="-",NA(),AQ6)</f>
        <v>293.68</v>
      </c>
      <c r="AS11" s="64">
        <f>IF(AR6="-",NA(),AR6)</f>
        <v>411.56</v>
      </c>
      <c r="AT11" s="64">
        <f>IF(AS6="-",NA(),AS6)</f>
        <v>467.35</v>
      </c>
      <c r="AU11" s="64">
        <f>IF(AT6="-",NA(),AT6)</f>
        <v>628.54</v>
      </c>
      <c r="BA11" s="63" t="s">
        <v>23</v>
      </c>
      <c r="BB11" s="64">
        <f>IF(BA6="-",NA(),BA6)</f>
        <v>331.86</v>
      </c>
      <c r="BC11" s="64">
        <f>IF(BB6="-",NA(),BB6)</f>
        <v>298.74</v>
      </c>
      <c r="BD11" s="64">
        <f>IF(BC6="-",NA(),BC6)</f>
        <v>271.45999999999998</v>
      </c>
      <c r="BE11" s="64">
        <f>IF(BD6="-",NA(),BD6)</f>
        <v>246.17</v>
      </c>
      <c r="BF11" s="64">
        <f>IF(BE6="-",NA(),BE6)</f>
        <v>223.56</v>
      </c>
      <c r="BL11" s="63" t="s">
        <v>23</v>
      </c>
      <c r="BM11" s="64">
        <f>IF(BL6="-",NA(),BL6)</f>
        <v>101.56</v>
      </c>
      <c r="BN11" s="64">
        <f>IF(BM6="-",NA(),BM6)</f>
        <v>103.37</v>
      </c>
      <c r="BO11" s="64">
        <f>IF(BN6="-",NA(),BN6)</f>
        <v>103.9</v>
      </c>
      <c r="BP11" s="64">
        <f>IF(BO6="-",NA(),BO6)</f>
        <v>105.82</v>
      </c>
      <c r="BQ11" s="64">
        <f>IF(BP6="-",NA(),BP6)</f>
        <v>106.38</v>
      </c>
      <c r="BW11" s="63" t="s">
        <v>23</v>
      </c>
      <c r="BX11" s="64">
        <f>IF(BW6="-",NA(),BW6)</f>
        <v>25.66</v>
      </c>
      <c r="BY11" s="64">
        <f>IF(BX6="-",NA(),BX6)</f>
        <v>25.22</v>
      </c>
      <c r="BZ11" s="64">
        <f>IF(BY6="-",NA(),BY6)</f>
        <v>25.07</v>
      </c>
      <c r="CA11" s="64">
        <f>IF(BZ6="-",NA(),BZ6)</f>
        <v>24.58</v>
      </c>
      <c r="CB11" s="64">
        <f>IF(CA6="-",NA(),CA6)</f>
        <v>24.7</v>
      </c>
      <c r="CH11" s="63" t="s">
        <v>23</v>
      </c>
      <c r="CI11" s="64">
        <f>IF(CH6="-",NA(),CH6)</f>
        <v>66.5</v>
      </c>
      <c r="CJ11" s="64">
        <f>IF(CI6="-",NA(),CI6)</f>
        <v>66.180000000000007</v>
      </c>
      <c r="CK11" s="64">
        <f>IF(CJ6="-",NA(),CJ6)</f>
        <v>64.62</v>
      </c>
      <c r="CL11" s="64">
        <f>IF(CK6="-",NA(),CK6)</f>
        <v>66.2</v>
      </c>
      <c r="CM11" s="64">
        <f>IF(CL6="-",NA(),CL6)</f>
        <v>67.17</v>
      </c>
      <c r="CS11" s="63" t="s">
        <v>23</v>
      </c>
      <c r="CT11" s="64">
        <f>IF(CS6="-",NA(),CS6)</f>
        <v>94.1</v>
      </c>
      <c r="CU11" s="64">
        <f>IF(CT6="-",NA(),CT6)</f>
        <v>94.15</v>
      </c>
      <c r="CV11" s="64">
        <f>IF(CU6="-",NA(),CU6)</f>
        <v>94.09</v>
      </c>
      <c r="CW11" s="64">
        <f>IF(CV6="-",NA(),CV6)</f>
        <v>94.5</v>
      </c>
      <c r="CX11" s="64">
        <f>IF(CW6="-",NA(),CW6)</f>
        <v>94.69</v>
      </c>
      <c r="DD11" s="63" t="s">
        <v>23</v>
      </c>
      <c r="DE11" s="64">
        <f>IF(DD6="-",NA(),DD6)</f>
        <v>57.55</v>
      </c>
      <c r="DF11" s="64">
        <f>IF(DE6="-",NA(),DE6)</f>
        <v>58.66</v>
      </c>
      <c r="DG11" s="64">
        <f>IF(DF6="-",NA(),DF6)</f>
        <v>59.82</v>
      </c>
      <c r="DH11" s="64">
        <f>IF(DG6="-",NA(),DG6)</f>
        <v>61.25</v>
      </c>
      <c r="DI11" s="64">
        <f>IF(DH6="-",NA(),DH6)</f>
        <v>62.76</v>
      </c>
      <c r="DO11" s="63" t="s">
        <v>23</v>
      </c>
      <c r="DP11" s="64">
        <f>IF(DO6="-",NA(),DO6)</f>
        <v>40.619999999999997</v>
      </c>
      <c r="DQ11" s="64">
        <f>IF(DP6="-",NA(),DP6)</f>
        <v>42.24</v>
      </c>
      <c r="DR11" s="64">
        <f>IF(DQ6="-",NA(),DQ6)</f>
        <v>42.61</v>
      </c>
      <c r="DS11" s="64">
        <f>IF(DR6="-",NA(),DR6)</f>
        <v>44.08</v>
      </c>
      <c r="DT11" s="64">
        <f>IF(DS6="-",NA(),DS6)</f>
        <v>49.85</v>
      </c>
      <c r="DZ11" s="63" t="s">
        <v>23</v>
      </c>
      <c r="EA11" s="64">
        <f>IF(DZ6="-",NA(),DZ6)</f>
        <v>0.22</v>
      </c>
      <c r="EB11" s="64">
        <f>IF(EA6="-",NA(),EA6)</f>
        <v>0.23</v>
      </c>
      <c r="EC11" s="64">
        <f>IF(EB6="-",NA(),EB6)</f>
        <v>0</v>
      </c>
      <c r="ED11" s="64">
        <f>IF(EC6="-",NA(),EC6)</f>
        <v>0.59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120.32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17.88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394.58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235.79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117.72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17.03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58.56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80.5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59.48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48.09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0.13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2020-01-24T04:40:44Z</cp:lastPrinted>
  <dcterms:created xsi:type="dcterms:W3CDTF">2019-12-05T07:46:02Z</dcterms:created>
  <dcterms:modified xsi:type="dcterms:W3CDTF">2020-01-30T08:34:54Z</dcterms:modified>
  <cp:category/>
</cp:coreProperties>
</file>