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KIGYOU\disk1\10_経営企画課\05 決算\H30決算\06経営比較分析表\sagyo\"/>
    </mc:Choice>
  </mc:AlternateContent>
  <workbookProtection workbookAlgorithmName="SHA-512" workbookHashValue="C4rifLGBTLxCMtQBpYUjSA55elJhyCmPsnxsEbuiH1kv30SwxVUFposgyyV6uEqCvVb0srqRgMofMWAbOz57vw==" workbookSaltValue="OxtGGPHjvRVFMR0Z2YMvH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ER33" i="4"/>
  <c r="CZ33" i="4"/>
  <c r="CF33" i="4"/>
  <c r="BL33" i="4"/>
  <c r="AR33" i="4"/>
  <c r="X33" i="4"/>
  <c r="RH32" i="4"/>
  <c r="QN32" i="4"/>
  <c r="PT32" i="4"/>
  <c r="OZ32" i="4"/>
  <c r="OF32" i="4"/>
  <c r="MN32" i="4"/>
  <c r="LT32" i="4"/>
  <c r="KZ32" i="4"/>
  <c r="KF32" i="4"/>
  <c r="JL32" i="4"/>
  <c r="HT32" i="4"/>
  <c r="GZ32" i="4"/>
  <c r="GF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AG11" i="5"/>
  <c r="FL33"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<sst xmlns="http://schemas.openxmlformats.org/spreadsheetml/2006/main" count="262" uniqueCount="106">
  <si>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</si>
  <si>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</si>
  <si>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</si>
  <si>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</si>
  <si>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</si>
  <si>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</si>
  <si>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</si>
  <si>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</si>
  <si>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</si>
  <si>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</si>
  <si>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</si>
  <si>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</si>
  <si>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</si>
  <si>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</si>
  <si>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</si>
  <si>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</si>
  <si>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</si>
  <si>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</si>
  <si>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</si>
  <si>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</si>
  <si>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</si>
  <si>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</si>
  <si>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</si>
  <si>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</si>
  <si>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</si>
  <si>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</si>
  <si>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</si>
  <si>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</si>
  <si>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</si>
  <si>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</si>
  <si>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</si>
  <si>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</si>
  <si>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</si>
  <si>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</si>
  <si>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</si>
  <si>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</si>
  <si>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</si>
  <si>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</si>
  <si>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</si>
  <si>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</si>
  <si>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</si>
  <si>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</si>
  <si>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</si>
  <si>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</si>
  <si>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</si>
  <si>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</si>
  <si>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</si>
  <si>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</si>
  <si>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</si>
  <si>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</si>
  <si>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</si>
  <si>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</si>
  <si>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</si>
  <si>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</si>
  <si>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</si>
  <si>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</si>
  <si>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</si>
  <si>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</si>
  <si>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</si>
  <si>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</si>
  <si>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</si>
  <si>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</si>
  <si>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</si>
  <si>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</si>
  <si>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</si>
  <si>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</si>
  <si>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</si>
  <si>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</si>
  <si>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</si>
  <si>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</si>
  <si>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</si>
  <si>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</si>
  <si>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</si>
  <si>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</si>
  <si>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</si>
  <si>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</si>
  <si>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</si>
  <si>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</si>
  <si>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</si>
  <si>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</si>
  <si>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</si>
  <si>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</si>
  <si>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</si>
  <si>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</si>
  <si>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</si>
  <si>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</si>
  <si>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</si>
  <si>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310000</t>
  </si>
  <si>
    <t>46</t>
  </si>
  <si>
    <t>02</t>
  </si>
  <si>
    <t>0</t>
  </si>
  <si>
    <t>000</t>
  </si>
  <si>
    <t>鳥取県</t>
  </si>
  <si>
    <t>法適用</t>
  </si>
  <si>
    <t>工業用水道事業</t>
  </si>
  <si>
    <t>中規模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</si>
  <si>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</si>
  <si>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</si>
  <si>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</si>
  <si>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</si>
  <si>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</si>
  <si>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</si>
  <si>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</si>
  <si>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耐用年数を経過した管路については、比較的健全な状態を保っていることから、短期的には管路更新ではなく改修や修繕で対応することとしている。
　なお、管路以外の施設について、国の強靭化事業補助金制度を活用するなどして、長寿命化に着手しているところである。
　</t>
    <rPh sb="1" eb="3">
      <t>タイヨウ</t>
    </rPh>
    <rPh sb="3" eb="5">
      <t>ネンスウ</t>
    </rPh>
    <rPh sb="6" eb="8">
      <t>ケイカ</t>
    </rPh>
    <rPh sb="10" eb="12">
      <t>カンロ</t>
    </rPh>
    <rPh sb="18" eb="21">
      <t>ヒカクテキ</t>
    </rPh>
    <rPh sb="21" eb="23">
      <t>ケンゼン</t>
    </rPh>
    <rPh sb="24" eb="26">
      <t>ジョウタイ</t>
    </rPh>
    <rPh sb="27" eb="28">
      <t>タモ</t>
    </rPh>
    <rPh sb="37" eb="40">
      <t>タンキテキ</t>
    </rPh>
    <rPh sb="42" eb="44">
      <t>カンロ</t>
    </rPh>
    <rPh sb="44" eb="46">
      <t>コウシン</t>
    </rPh>
    <rPh sb="50" eb="52">
      <t>カイシュウ</t>
    </rPh>
    <rPh sb="53" eb="55">
      <t>シュウゼン</t>
    </rPh>
    <rPh sb="56" eb="58">
      <t>タイオウ</t>
    </rPh>
    <rPh sb="73" eb="75">
      <t>カンロ</t>
    </rPh>
    <rPh sb="75" eb="77">
      <t>イガイ</t>
    </rPh>
    <rPh sb="78" eb="80">
      <t>シセツ</t>
    </rPh>
    <phoneticPr fontId="5"/>
  </si>
  <si>
    <t>　経常収支比率については、過去の大口ユーザーの契約水量の大幅減以降、費用削減と積極的な営業活動を継続しているものの100％を割り込んでいる状況が続いている。
　この結果、累積欠損金が増加しており、累積欠損金比率は上昇傾向にある。急速な改善は困難が見込まれるものの引き続き費用削減と契約水量の増加を図っていく。
　流動比率について、主に現金預金の減少により下降している。現在企業債償還のピーク期に当たっており急速な改善は困難だが、一般会計からの出資金を充てるなどして改善を図っている。
　企業債残高対給水収益比率については、全国平均を上回っているものの、償還のピーク期を迎えていることから下降傾向にある。
　料金回収率から契約率については、過去の大口ユーザーの契約水量の大幅減の影響を受けたものとなっている。急速な改善は困難が見込まれるが、営業活動とともに今後施設規模の適正化にも努めていく。</t>
    <rPh sb="1" eb="3">
      <t>ケイジョウ</t>
    </rPh>
    <rPh sb="3" eb="5">
      <t>シュウシ</t>
    </rPh>
    <rPh sb="5" eb="7">
      <t>ヒリツ</t>
    </rPh>
    <rPh sb="13" eb="15">
      <t>カコ</t>
    </rPh>
    <rPh sb="16" eb="18">
      <t>オオグチ</t>
    </rPh>
    <rPh sb="23" eb="27">
      <t>ケイヤクスイリョウ</t>
    </rPh>
    <rPh sb="28" eb="31">
      <t>オオハバゲン</t>
    </rPh>
    <rPh sb="31" eb="33">
      <t>イコウ</t>
    </rPh>
    <rPh sb="34" eb="36">
      <t>ヒヨウ</t>
    </rPh>
    <rPh sb="36" eb="38">
      <t>サクゲン</t>
    </rPh>
    <rPh sb="39" eb="42">
      <t>セッキョクテキ</t>
    </rPh>
    <rPh sb="43" eb="45">
      <t>エイギョウ</t>
    </rPh>
    <rPh sb="45" eb="47">
      <t>カツドウ</t>
    </rPh>
    <rPh sb="48" eb="50">
      <t>ケイゾク</t>
    </rPh>
    <rPh sb="62" eb="63">
      <t>ワ</t>
    </rPh>
    <rPh sb="64" eb="65">
      <t>コ</t>
    </rPh>
    <rPh sb="69" eb="71">
      <t>ジョウキョウ</t>
    </rPh>
    <rPh sb="72" eb="73">
      <t>ツヅ</t>
    </rPh>
    <rPh sb="82" eb="84">
      <t>ケッカ</t>
    </rPh>
    <rPh sb="85" eb="87">
      <t>ルイセキ</t>
    </rPh>
    <rPh sb="87" eb="90">
      <t>ケッソンキン</t>
    </rPh>
    <rPh sb="91" eb="93">
      <t>ゾウカ</t>
    </rPh>
    <rPh sb="98" eb="100">
      <t>ルイセキ</t>
    </rPh>
    <rPh sb="100" eb="103">
      <t>ケッソンキン</t>
    </rPh>
    <rPh sb="103" eb="105">
      <t>ヒリツ</t>
    </rPh>
    <rPh sb="106" eb="108">
      <t>ジョウショウ</t>
    </rPh>
    <rPh sb="108" eb="110">
      <t>ケイコウ</t>
    </rPh>
    <rPh sb="131" eb="132">
      <t>ヒ</t>
    </rPh>
    <rPh sb="133" eb="134">
      <t>ツヅ</t>
    </rPh>
    <rPh sb="135" eb="137">
      <t>ヒヨウ</t>
    </rPh>
    <rPh sb="137" eb="139">
      <t>サクゲン</t>
    </rPh>
    <rPh sb="140" eb="142">
      <t>ケイヤク</t>
    </rPh>
    <rPh sb="142" eb="144">
      <t>スイリョウ</t>
    </rPh>
    <rPh sb="145" eb="147">
      <t>ゾウカ</t>
    </rPh>
    <rPh sb="148" eb="149">
      <t>ハカ</t>
    </rPh>
    <rPh sb="157" eb="159">
      <t>リュウドウ</t>
    </rPh>
    <rPh sb="159" eb="161">
      <t>ヒリツ</t>
    </rPh>
    <rPh sb="166" eb="167">
      <t>オモ</t>
    </rPh>
    <rPh sb="168" eb="170">
      <t>ゲンキン</t>
    </rPh>
    <rPh sb="170" eb="172">
      <t>ヨキン</t>
    </rPh>
    <rPh sb="173" eb="175">
      <t>ゲンショウ</t>
    </rPh>
    <rPh sb="178" eb="180">
      <t>カコウ</t>
    </rPh>
    <rPh sb="185" eb="187">
      <t>ゲンザイ</t>
    </rPh>
    <rPh sb="187" eb="190">
      <t>キギョウサイ</t>
    </rPh>
    <rPh sb="190" eb="192">
      <t>ショウカン</t>
    </rPh>
    <rPh sb="196" eb="197">
      <t>キ</t>
    </rPh>
    <rPh sb="198" eb="199">
      <t>ア</t>
    </rPh>
    <rPh sb="204" eb="206">
      <t>キュウソク</t>
    </rPh>
    <rPh sb="207" eb="209">
      <t>カイゼン</t>
    </rPh>
    <rPh sb="210" eb="212">
      <t>コンナン</t>
    </rPh>
    <rPh sb="215" eb="217">
      <t>イッパン</t>
    </rPh>
    <rPh sb="217" eb="219">
      <t>カイケイ</t>
    </rPh>
    <rPh sb="222" eb="225">
      <t>シュッシキン</t>
    </rPh>
    <rPh sb="226" eb="227">
      <t>ア</t>
    </rPh>
    <rPh sb="245" eb="248">
      <t>キギョウサイ</t>
    </rPh>
    <rPh sb="248" eb="250">
      <t>ザンダカ</t>
    </rPh>
    <rPh sb="250" eb="251">
      <t>タイ</t>
    </rPh>
    <rPh sb="251" eb="253">
      <t>キュウスイ</t>
    </rPh>
    <rPh sb="253" eb="255">
      <t>シュウエキ</t>
    </rPh>
    <rPh sb="255" eb="257">
      <t>ヒリツ</t>
    </rPh>
    <rPh sb="263" eb="265">
      <t>ゼンコク</t>
    </rPh>
    <rPh sb="265" eb="267">
      <t>ヘイキン</t>
    </rPh>
    <rPh sb="268" eb="270">
      <t>ウワマワ</t>
    </rPh>
    <rPh sb="278" eb="280">
      <t>ショウカン</t>
    </rPh>
    <rPh sb="284" eb="285">
      <t>キ</t>
    </rPh>
    <rPh sb="286" eb="287">
      <t>ムカ</t>
    </rPh>
    <rPh sb="295" eb="297">
      <t>カコウ</t>
    </rPh>
    <rPh sb="297" eb="299">
      <t>ケイコウ</t>
    </rPh>
    <rPh sb="306" eb="308">
      <t>リョウキン</t>
    </rPh>
    <rPh sb="308" eb="311">
      <t>カイシュウリツ</t>
    </rPh>
    <rPh sb="313" eb="316">
      <t>ケイヤクリツ</t>
    </rPh>
    <rPh sb="322" eb="324">
      <t>カコ</t>
    </rPh>
    <rPh sb="325" eb="327">
      <t>オオグチ</t>
    </rPh>
    <rPh sb="332" eb="336">
      <t>ケイヤクスイリョウ</t>
    </rPh>
    <rPh sb="365" eb="367">
      <t>ミコ</t>
    </rPh>
    <rPh sb="372" eb="374">
      <t>エイギョウ</t>
    </rPh>
    <rPh sb="374" eb="376">
      <t>カツドウ</t>
    </rPh>
    <rPh sb="380" eb="382">
      <t>コンゴ</t>
    </rPh>
    <rPh sb="382" eb="384">
      <t>シセツ</t>
    </rPh>
    <rPh sb="384" eb="386">
      <t>キボ</t>
    </rPh>
    <rPh sb="387" eb="390">
      <t>テキセイカ</t>
    </rPh>
    <rPh sb="392" eb="393">
      <t>ツト</t>
    </rPh>
    <phoneticPr fontId="5"/>
  </si>
  <si>
    <t>　当面急速な経営改善は難しいと見込まれるものの営業活動の成果が出つつあり、比較的大規模な契約案件が成立する見通しである。今後とも経費節減に努めつつ、商工部局や供給先自治体との連携を深め、営業活動を展開することで収入増につなげ、財務状況を改善し、引き続き県内産業を支えるインフラとしての役割を果たしたい。</t>
    <rPh sb="1" eb="3">
      <t>トウメン</t>
    </rPh>
    <rPh sb="3" eb="5">
      <t>キュウソク</t>
    </rPh>
    <rPh sb="6" eb="8">
      <t>ケイエイ</t>
    </rPh>
    <rPh sb="8" eb="10">
      <t>カイゼン</t>
    </rPh>
    <rPh sb="11" eb="12">
      <t>ムズカ</t>
    </rPh>
    <rPh sb="15" eb="17">
      <t>ミコ</t>
    </rPh>
    <rPh sb="23" eb="25">
      <t>エイギョウ</t>
    </rPh>
    <rPh sb="25" eb="27">
      <t>カツドウ</t>
    </rPh>
    <rPh sb="28" eb="30">
      <t>セイカ</t>
    </rPh>
    <rPh sb="31" eb="32">
      <t>デ</t>
    </rPh>
    <rPh sb="37" eb="40">
      <t>ヒカクテキ</t>
    </rPh>
    <rPh sb="40" eb="43">
      <t>ダイキボ</t>
    </rPh>
    <rPh sb="44" eb="46">
      <t>ケイヤク</t>
    </rPh>
    <rPh sb="46" eb="48">
      <t>アンケン</t>
    </rPh>
    <rPh sb="49" eb="51">
      <t>セイリツ</t>
    </rPh>
    <rPh sb="53" eb="55">
      <t>ミトオ</t>
    </rPh>
    <rPh sb="64" eb="66">
      <t>ケイヒ</t>
    </rPh>
    <rPh sb="66" eb="68">
      <t>セツゲン</t>
    </rPh>
    <rPh sb="69" eb="70">
      <t>ツト</t>
    </rPh>
    <rPh sb="74" eb="76">
      <t>ショウコウ</t>
    </rPh>
    <rPh sb="76" eb="77">
      <t>ブ</t>
    </rPh>
    <rPh sb="77" eb="78">
      <t>キョク</t>
    </rPh>
    <rPh sb="79" eb="81">
      <t>キョウキュウ</t>
    </rPh>
    <rPh sb="81" eb="82">
      <t>サキ</t>
    </rPh>
    <rPh sb="82" eb="85">
      <t>ジチタイ</t>
    </rPh>
    <rPh sb="87" eb="89">
      <t>レンケイ</t>
    </rPh>
    <rPh sb="90" eb="91">
      <t>フカ</t>
    </rPh>
    <rPh sb="93" eb="95">
      <t>エイギョウ</t>
    </rPh>
    <rPh sb="95" eb="97">
      <t>カツドウ</t>
    </rPh>
    <rPh sb="98" eb="100">
      <t>テンカイ</t>
    </rPh>
    <rPh sb="105" eb="108">
      <t>シュウニュウゾウ</t>
    </rPh>
    <rPh sb="113" eb="115">
      <t>ザイム</t>
    </rPh>
    <rPh sb="115" eb="117">
      <t>ジョウキョウ</t>
    </rPh>
    <rPh sb="118" eb="120">
      <t>カイゼン</t>
    </rPh>
    <rPh sb="122" eb="123">
      <t>ヒ</t>
    </rPh>
    <rPh sb="124" eb="125">
      <t>ツヅ</t>
    </rPh>
    <rPh sb="126" eb="128">
      <t>ケンナイ</t>
    </rPh>
    <rPh sb="128" eb="130">
      <t>サンギョウ</t>
    </rPh>
    <rPh sb="131" eb="132">
      <t>ササ</t>
    </rPh>
    <rPh sb="142" eb="144">
      <t>ヤクワリ</t>
    </rPh>
    <rPh sb="145" eb="146">
      <t>ハ</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</si>
</sst>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47.19</c:v>
                </c:pt>
                <c:pt idx="1">
                  <c:v>49.59</c:v>
                </c:pt>
                <c:pt idx="2">
                  <c:v>51.86</c:v>
                </c:pt>
                <c:pt idx="3">
                  <c:v>54.17</c:v>
                </c:pt>
                <c:pt idx="4">
                  <c:v>56.38</c:v>
                </c:pt>
              </c:numCache>
            </c:numRef>
          </c:val>
          <c:extLst>
            <c:ext xmlns:c16="http://schemas.microsoft.com/office/drawing/2014/chart" uri="{C3380CC4-5D6E-409C-BE32-E72D297353CC}">
              <c16:uniqueId val="{00000000-F5DF-45EA-88D3-139F6061A63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53.38</c:v>
                </c:pt>
                <c:pt idx="1">
                  <c:v>54.49</c:v>
                </c:pt>
                <c:pt idx="2">
                  <c:v>55.39</c:v>
                </c:pt>
                <c:pt idx="3">
                  <c:v>55.25</c:v>
                </c:pt>
                <c:pt idx="4">
                  <c:v>57.11</c:v>
                </c:pt>
              </c:numCache>
            </c:numRef>
          </c:val>
          <c:smooth val="0"/>
          <c:extLst>
            <c:ext xmlns:c16="http://schemas.microsoft.com/office/drawing/2014/chart" uri="{C3380CC4-5D6E-409C-BE32-E72D297353CC}">
              <c16:uniqueId val="{00000001-F5DF-45EA-88D3-139F6061A631}"/>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653.92999999999995</c:v>
                </c:pt>
                <c:pt idx="1">
                  <c:v>685.68</c:v>
                </c:pt>
                <c:pt idx="2">
                  <c:v>786.27</c:v>
                </c:pt>
                <c:pt idx="3">
                  <c:v>837.87</c:v>
                </c:pt>
                <c:pt idx="4">
                  <c:v>895.82</c:v>
                </c:pt>
              </c:numCache>
            </c:numRef>
          </c:val>
          <c:extLst>
            <c:ext xmlns:c16="http://schemas.microsoft.com/office/drawing/2014/chart" uri="{C3380CC4-5D6E-409C-BE32-E72D297353CC}">
              <c16:uniqueId val="{00000000-AEC7-4EBB-B42F-8A293C1AF2F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49.41</c:v>
                </c:pt>
                <c:pt idx="1">
                  <c:v>50.52</c:v>
                </c:pt>
                <c:pt idx="2">
                  <c:v>52.25</c:v>
                </c:pt>
                <c:pt idx="3">
                  <c:v>53.3</c:v>
                </c:pt>
                <c:pt idx="4">
                  <c:v>50.25</c:v>
                </c:pt>
              </c:numCache>
            </c:numRef>
          </c:val>
          <c:smooth val="0"/>
          <c:extLst>
            <c:ext xmlns:c16="http://schemas.microsoft.com/office/drawing/2014/chart" uri="{C3380CC4-5D6E-409C-BE32-E72D297353CC}">
              <c16:uniqueId val="{00000001-AEC7-4EBB-B42F-8A293C1AF2F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72.87</c:v>
                </c:pt>
                <c:pt idx="1">
                  <c:v>74.55</c:v>
                </c:pt>
                <c:pt idx="2">
                  <c:v>71.900000000000006</c:v>
                </c:pt>
                <c:pt idx="3">
                  <c:v>68.709999999999994</c:v>
                </c:pt>
                <c:pt idx="4">
                  <c:v>71.11</c:v>
                </c:pt>
              </c:numCache>
            </c:numRef>
          </c:val>
          <c:extLst>
            <c:ext xmlns:c16="http://schemas.microsoft.com/office/drawing/2014/chart" uri="{C3380CC4-5D6E-409C-BE32-E72D297353CC}">
              <c16:uniqueId val="{00000000-4100-48A8-9FCC-C41023D2DA1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118.17</c:v>
                </c:pt>
                <c:pt idx="1">
                  <c:v>119.31</c:v>
                </c:pt>
                <c:pt idx="2">
                  <c:v>116.37</c:v>
                </c:pt>
                <c:pt idx="3">
                  <c:v>117.28</c:v>
                </c:pt>
                <c:pt idx="4">
                  <c:v>116.96</c:v>
                </c:pt>
              </c:numCache>
            </c:numRef>
          </c:val>
          <c:smooth val="0"/>
          <c:extLst>
            <c:ext xmlns:c16="http://schemas.microsoft.com/office/drawing/2014/chart" uri="{C3380CC4-5D6E-409C-BE32-E72D297353CC}">
              <c16:uniqueId val="{00000001-4100-48A8-9FCC-C41023D2DA13}"/>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52.28</c:v>
                </c:pt>
                <c:pt idx="1">
                  <c:v>52.28</c:v>
                </c:pt>
                <c:pt idx="2">
                  <c:v>52.28</c:v>
                </c:pt>
                <c:pt idx="3">
                  <c:v>52.28</c:v>
                </c:pt>
                <c:pt idx="4">
                  <c:v>52.28</c:v>
                </c:pt>
              </c:numCache>
            </c:numRef>
          </c:val>
          <c:extLst>
            <c:ext xmlns:c16="http://schemas.microsoft.com/office/drawing/2014/chart" uri="{C3380CC4-5D6E-409C-BE32-E72D297353CC}">
              <c16:uniqueId val="{00000000-6120-4E41-A344-8BC8F32DCFF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39.6</c:v>
                </c:pt>
                <c:pt idx="1">
                  <c:v>42</c:v>
                </c:pt>
                <c:pt idx="2">
                  <c:v>43.33</c:v>
                </c:pt>
                <c:pt idx="3">
                  <c:v>44.05</c:v>
                </c:pt>
                <c:pt idx="4">
                  <c:v>51.87</c:v>
                </c:pt>
              </c:numCache>
            </c:numRef>
          </c:val>
          <c:smooth val="0"/>
          <c:extLst>
            <c:ext xmlns:c16="http://schemas.microsoft.com/office/drawing/2014/chart" uri="{C3380CC4-5D6E-409C-BE32-E72D297353CC}">
              <c16:uniqueId val="{00000001-6120-4E41-A344-8BC8F32DCFF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0E-4E4A-AECD-70C786CE3FA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0.41</c:v>
                </c:pt>
                <c:pt idx="1">
                  <c:v>0.48</c:v>
                </c:pt>
                <c:pt idx="2">
                  <c:v>0.52</c:v>
                </c:pt>
                <c:pt idx="3">
                  <c:v>1.3</c:v>
                </c:pt>
                <c:pt idx="4">
                  <c:v>0.28000000000000003</c:v>
                </c:pt>
              </c:numCache>
            </c:numRef>
          </c:val>
          <c:smooth val="0"/>
          <c:extLst>
            <c:ext xmlns:c16="http://schemas.microsoft.com/office/drawing/2014/chart" uri="{C3380CC4-5D6E-409C-BE32-E72D297353CC}">
              <c16:uniqueId val="{00000001-520E-4E4A-AECD-70C786CE3FA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85.88</c:v>
                </c:pt>
                <c:pt idx="1">
                  <c:v>76.41</c:v>
                </c:pt>
                <c:pt idx="2">
                  <c:v>123.73</c:v>
                </c:pt>
                <c:pt idx="3">
                  <c:v>92.61</c:v>
                </c:pt>
                <c:pt idx="4">
                  <c:v>68.099999999999994</c:v>
                </c:pt>
              </c:numCache>
            </c:numRef>
          </c:val>
          <c:extLst>
            <c:ext xmlns:c16="http://schemas.microsoft.com/office/drawing/2014/chart" uri="{C3380CC4-5D6E-409C-BE32-E72D297353CC}">
              <c16:uniqueId val="{00000000-7529-48FE-95C7-229F2EF7587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577.44000000000005</c:v>
                </c:pt>
                <c:pt idx="1">
                  <c:v>605.5</c:v>
                </c:pt>
                <c:pt idx="2">
                  <c:v>551.42999999999995</c:v>
                </c:pt>
                <c:pt idx="3">
                  <c:v>687.99</c:v>
                </c:pt>
                <c:pt idx="4">
                  <c:v>655.75</c:v>
                </c:pt>
              </c:numCache>
            </c:numRef>
          </c:val>
          <c:smooth val="0"/>
          <c:extLst>
            <c:ext xmlns:c16="http://schemas.microsoft.com/office/drawing/2014/chart" uri="{C3380CC4-5D6E-409C-BE32-E72D297353CC}">
              <c16:uniqueId val="{00000001-7529-48FE-95C7-229F2EF75874}"/>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1632.52</c:v>
                </c:pt>
                <c:pt idx="1">
                  <c:v>1490.69</c:v>
                </c:pt>
                <c:pt idx="2">
                  <c:v>1474.43</c:v>
                </c:pt>
                <c:pt idx="3">
                  <c:v>1329.86</c:v>
                </c:pt>
                <c:pt idx="4">
                  <c:v>1209.01</c:v>
                </c:pt>
              </c:numCache>
            </c:numRef>
          </c:val>
          <c:extLst>
            <c:ext xmlns:c16="http://schemas.microsoft.com/office/drawing/2014/chart" uri="{C3380CC4-5D6E-409C-BE32-E72D297353CC}">
              <c16:uniqueId val="{00000000-F0FA-47F6-A2F2-2AB1064A7DE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235.11</c:v>
                </c:pt>
                <c:pt idx="1">
                  <c:v>222.22</c:v>
                </c:pt>
                <c:pt idx="2">
                  <c:v>216.41</c:v>
                </c:pt>
                <c:pt idx="3">
                  <c:v>208.47</c:v>
                </c:pt>
                <c:pt idx="4">
                  <c:v>193.85</c:v>
                </c:pt>
              </c:numCache>
            </c:numRef>
          </c:val>
          <c:smooth val="0"/>
          <c:extLst>
            <c:ext xmlns:c16="http://schemas.microsoft.com/office/drawing/2014/chart" uri="{C3380CC4-5D6E-409C-BE32-E72D297353CC}">
              <c16:uniqueId val="{00000001-F0FA-47F6-A2F2-2AB1064A7DE9}"/>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63.85</c:v>
                </c:pt>
                <c:pt idx="1">
                  <c:v>65.92</c:v>
                </c:pt>
                <c:pt idx="2">
                  <c:v>63.32</c:v>
                </c:pt>
                <c:pt idx="3">
                  <c:v>59.98</c:v>
                </c:pt>
                <c:pt idx="4">
                  <c:v>62.39</c:v>
                </c:pt>
              </c:numCache>
            </c:numRef>
          </c:val>
          <c:extLst>
            <c:ext xmlns:c16="http://schemas.microsoft.com/office/drawing/2014/chart" uri="{C3380CC4-5D6E-409C-BE32-E72D297353CC}">
              <c16:uniqueId val="{00000000-3170-4057-B4FA-52AB96C4227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109.11</c:v>
                </c:pt>
                <c:pt idx="1">
                  <c:v>109.19</c:v>
                </c:pt>
                <c:pt idx="2">
                  <c:v>105.24</c:v>
                </c:pt>
                <c:pt idx="3">
                  <c:v>105.71</c:v>
                </c:pt>
                <c:pt idx="4">
                  <c:v>105.06</c:v>
                </c:pt>
              </c:numCache>
            </c:numRef>
          </c:val>
          <c:smooth val="0"/>
          <c:extLst>
            <c:ext xmlns:c16="http://schemas.microsoft.com/office/drawing/2014/chart" uri="{C3380CC4-5D6E-409C-BE32-E72D297353CC}">
              <c16:uniqueId val="{00000001-3170-4057-B4FA-52AB96C4227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45.35</c:v>
                </c:pt>
                <c:pt idx="1">
                  <c:v>44.88</c:v>
                </c:pt>
                <c:pt idx="2">
                  <c:v>45.94</c:v>
                </c:pt>
                <c:pt idx="3">
                  <c:v>49.13</c:v>
                </c:pt>
                <c:pt idx="4">
                  <c:v>46.81</c:v>
                </c:pt>
              </c:numCache>
            </c:numRef>
          </c:val>
          <c:extLst>
            <c:ext xmlns:c16="http://schemas.microsoft.com/office/drawing/2014/chart" uri="{C3380CC4-5D6E-409C-BE32-E72D297353CC}">
              <c16:uniqueId val="{00000000-24F0-451C-9E17-15EEDD6F436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25</c:v>
                </c:pt>
                <c:pt idx="1">
                  <c:v>25.13</c:v>
                </c:pt>
                <c:pt idx="2">
                  <c:v>26.03</c:v>
                </c:pt>
                <c:pt idx="3">
                  <c:v>25.98</c:v>
                </c:pt>
                <c:pt idx="4">
                  <c:v>26.84</c:v>
                </c:pt>
              </c:numCache>
            </c:numRef>
          </c:val>
          <c:smooth val="0"/>
          <c:extLst>
            <c:ext xmlns:c16="http://schemas.microsoft.com/office/drawing/2014/chart" uri="{C3380CC4-5D6E-409C-BE32-E72D297353CC}">
              <c16:uniqueId val="{00000001-24F0-451C-9E17-15EEDD6F436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24.35</c:v>
                </c:pt>
                <c:pt idx="1">
                  <c:v>24.47</c:v>
                </c:pt>
                <c:pt idx="2">
                  <c:v>24.78</c:v>
                </c:pt>
                <c:pt idx="3">
                  <c:v>24.84</c:v>
                </c:pt>
                <c:pt idx="4">
                  <c:v>24.55</c:v>
                </c:pt>
              </c:numCache>
            </c:numRef>
          </c:val>
          <c:extLst>
            <c:ext xmlns:c16="http://schemas.microsoft.com/office/drawing/2014/chart" uri="{C3380CC4-5D6E-409C-BE32-E72D297353CC}">
              <c16:uniqueId val="{00000000-4C0C-4D19-A2BE-B345649E23A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41.77</c:v>
                </c:pt>
                <c:pt idx="1">
                  <c:v>40.97</c:v>
                </c:pt>
                <c:pt idx="2">
                  <c:v>40.69</c:v>
                </c:pt>
                <c:pt idx="3">
                  <c:v>40.67</c:v>
                </c:pt>
                <c:pt idx="4">
                  <c:v>40.89</c:v>
                </c:pt>
              </c:numCache>
            </c:numRef>
          </c:val>
          <c:smooth val="0"/>
          <c:extLst>
            <c:ext xmlns:c16="http://schemas.microsoft.com/office/drawing/2014/chart" uri="{C3380CC4-5D6E-409C-BE32-E72D297353CC}">
              <c16:uniqueId val="{00000001-4C0C-4D19-A2BE-B345649E23A4}"/>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36.99</c:v>
                </c:pt>
                <c:pt idx="1">
                  <c:v>36.94</c:v>
                </c:pt>
                <c:pt idx="2">
                  <c:v>34.840000000000003</c:v>
                </c:pt>
                <c:pt idx="3">
                  <c:v>35.19</c:v>
                </c:pt>
                <c:pt idx="4">
                  <c:v>35.299999999999997</c:v>
                </c:pt>
              </c:numCache>
            </c:numRef>
          </c:val>
          <c:extLst>
            <c:ext xmlns:c16="http://schemas.microsoft.com/office/drawing/2014/chart" uri="{C3380CC4-5D6E-409C-BE32-E72D297353CC}">
              <c16:uniqueId val="{00000000-F315-41B5-810B-7E878C7CCBA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64.95</c:v>
                </c:pt>
                <c:pt idx="1">
                  <c:v>63.26</c:v>
                </c:pt>
                <c:pt idx="2">
                  <c:v>62.7</c:v>
                </c:pt>
                <c:pt idx="3">
                  <c:v>62.59</c:v>
                </c:pt>
                <c:pt idx="4">
                  <c:v>61.76</c:v>
                </c:pt>
              </c:numCache>
            </c:numRef>
          </c:val>
          <c:smooth val="0"/>
          <c:extLst>
            <c:ext xmlns:c16="http://schemas.microsoft.com/office/drawing/2014/chart" uri="{C3380CC4-5D6E-409C-BE32-E72D297353CC}">
              <c16:uniqueId val="{00000001-F315-41B5-810B-7E878C7CCBA0}"/>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S13" zoomScale="80" zoomScaleNormal="80" workbookViewId="0">
      <selection activeCell="SL13" sqref="SL13"/>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x14ac:dyDescent="0.15">
      <c r="A5" s="2"/>
      <c r="B5" s="146" t="str">
        <f>データ!H7</f>
        <v>鳥取県</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x14ac:dyDescent="0.15">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97600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中規模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2</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23964</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x14ac:dyDescent="0.15">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x14ac:dyDescent="0.15">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37.9</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95</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34450</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非設置</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8" t="s">
        <v>22</v>
      </c>
      <c r="SN14" s="79"/>
      <c r="SO14" s="79"/>
      <c r="SP14" s="79"/>
      <c r="SQ14" s="79"/>
      <c r="SR14" s="79"/>
      <c r="SS14" s="79"/>
      <c r="ST14" s="79"/>
      <c r="SU14" s="79"/>
      <c r="SV14" s="79"/>
      <c r="SW14" s="79"/>
      <c r="SX14" s="79"/>
      <c r="SY14" s="79"/>
      <c r="SZ14" s="79"/>
      <c r="TA14" s="80"/>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81"/>
      <c r="SN15" s="82"/>
      <c r="SO15" s="82"/>
      <c r="SP15" s="82"/>
      <c r="SQ15" s="82"/>
      <c r="SR15" s="82"/>
      <c r="SS15" s="82"/>
      <c r="ST15" s="82"/>
      <c r="SU15" s="82"/>
      <c r="SV15" s="82"/>
      <c r="SW15" s="82"/>
      <c r="SX15" s="82"/>
      <c r="SY15" s="82"/>
      <c r="SZ15" s="82"/>
      <c r="TA15" s="83"/>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4" t="s">
        <v>104</v>
      </c>
      <c r="SN16" s="85"/>
      <c r="SO16" s="85"/>
      <c r="SP16" s="85"/>
      <c r="SQ16" s="85"/>
      <c r="SR16" s="85"/>
      <c r="SS16" s="85"/>
      <c r="ST16" s="85"/>
      <c r="SU16" s="85"/>
      <c r="SV16" s="85"/>
      <c r="SW16" s="85"/>
      <c r="SX16" s="85"/>
      <c r="SY16" s="85"/>
      <c r="SZ16" s="85"/>
      <c r="TA16" s="86"/>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84"/>
      <c r="SN17" s="85"/>
      <c r="SO17" s="85"/>
      <c r="SP17" s="85"/>
      <c r="SQ17" s="85"/>
      <c r="SR17" s="85"/>
      <c r="SS17" s="85"/>
      <c r="ST17" s="85"/>
      <c r="SU17" s="85"/>
      <c r="SV17" s="85"/>
      <c r="SW17" s="85"/>
      <c r="SX17" s="85"/>
      <c r="SY17" s="85"/>
      <c r="SZ17" s="85"/>
      <c r="TA17" s="86"/>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84"/>
      <c r="SN18" s="85"/>
      <c r="SO18" s="85"/>
      <c r="SP18" s="85"/>
      <c r="SQ18" s="85"/>
      <c r="SR18" s="85"/>
      <c r="SS18" s="85"/>
      <c r="ST18" s="85"/>
      <c r="SU18" s="85"/>
      <c r="SV18" s="85"/>
      <c r="SW18" s="85"/>
      <c r="SX18" s="85"/>
      <c r="SY18" s="85"/>
      <c r="SZ18" s="85"/>
      <c r="TA18" s="86"/>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84"/>
      <c r="SN19" s="85"/>
      <c r="SO19" s="85"/>
      <c r="SP19" s="85"/>
      <c r="SQ19" s="85"/>
      <c r="SR19" s="85"/>
      <c r="SS19" s="85"/>
      <c r="ST19" s="85"/>
      <c r="SU19" s="85"/>
      <c r="SV19" s="85"/>
      <c r="SW19" s="85"/>
      <c r="SX19" s="85"/>
      <c r="SY19" s="85"/>
      <c r="SZ19" s="85"/>
      <c r="TA19" s="86"/>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84"/>
      <c r="SN20" s="85"/>
      <c r="SO20" s="85"/>
      <c r="SP20" s="85"/>
      <c r="SQ20" s="85"/>
      <c r="SR20" s="85"/>
      <c r="SS20" s="85"/>
      <c r="ST20" s="85"/>
      <c r="SU20" s="85"/>
      <c r="SV20" s="85"/>
      <c r="SW20" s="85"/>
      <c r="SX20" s="85"/>
      <c r="SY20" s="85"/>
      <c r="SZ20" s="85"/>
      <c r="TA20" s="86"/>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84"/>
      <c r="SN21" s="85"/>
      <c r="SO21" s="85"/>
      <c r="SP21" s="85"/>
      <c r="SQ21" s="85"/>
      <c r="SR21" s="85"/>
      <c r="SS21" s="85"/>
      <c r="ST21" s="85"/>
      <c r="SU21" s="85"/>
      <c r="SV21" s="85"/>
      <c r="SW21" s="85"/>
      <c r="SX21" s="85"/>
      <c r="SY21" s="85"/>
      <c r="SZ21" s="85"/>
      <c r="TA21" s="86"/>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84"/>
      <c r="SN22" s="85"/>
      <c r="SO22" s="85"/>
      <c r="SP22" s="85"/>
      <c r="SQ22" s="85"/>
      <c r="SR22" s="85"/>
      <c r="SS22" s="85"/>
      <c r="ST22" s="85"/>
      <c r="SU22" s="85"/>
      <c r="SV22" s="85"/>
      <c r="SW22" s="85"/>
      <c r="SX22" s="85"/>
      <c r="SY22" s="85"/>
      <c r="SZ22" s="85"/>
      <c r="TA22" s="86"/>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84"/>
      <c r="SN23" s="85"/>
      <c r="SO23" s="85"/>
      <c r="SP23" s="85"/>
      <c r="SQ23" s="85"/>
      <c r="SR23" s="85"/>
      <c r="SS23" s="85"/>
      <c r="ST23" s="85"/>
      <c r="SU23" s="85"/>
      <c r="SV23" s="85"/>
      <c r="SW23" s="85"/>
      <c r="SX23" s="85"/>
      <c r="SY23" s="85"/>
      <c r="SZ23" s="85"/>
      <c r="TA23" s="86"/>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84"/>
      <c r="SN24" s="85"/>
      <c r="SO24" s="85"/>
      <c r="SP24" s="85"/>
      <c r="SQ24" s="85"/>
      <c r="SR24" s="85"/>
      <c r="SS24" s="85"/>
      <c r="ST24" s="85"/>
      <c r="SU24" s="85"/>
      <c r="SV24" s="85"/>
      <c r="SW24" s="85"/>
      <c r="SX24" s="85"/>
      <c r="SY24" s="85"/>
      <c r="SZ24" s="85"/>
      <c r="TA24" s="86"/>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84"/>
      <c r="SN25" s="85"/>
      <c r="SO25" s="85"/>
      <c r="SP25" s="85"/>
      <c r="SQ25" s="85"/>
      <c r="SR25" s="85"/>
      <c r="SS25" s="85"/>
      <c r="ST25" s="85"/>
      <c r="SU25" s="85"/>
      <c r="SV25" s="85"/>
      <c r="SW25" s="85"/>
      <c r="SX25" s="85"/>
      <c r="SY25" s="85"/>
      <c r="SZ25" s="85"/>
      <c r="TA25" s="86"/>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84"/>
      <c r="SN26" s="85"/>
      <c r="SO26" s="85"/>
      <c r="SP26" s="85"/>
      <c r="SQ26" s="85"/>
      <c r="SR26" s="85"/>
      <c r="SS26" s="85"/>
      <c r="ST26" s="85"/>
      <c r="SU26" s="85"/>
      <c r="SV26" s="85"/>
      <c r="SW26" s="85"/>
      <c r="SX26" s="85"/>
      <c r="SY26" s="85"/>
      <c r="SZ26" s="85"/>
      <c r="TA26" s="86"/>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84"/>
      <c r="SN27" s="85"/>
      <c r="SO27" s="85"/>
      <c r="SP27" s="85"/>
      <c r="SQ27" s="85"/>
      <c r="SR27" s="85"/>
      <c r="SS27" s="85"/>
      <c r="ST27" s="85"/>
      <c r="SU27" s="85"/>
      <c r="SV27" s="85"/>
      <c r="SW27" s="85"/>
      <c r="SX27" s="85"/>
      <c r="SY27" s="85"/>
      <c r="SZ27" s="85"/>
      <c r="TA27" s="86"/>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84"/>
      <c r="SN28" s="85"/>
      <c r="SO28" s="85"/>
      <c r="SP28" s="85"/>
      <c r="SQ28" s="85"/>
      <c r="SR28" s="85"/>
      <c r="SS28" s="85"/>
      <c r="ST28" s="85"/>
      <c r="SU28" s="85"/>
      <c r="SV28" s="85"/>
      <c r="SW28" s="85"/>
      <c r="SX28" s="85"/>
      <c r="SY28" s="85"/>
      <c r="SZ28" s="85"/>
      <c r="TA28" s="86"/>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84"/>
      <c r="SN29" s="85"/>
      <c r="SO29" s="85"/>
      <c r="SP29" s="85"/>
      <c r="SQ29" s="85"/>
      <c r="SR29" s="85"/>
      <c r="SS29" s="85"/>
      <c r="ST29" s="85"/>
      <c r="SU29" s="85"/>
      <c r="SV29" s="85"/>
      <c r="SW29" s="85"/>
      <c r="SX29" s="85"/>
      <c r="SY29" s="85"/>
      <c r="SZ29" s="85"/>
      <c r="TA29" s="86"/>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4"/>
      <c r="SN30" s="85"/>
      <c r="SO30" s="85"/>
      <c r="SP30" s="85"/>
      <c r="SQ30" s="85"/>
      <c r="SR30" s="85"/>
      <c r="SS30" s="85"/>
      <c r="ST30" s="85"/>
      <c r="SU30" s="85"/>
      <c r="SV30" s="85"/>
      <c r="SW30" s="85"/>
      <c r="SX30" s="85"/>
      <c r="SY30" s="85"/>
      <c r="SZ30" s="85"/>
      <c r="TA30" s="86"/>
    </row>
    <row r="31" spans="1:521" ht="13.5" customHeight="1" x14ac:dyDescent="0.15">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84"/>
      <c r="SN31" s="85"/>
      <c r="SO31" s="85"/>
      <c r="SP31" s="85"/>
      <c r="SQ31" s="85"/>
      <c r="SR31" s="85"/>
      <c r="SS31" s="85"/>
      <c r="ST31" s="85"/>
      <c r="SU31" s="85"/>
      <c r="SV31" s="85"/>
      <c r="SW31" s="85"/>
      <c r="SX31" s="85"/>
      <c r="SY31" s="85"/>
      <c r="SZ31" s="85"/>
      <c r="TA31" s="86"/>
    </row>
    <row r="32" spans="1:521" ht="13.5" customHeight="1" x14ac:dyDescent="0.15">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72.87</v>
      </c>
      <c r="Y32" s="106"/>
      <c r="Z32" s="106"/>
      <c r="AA32" s="106"/>
      <c r="AB32" s="106"/>
      <c r="AC32" s="106"/>
      <c r="AD32" s="106"/>
      <c r="AE32" s="106"/>
      <c r="AF32" s="106"/>
      <c r="AG32" s="106"/>
      <c r="AH32" s="106"/>
      <c r="AI32" s="106"/>
      <c r="AJ32" s="106"/>
      <c r="AK32" s="106"/>
      <c r="AL32" s="106"/>
      <c r="AM32" s="106"/>
      <c r="AN32" s="106"/>
      <c r="AO32" s="106"/>
      <c r="AP32" s="106"/>
      <c r="AQ32" s="107"/>
      <c r="AR32" s="105">
        <f>データ!U6</f>
        <v>74.55</v>
      </c>
      <c r="AS32" s="106"/>
      <c r="AT32" s="106"/>
      <c r="AU32" s="106"/>
      <c r="AV32" s="106"/>
      <c r="AW32" s="106"/>
      <c r="AX32" s="106"/>
      <c r="AY32" s="106"/>
      <c r="AZ32" s="106"/>
      <c r="BA32" s="106"/>
      <c r="BB32" s="106"/>
      <c r="BC32" s="106"/>
      <c r="BD32" s="106"/>
      <c r="BE32" s="106"/>
      <c r="BF32" s="106"/>
      <c r="BG32" s="106"/>
      <c r="BH32" s="106"/>
      <c r="BI32" s="106"/>
      <c r="BJ32" s="106"/>
      <c r="BK32" s="107"/>
      <c r="BL32" s="105">
        <f>データ!V6</f>
        <v>71.900000000000006</v>
      </c>
      <c r="BM32" s="106"/>
      <c r="BN32" s="106"/>
      <c r="BO32" s="106"/>
      <c r="BP32" s="106"/>
      <c r="BQ32" s="106"/>
      <c r="BR32" s="106"/>
      <c r="BS32" s="106"/>
      <c r="BT32" s="106"/>
      <c r="BU32" s="106"/>
      <c r="BV32" s="106"/>
      <c r="BW32" s="106"/>
      <c r="BX32" s="106"/>
      <c r="BY32" s="106"/>
      <c r="BZ32" s="106"/>
      <c r="CA32" s="106"/>
      <c r="CB32" s="106"/>
      <c r="CC32" s="106"/>
      <c r="CD32" s="106"/>
      <c r="CE32" s="107"/>
      <c r="CF32" s="105">
        <f>データ!W6</f>
        <v>68.709999999999994</v>
      </c>
      <c r="CG32" s="106"/>
      <c r="CH32" s="106"/>
      <c r="CI32" s="106"/>
      <c r="CJ32" s="106"/>
      <c r="CK32" s="106"/>
      <c r="CL32" s="106"/>
      <c r="CM32" s="106"/>
      <c r="CN32" s="106"/>
      <c r="CO32" s="106"/>
      <c r="CP32" s="106"/>
      <c r="CQ32" s="106"/>
      <c r="CR32" s="106"/>
      <c r="CS32" s="106"/>
      <c r="CT32" s="106"/>
      <c r="CU32" s="106"/>
      <c r="CV32" s="106"/>
      <c r="CW32" s="106"/>
      <c r="CX32" s="106"/>
      <c r="CY32" s="107"/>
      <c r="CZ32" s="105">
        <f>データ!X6</f>
        <v>71.11</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653.92999999999995</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685.68</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786.27</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837.87</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895.82</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85.88</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76.41</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123.73</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92.61</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68.099999999999994</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1632.52</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1490.69</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1474.43</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1329.86</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1209.01</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84"/>
      <c r="SN32" s="85"/>
      <c r="SO32" s="85"/>
      <c r="SP32" s="85"/>
      <c r="SQ32" s="85"/>
      <c r="SR32" s="85"/>
      <c r="SS32" s="85"/>
      <c r="ST32" s="85"/>
      <c r="SU32" s="85"/>
      <c r="SV32" s="85"/>
      <c r="SW32" s="85"/>
      <c r="SX32" s="85"/>
      <c r="SY32" s="85"/>
      <c r="SZ32" s="85"/>
      <c r="TA32" s="86"/>
    </row>
    <row r="33" spans="1:521" ht="13.5" customHeight="1" x14ac:dyDescent="0.15">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118.17</v>
      </c>
      <c r="Y33" s="106"/>
      <c r="Z33" s="106"/>
      <c r="AA33" s="106"/>
      <c r="AB33" s="106"/>
      <c r="AC33" s="106"/>
      <c r="AD33" s="106"/>
      <c r="AE33" s="106"/>
      <c r="AF33" s="106"/>
      <c r="AG33" s="106"/>
      <c r="AH33" s="106"/>
      <c r="AI33" s="106"/>
      <c r="AJ33" s="106"/>
      <c r="AK33" s="106"/>
      <c r="AL33" s="106"/>
      <c r="AM33" s="106"/>
      <c r="AN33" s="106"/>
      <c r="AO33" s="106"/>
      <c r="AP33" s="106"/>
      <c r="AQ33" s="107"/>
      <c r="AR33" s="105">
        <f>データ!Z6</f>
        <v>119.31</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116.37</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117.28</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116.96</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49.41</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50.52</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52.25</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53.3</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50.25</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577.44000000000005</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605.5</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551.42999999999995</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687.99</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655.75</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235.11</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222.22</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216.41</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208.47</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193.85</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84"/>
      <c r="SN33" s="85"/>
      <c r="SO33" s="85"/>
      <c r="SP33" s="85"/>
      <c r="SQ33" s="85"/>
      <c r="SR33" s="85"/>
      <c r="SS33" s="85"/>
      <c r="ST33" s="85"/>
      <c r="SU33" s="85"/>
      <c r="SV33" s="85"/>
      <c r="SW33" s="85"/>
      <c r="SX33" s="85"/>
      <c r="SY33" s="85"/>
      <c r="SZ33" s="85"/>
      <c r="TA33" s="86"/>
    </row>
    <row r="34" spans="1:521" ht="13.5" customHeight="1" x14ac:dyDescent="0.15">
      <c r="A34" s="2"/>
      <c r="B34" s="26"/>
      <c r="C34" s="2"/>
      <c r="D34" s="2"/>
      <c r="E34" s="2"/>
      <c r="F34" s="2"/>
      <c r="G34" s="2"/>
      <c r="H34" s="2"/>
      <c r="I34" s="2"/>
      <c r="J34" s="65"/>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7"/>
      <c r="DV34" s="2"/>
      <c r="DW34" s="2"/>
      <c r="DX34" s="2"/>
      <c r="DY34" s="2"/>
      <c r="DZ34" s="2"/>
      <c r="EA34" s="2"/>
      <c r="EB34" s="2"/>
      <c r="EC34" s="2"/>
      <c r="ED34" s="65"/>
      <c r="EE34" s="66"/>
      <c r="EF34" s="66"/>
      <c r="EG34" s="66"/>
      <c r="EH34" s="66"/>
      <c r="EI34" s="66"/>
      <c r="EJ34" s="66"/>
      <c r="EK34" s="66"/>
      <c r="EL34" s="66"/>
      <c r="EM34" s="66"/>
      <c r="EN34" s="66"/>
      <c r="EO34" s="66"/>
      <c r="EP34" s="66"/>
      <c r="EQ34" s="66"/>
      <c r="ER34" s="66"/>
      <c r="ES34" s="66"/>
      <c r="ET34" s="66"/>
      <c r="EU34" s="66"/>
      <c r="EV34" s="66"/>
      <c r="EW34" s="66"/>
      <c r="EX34" s="66"/>
      <c r="EY34" s="66"/>
      <c r="EZ34" s="66"/>
      <c r="FA34" s="66"/>
      <c r="FB34" s="66"/>
      <c r="FC34" s="66"/>
      <c r="FD34" s="66"/>
      <c r="FE34" s="66"/>
      <c r="FF34" s="66"/>
      <c r="FG34" s="66"/>
      <c r="FH34" s="66"/>
      <c r="FI34" s="66"/>
      <c r="FJ34" s="66"/>
      <c r="FK34" s="66"/>
      <c r="FL34" s="66"/>
      <c r="FM34" s="66"/>
      <c r="FN34" s="66"/>
      <c r="FO34" s="66"/>
      <c r="FP34" s="66"/>
      <c r="FQ34" s="66"/>
      <c r="FR34" s="66"/>
      <c r="FS34" s="66"/>
      <c r="FT34" s="66"/>
      <c r="FU34" s="66"/>
      <c r="FV34" s="66"/>
      <c r="FW34" s="66"/>
      <c r="FX34" s="66"/>
      <c r="FY34" s="66"/>
      <c r="FZ34" s="66"/>
      <c r="GA34" s="66"/>
      <c r="GB34" s="66"/>
      <c r="GC34" s="66"/>
      <c r="GD34" s="66"/>
      <c r="GE34" s="66"/>
      <c r="GF34" s="66"/>
      <c r="GG34" s="66"/>
      <c r="GH34" s="66"/>
      <c r="GI34" s="66"/>
      <c r="GJ34" s="66"/>
      <c r="GK34" s="66"/>
      <c r="GL34" s="66"/>
      <c r="GM34" s="66"/>
      <c r="GN34" s="66"/>
      <c r="GO34" s="66"/>
      <c r="GP34" s="66"/>
      <c r="GQ34" s="66"/>
      <c r="GR34" s="66"/>
      <c r="GS34" s="66"/>
      <c r="GT34" s="66"/>
      <c r="GU34" s="66"/>
      <c r="GV34" s="66"/>
      <c r="GW34" s="66"/>
      <c r="GX34" s="66"/>
      <c r="GY34" s="66"/>
      <c r="GZ34" s="66"/>
      <c r="HA34" s="66"/>
      <c r="HB34" s="66"/>
      <c r="HC34" s="66"/>
      <c r="HD34" s="66"/>
      <c r="HE34" s="66"/>
      <c r="HF34" s="66"/>
      <c r="HG34" s="66"/>
      <c r="HH34" s="66"/>
      <c r="HI34" s="66"/>
      <c r="HJ34" s="66"/>
      <c r="HK34" s="66"/>
      <c r="HL34" s="66"/>
      <c r="HM34" s="66"/>
      <c r="HN34" s="66"/>
      <c r="HO34" s="66"/>
      <c r="HP34" s="66"/>
      <c r="HQ34" s="66"/>
      <c r="HR34" s="66"/>
      <c r="HS34" s="66"/>
      <c r="HT34" s="66"/>
      <c r="HU34" s="66"/>
      <c r="HV34" s="66"/>
      <c r="HW34" s="66"/>
      <c r="HX34" s="66"/>
      <c r="HY34" s="66"/>
      <c r="HZ34" s="66"/>
      <c r="IA34" s="66"/>
      <c r="IB34" s="66"/>
      <c r="IC34" s="66"/>
      <c r="ID34" s="66"/>
      <c r="IE34" s="66"/>
      <c r="IF34" s="66"/>
      <c r="IG34" s="66"/>
      <c r="IH34" s="66"/>
      <c r="II34" s="66"/>
      <c r="IJ34" s="66"/>
      <c r="IK34" s="66"/>
      <c r="IL34" s="66"/>
      <c r="IM34" s="66"/>
      <c r="IN34" s="66"/>
      <c r="IO34" s="67"/>
      <c r="IP34" s="2"/>
      <c r="IQ34" s="2"/>
      <c r="IR34" s="2"/>
      <c r="IS34" s="2"/>
      <c r="IT34" s="2"/>
      <c r="IU34" s="2"/>
      <c r="IV34" s="2"/>
      <c r="IW34" s="2"/>
      <c r="IX34" s="65"/>
      <c r="IY34" s="66"/>
      <c r="IZ34" s="66"/>
      <c r="JA34" s="66"/>
      <c r="JB34" s="66"/>
      <c r="JC34" s="66"/>
      <c r="JD34" s="66"/>
      <c r="JE34" s="66"/>
      <c r="JF34" s="66"/>
      <c r="JG34" s="66"/>
      <c r="JH34" s="66"/>
      <c r="JI34" s="66"/>
      <c r="JJ34" s="66"/>
      <c r="JK34" s="66"/>
      <c r="JL34" s="66"/>
      <c r="JM34" s="66"/>
      <c r="JN34" s="66"/>
      <c r="JO34" s="66"/>
      <c r="JP34" s="66"/>
      <c r="JQ34" s="66"/>
      <c r="JR34" s="66"/>
      <c r="JS34" s="66"/>
      <c r="JT34" s="66"/>
      <c r="JU34" s="66"/>
      <c r="JV34" s="66"/>
      <c r="JW34" s="66"/>
      <c r="JX34" s="66"/>
      <c r="JY34" s="66"/>
      <c r="JZ34" s="66"/>
      <c r="KA34" s="66"/>
      <c r="KB34" s="66"/>
      <c r="KC34" s="66"/>
      <c r="KD34" s="66"/>
      <c r="KE34" s="66"/>
      <c r="KF34" s="66"/>
      <c r="KG34" s="66"/>
      <c r="KH34" s="66"/>
      <c r="KI34" s="66"/>
      <c r="KJ34" s="66"/>
      <c r="KK34" s="66"/>
      <c r="KL34" s="66"/>
      <c r="KM34" s="66"/>
      <c r="KN34" s="66"/>
      <c r="KO34" s="66"/>
      <c r="KP34" s="66"/>
      <c r="KQ34" s="66"/>
      <c r="KR34" s="66"/>
      <c r="KS34" s="66"/>
      <c r="KT34" s="66"/>
      <c r="KU34" s="66"/>
      <c r="KV34" s="66"/>
      <c r="KW34" s="66"/>
      <c r="KX34" s="66"/>
      <c r="KY34" s="66"/>
      <c r="KZ34" s="66"/>
      <c r="LA34" s="66"/>
      <c r="LB34" s="66"/>
      <c r="LC34" s="66"/>
      <c r="LD34" s="66"/>
      <c r="LE34" s="66"/>
      <c r="LF34" s="66"/>
      <c r="LG34" s="66"/>
      <c r="LH34" s="66"/>
      <c r="LI34" s="66"/>
      <c r="LJ34" s="66"/>
      <c r="LK34" s="66"/>
      <c r="LL34" s="66"/>
      <c r="LM34" s="66"/>
      <c r="LN34" s="66"/>
      <c r="LO34" s="66"/>
      <c r="LP34" s="66"/>
      <c r="LQ34" s="66"/>
      <c r="LR34" s="66"/>
      <c r="LS34" s="66"/>
      <c r="LT34" s="66"/>
      <c r="LU34" s="66"/>
      <c r="LV34" s="66"/>
      <c r="LW34" s="66"/>
      <c r="LX34" s="66"/>
      <c r="LY34" s="66"/>
      <c r="LZ34" s="66"/>
      <c r="MA34" s="66"/>
      <c r="MB34" s="66"/>
      <c r="MC34" s="66"/>
      <c r="MD34" s="66"/>
      <c r="ME34" s="66"/>
      <c r="MF34" s="66"/>
      <c r="MG34" s="66"/>
      <c r="MH34" s="66"/>
      <c r="MI34" s="66"/>
      <c r="MJ34" s="66"/>
      <c r="MK34" s="66"/>
      <c r="ML34" s="66"/>
      <c r="MM34" s="66"/>
      <c r="MN34" s="66"/>
      <c r="MO34" s="66"/>
      <c r="MP34" s="66"/>
      <c r="MQ34" s="66"/>
      <c r="MR34" s="66"/>
      <c r="MS34" s="66"/>
      <c r="MT34" s="66"/>
      <c r="MU34" s="66"/>
      <c r="MV34" s="66"/>
      <c r="MW34" s="66"/>
      <c r="MX34" s="66"/>
      <c r="MY34" s="66"/>
      <c r="MZ34" s="66"/>
      <c r="NA34" s="66"/>
      <c r="NB34" s="66"/>
      <c r="NC34" s="66"/>
      <c r="ND34" s="66"/>
      <c r="NE34" s="66"/>
      <c r="NF34" s="66"/>
      <c r="NG34" s="66"/>
      <c r="NH34" s="66"/>
      <c r="NI34" s="67"/>
      <c r="NJ34" s="2"/>
      <c r="NK34" s="2"/>
      <c r="NL34" s="2"/>
      <c r="NM34" s="2"/>
      <c r="NN34" s="2"/>
      <c r="NO34" s="2"/>
      <c r="NP34" s="2"/>
      <c r="NQ34" s="2"/>
      <c r="NR34" s="65"/>
      <c r="NS34" s="66"/>
      <c r="NT34" s="66"/>
      <c r="NU34" s="66"/>
      <c r="NV34" s="66"/>
      <c r="NW34" s="66"/>
      <c r="NX34" s="66"/>
      <c r="NY34" s="66"/>
      <c r="NZ34" s="66"/>
      <c r="OA34" s="66"/>
      <c r="OB34" s="66"/>
      <c r="OC34" s="66"/>
      <c r="OD34" s="66"/>
      <c r="OE34" s="66"/>
      <c r="OF34" s="66"/>
      <c r="OG34" s="66"/>
      <c r="OH34" s="66"/>
      <c r="OI34" s="66"/>
      <c r="OJ34" s="66"/>
      <c r="OK34" s="66"/>
      <c r="OL34" s="66"/>
      <c r="OM34" s="66"/>
      <c r="ON34" s="66"/>
      <c r="OO34" s="66"/>
      <c r="OP34" s="66"/>
      <c r="OQ34" s="66"/>
      <c r="OR34" s="66"/>
      <c r="OS34" s="66"/>
      <c r="OT34" s="66"/>
      <c r="OU34" s="66"/>
      <c r="OV34" s="66"/>
      <c r="OW34" s="66"/>
      <c r="OX34" s="66"/>
      <c r="OY34" s="66"/>
      <c r="OZ34" s="66"/>
      <c r="PA34" s="66"/>
      <c r="PB34" s="66"/>
      <c r="PC34" s="66"/>
      <c r="PD34" s="66"/>
      <c r="PE34" s="66"/>
      <c r="PF34" s="66"/>
      <c r="PG34" s="66"/>
      <c r="PH34" s="66"/>
      <c r="PI34" s="66"/>
      <c r="PJ34" s="66"/>
      <c r="PK34" s="66"/>
      <c r="PL34" s="66"/>
      <c r="PM34" s="66"/>
      <c r="PN34" s="66"/>
      <c r="PO34" s="66"/>
      <c r="PP34" s="66"/>
      <c r="PQ34" s="66"/>
      <c r="PR34" s="66"/>
      <c r="PS34" s="66"/>
      <c r="PT34" s="66"/>
      <c r="PU34" s="66"/>
      <c r="PV34" s="66"/>
      <c r="PW34" s="66"/>
      <c r="PX34" s="66"/>
      <c r="PY34" s="66"/>
      <c r="PZ34" s="66"/>
      <c r="QA34" s="66"/>
      <c r="QB34" s="66"/>
      <c r="QC34" s="66"/>
      <c r="QD34" s="66"/>
      <c r="QE34" s="66"/>
      <c r="QF34" s="66"/>
      <c r="QG34" s="66"/>
      <c r="QH34" s="66"/>
      <c r="QI34" s="66"/>
      <c r="QJ34" s="66"/>
      <c r="QK34" s="66"/>
      <c r="QL34" s="66"/>
      <c r="QM34" s="66"/>
      <c r="QN34" s="66"/>
      <c r="QO34" s="66"/>
      <c r="QP34" s="66"/>
      <c r="QQ34" s="66"/>
      <c r="QR34" s="66"/>
      <c r="QS34" s="66"/>
      <c r="QT34" s="66"/>
      <c r="QU34" s="66"/>
      <c r="QV34" s="66"/>
      <c r="QW34" s="66"/>
      <c r="QX34" s="66"/>
      <c r="QY34" s="66"/>
      <c r="QZ34" s="66"/>
      <c r="RA34" s="66"/>
      <c r="RB34" s="66"/>
      <c r="RC34" s="66"/>
      <c r="RD34" s="66"/>
      <c r="RE34" s="66"/>
      <c r="RF34" s="66"/>
      <c r="RG34" s="66"/>
      <c r="RH34" s="66"/>
      <c r="RI34" s="66"/>
      <c r="RJ34" s="66"/>
      <c r="RK34" s="66"/>
      <c r="RL34" s="66"/>
      <c r="RM34" s="66"/>
      <c r="RN34" s="66"/>
      <c r="RO34" s="66"/>
      <c r="RP34" s="66"/>
      <c r="RQ34" s="66"/>
      <c r="RR34" s="66"/>
      <c r="RS34" s="66"/>
      <c r="RT34" s="66"/>
      <c r="RU34" s="66"/>
      <c r="RV34" s="66"/>
      <c r="RW34" s="66"/>
      <c r="RX34" s="66"/>
      <c r="RY34" s="66"/>
      <c r="RZ34" s="66"/>
      <c r="SA34" s="66"/>
      <c r="SB34" s="66"/>
      <c r="SC34" s="67"/>
      <c r="SD34" s="2"/>
      <c r="SE34" s="2"/>
      <c r="SF34" s="2"/>
      <c r="SG34" s="2"/>
      <c r="SH34" s="2"/>
      <c r="SI34" s="2"/>
      <c r="SJ34" s="2"/>
      <c r="SK34" s="27"/>
      <c r="SL34" s="2"/>
      <c r="SM34" s="84"/>
      <c r="SN34" s="85"/>
      <c r="SO34" s="85"/>
      <c r="SP34" s="85"/>
      <c r="SQ34" s="85"/>
      <c r="SR34" s="85"/>
      <c r="SS34" s="85"/>
      <c r="ST34" s="85"/>
      <c r="SU34" s="85"/>
      <c r="SV34" s="85"/>
      <c r="SW34" s="85"/>
      <c r="SX34" s="85"/>
      <c r="SY34" s="85"/>
      <c r="SZ34" s="85"/>
      <c r="TA34" s="86"/>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4"/>
      <c r="SN35" s="85"/>
      <c r="SO35" s="85"/>
      <c r="SP35" s="85"/>
      <c r="SQ35" s="85"/>
      <c r="SR35" s="85"/>
      <c r="SS35" s="85"/>
      <c r="ST35" s="85"/>
      <c r="SU35" s="85"/>
      <c r="SV35" s="85"/>
      <c r="SW35" s="85"/>
      <c r="SX35" s="85"/>
      <c r="SY35" s="85"/>
      <c r="SZ35" s="85"/>
      <c r="TA35" s="86"/>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4"/>
      <c r="SN36" s="85"/>
      <c r="SO36" s="85"/>
      <c r="SP36" s="85"/>
      <c r="SQ36" s="85"/>
      <c r="SR36" s="85"/>
      <c r="SS36" s="85"/>
      <c r="ST36" s="85"/>
      <c r="SU36" s="85"/>
      <c r="SV36" s="85"/>
      <c r="SW36" s="85"/>
      <c r="SX36" s="85"/>
      <c r="SY36" s="85"/>
      <c r="SZ36" s="85"/>
      <c r="TA36" s="86"/>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4"/>
      <c r="SN37" s="85"/>
      <c r="SO37" s="85"/>
      <c r="SP37" s="85"/>
      <c r="SQ37" s="85"/>
      <c r="SR37" s="85"/>
      <c r="SS37" s="85"/>
      <c r="ST37" s="85"/>
      <c r="SU37" s="85"/>
      <c r="SV37" s="85"/>
      <c r="SW37" s="85"/>
      <c r="SX37" s="85"/>
      <c r="SY37" s="85"/>
      <c r="SZ37" s="85"/>
      <c r="TA37" s="86"/>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4"/>
      <c r="SN38" s="85"/>
      <c r="SO38" s="85"/>
      <c r="SP38" s="85"/>
      <c r="SQ38" s="85"/>
      <c r="SR38" s="85"/>
      <c r="SS38" s="85"/>
      <c r="ST38" s="85"/>
      <c r="SU38" s="85"/>
      <c r="SV38" s="85"/>
      <c r="SW38" s="85"/>
      <c r="SX38" s="85"/>
      <c r="SY38" s="85"/>
      <c r="SZ38" s="85"/>
      <c r="TA38" s="86"/>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4"/>
      <c r="SN39" s="85"/>
      <c r="SO39" s="85"/>
      <c r="SP39" s="85"/>
      <c r="SQ39" s="85"/>
      <c r="SR39" s="85"/>
      <c r="SS39" s="85"/>
      <c r="ST39" s="85"/>
      <c r="SU39" s="85"/>
      <c r="SV39" s="85"/>
      <c r="SW39" s="85"/>
      <c r="SX39" s="85"/>
      <c r="SY39" s="85"/>
      <c r="SZ39" s="85"/>
      <c r="TA39" s="86"/>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84"/>
      <c r="SN40" s="85"/>
      <c r="SO40" s="85"/>
      <c r="SP40" s="85"/>
      <c r="SQ40" s="85"/>
      <c r="SR40" s="85"/>
      <c r="SS40" s="85"/>
      <c r="ST40" s="85"/>
      <c r="SU40" s="85"/>
      <c r="SV40" s="85"/>
      <c r="SW40" s="85"/>
      <c r="SX40" s="85"/>
      <c r="SY40" s="85"/>
      <c r="SZ40" s="85"/>
      <c r="TA40" s="86"/>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84"/>
      <c r="SN41" s="85"/>
      <c r="SO41" s="85"/>
      <c r="SP41" s="85"/>
      <c r="SQ41" s="85"/>
      <c r="SR41" s="85"/>
      <c r="SS41" s="85"/>
      <c r="ST41" s="85"/>
      <c r="SU41" s="85"/>
      <c r="SV41" s="85"/>
      <c r="SW41" s="85"/>
      <c r="SX41" s="85"/>
      <c r="SY41" s="85"/>
      <c r="SZ41" s="85"/>
      <c r="TA41" s="86"/>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84"/>
      <c r="SN42" s="85"/>
      <c r="SO42" s="85"/>
      <c r="SP42" s="85"/>
      <c r="SQ42" s="85"/>
      <c r="SR42" s="85"/>
      <c r="SS42" s="85"/>
      <c r="ST42" s="85"/>
      <c r="SU42" s="85"/>
      <c r="SV42" s="85"/>
      <c r="SW42" s="85"/>
      <c r="SX42" s="85"/>
      <c r="SY42" s="85"/>
      <c r="SZ42" s="85"/>
      <c r="TA42" s="86"/>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84"/>
      <c r="SN43" s="85"/>
      <c r="SO43" s="85"/>
      <c r="SP43" s="85"/>
      <c r="SQ43" s="85"/>
      <c r="SR43" s="85"/>
      <c r="SS43" s="85"/>
      <c r="ST43" s="85"/>
      <c r="SU43" s="85"/>
      <c r="SV43" s="85"/>
      <c r="SW43" s="85"/>
      <c r="SX43" s="85"/>
      <c r="SY43" s="85"/>
      <c r="SZ43" s="85"/>
      <c r="TA43" s="86"/>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84"/>
      <c r="SN44" s="85"/>
      <c r="SO44" s="85"/>
      <c r="SP44" s="85"/>
      <c r="SQ44" s="85"/>
      <c r="SR44" s="85"/>
      <c r="SS44" s="85"/>
      <c r="ST44" s="85"/>
      <c r="SU44" s="85"/>
      <c r="SV44" s="85"/>
      <c r="SW44" s="85"/>
      <c r="SX44" s="85"/>
      <c r="SY44" s="85"/>
      <c r="SZ44" s="85"/>
      <c r="TA44" s="86"/>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7"/>
      <c r="SN45" s="88"/>
      <c r="SO45" s="88"/>
      <c r="SP45" s="88"/>
      <c r="SQ45" s="88"/>
      <c r="SR45" s="88"/>
      <c r="SS45" s="88"/>
      <c r="ST45" s="88"/>
      <c r="SU45" s="88"/>
      <c r="SV45" s="88"/>
      <c r="SW45" s="88"/>
      <c r="SX45" s="88"/>
      <c r="SY45" s="88"/>
      <c r="SZ45" s="88"/>
      <c r="TA45" s="89"/>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84" t="s">
        <v>103</v>
      </c>
      <c r="SN48" s="85"/>
      <c r="SO48" s="85"/>
      <c r="SP48" s="85"/>
      <c r="SQ48" s="85"/>
      <c r="SR48" s="85"/>
      <c r="SS48" s="85"/>
      <c r="ST48" s="85"/>
      <c r="SU48" s="85"/>
      <c r="SV48" s="85"/>
      <c r="SW48" s="85"/>
      <c r="SX48" s="85"/>
      <c r="SY48" s="85"/>
      <c r="SZ48" s="85"/>
      <c r="TA48" s="86"/>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84"/>
      <c r="SN49" s="85"/>
      <c r="SO49" s="85"/>
      <c r="SP49" s="85"/>
      <c r="SQ49" s="85"/>
      <c r="SR49" s="85"/>
      <c r="SS49" s="85"/>
      <c r="ST49" s="85"/>
      <c r="SU49" s="85"/>
      <c r="SV49" s="85"/>
      <c r="SW49" s="85"/>
      <c r="SX49" s="85"/>
      <c r="SY49" s="85"/>
      <c r="SZ49" s="85"/>
      <c r="TA49" s="86"/>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84"/>
      <c r="SN50" s="85"/>
      <c r="SO50" s="85"/>
      <c r="SP50" s="85"/>
      <c r="SQ50" s="85"/>
      <c r="SR50" s="85"/>
      <c r="SS50" s="85"/>
      <c r="ST50" s="85"/>
      <c r="SU50" s="85"/>
      <c r="SV50" s="85"/>
      <c r="SW50" s="85"/>
      <c r="SX50" s="85"/>
      <c r="SY50" s="85"/>
      <c r="SZ50" s="85"/>
      <c r="TA50" s="86"/>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84"/>
      <c r="SN51" s="85"/>
      <c r="SO51" s="85"/>
      <c r="SP51" s="85"/>
      <c r="SQ51" s="85"/>
      <c r="SR51" s="85"/>
      <c r="SS51" s="85"/>
      <c r="ST51" s="85"/>
      <c r="SU51" s="85"/>
      <c r="SV51" s="85"/>
      <c r="SW51" s="85"/>
      <c r="SX51" s="85"/>
      <c r="SY51" s="85"/>
      <c r="SZ51" s="85"/>
      <c r="TA51" s="86"/>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84"/>
      <c r="SN52" s="85"/>
      <c r="SO52" s="85"/>
      <c r="SP52" s="85"/>
      <c r="SQ52" s="85"/>
      <c r="SR52" s="85"/>
      <c r="SS52" s="85"/>
      <c r="ST52" s="85"/>
      <c r="SU52" s="85"/>
      <c r="SV52" s="85"/>
      <c r="SW52" s="85"/>
      <c r="SX52" s="85"/>
      <c r="SY52" s="85"/>
      <c r="SZ52" s="85"/>
      <c r="TA52" s="86"/>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4"/>
      <c r="SN53" s="85"/>
      <c r="SO53" s="85"/>
      <c r="SP53" s="85"/>
      <c r="SQ53" s="85"/>
      <c r="SR53" s="85"/>
      <c r="SS53" s="85"/>
      <c r="ST53" s="85"/>
      <c r="SU53" s="85"/>
      <c r="SV53" s="85"/>
      <c r="SW53" s="85"/>
      <c r="SX53" s="85"/>
      <c r="SY53" s="85"/>
      <c r="SZ53" s="85"/>
      <c r="TA53" s="86"/>
    </row>
    <row r="54" spans="1:521" ht="13.5" customHeight="1" x14ac:dyDescent="0.15">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84"/>
      <c r="SN54" s="85"/>
      <c r="SO54" s="85"/>
      <c r="SP54" s="85"/>
      <c r="SQ54" s="85"/>
      <c r="SR54" s="85"/>
      <c r="SS54" s="85"/>
      <c r="ST54" s="85"/>
      <c r="SU54" s="85"/>
      <c r="SV54" s="85"/>
      <c r="SW54" s="85"/>
      <c r="SX54" s="85"/>
      <c r="SY54" s="85"/>
      <c r="SZ54" s="85"/>
      <c r="TA54" s="86"/>
    </row>
    <row r="55" spans="1:521" ht="13.5" customHeight="1" x14ac:dyDescent="0.15">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63.85</v>
      </c>
      <c r="Y55" s="106"/>
      <c r="Z55" s="106"/>
      <c r="AA55" s="106"/>
      <c r="AB55" s="106"/>
      <c r="AC55" s="106"/>
      <c r="AD55" s="106"/>
      <c r="AE55" s="106"/>
      <c r="AF55" s="106"/>
      <c r="AG55" s="106"/>
      <c r="AH55" s="106"/>
      <c r="AI55" s="106"/>
      <c r="AJ55" s="106"/>
      <c r="AK55" s="106"/>
      <c r="AL55" s="106"/>
      <c r="AM55" s="106"/>
      <c r="AN55" s="106"/>
      <c r="AO55" s="106"/>
      <c r="AP55" s="106"/>
      <c r="AQ55" s="107"/>
      <c r="AR55" s="105">
        <f>データ!BM6</f>
        <v>65.92</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63.32</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59.98</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62.39</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45.35</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44.88</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45.94</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49.13</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46.81</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24.35</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24.47</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24.78</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24.84</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24.55</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36.99</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36.94</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34.840000000000003</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35.19</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35.299999999999997</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84"/>
      <c r="SN55" s="85"/>
      <c r="SO55" s="85"/>
      <c r="SP55" s="85"/>
      <c r="SQ55" s="85"/>
      <c r="SR55" s="85"/>
      <c r="SS55" s="85"/>
      <c r="ST55" s="85"/>
      <c r="SU55" s="85"/>
      <c r="SV55" s="85"/>
      <c r="SW55" s="85"/>
      <c r="SX55" s="85"/>
      <c r="SY55" s="85"/>
      <c r="SZ55" s="85"/>
      <c r="TA55" s="86"/>
    </row>
    <row r="56" spans="1:521" ht="13.5" customHeight="1" x14ac:dyDescent="0.15">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109.11</v>
      </c>
      <c r="Y56" s="106"/>
      <c r="Z56" s="106"/>
      <c r="AA56" s="106"/>
      <c r="AB56" s="106"/>
      <c r="AC56" s="106"/>
      <c r="AD56" s="106"/>
      <c r="AE56" s="106"/>
      <c r="AF56" s="106"/>
      <c r="AG56" s="106"/>
      <c r="AH56" s="106"/>
      <c r="AI56" s="106"/>
      <c r="AJ56" s="106"/>
      <c r="AK56" s="106"/>
      <c r="AL56" s="106"/>
      <c r="AM56" s="106"/>
      <c r="AN56" s="106"/>
      <c r="AO56" s="106"/>
      <c r="AP56" s="106"/>
      <c r="AQ56" s="107"/>
      <c r="AR56" s="105">
        <f>データ!BR6</f>
        <v>109.19</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105.24</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105.71</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105.06</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25</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25.13</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26.03</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25.98</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26.84</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41.77</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40.97</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40.69</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40.67</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40.89</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64.95</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63.26</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62.7</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62.59</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61.76</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84"/>
      <c r="SN56" s="85"/>
      <c r="SO56" s="85"/>
      <c r="SP56" s="85"/>
      <c r="SQ56" s="85"/>
      <c r="SR56" s="85"/>
      <c r="SS56" s="85"/>
      <c r="ST56" s="85"/>
      <c r="SU56" s="85"/>
      <c r="SV56" s="85"/>
      <c r="SW56" s="85"/>
      <c r="SX56" s="85"/>
      <c r="SY56" s="85"/>
      <c r="SZ56" s="85"/>
      <c r="TA56" s="86"/>
    </row>
    <row r="57" spans="1:521" ht="13.5" customHeight="1" x14ac:dyDescent="0.15">
      <c r="A57" s="2"/>
      <c r="B57" s="26"/>
      <c r="C57" s="2"/>
      <c r="D57" s="2"/>
      <c r="E57" s="2"/>
      <c r="F57" s="2"/>
      <c r="G57" s="2"/>
      <c r="H57" s="2"/>
      <c r="I57" s="2"/>
      <c r="J57" s="65"/>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7"/>
      <c r="DV57" s="2"/>
      <c r="DW57" s="2"/>
      <c r="DX57" s="2"/>
      <c r="DY57" s="2"/>
      <c r="DZ57" s="2"/>
      <c r="EA57" s="2"/>
      <c r="EB57" s="2"/>
      <c r="EC57" s="2"/>
      <c r="ED57" s="65"/>
      <c r="EE57" s="66"/>
      <c r="EF57" s="66"/>
      <c r="EG57" s="66"/>
      <c r="EH57" s="66"/>
      <c r="EI57" s="66"/>
      <c r="EJ57" s="66"/>
      <c r="EK57" s="66"/>
      <c r="EL57" s="66"/>
      <c r="EM57" s="66"/>
      <c r="EN57" s="66"/>
      <c r="EO57" s="66"/>
      <c r="EP57" s="66"/>
      <c r="EQ57" s="66"/>
      <c r="ER57" s="66"/>
      <c r="ES57" s="66"/>
      <c r="ET57" s="66"/>
      <c r="EU57" s="66"/>
      <c r="EV57" s="66"/>
      <c r="EW57" s="66"/>
      <c r="EX57" s="66"/>
      <c r="EY57" s="66"/>
      <c r="EZ57" s="66"/>
      <c r="FA57" s="66"/>
      <c r="FB57" s="66"/>
      <c r="FC57" s="66"/>
      <c r="FD57" s="66"/>
      <c r="FE57" s="66"/>
      <c r="FF57" s="66"/>
      <c r="FG57" s="66"/>
      <c r="FH57" s="66"/>
      <c r="FI57" s="66"/>
      <c r="FJ57" s="66"/>
      <c r="FK57" s="66"/>
      <c r="FL57" s="66"/>
      <c r="FM57" s="66"/>
      <c r="FN57" s="66"/>
      <c r="FO57" s="66"/>
      <c r="FP57" s="66"/>
      <c r="FQ57" s="66"/>
      <c r="FR57" s="66"/>
      <c r="FS57" s="66"/>
      <c r="FT57" s="66"/>
      <c r="FU57" s="66"/>
      <c r="FV57" s="66"/>
      <c r="FW57" s="66"/>
      <c r="FX57" s="66"/>
      <c r="FY57" s="66"/>
      <c r="FZ57" s="66"/>
      <c r="GA57" s="66"/>
      <c r="GB57" s="66"/>
      <c r="GC57" s="66"/>
      <c r="GD57" s="66"/>
      <c r="GE57" s="66"/>
      <c r="GF57" s="66"/>
      <c r="GG57" s="66"/>
      <c r="GH57" s="66"/>
      <c r="GI57" s="66"/>
      <c r="GJ57" s="66"/>
      <c r="GK57" s="66"/>
      <c r="GL57" s="66"/>
      <c r="GM57" s="66"/>
      <c r="GN57" s="66"/>
      <c r="GO57" s="66"/>
      <c r="GP57" s="66"/>
      <c r="GQ57" s="66"/>
      <c r="GR57" s="66"/>
      <c r="GS57" s="66"/>
      <c r="GT57" s="66"/>
      <c r="GU57" s="66"/>
      <c r="GV57" s="66"/>
      <c r="GW57" s="66"/>
      <c r="GX57" s="66"/>
      <c r="GY57" s="66"/>
      <c r="GZ57" s="66"/>
      <c r="HA57" s="66"/>
      <c r="HB57" s="66"/>
      <c r="HC57" s="66"/>
      <c r="HD57" s="66"/>
      <c r="HE57" s="66"/>
      <c r="HF57" s="66"/>
      <c r="HG57" s="66"/>
      <c r="HH57" s="66"/>
      <c r="HI57" s="66"/>
      <c r="HJ57" s="66"/>
      <c r="HK57" s="66"/>
      <c r="HL57" s="66"/>
      <c r="HM57" s="66"/>
      <c r="HN57" s="66"/>
      <c r="HO57" s="66"/>
      <c r="HP57" s="66"/>
      <c r="HQ57" s="66"/>
      <c r="HR57" s="66"/>
      <c r="HS57" s="66"/>
      <c r="HT57" s="66"/>
      <c r="HU57" s="66"/>
      <c r="HV57" s="66"/>
      <c r="HW57" s="66"/>
      <c r="HX57" s="66"/>
      <c r="HY57" s="66"/>
      <c r="HZ57" s="66"/>
      <c r="IA57" s="66"/>
      <c r="IB57" s="66"/>
      <c r="IC57" s="66"/>
      <c r="ID57" s="66"/>
      <c r="IE57" s="66"/>
      <c r="IF57" s="66"/>
      <c r="IG57" s="66"/>
      <c r="IH57" s="66"/>
      <c r="II57" s="66"/>
      <c r="IJ57" s="66"/>
      <c r="IK57" s="66"/>
      <c r="IL57" s="66"/>
      <c r="IM57" s="66"/>
      <c r="IN57" s="66"/>
      <c r="IO57" s="67"/>
      <c r="IP57" s="2"/>
      <c r="IQ57" s="2"/>
      <c r="IR57" s="2"/>
      <c r="IS57" s="2"/>
      <c r="IT57" s="2"/>
      <c r="IU57" s="2"/>
      <c r="IV57" s="2"/>
      <c r="IW57" s="2"/>
      <c r="IX57" s="65"/>
      <c r="IY57" s="66"/>
      <c r="IZ57" s="66"/>
      <c r="JA57" s="66"/>
      <c r="JB57" s="66"/>
      <c r="JC57" s="66"/>
      <c r="JD57" s="66"/>
      <c r="JE57" s="66"/>
      <c r="JF57" s="66"/>
      <c r="JG57" s="66"/>
      <c r="JH57" s="66"/>
      <c r="JI57" s="66"/>
      <c r="JJ57" s="66"/>
      <c r="JK57" s="66"/>
      <c r="JL57" s="66"/>
      <c r="JM57" s="66"/>
      <c r="JN57" s="66"/>
      <c r="JO57" s="66"/>
      <c r="JP57" s="66"/>
      <c r="JQ57" s="66"/>
      <c r="JR57" s="66"/>
      <c r="JS57" s="66"/>
      <c r="JT57" s="66"/>
      <c r="JU57" s="66"/>
      <c r="JV57" s="66"/>
      <c r="JW57" s="66"/>
      <c r="JX57" s="66"/>
      <c r="JY57" s="66"/>
      <c r="JZ57" s="66"/>
      <c r="KA57" s="66"/>
      <c r="KB57" s="66"/>
      <c r="KC57" s="66"/>
      <c r="KD57" s="66"/>
      <c r="KE57" s="66"/>
      <c r="KF57" s="66"/>
      <c r="KG57" s="66"/>
      <c r="KH57" s="66"/>
      <c r="KI57" s="66"/>
      <c r="KJ57" s="66"/>
      <c r="KK57" s="66"/>
      <c r="KL57" s="66"/>
      <c r="KM57" s="66"/>
      <c r="KN57" s="66"/>
      <c r="KO57" s="66"/>
      <c r="KP57" s="66"/>
      <c r="KQ57" s="66"/>
      <c r="KR57" s="66"/>
      <c r="KS57" s="66"/>
      <c r="KT57" s="66"/>
      <c r="KU57" s="66"/>
      <c r="KV57" s="66"/>
      <c r="KW57" s="66"/>
      <c r="KX57" s="66"/>
      <c r="KY57" s="66"/>
      <c r="KZ57" s="66"/>
      <c r="LA57" s="66"/>
      <c r="LB57" s="66"/>
      <c r="LC57" s="66"/>
      <c r="LD57" s="66"/>
      <c r="LE57" s="66"/>
      <c r="LF57" s="66"/>
      <c r="LG57" s="66"/>
      <c r="LH57" s="66"/>
      <c r="LI57" s="66"/>
      <c r="LJ57" s="66"/>
      <c r="LK57" s="66"/>
      <c r="LL57" s="66"/>
      <c r="LM57" s="66"/>
      <c r="LN57" s="66"/>
      <c r="LO57" s="66"/>
      <c r="LP57" s="66"/>
      <c r="LQ57" s="66"/>
      <c r="LR57" s="66"/>
      <c r="LS57" s="66"/>
      <c r="LT57" s="66"/>
      <c r="LU57" s="66"/>
      <c r="LV57" s="66"/>
      <c r="LW57" s="66"/>
      <c r="LX57" s="66"/>
      <c r="LY57" s="66"/>
      <c r="LZ57" s="66"/>
      <c r="MA57" s="66"/>
      <c r="MB57" s="66"/>
      <c r="MC57" s="66"/>
      <c r="MD57" s="66"/>
      <c r="ME57" s="66"/>
      <c r="MF57" s="66"/>
      <c r="MG57" s="66"/>
      <c r="MH57" s="66"/>
      <c r="MI57" s="66"/>
      <c r="MJ57" s="66"/>
      <c r="MK57" s="66"/>
      <c r="ML57" s="66"/>
      <c r="MM57" s="66"/>
      <c r="MN57" s="66"/>
      <c r="MO57" s="66"/>
      <c r="MP57" s="66"/>
      <c r="MQ57" s="66"/>
      <c r="MR57" s="66"/>
      <c r="MS57" s="66"/>
      <c r="MT57" s="66"/>
      <c r="MU57" s="66"/>
      <c r="MV57" s="66"/>
      <c r="MW57" s="66"/>
      <c r="MX57" s="66"/>
      <c r="MY57" s="66"/>
      <c r="MZ57" s="66"/>
      <c r="NA57" s="66"/>
      <c r="NB57" s="66"/>
      <c r="NC57" s="66"/>
      <c r="ND57" s="66"/>
      <c r="NE57" s="66"/>
      <c r="NF57" s="66"/>
      <c r="NG57" s="66"/>
      <c r="NH57" s="66"/>
      <c r="NI57" s="67"/>
      <c r="NJ57" s="2"/>
      <c r="NK57" s="2"/>
      <c r="NL57" s="2"/>
      <c r="NM57" s="2"/>
      <c r="NN57" s="2"/>
      <c r="NO57" s="2"/>
      <c r="NP57" s="2"/>
      <c r="NQ57" s="2"/>
      <c r="NR57" s="65"/>
      <c r="NS57" s="66"/>
      <c r="NT57" s="66"/>
      <c r="NU57" s="66"/>
      <c r="NV57" s="66"/>
      <c r="NW57" s="66"/>
      <c r="NX57" s="66"/>
      <c r="NY57" s="66"/>
      <c r="NZ57" s="66"/>
      <c r="OA57" s="66"/>
      <c r="OB57" s="66"/>
      <c r="OC57" s="66"/>
      <c r="OD57" s="66"/>
      <c r="OE57" s="66"/>
      <c r="OF57" s="66"/>
      <c r="OG57" s="66"/>
      <c r="OH57" s="66"/>
      <c r="OI57" s="66"/>
      <c r="OJ57" s="66"/>
      <c r="OK57" s="66"/>
      <c r="OL57" s="66"/>
      <c r="OM57" s="66"/>
      <c r="ON57" s="66"/>
      <c r="OO57" s="66"/>
      <c r="OP57" s="66"/>
      <c r="OQ57" s="66"/>
      <c r="OR57" s="66"/>
      <c r="OS57" s="66"/>
      <c r="OT57" s="66"/>
      <c r="OU57" s="66"/>
      <c r="OV57" s="66"/>
      <c r="OW57" s="66"/>
      <c r="OX57" s="66"/>
      <c r="OY57" s="66"/>
      <c r="OZ57" s="66"/>
      <c r="PA57" s="66"/>
      <c r="PB57" s="66"/>
      <c r="PC57" s="66"/>
      <c r="PD57" s="66"/>
      <c r="PE57" s="66"/>
      <c r="PF57" s="66"/>
      <c r="PG57" s="66"/>
      <c r="PH57" s="66"/>
      <c r="PI57" s="66"/>
      <c r="PJ57" s="66"/>
      <c r="PK57" s="66"/>
      <c r="PL57" s="66"/>
      <c r="PM57" s="66"/>
      <c r="PN57" s="66"/>
      <c r="PO57" s="66"/>
      <c r="PP57" s="66"/>
      <c r="PQ57" s="66"/>
      <c r="PR57" s="66"/>
      <c r="PS57" s="66"/>
      <c r="PT57" s="66"/>
      <c r="PU57" s="66"/>
      <c r="PV57" s="66"/>
      <c r="PW57" s="66"/>
      <c r="PX57" s="66"/>
      <c r="PY57" s="66"/>
      <c r="PZ57" s="66"/>
      <c r="QA57" s="66"/>
      <c r="QB57" s="66"/>
      <c r="QC57" s="66"/>
      <c r="QD57" s="66"/>
      <c r="QE57" s="66"/>
      <c r="QF57" s="66"/>
      <c r="QG57" s="66"/>
      <c r="QH57" s="66"/>
      <c r="QI57" s="66"/>
      <c r="QJ57" s="66"/>
      <c r="QK57" s="66"/>
      <c r="QL57" s="66"/>
      <c r="QM57" s="66"/>
      <c r="QN57" s="66"/>
      <c r="QO57" s="66"/>
      <c r="QP57" s="66"/>
      <c r="QQ57" s="66"/>
      <c r="QR57" s="66"/>
      <c r="QS57" s="66"/>
      <c r="QT57" s="66"/>
      <c r="QU57" s="66"/>
      <c r="QV57" s="66"/>
      <c r="QW57" s="66"/>
      <c r="QX57" s="66"/>
      <c r="QY57" s="66"/>
      <c r="QZ57" s="66"/>
      <c r="RA57" s="66"/>
      <c r="RB57" s="66"/>
      <c r="RC57" s="66"/>
      <c r="RD57" s="66"/>
      <c r="RE57" s="66"/>
      <c r="RF57" s="66"/>
      <c r="RG57" s="66"/>
      <c r="RH57" s="66"/>
      <c r="RI57" s="66"/>
      <c r="RJ57" s="66"/>
      <c r="RK57" s="66"/>
      <c r="RL57" s="66"/>
      <c r="RM57" s="66"/>
      <c r="RN57" s="66"/>
      <c r="RO57" s="66"/>
      <c r="RP57" s="66"/>
      <c r="RQ57" s="66"/>
      <c r="RR57" s="66"/>
      <c r="RS57" s="66"/>
      <c r="RT57" s="66"/>
      <c r="RU57" s="66"/>
      <c r="RV57" s="66"/>
      <c r="RW57" s="66"/>
      <c r="RX57" s="66"/>
      <c r="RY57" s="66"/>
      <c r="RZ57" s="66"/>
      <c r="SA57" s="66"/>
      <c r="SB57" s="66"/>
      <c r="SC57" s="67"/>
      <c r="SD57" s="2"/>
      <c r="SE57" s="2"/>
      <c r="SF57" s="2"/>
      <c r="SG57" s="2"/>
      <c r="SH57" s="2"/>
      <c r="SI57" s="2"/>
      <c r="SJ57" s="2"/>
      <c r="SK57" s="27"/>
      <c r="SL57" s="2"/>
      <c r="SM57" s="84"/>
      <c r="SN57" s="85"/>
      <c r="SO57" s="85"/>
      <c r="SP57" s="85"/>
      <c r="SQ57" s="85"/>
      <c r="SR57" s="85"/>
      <c r="SS57" s="85"/>
      <c r="ST57" s="85"/>
      <c r="SU57" s="85"/>
      <c r="SV57" s="85"/>
      <c r="SW57" s="85"/>
      <c r="SX57" s="85"/>
      <c r="SY57" s="85"/>
      <c r="SZ57" s="85"/>
      <c r="TA57" s="86"/>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4"/>
      <c r="SN58" s="85"/>
      <c r="SO58" s="85"/>
      <c r="SP58" s="85"/>
      <c r="SQ58" s="85"/>
      <c r="SR58" s="85"/>
      <c r="SS58" s="85"/>
      <c r="ST58" s="85"/>
      <c r="SU58" s="85"/>
      <c r="SV58" s="85"/>
      <c r="SW58" s="85"/>
      <c r="SX58" s="85"/>
      <c r="SY58" s="85"/>
      <c r="SZ58" s="85"/>
      <c r="TA58" s="86"/>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4"/>
      <c r="SN59" s="85"/>
      <c r="SO59" s="85"/>
      <c r="SP59" s="85"/>
      <c r="SQ59" s="85"/>
      <c r="SR59" s="85"/>
      <c r="SS59" s="85"/>
      <c r="ST59" s="85"/>
      <c r="SU59" s="85"/>
      <c r="SV59" s="85"/>
      <c r="SW59" s="85"/>
      <c r="SX59" s="85"/>
      <c r="SY59" s="85"/>
      <c r="SZ59" s="85"/>
      <c r="TA59" s="86"/>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4"/>
      <c r="SN60" s="85"/>
      <c r="SO60" s="85"/>
      <c r="SP60" s="85"/>
      <c r="SQ60" s="85"/>
      <c r="SR60" s="85"/>
      <c r="SS60" s="85"/>
      <c r="ST60" s="85"/>
      <c r="SU60" s="85"/>
      <c r="SV60" s="85"/>
      <c r="SW60" s="85"/>
      <c r="SX60" s="85"/>
      <c r="SY60" s="85"/>
      <c r="SZ60" s="85"/>
      <c r="TA60" s="86"/>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4"/>
      <c r="SN61" s="85"/>
      <c r="SO61" s="85"/>
      <c r="SP61" s="85"/>
      <c r="SQ61" s="85"/>
      <c r="SR61" s="85"/>
      <c r="SS61" s="85"/>
      <c r="ST61" s="85"/>
      <c r="SU61" s="85"/>
      <c r="SV61" s="85"/>
      <c r="SW61" s="85"/>
      <c r="SX61" s="85"/>
      <c r="SY61" s="85"/>
      <c r="SZ61" s="85"/>
      <c r="TA61" s="86"/>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84"/>
      <c r="SN62" s="85"/>
      <c r="SO62" s="85"/>
      <c r="SP62" s="85"/>
      <c r="SQ62" s="85"/>
      <c r="SR62" s="85"/>
      <c r="SS62" s="85"/>
      <c r="ST62" s="85"/>
      <c r="SU62" s="85"/>
      <c r="SV62" s="85"/>
      <c r="SW62" s="85"/>
      <c r="SX62" s="85"/>
      <c r="SY62" s="85"/>
      <c r="SZ62" s="85"/>
      <c r="TA62" s="86"/>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84"/>
      <c r="SN63" s="85"/>
      <c r="SO63" s="85"/>
      <c r="SP63" s="85"/>
      <c r="SQ63" s="85"/>
      <c r="SR63" s="85"/>
      <c r="SS63" s="85"/>
      <c r="ST63" s="85"/>
      <c r="SU63" s="85"/>
      <c r="SV63" s="85"/>
      <c r="SW63" s="85"/>
      <c r="SX63" s="85"/>
      <c r="SY63" s="85"/>
      <c r="SZ63" s="85"/>
      <c r="TA63" s="86"/>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4"/>
      <c r="SN64" s="85"/>
      <c r="SO64" s="85"/>
      <c r="SP64" s="85"/>
      <c r="SQ64" s="85"/>
      <c r="SR64" s="85"/>
      <c r="SS64" s="85"/>
      <c r="ST64" s="85"/>
      <c r="SU64" s="85"/>
      <c r="SV64" s="85"/>
      <c r="SW64" s="85"/>
      <c r="SX64" s="85"/>
      <c r="SY64" s="85"/>
      <c r="SZ64" s="85"/>
      <c r="TA64" s="86"/>
    </row>
    <row r="65" spans="1:521" ht="13.5" customHeight="1" x14ac:dyDescent="0.15">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7"/>
      <c r="SN65" s="88"/>
      <c r="SO65" s="88"/>
      <c r="SP65" s="88"/>
      <c r="SQ65" s="88"/>
      <c r="SR65" s="88"/>
      <c r="SS65" s="88"/>
      <c r="ST65" s="88"/>
      <c r="SU65" s="88"/>
      <c r="SV65" s="88"/>
      <c r="SW65" s="88"/>
      <c r="SX65" s="88"/>
      <c r="SY65" s="88"/>
      <c r="SZ65" s="88"/>
      <c r="TA65" s="89"/>
    </row>
    <row r="66" spans="1:521" ht="13.5" customHeight="1" x14ac:dyDescent="0.15">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8" t="s">
        <v>27</v>
      </c>
      <c r="SN66" s="79"/>
      <c r="SO66" s="79"/>
      <c r="SP66" s="79"/>
      <c r="SQ66" s="79"/>
      <c r="SR66" s="79"/>
      <c r="SS66" s="79"/>
      <c r="ST66" s="79"/>
      <c r="SU66" s="79"/>
      <c r="SV66" s="79"/>
      <c r="SW66" s="79"/>
      <c r="SX66" s="79"/>
      <c r="SY66" s="79"/>
      <c r="SZ66" s="79"/>
      <c r="TA66" s="80"/>
    </row>
    <row r="67" spans="1:521" ht="13.5" customHeight="1" x14ac:dyDescent="0.15">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81"/>
      <c r="SN67" s="82"/>
      <c r="SO67" s="82"/>
      <c r="SP67" s="82"/>
      <c r="SQ67" s="82"/>
      <c r="SR67" s="82"/>
      <c r="SS67" s="82"/>
      <c r="ST67" s="82"/>
      <c r="SU67" s="82"/>
      <c r="SV67" s="82"/>
      <c r="SW67" s="82"/>
      <c r="SX67" s="82"/>
      <c r="SY67" s="82"/>
      <c r="SZ67" s="82"/>
      <c r="TA67" s="83"/>
    </row>
    <row r="68" spans="1:521" ht="13.5" customHeight="1" x14ac:dyDescent="0.15">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84" t="s">
        <v>105</v>
      </c>
      <c r="SN68" s="85"/>
      <c r="SO68" s="85"/>
      <c r="SP68" s="85"/>
      <c r="SQ68" s="85"/>
      <c r="SR68" s="85"/>
      <c r="SS68" s="85"/>
      <c r="ST68" s="85"/>
      <c r="SU68" s="85"/>
      <c r="SV68" s="85"/>
      <c r="SW68" s="85"/>
      <c r="SX68" s="85"/>
      <c r="SY68" s="85"/>
      <c r="SZ68" s="85"/>
      <c r="TA68" s="86"/>
    </row>
    <row r="69" spans="1:521" ht="13.5" customHeight="1" x14ac:dyDescent="0.15">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84"/>
      <c r="SN69" s="85"/>
      <c r="SO69" s="85"/>
      <c r="SP69" s="85"/>
      <c r="SQ69" s="85"/>
      <c r="SR69" s="85"/>
      <c r="SS69" s="85"/>
      <c r="ST69" s="85"/>
      <c r="SU69" s="85"/>
      <c r="SV69" s="85"/>
      <c r="SW69" s="85"/>
      <c r="SX69" s="85"/>
      <c r="SY69" s="85"/>
      <c r="SZ69" s="85"/>
      <c r="TA69" s="86"/>
    </row>
    <row r="70" spans="1:521" ht="13.5" customHeight="1" x14ac:dyDescent="0.15">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84"/>
      <c r="SN70" s="85"/>
      <c r="SO70" s="85"/>
      <c r="SP70" s="85"/>
      <c r="SQ70" s="85"/>
      <c r="SR70" s="85"/>
      <c r="SS70" s="85"/>
      <c r="ST70" s="85"/>
      <c r="SU70" s="85"/>
      <c r="SV70" s="85"/>
      <c r="SW70" s="85"/>
      <c r="SX70" s="85"/>
      <c r="SY70" s="85"/>
      <c r="SZ70" s="85"/>
      <c r="TA70" s="86"/>
    </row>
    <row r="71" spans="1:521" ht="13.5" customHeight="1" x14ac:dyDescent="0.15">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84"/>
      <c r="SN71" s="85"/>
      <c r="SO71" s="85"/>
      <c r="SP71" s="85"/>
      <c r="SQ71" s="85"/>
      <c r="SR71" s="85"/>
      <c r="SS71" s="85"/>
      <c r="ST71" s="85"/>
      <c r="SU71" s="85"/>
      <c r="SV71" s="85"/>
      <c r="SW71" s="85"/>
      <c r="SX71" s="85"/>
      <c r="SY71" s="85"/>
      <c r="SZ71" s="85"/>
      <c r="TA71" s="86"/>
    </row>
    <row r="72" spans="1:521" ht="13.5" customHeight="1" x14ac:dyDescent="0.15">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84"/>
      <c r="SN72" s="85"/>
      <c r="SO72" s="85"/>
      <c r="SP72" s="85"/>
      <c r="SQ72" s="85"/>
      <c r="SR72" s="85"/>
      <c r="SS72" s="85"/>
      <c r="ST72" s="85"/>
      <c r="SU72" s="85"/>
      <c r="SV72" s="85"/>
      <c r="SW72" s="85"/>
      <c r="SX72" s="85"/>
      <c r="SY72" s="85"/>
      <c r="SZ72" s="85"/>
      <c r="TA72" s="86"/>
    </row>
    <row r="73" spans="1:521" ht="13.5" customHeight="1" x14ac:dyDescent="0.15">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84"/>
      <c r="SN73" s="85"/>
      <c r="SO73" s="85"/>
      <c r="SP73" s="85"/>
      <c r="SQ73" s="85"/>
      <c r="SR73" s="85"/>
      <c r="SS73" s="85"/>
      <c r="ST73" s="85"/>
      <c r="SU73" s="85"/>
      <c r="SV73" s="85"/>
      <c r="SW73" s="85"/>
      <c r="SX73" s="85"/>
      <c r="SY73" s="85"/>
      <c r="SZ73" s="85"/>
      <c r="TA73" s="86"/>
    </row>
    <row r="74" spans="1:521" ht="13.5" customHeight="1" x14ac:dyDescent="0.15">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84"/>
      <c r="SN74" s="85"/>
      <c r="SO74" s="85"/>
      <c r="SP74" s="85"/>
      <c r="SQ74" s="85"/>
      <c r="SR74" s="85"/>
      <c r="SS74" s="85"/>
      <c r="ST74" s="85"/>
      <c r="SU74" s="85"/>
      <c r="SV74" s="85"/>
      <c r="SW74" s="85"/>
      <c r="SX74" s="85"/>
      <c r="SY74" s="85"/>
      <c r="SZ74" s="85"/>
      <c r="TA74" s="86"/>
    </row>
    <row r="75" spans="1:521" ht="13.5" customHeight="1" x14ac:dyDescent="0.15">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84"/>
      <c r="SN75" s="85"/>
      <c r="SO75" s="85"/>
      <c r="SP75" s="85"/>
      <c r="SQ75" s="85"/>
      <c r="SR75" s="85"/>
      <c r="SS75" s="85"/>
      <c r="ST75" s="85"/>
      <c r="SU75" s="85"/>
      <c r="SV75" s="85"/>
      <c r="SW75" s="85"/>
      <c r="SX75" s="85"/>
      <c r="SY75" s="85"/>
      <c r="SZ75" s="85"/>
      <c r="TA75" s="86"/>
    </row>
    <row r="76" spans="1:521" ht="13.5" customHeight="1" x14ac:dyDescent="0.15">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84"/>
      <c r="SN76" s="85"/>
      <c r="SO76" s="85"/>
      <c r="SP76" s="85"/>
      <c r="SQ76" s="85"/>
      <c r="SR76" s="85"/>
      <c r="SS76" s="85"/>
      <c r="ST76" s="85"/>
      <c r="SU76" s="85"/>
      <c r="SV76" s="85"/>
      <c r="SW76" s="85"/>
      <c r="SX76" s="85"/>
      <c r="SY76" s="85"/>
      <c r="SZ76" s="85"/>
      <c r="TA76" s="86"/>
    </row>
    <row r="77" spans="1:521" ht="13.5" customHeight="1" x14ac:dyDescent="0.15">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84"/>
      <c r="SN77" s="85"/>
      <c r="SO77" s="85"/>
      <c r="SP77" s="85"/>
      <c r="SQ77" s="85"/>
      <c r="SR77" s="85"/>
      <c r="SS77" s="85"/>
      <c r="ST77" s="85"/>
      <c r="SU77" s="85"/>
      <c r="SV77" s="85"/>
      <c r="SW77" s="85"/>
      <c r="SX77" s="85"/>
      <c r="SY77" s="85"/>
      <c r="SZ77" s="85"/>
      <c r="TA77" s="86"/>
    </row>
    <row r="78" spans="1:521" ht="13.5" customHeight="1" x14ac:dyDescent="0.15">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84"/>
      <c r="SN78" s="85"/>
      <c r="SO78" s="85"/>
      <c r="SP78" s="85"/>
      <c r="SQ78" s="85"/>
      <c r="SR78" s="85"/>
      <c r="SS78" s="85"/>
      <c r="ST78" s="85"/>
      <c r="SU78" s="85"/>
      <c r="SV78" s="85"/>
      <c r="SW78" s="85"/>
      <c r="SX78" s="85"/>
      <c r="SY78" s="85"/>
      <c r="SZ78" s="85"/>
      <c r="TA78" s="86"/>
    </row>
    <row r="79" spans="1:521" ht="13.5" customHeight="1" x14ac:dyDescent="0.15">
      <c r="A79" s="2"/>
      <c r="B79" s="26"/>
      <c r="C79" s="2"/>
      <c r="D79" s="2"/>
      <c r="E79" s="2"/>
      <c r="F79" s="2"/>
      <c r="G79" s="2"/>
      <c r="H79" s="2"/>
      <c r="I79" s="2"/>
      <c r="J79" s="28"/>
      <c r="K79" s="29"/>
      <c r="L79" s="73"/>
      <c r="M79" s="73"/>
      <c r="N79" s="73"/>
      <c r="O79" s="73"/>
      <c r="P79" s="73"/>
      <c r="Q79" s="73"/>
      <c r="R79" s="73"/>
      <c r="S79" s="73"/>
      <c r="T79" s="73"/>
      <c r="U79" s="73"/>
      <c r="V79" s="73"/>
      <c r="W79" s="73"/>
      <c r="X79" s="74"/>
      <c r="Y79" s="75">
        <f>データ!$B$10</f>
        <v>41640</v>
      </c>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7"/>
      <c r="AZ79" s="75">
        <f>データ!$C$10</f>
        <v>42005</v>
      </c>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7"/>
      <c r="CA79" s="75">
        <f>データ!$D$10</f>
        <v>42370</v>
      </c>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7"/>
      <c r="DB79" s="75">
        <f>データ!$E$10</f>
        <v>42736</v>
      </c>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7"/>
      <c r="EC79" s="75">
        <f>データ!$F$10</f>
        <v>43101</v>
      </c>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7"/>
      <c r="FD79" s="29"/>
      <c r="FE79" s="32"/>
      <c r="FF79" s="2"/>
      <c r="FG79" s="2"/>
      <c r="FH79" s="2"/>
      <c r="FI79" s="2"/>
      <c r="FJ79" s="2"/>
      <c r="FK79" s="2"/>
      <c r="FL79" s="2"/>
      <c r="FM79" s="2"/>
      <c r="FN79" s="2"/>
      <c r="FO79" s="2"/>
      <c r="FP79" s="2"/>
      <c r="FQ79" s="2"/>
      <c r="FR79" s="2"/>
      <c r="FS79" s="2"/>
      <c r="FT79" s="2"/>
      <c r="FU79" s="2"/>
      <c r="FV79" s="28"/>
      <c r="FW79" s="29"/>
      <c r="FX79" s="73"/>
      <c r="FY79" s="73"/>
      <c r="FZ79" s="73"/>
      <c r="GA79" s="73"/>
      <c r="GB79" s="73"/>
      <c r="GC79" s="73"/>
      <c r="GD79" s="73"/>
      <c r="GE79" s="73"/>
      <c r="GF79" s="73"/>
      <c r="GG79" s="73"/>
      <c r="GH79" s="73"/>
      <c r="GI79" s="73"/>
      <c r="GJ79" s="74"/>
      <c r="GK79" s="75">
        <f>データ!$B$10</f>
        <v>41640</v>
      </c>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7"/>
      <c r="HL79" s="75">
        <f>データ!$C$10</f>
        <v>42005</v>
      </c>
      <c r="HM79" s="76"/>
      <c r="HN79" s="76"/>
      <c r="HO79" s="76"/>
      <c r="HP79" s="76"/>
      <c r="HQ79" s="76"/>
      <c r="HR79" s="76"/>
      <c r="HS79" s="76"/>
      <c r="HT79" s="76"/>
      <c r="HU79" s="76"/>
      <c r="HV79" s="76"/>
      <c r="HW79" s="76"/>
      <c r="HX79" s="76"/>
      <c r="HY79" s="76"/>
      <c r="HZ79" s="76"/>
      <c r="IA79" s="76"/>
      <c r="IB79" s="76"/>
      <c r="IC79" s="76"/>
      <c r="ID79" s="76"/>
      <c r="IE79" s="76"/>
      <c r="IF79" s="76"/>
      <c r="IG79" s="76"/>
      <c r="IH79" s="76"/>
      <c r="II79" s="76"/>
      <c r="IJ79" s="76"/>
      <c r="IK79" s="76"/>
      <c r="IL79" s="77"/>
      <c r="IM79" s="75">
        <f>データ!$D$10</f>
        <v>42370</v>
      </c>
      <c r="IN79" s="76"/>
      <c r="IO79" s="76"/>
      <c r="IP79" s="76"/>
      <c r="IQ79" s="76"/>
      <c r="IR79" s="76"/>
      <c r="IS79" s="76"/>
      <c r="IT79" s="76"/>
      <c r="IU79" s="76"/>
      <c r="IV79" s="76"/>
      <c r="IW79" s="76"/>
      <c r="IX79" s="76"/>
      <c r="IY79" s="76"/>
      <c r="IZ79" s="76"/>
      <c r="JA79" s="76"/>
      <c r="JB79" s="76"/>
      <c r="JC79" s="76"/>
      <c r="JD79" s="76"/>
      <c r="JE79" s="76"/>
      <c r="JF79" s="76"/>
      <c r="JG79" s="76"/>
      <c r="JH79" s="76"/>
      <c r="JI79" s="76"/>
      <c r="JJ79" s="76"/>
      <c r="JK79" s="76"/>
      <c r="JL79" s="76"/>
      <c r="JM79" s="77"/>
      <c r="JN79" s="75">
        <f>データ!$E$10</f>
        <v>42736</v>
      </c>
      <c r="JO79" s="76"/>
      <c r="JP79" s="76"/>
      <c r="JQ79" s="76"/>
      <c r="JR79" s="76"/>
      <c r="JS79" s="76"/>
      <c r="JT79" s="76"/>
      <c r="JU79" s="76"/>
      <c r="JV79" s="76"/>
      <c r="JW79" s="76"/>
      <c r="JX79" s="76"/>
      <c r="JY79" s="76"/>
      <c r="JZ79" s="76"/>
      <c r="KA79" s="76"/>
      <c r="KB79" s="76"/>
      <c r="KC79" s="76"/>
      <c r="KD79" s="76"/>
      <c r="KE79" s="76"/>
      <c r="KF79" s="76"/>
      <c r="KG79" s="76"/>
      <c r="KH79" s="76"/>
      <c r="KI79" s="76"/>
      <c r="KJ79" s="76"/>
      <c r="KK79" s="76"/>
      <c r="KL79" s="76"/>
      <c r="KM79" s="76"/>
      <c r="KN79" s="77"/>
      <c r="KO79" s="75">
        <f>データ!$F$10</f>
        <v>43101</v>
      </c>
      <c r="KP79" s="76"/>
      <c r="KQ79" s="76"/>
      <c r="KR79" s="76"/>
      <c r="KS79" s="76"/>
      <c r="KT79" s="76"/>
      <c r="KU79" s="76"/>
      <c r="KV79" s="76"/>
      <c r="KW79" s="76"/>
      <c r="KX79" s="76"/>
      <c r="KY79" s="76"/>
      <c r="KZ79" s="76"/>
      <c r="LA79" s="76"/>
      <c r="LB79" s="76"/>
      <c r="LC79" s="76"/>
      <c r="LD79" s="76"/>
      <c r="LE79" s="76"/>
      <c r="LF79" s="76"/>
      <c r="LG79" s="76"/>
      <c r="LH79" s="76"/>
      <c r="LI79" s="76"/>
      <c r="LJ79" s="76"/>
      <c r="LK79" s="76"/>
      <c r="LL79" s="76"/>
      <c r="LM79" s="76"/>
      <c r="LN79" s="76"/>
      <c r="LO79" s="77"/>
      <c r="LP79" s="29"/>
      <c r="LQ79" s="32"/>
      <c r="LR79" s="2"/>
      <c r="LS79" s="2"/>
      <c r="LT79" s="2"/>
      <c r="LU79" s="2"/>
      <c r="LV79" s="2"/>
      <c r="LW79" s="2"/>
      <c r="LX79" s="2"/>
      <c r="LY79" s="2"/>
      <c r="LZ79" s="2"/>
      <c r="MA79" s="2"/>
      <c r="MB79" s="2"/>
      <c r="MC79" s="2"/>
      <c r="MD79" s="2"/>
      <c r="ME79" s="2"/>
      <c r="MF79" s="2"/>
      <c r="MG79" s="2"/>
      <c r="MH79" s="28"/>
      <c r="MI79" s="29"/>
      <c r="MJ79" s="73"/>
      <c r="MK79" s="73"/>
      <c r="ML79" s="73"/>
      <c r="MM79" s="73"/>
      <c r="MN79" s="73"/>
      <c r="MO79" s="73"/>
      <c r="MP79" s="73"/>
      <c r="MQ79" s="73"/>
      <c r="MR79" s="73"/>
      <c r="MS79" s="73"/>
      <c r="MT79" s="73"/>
      <c r="MU79" s="73"/>
      <c r="MV79" s="74"/>
      <c r="MW79" s="75">
        <f>データ!$B$10</f>
        <v>41640</v>
      </c>
      <c r="MX79" s="76"/>
      <c r="MY79" s="76"/>
      <c r="MZ79" s="76"/>
      <c r="NA79" s="76"/>
      <c r="NB79" s="76"/>
      <c r="NC79" s="76"/>
      <c r="ND79" s="76"/>
      <c r="NE79" s="76"/>
      <c r="NF79" s="76"/>
      <c r="NG79" s="76"/>
      <c r="NH79" s="76"/>
      <c r="NI79" s="76"/>
      <c r="NJ79" s="76"/>
      <c r="NK79" s="76"/>
      <c r="NL79" s="76"/>
      <c r="NM79" s="76"/>
      <c r="NN79" s="76"/>
      <c r="NO79" s="76"/>
      <c r="NP79" s="76"/>
      <c r="NQ79" s="76"/>
      <c r="NR79" s="76"/>
      <c r="NS79" s="76"/>
      <c r="NT79" s="76"/>
      <c r="NU79" s="76"/>
      <c r="NV79" s="76"/>
      <c r="NW79" s="77"/>
      <c r="NX79" s="75">
        <f>データ!$C$10</f>
        <v>42005</v>
      </c>
      <c r="NY79" s="76"/>
      <c r="NZ79" s="76"/>
      <c r="OA79" s="76"/>
      <c r="OB79" s="76"/>
      <c r="OC79" s="76"/>
      <c r="OD79" s="76"/>
      <c r="OE79" s="76"/>
      <c r="OF79" s="76"/>
      <c r="OG79" s="76"/>
      <c r="OH79" s="76"/>
      <c r="OI79" s="76"/>
      <c r="OJ79" s="76"/>
      <c r="OK79" s="76"/>
      <c r="OL79" s="76"/>
      <c r="OM79" s="76"/>
      <c r="ON79" s="76"/>
      <c r="OO79" s="76"/>
      <c r="OP79" s="76"/>
      <c r="OQ79" s="76"/>
      <c r="OR79" s="76"/>
      <c r="OS79" s="76"/>
      <c r="OT79" s="76"/>
      <c r="OU79" s="76"/>
      <c r="OV79" s="76"/>
      <c r="OW79" s="76"/>
      <c r="OX79" s="77"/>
      <c r="OY79" s="75">
        <f>データ!$D$10</f>
        <v>42370</v>
      </c>
      <c r="OZ79" s="76"/>
      <c r="PA79" s="76"/>
      <c r="PB79" s="76"/>
      <c r="PC79" s="76"/>
      <c r="PD79" s="76"/>
      <c r="PE79" s="76"/>
      <c r="PF79" s="76"/>
      <c r="PG79" s="76"/>
      <c r="PH79" s="76"/>
      <c r="PI79" s="76"/>
      <c r="PJ79" s="76"/>
      <c r="PK79" s="76"/>
      <c r="PL79" s="76"/>
      <c r="PM79" s="76"/>
      <c r="PN79" s="76"/>
      <c r="PO79" s="76"/>
      <c r="PP79" s="76"/>
      <c r="PQ79" s="76"/>
      <c r="PR79" s="76"/>
      <c r="PS79" s="76"/>
      <c r="PT79" s="76"/>
      <c r="PU79" s="76"/>
      <c r="PV79" s="76"/>
      <c r="PW79" s="76"/>
      <c r="PX79" s="76"/>
      <c r="PY79" s="77"/>
      <c r="PZ79" s="75">
        <f>データ!$E$10</f>
        <v>42736</v>
      </c>
      <c r="QA79" s="76"/>
      <c r="QB79" s="76"/>
      <c r="QC79" s="76"/>
      <c r="QD79" s="76"/>
      <c r="QE79" s="76"/>
      <c r="QF79" s="76"/>
      <c r="QG79" s="76"/>
      <c r="QH79" s="76"/>
      <c r="QI79" s="76"/>
      <c r="QJ79" s="76"/>
      <c r="QK79" s="76"/>
      <c r="QL79" s="76"/>
      <c r="QM79" s="76"/>
      <c r="QN79" s="76"/>
      <c r="QO79" s="76"/>
      <c r="QP79" s="76"/>
      <c r="QQ79" s="76"/>
      <c r="QR79" s="76"/>
      <c r="QS79" s="76"/>
      <c r="QT79" s="76"/>
      <c r="QU79" s="76"/>
      <c r="QV79" s="76"/>
      <c r="QW79" s="76"/>
      <c r="QX79" s="76"/>
      <c r="QY79" s="76"/>
      <c r="QZ79" s="77"/>
      <c r="RA79" s="75">
        <f>データ!$F$10</f>
        <v>43101</v>
      </c>
      <c r="RB79" s="76"/>
      <c r="RC79" s="76"/>
      <c r="RD79" s="76"/>
      <c r="RE79" s="76"/>
      <c r="RF79" s="76"/>
      <c r="RG79" s="76"/>
      <c r="RH79" s="76"/>
      <c r="RI79" s="76"/>
      <c r="RJ79" s="76"/>
      <c r="RK79" s="76"/>
      <c r="RL79" s="76"/>
      <c r="RM79" s="76"/>
      <c r="RN79" s="76"/>
      <c r="RO79" s="76"/>
      <c r="RP79" s="76"/>
      <c r="RQ79" s="76"/>
      <c r="RR79" s="76"/>
      <c r="RS79" s="76"/>
      <c r="RT79" s="76"/>
      <c r="RU79" s="76"/>
      <c r="RV79" s="76"/>
      <c r="RW79" s="76"/>
      <c r="RX79" s="76"/>
      <c r="RY79" s="76"/>
      <c r="RZ79" s="76"/>
      <c r="SA79" s="77"/>
      <c r="SB79" s="29"/>
      <c r="SC79" s="32"/>
      <c r="SD79" s="2"/>
      <c r="SE79" s="2"/>
      <c r="SF79" s="2"/>
      <c r="SG79" s="2"/>
      <c r="SH79" s="2"/>
      <c r="SI79" s="2"/>
      <c r="SJ79" s="2"/>
      <c r="SK79" s="27"/>
      <c r="SL79" s="2"/>
      <c r="SM79" s="84"/>
      <c r="SN79" s="85"/>
      <c r="SO79" s="85"/>
      <c r="SP79" s="85"/>
      <c r="SQ79" s="85"/>
      <c r="SR79" s="85"/>
      <c r="SS79" s="85"/>
      <c r="ST79" s="85"/>
      <c r="SU79" s="85"/>
      <c r="SV79" s="85"/>
      <c r="SW79" s="85"/>
      <c r="SX79" s="85"/>
      <c r="SY79" s="85"/>
      <c r="SZ79" s="85"/>
      <c r="TA79" s="86"/>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1">
        <f>データ!DD6</f>
        <v>47.19</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49.59</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51.86</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54.17</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56.38</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1">
        <f>データ!DO6</f>
        <v>52.28</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52.28</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52.28</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52.28</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52.28</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4"/>
      <c r="SN80" s="85"/>
      <c r="SO80" s="85"/>
      <c r="SP80" s="85"/>
      <c r="SQ80" s="85"/>
      <c r="SR80" s="85"/>
      <c r="SS80" s="85"/>
      <c r="ST80" s="85"/>
      <c r="SU80" s="85"/>
      <c r="SV80" s="85"/>
      <c r="SW80" s="85"/>
      <c r="SX80" s="85"/>
      <c r="SY80" s="85"/>
      <c r="SZ80" s="85"/>
      <c r="TA80" s="86"/>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1">
        <f>データ!DI6</f>
        <v>53.38</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54.49</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55.39</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55.25</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57.11</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1">
        <f>データ!DT6</f>
        <v>39.6</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42</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43.33</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44.05</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51.87</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1">
        <f>データ!EE6</f>
        <v>0.41</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0.48</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0.52</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1.3</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0.28000000000000003</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4"/>
      <c r="SN81" s="85"/>
      <c r="SO81" s="85"/>
      <c r="SP81" s="85"/>
      <c r="SQ81" s="85"/>
      <c r="SR81" s="85"/>
      <c r="SS81" s="85"/>
      <c r="ST81" s="85"/>
      <c r="SU81" s="85"/>
      <c r="SV81" s="85"/>
      <c r="SW81" s="85"/>
      <c r="SX81" s="85"/>
      <c r="SY81" s="85"/>
      <c r="SZ81" s="85"/>
      <c r="TA81" s="86"/>
    </row>
    <row r="82" spans="1:521" ht="13.5" customHeight="1" x14ac:dyDescent="0.15">
      <c r="A82" s="2"/>
      <c r="B82" s="26"/>
      <c r="C82" s="2"/>
      <c r="D82" s="2"/>
      <c r="E82" s="2"/>
      <c r="F82" s="2"/>
      <c r="G82" s="2"/>
      <c r="H82" s="2"/>
      <c r="I82" s="2"/>
      <c r="J82" s="65"/>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c r="EO82" s="66"/>
      <c r="EP82" s="66"/>
      <c r="EQ82" s="66"/>
      <c r="ER82" s="66"/>
      <c r="ES82" s="66"/>
      <c r="ET82" s="66"/>
      <c r="EU82" s="66"/>
      <c r="EV82" s="66"/>
      <c r="EW82" s="66"/>
      <c r="EX82" s="66"/>
      <c r="EY82" s="66"/>
      <c r="EZ82" s="66"/>
      <c r="FA82" s="66"/>
      <c r="FB82" s="66"/>
      <c r="FC82" s="66"/>
      <c r="FD82" s="66"/>
      <c r="FE82" s="67"/>
      <c r="FF82" s="2"/>
      <c r="FG82" s="2"/>
      <c r="FH82" s="2"/>
      <c r="FI82" s="2"/>
      <c r="FJ82" s="2"/>
      <c r="FK82" s="2"/>
      <c r="FL82" s="2"/>
      <c r="FM82" s="2"/>
      <c r="FN82" s="2"/>
      <c r="FO82" s="2"/>
      <c r="FP82" s="2"/>
      <c r="FQ82" s="2"/>
      <c r="FR82" s="2"/>
      <c r="FS82" s="2"/>
      <c r="FT82" s="2"/>
      <c r="FU82" s="2"/>
      <c r="FV82" s="65"/>
      <c r="FW82" s="66"/>
      <c r="FX82" s="66"/>
      <c r="FY82" s="66"/>
      <c r="FZ82" s="66"/>
      <c r="GA82" s="66"/>
      <c r="GB82" s="66"/>
      <c r="GC82" s="66"/>
      <c r="GD82" s="66"/>
      <c r="GE82" s="66"/>
      <c r="GF82" s="66"/>
      <c r="GG82" s="66"/>
      <c r="GH82" s="66"/>
      <c r="GI82" s="66"/>
      <c r="GJ82" s="66"/>
      <c r="GK82" s="66"/>
      <c r="GL82" s="66"/>
      <c r="GM82" s="66"/>
      <c r="GN82" s="66"/>
      <c r="GO82" s="66"/>
      <c r="GP82" s="66"/>
      <c r="GQ82" s="66"/>
      <c r="GR82" s="66"/>
      <c r="GS82" s="66"/>
      <c r="GT82" s="66"/>
      <c r="GU82" s="66"/>
      <c r="GV82" s="66"/>
      <c r="GW82" s="66"/>
      <c r="GX82" s="66"/>
      <c r="GY82" s="66"/>
      <c r="GZ82" s="66"/>
      <c r="HA82" s="66"/>
      <c r="HB82" s="66"/>
      <c r="HC82" s="66"/>
      <c r="HD82" s="66"/>
      <c r="HE82" s="66"/>
      <c r="HF82" s="66"/>
      <c r="HG82" s="66"/>
      <c r="HH82" s="66"/>
      <c r="HI82" s="66"/>
      <c r="HJ82" s="66"/>
      <c r="HK82" s="66"/>
      <c r="HL82" s="66"/>
      <c r="HM82" s="66"/>
      <c r="HN82" s="66"/>
      <c r="HO82" s="66"/>
      <c r="HP82" s="66"/>
      <c r="HQ82" s="66"/>
      <c r="HR82" s="66"/>
      <c r="HS82" s="66"/>
      <c r="HT82" s="66"/>
      <c r="HU82" s="66"/>
      <c r="HV82" s="66"/>
      <c r="HW82" s="66"/>
      <c r="HX82" s="66"/>
      <c r="HY82" s="66"/>
      <c r="HZ82" s="66"/>
      <c r="IA82" s="66"/>
      <c r="IB82" s="66"/>
      <c r="IC82" s="66"/>
      <c r="ID82" s="66"/>
      <c r="IE82" s="66"/>
      <c r="IF82" s="66"/>
      <c r="IG82" s="66"/>
      <c r="IH82" s="66"/>
      <c r="II82" s="66"/>
      <c r="IJ82" s="66"/>
      <c r="IK82" s="66"/>
      <c r="IL82" s="66"/>
      <c r="IM82" s="66"/>
      <c r="IN82" s="66"/>
      <c r="IO82" s="66"/>
      <c r="IP82" s="66"/>
      <c r="IQ82" s="66"/>
      <c r="IR82" s="66"/>
      <c r="IS82" s="66"/>
      <c r="IT82" s="66"/>
      <c r="IU82" s="66"/>
      <c r="IV82" s="66"/>
      <c r="IW82" s="66"/>
      <c r="IX82" s="66"/>
      <c r="IY82" s="66"/>
      <c r="IZ82" s="66"/>
      <c r="JA82" s="66"/>
      <c r="JB82" s="66"/>
      <c r="JC82" s="66"/>
      <c r="JD82" s="66"/>
      <c r="JE82" s="66"/>
      <c r="JF82" s="66"/>
      <c r="JG82" s="66"/>
      <c r="JH82" s="66"/>
      <c r="JI82" s="66"/>
      <c r="JJ82" s="66"/>
      <c r="JK82" s="66"/>
      <c r="JL82" s="66"/>
      <c r="JM82" s="66"/>
      <c r="JN82" s="66"/>
      <c r="JO82" s="66"/>
      <c r="JP82" s="66"/>
      <c r="JQ82" s="66"/>
      <c r="JR82" s="66"/>
      <c r="JS82" s="66"/>
      <c r="JT82" s="66"/>
      <c r="JU82" s="66"/>
      <c r="JV82" s="66"/>
      <c r="JW82" s="66"/>
      <c r="JX82" s="66"/>
      <c r="JY82" s="66"/>
      <c r="JZ82" s="66"/>
      <c r="KA82" s="66"/>
      <c r="KB82" s="66"/>
      <c r="KC82" s="66"/>
      <c r="KD82" s="66"/>
      <c r="KE82" s="66"/>
      <c r="KF82" s="66"/>
      <c r="KG82" s="66"/>
      <c r="KH82" s="66"/>
      <c r="KI82" s="66"/>
      <c r="KJ82" s="66"/>
      <c r="KK82" s="66"/>
      <c r="KL82" s="66"/>
      <c r="KM82" s="66"/>
      <c r="KN82" s="66"/>
      <c r="KO82" s="66"/>
      <c r="KP82" s="66"/>
      <c r="KQ82" s="66"/>
      <c r="KR82" s="66"/>
      <c r="KS82" s="66"/>
      <c r="KT82" s="66"/>
      <c r="KU82" s="66"/>
      <c r="KV82" s="66"/>
      <c r="KW82" s="66"/>
      <c r="KX82" s="66"/>
      <c r="KY82" s="66"/>
      <c r="KZ82" s="66"/>
      <c r="LA82" s="66"/>
      <c r="LB82" s="66"/>
      <c r="LC82" s="66"/>
      <c r="LD82" s="66"/>
      <c r="LE82" s="66"/>
      <c r="LF82" s="66"/>
      <c r="LG82" s="66"/>
      <c r="LH82" s="66"/>
      <c r="LI82" s="66"/>
      <c r="LJ82" s="66"/>
      <c r="LK82" s="66"/>
      <c r="LL82" s="66"/>
      <c r="LM82" s="66"/>
      <c r="LN82" s="66"/>
      <c r="LO82" s="66"/>
      <c r="LP82" s="66"/>
      <c r="LQ82" s="67"/>
      <c r="LR82" s="2"/>
      <c r="LS82" s="2"/>
      <c r="LT82" s="2"/>
      <c r="LU82" s="2"/>
      <c r="LV82" s="2"/>
      <c r="LW82" s="2"/>
      <c r="LX82" s="2"/>
      <c r="LY82" s="2"/>
      <c r="LZ82" s="2"/>
      <c r="MA82" s="2"/>
      <c r="MB82" s="2"/>
      <c r="MC82" s="2"/>
      <c r="MD82" s="2"/>
      <c r="ME82" s="2"/>
      <c r="MF82" s="2"/>
      <c r="MG82" s="2"/>
      <c r="MH82" s="65"/>
      <c r="MI82" s="66"/>
      <c r="MJ82" s="66"/>
      <c r="MK82" s="66"/>
      <c r="ML82" s="66"/>
      <c r="MM82" s="66"/>
      <c r="MN82" s="66"/>
      <c r="MO82" s="66"/>
      <c r="MP82" s="66"/>
      <c r="MQ82" s="66"/>
      <c r="MR82" s="66"/>
      <c r="MS82" s="66"/>
      <c r="MT82" s="66"/>
      <c r="MU82" s="66"/>
      <c r="MV82" s="66"/>
      <c r="MW82" s="66"/>
      <c r="MX82" s="66"/>
      <c r="MY82" s="66"/>
      <c r="MZ82" s="66"/>
      <c r="NA82" s="66"/>
      <c r="NB82" s="66"/>
      <c r="NC82" s="66"/>
      <c r="ND82" s="66"/>
      <c r="NE82" s="66"/>
      <c r="NF82" s="66"/>
      <c r="NG82" s="66"/>
      <c r="NH82" s="66"/>
      <c r="NI82" s="66"/>
      <c r="NJ82" s="66"/>
      <c r="NK82" s="66"/>
      <c r="NL82" s="66"/>
      <c r="NM82" s="66"/>
      <c r="NN82" s="66"/>
      <c r="NO82" s="66"/>
      <c r="NP82" s="66"/>
      <c r="NQ82" s="66"/>
      <c r="NR82" s="66"/>
      <c r="NS82" s="66"/>
      <c r="NT82" s="66"/>
      <c r="NU82" s="66"/>
      <c r="NV82" s="66"/>
      <c r="NW82" s="66"/>
      <c r="NX82" s="66"/>
      <c r="NY82" s="66"/>
      <c r="NZ82" s="66"/>
      <c r="OA82" s="66"/>
      <c r="OB82" s="66"/>
      <c r="OC82" s="66"/>
      <c r="OD82" s="66"/>
      <c r="OE82" s="66"/>
      <c r="OF82" s="66"/>
      <c r="OG82" s="66"/>
      <c r="OH82" s="66"/>
      <c r="OI82" s="66"/>
      <c r="OJ82" s="66"/>
      <c r="OK82" s="66"/>
      <c r="OL82" s="66"/>
      <c r="OM82" s="66"/>
      <c r="ON82" s="66"/>
      <c r="OO82" s="66"/>
      <c r="OP82" s="66"/>
      <c r="OQ82" s="66"/>
      <c r="OR82" s="66"/>
      <c r="OS82" s="66"/>
      <c r="OT82" s="66"/>
      <c r="OU82" s="66"/>
      <c r="OV82" s="66"/>
      <c r="OW82" s="66"/>
      <c r="OX82" s="66"/>
      <c r="OY82" s="66"/>
      <c r="OZ82" s="66"/>
      <c r="PA82" s="66"/>
      <c r="PB82" s="66"/>
      <c r="PC82" s="66"/>
      <c r="PD82" s="66"/>
      <c r="PE82" s="66"/>
      <c r="PF82" s="66"/>
      <c r="PG82" s="66"/>
      <c r="PH82" s="66"/>
      <c r="PI82" s="66"/>
      <c r="PJ82" s="66"/>
      <c r="PK82" s="66"/>
      <c r="PL82" s="66"/>
      <c r="PM82" s="66"/>
      <c r="PN82" s="66"/>
      <c r="PO82" s="66"/>
      <c r="PP82" s="66"/>
      <c r="PQ82" s="66"/>
      <c r="PR82" s="66"/>
      <c r="PS82" s="66"/>
      <c r="PT82" s="66"/>
      <c r="PU82" s="66"/>
      <c r="PV82" s="66"/>
      <c r="PW82" s="66"/>
      <c r="PX82" s="66"/>
      <c r="PY82" s="66"/>
      <c r="PZ82" s="66"/>
      <c r="QA82" s="66"/>
      <c r="QB82" s="66"/>
      <c r="QC82" s="66"/>
      <c r="QD82" s="66"/>
      <c r="QE82" s="66"/>
      <c r="QF82" s="66"/>
      <c r="QG82" s="66"/>
      <c r="QH82" s="66"/>
      <c r="QI82" s="66"/>
      <c r="QJ82" s="66"/>
      <c r="QK82" s="66"/>
      <c r="QL82" s="66"/>
      <c r="QM82" s="66"/>
      <c r="QN82" s="66"/>
      <c r="QO82" s="66"/>
      <c r="QP82" s="66"/>
      <c r="QQ82" s="66"/>
      <c r="QR82" s="66"/>
      <c r="QS82" s="66"/>
      <c r="QT82" s="66"/>
      <c r="QU82" s="66"/>
      <c r="QV82" s="66"/>
      <c r="QW82" s="66"/>
      <c r="QX82" s="66"/>
      <c r="QY82" s="66"/>
      <c r="QZ82" s="66"/>
      <c r="RA82" s="66"/>
      <c r="RB82" s="66"/>
      <c r="RC82" s="66"/>
      <c r="RD82" s="66"/>
      <c r="RE82" s="66"/>
      <c r="RF82" s="66"/>
      <c r="RG82" s="66"/>
      <c r="RH82" s="66"/>
      <c r="RI82" s="66"/>
      <c r="RJ82" s="66"/>
      <c r="RK82" s="66"/>
      <c r="RL82" s="66"/>
      <c r="RM82" s="66"/>
      <c r="RN82" s="66"/>
      <c r="RO82" s="66"/>
      <c r="RP82" s="66"/>
      <c r="RQ82" s="66"/>
      <c r="RR82" s="66"/>
      <c r="RS82" s="66"/>
      <c r="RT82" s="66"/>
      <c r="RU82" s="66"/>
      <c r="RV82" s="66"/>
      <c r="RW82" s="66"/>
      <c r="RX82" s="66"/>
      <c r="RY82" s="66"/>
      <c r="RZ82" s="66"/>
      <c r="SA82" s="66"/>
      <c r="SB82" s="66"/>
      <c r="SC82" s="67"/>
      <c r="SD82" s="2"/>
      <c r="SE82" s="2"/>
      <c r="SF82" s="2"/>
      <c r="SG82" s="2"/>
      <c r="SH82" s="2"/>
      <c r="SI82" s="2"/>
      <c r="SJ82" s="2"/>
      <c r="SK82" s="27"/>
      <c r="SL82" s="2"/>
      <c r="SM82" s="84"/>
      <c r="SN82" s="85"/>
      <c r="SO82" s="85"/>
      <c r="SP82" s="85"/>
      <c r="SQ82" s="85"/>
      <c r="SR82" s="85"/>
      <c r="SS82" s="85"/>
      <c r="ST82" s="85"/>
      <c r="SU82" s="85"/>
      <c r="SV82" s="85"/>
      <c r="SW82" s="85"/>
      <c r="SX82" s="85"/>
      <c r="SY82" s="85"/>
      <c r="SZ82" s="85"/>
      <c r="TA82" s="86"/>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4"/>
      <c r="SN83" s="85"/>
      <c r="SO83" s="85"/>
      <c r="SP83" s="85"/>
      <c r="SQ83" s="85"/>
      <c r="SR83" s="85"/>
      <c r="SS83" s="85"/>
      <c r="ST83" s="85"/>
      <c r="SU83" s="85"/>
      <c r="SV83" s="85"/>
      <c r="SW83" s="85"/>
      <c r="SX83" s="85"/>
      <c r="SY83" s="85"/>
      <c r="SZ83" s="85"/>
      <c r="TA83" s="86"/>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4"/>
      <c r="SN84" s="85"/>
      <c r="SO84" s="85"/>
      <c r="SP84" s="85"/>
      <c r="SQ84" s="85"/>
      <c r="SR84" s="85"/>
      <c r="SS84" s="85"/>
      <c r="ST84" s="85"/>
      <c r="SU84" s="85"/>
      <c r="SV84" s="85"/>
      <c r="SW84" s="85"/>
      <c r="SX84" s="85"/>
      <c r="SY84" s="85"/>
      <c r="SZ84" s="85"/>
      <c r="TA84" s="86"/>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7"/>
      <c r="SN85" s="88"/>
      <c r="SO85" s="88"/>
      <c r="SP85" s="88"/>
      <c r="SQ85" s="88"/>
      <c r="SR85" s="88"/>
      <c r="SS85" s="88"/>
      <c r="ST85" s="88"/>
      <c r="SU85" s="88"/>
      <c r="SV85" s="88"/>
      <c r="SW85" s="88"/>
      <c r="SX85" s="88"/>
      <c r="SY85" s="88"/>
      <c r="SZ85" s="88"/>
      <c r="TA85" s="89"/>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8" t="s">
        <v>29</v>
      </c>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t="s">
        <v>30</v>
      </c>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t="s">
        <v>31</v>
      </c>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t="s">
        <v>32</v>
      </c>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t="s">
        <v>33</v>
      </c>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t="s">
        <v>34</v>
      </c>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68"/>
      <c r="FG89" s="68"/>
      <c r="FH89" s="68"/>
      <c r="FI89" s="68" t="s">
        <v>35</v>
      </c>
      <c r="FJ89" s="68"/>
      <c r="FK89" s="68"/>
      <c r="FL89" s="68"/>
      <c r="FM89" s="68"/>
      <c r="FN89" s="68"/>
      <c r="FO89" s="68"/>
      <c r="FP89" s="68"/>
      <c r="FQ89" s="68"/>
      <c r="FR89" s="68"/>
      <c r="FS89" s="68"/>
      <c r="FT89" s="68"/>
      <c r="FU89" s="68"/>
      <c r="FV89" s="68"/>
      <c r="FW89" s="68"/>
      <c r="FX89" s="68"/>
      <c r="FY89" s="68"/>
      <c r="FZ89" s="68"/>
      <c r="GA89" s="68"/>
      <c r="GB89" s="68"/>
      <c r="GC89" s="68"/>
      <c r="GD89" s="68"/>
      <c r="GE89" s="68"/>
      <c r="GF89" s="68"/>
      <c r="GG89" s="68"/>
      <c r="GH89" s="68"/>
      <c r="GI89" s="68"/>
      <c r="GJ89" s="68" t="s">
        <v>36</v>
      </c>
      <c r="GK89" s="68"/>
      <c r="GL89" s="68"/>
      <c r="GM89" s="68"/>
      <c r="GN89" s="68"/>
      <c r="GO89" s="68"/>
      <c r="GP89" s="68"/>
      <c r="GQ89" s="68"/>
      <c r="GR89" s="68"/>
      <c r="GS89" s="68"/>
      <c r="GT89" s="68"/>
      <c r="GU89" s="68"/>
      <c r="GV89" s="68"/>
      <c r="GW89" s="68"/>
      <c r="GX89" s="68"/>
      <c r="GY89" s="68"/>
      <c r="GZ89" s="68"/>
      <c r="HA89" s="68"/>
      <c r="HB89" s="68"/>
      <c r="HC89" s="68"/>
      <c r="HD89" s="68"/>
      <c r="HE89" s="68"/>
      <c r="HF89" s="68"/>
      <c r="HG89" s="68"/>
      <c r="HH89" s="68"/>
      <c r="HI89" s="68"/>
      <c r="HJ89" s="68"/>
      <c r="HK89" s="68" t="s">
        <v>29</v>
      </c>
      <c r="HL89" s="68"/>
      <c r="HM89" s="68"/>
      <c r="HN89" s="68"/>
      <c r="HO89" s="68"/>
      <c r="HP89" s="68"/>
      <c r="HQ89" s="68"/>
      <c r="HR89" s="68"/>
      <c r="HS89" s="68"/>
      <c r="HT89" s="68"/>
      <c r="HU89" s="68"/>
      <c r="HV89" s="68"/>
      <c r="HW89" s="68"/>
      <c r="HX89" s="68"/>
      <c r="HY89" s="68"/>
      <c r="HZ89" s="68"/>
      <c r="IA89" s="68"/>
      <c r="IB89" s="68"/>
      <c r="IC89" s="68"/>
      <c r="ID89" s="68"/>
      <c r="IE89" s="68"/>
      <c r="IF89" s="68"/>
      <c r="IG89" s="68"/>
      <c r="IH89" s="68"/>
      <c r="II89" s="68"/>
      <c r="IJ89" s="68"/>
      <c r="IK89" s="68"/>
      <c r="IL89" s="68" t="s">
        <v>30</v>
      </c>
      <c r="IM89" s="68"/>
      <c r="IN89" s="68"/>
      <c r="IO89" s="68"/>
      <c r="IP89" s="68"/>
      <c r="IQ89" s="68"/>
      <c r="IR89" s="68"/>
      <c r="IS89" s="68"/>
      <c r="IT89" s="68"/>
      <c r="IU89" s="68"/>
      <c r="IV89" s="68"/>
      <c r="IW89" s="68"/>
      <c r="IX89" s="68"/>
      <c r="IY89" s="68"/>
      <c r="IZ89" s="68"/>
      <c r="JA89" s="68"/>
      <c r="JB89" s="68"/>
      <c r="JC89" s="68"/>
      <c r="JD89" s="68"/>
      <c r="JE89" s="68"/>
      <c r="JF89" s="68"/>
      <c r="JG89" s="68"/>
      <c r="JH89" s="68"/>
      <c r="JI89" s="68"/>
      <c r="JJ89" s="68"/>
      <c r="JK89" s="68"/>
      <c r="JL89" s="68"/>
      <c r="JM89" s="68" t="s">
        <v>31</v>
      </c>
      <c r="JN89" s="68"/>
      <c r="JO89" s="68"/>
      <c r="JP89" s="68"/>
      <c r="JQ89" s="68"/>
      <c r="JR89" s="68"/>
      <c r="JS89" s="68"/>
      <c r="JT89" s="68"/>
      <c r="JU89" s="68"/>
      <c r="JV89" s="68"/>
      <c r="JW89" s="68"/>
      <c r="JX89" s="68"/>
      <c r="JY89" s="68"/>
      <c r="JZ89" s="68"/>
      <c r="KA89" s="68"/>
      <c r="KB89" s="68"/>
      <c r="KC89" s="68"/>
      <c r="KD89" s="68"/>
      <c r="KE89" s="68"/>
      <c r="KF89" s="68"/>
      <c r="KG89" s="68"/>
      <c r="KH89" s="68"/>
      <c r="KI89" s="68"/>
      <c r="KJ89" s="68"/>
      <c r="KK89" s="68"/>
      <c r="KL89" s="68"/>
      <c r="KM89" s="6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9" t="str">
        <f>データ!AD6</f>
        <v>【118.92】</v>
      </c>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t="str">
        <f>データ!AO6</f>
        <v>【26.31】</v>
      </c>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t="str">
        <f>データ!AZ6</f>
        <v>【450.05】</v>
      </c>
      <c r="BF90" s="69"/>
      <c r="BG90" s="69"/>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c r="CF90" s="69" t="str">
        <f>データ!BK6</f>
        <v>【246.04】</v>
      </c>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t="str">
        <f>データ!BV6</f>
        <v>【114.16】</v>
      </c>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t="str">
        <f>データ!CG6</f>
        <v>【18.71】</v>
      </c>
      <c r="EI90" s="69"/>
      <c r="EJ90" s="69"/>
      <c r="EK90" s="69"/>
      <c r="EL90" s="69"/>
      <c r="EM90" s="69"/>
      <c r="EN90" s="69"/>
      <c r="EO90" s="69"/>
      <c r="EP90" s="69"/>
      <c r="EQ90" s="69"/>
      <c r="ER90" s="69"/>
      <c r="ES90" s="69"/>
      <c r="ET90" s="69"/>
      <c r="EU90" s="69"/>
      <c r="EV90" s="69"/>
      <c r="EW90" s="69"/>
      <c r="EX90" s="69"/>
      <c r="EY90" s="69"/>
      <c r="EZ90" s="69"/>
      <c r="FA90" s="69"/>
      <c r="FB90" s="69"/>
      <c r="FC90" s="69"/>
      <c r="FD90" s="69"/>
      <c r="FE90" s="69"/>
      <c r="FF90" s="69"/>
      <c r="FG90" s="69"/>
      <c r="FH90" s="69"/>
      <c r="FI90" s="69" t="str">
        <f>データ!CR6</f>
        <v>【55.52】</v>
      </c>
      <c r="FJ90" s="70"/>
      <c r="FK90" s="70"/>
      <c r="FL90" s="70"/>
      <c r="FM90" s="70"/>
      <c r="FN90" s="70"/>
      <c r="FO90" s="70"/>
      <c r="FP90" s="70"/>
      <c r="FQ90" s="70"/>
      <c r="FR90" s="70"/>
      <c r="FS90" s="70"/>
      <c r="FT90" s="70"/>
      <c r="FU90" s="70"/>
      <c r="FV90" s="70"/>
      <c r="FW90" s="70"/>
      <c r="FX90" s="70"/>
      <c r="FY90" s="70"/>
      <c r="FZ90" s="70"/>
      <c r="GA90" s="70"/>
      <c r="GB90" s="70"/>
      <c r="GC90" s="70"/>
      <c r="GD90" s="70"/>
      <c r="GE90" s="70"/>
      <c r="GF90" s="70"/>
      <c r="GG90" s="70"/>
      <c r="GH90" s="70"/>
      <c r="GI90" s="70"/>
      <c r="GJ90" s="69" t="str">
        <f>データ!DC6</f>
        <v>【77.10】</v>
      </c>
      <c r="GK90" s="70"/>
      <c r="GL90" s="70"/>
      <c r="GM90" s="70"/>
      <c r="GN90" s="70"/>
      <c r="GO90" s="70"/>
      <c r="GP90" s="70"/>
      <c r="GQ90" s="70"/>
      <c r="GR90" s="70"/>
      <c r="GS90" s="70"/>
      <c r="GT90" s="70"/>
      <c r="GU90" s="70"/>
      <c r="GV90" s="70"/>
      <c r="GW90" s="70"/>
      <c r="GX90" s="70"/>
      <c r="GY90" s="70"/>
      <c r="GZ90" s="70"/>
      <c r="HA90" s="70"/>
      <c r="HB90" s="70"/>
      <c r="HC90" s="70"/>
      <c r="HD90" s="70"/>
      <c r="HE90" s="70"/>
      <c r="HF90" s="70"/>
      <c r="HG90" s="70"/>
      <c r="HH90" s="70"/>
      <c r="HI90" s="70"/>
      <c r="HJ90" s="70"/>
      <c r="HK90" s="69" t="str">
        <f>データ!DN6</f>
        <v>【58.53】</v>
      </c>
      <c r="HL90" s="70"/>
      <c r="HM90" s="70"/>
      <c r="HN90" s="70"/>
      <c r="HO90" s="70"/>
      <c r="HP90" s="70"/>
      <c r="HQ90" s="70"/>
      <c r="HR90" s="70"/>
      <c r="HS90" s="70"/>
      <c r="HT90" s="70"/>
      <c r="HU90" s="70"/>
      <c r="HV90" s="70"/>
      <c r="HW90" s="70"/>
      <c r="HX90" s="70"/>
      <c r="HY90" s="70"/>
      <c r="HZ90" s="70"/>
      <c r="IA90" s="70"/>
      <c r="IB90" s="70"/>
      <c r="IC90" s="70"/>
      <c r="ID90" s="70"/>
      <c r="IE90" s="70"/>
      <c r="IF90" s="70"/>
      <c r="IG90" s="70"/>
      <c r="IH90" s="70"/>
      <c r="II90" s="70"/>
      <c r="IJ90" s="70"/>
      <c r="IK90" s="70"/>
      <c r="IL90" s="69" t="str">
        <f>データ!DY6</f>
        <v>【45.47】</v>
      </c>
      <c r="IM90" s="70"/>
      <c r="IN90" s="70"/>
      <c r="IO90" s="70"/>
      <c r="IP90" s="70"/>
      <c r="IQ90" s="70"/>
      <c r="IR90" s="70"/>
      <c r="IS90" s="70"/>
      <c r="IT90" s="70"/>
      <c r="IU90" s="70"/>
      <c r="IV90" s="70"/>
      <c r="IW90" s="70"/>
      <c r="IX90" s="70"/>
      <c r="IY90" s="70"/>
      <c r="IZ90" s="70"/>
      <c r="JA90" s="70"/>
      <c r="JB90" s="70"/>
      <c r="JC90" s="70"/>
      <c r="JD90" s="70"/>
      <c r="JE90" s="70"/>
      <c r="JF90" s="70"/>
      <c r="JG90" s="70"/>
      <c r="JH90" s="70"/>
      <c r="JI90" s="70"/>
      <c r="JJ90" s="70"/>
      <c r="JK90" s="70"/>
      <c r="JL90" s="70"/>
      <c r="JM90" s="69" t="str">
        <f>データ!EJ6</f>
        <v>【0.16】</v>
      </c>
      <c r="JN90" s="70"/>
      <c r="JO90" s="70"/>
      <c r="JP90" s="70"/>
      <c r="JQ90" s="70"/>
      <c r="JR90" s="70"/>
      <c r="JS90" s="70"/>
      <c r="JT90" s="70"/>
      <c r="JU90" s="70"/>
      <c r="JV90" s="70"/>
      <c r="JW90" s="70"/>
      <c r="JX90" s="70"/>
      <c r="JY90" s="70"/>
      <c r="JZ90" s="70"/>
      <c r="KA90" s="70"/>
      <c r="KB90" s="70"/>
      <c r="KC90" s="70"/>
      <c r="KD90" s="70"/>
      <c r="KE90" s="70"/>
      <c r="KF90" s="70"/>
      <c r="KG90" s="70"/>
      <c r="KH90" s="70"/>
      <c r="KI90" s="70"/>
      <c r="KJ90" s="70"/>
      <c r="KK90" s="70"/>
      <c r="KL90" s="70"/>
      <c r="KM90" s="7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5B+v+1T3RZgn+byTmyLJ30i+606+fVfzM4O4GiuoHnSRxQ1QDLQUbbjPB6rKfAM4/6b+PXYxvcb+fVpHw53ueg==" saltValue="KjoHRRKjqQRY2Zc3OqH9xQ=="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3" t="s">
        <v>46</v>
      </c>
      <c r="I3" s="154"/>
      <c r="J3" s="154"/>
      <c r="K3" s="154"/>
      <c r="L3" s="154"/>
      <c r="M3" s="154"/>
      <c r="N3" s="154"/>
      <c r="O3" s="154"/>
      <c r="P3" s="154"/>
      <c r="Q3" s="154"/>
      <c r="R3" s="154"/>
      <c r="S3" s="154"/>
      <c r="T3" s="157" t="s">
        <v>47</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26</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15">
      <c r="A4" s="45" t="s">
        <v>48</v>
      </c>
      <c r="B4" s="47"/>
      <c r="C4" s="47"/>
      <c r="D4" s="47"/>
      <c r="E4" s="47"/>
      <c r="F4" s="47"/>
      <c r="G4" s="47"/>
      <c r="H4" s="155"/>
      <c r="I4" s="156"/>
      <c r="J4" s="156"/>
      <c r="K4" s="156"/>
      <c r="L4" s="156"/>
      <c r="M4" s="156"/>
      <c r="N4" s="156"/>
      <c r="O4" s="156"/>
      <c r="P4" s="156"/>
      <c r="Q4" s="156"/>
      <c r="R4" s="156"/>
      <c r="S4" s="156"/>
      <c r="T4" s="152" t="s">
        <v>49</v>
      </c>
      <c r="U4" s="152"/>
      <c r="V4" s="152"/>
      <c r="W4" s="152"/>
      <c r="X4" s="152"/>
      <c r="Y4" s="152"/>
      <c r="Z4" s="152"/>
      <c r="AA4" s="152"/>
      <c r="AB4" s="152"/>
      <c r="AC4" s="152"/>
      <c r="AD4" s="152"/>
      <c r="AE4" s="152" t="s">
        <v>50</v>
      </c>
      <c r="AF4" s="152"/>
      <c r="AG4" s="152"/>
      <c r="AH4" s="152"/>
      <c r="AI4" s="152"/>
      <c r="AJ4" s="152"/>
      <c r="AK4" s="152"/>
      <c r="AL4" s="152"/>
      <c r="AM4" s="152"/>
      <c r="AN4" s="152"/>
      <c r="AO4" s="152"/>
      <c r="AP4" s="152" t="s">
        <v>51</v>
      </c>
      <c r="AQ4" s="152"/>
      <c r="AR4" s="152"/>
      <c r="AS4" s="152"/>
      <c r="AT4" s="152"/>
      <c r="AU4" s="152"/>
      <c r="AV4" s="152"/>
      <c r="AW4" s="152"/>
      <c r="AX4" s="152"/>
      <c r="AY4" s="152"/>
      <c r="AZ4" s="152"/>
      <c r="BA4" s="152" t="s">
        <v>52</v>
      </c>
      <c r="BB4" s="152"/>
      <c r="BC4" s="152"/>
      <c r="BD4" s="152"/>
      <c r="BE4" s="152"/>
      <c r="BF4" s="152"/>
      <c r="BG4" s="152"/>
      <c r="BH4" s="152"/>
      <c r="BI4" s="152"/>
      <c r="BJ4" s="152"/>
      <c r="BK4" s="152"/>
      <c r="BL4" s="152" t="s">
        <v>53</v>
      </c>
      <c r="BM4" s="152"/>
      <c r="BN4" s="152"/>
      <c r="BO4" s="152"/>
      <c r="BP4" s="152"/>
      <c r="BQ4" s="152"/>
      <c r="BR4" s="152"/>
      <c r="BS4" s="152"/>
      <c r="BT4" s="152"/>
      <c r="BU4" s="152"/>
      <c r="BV4" s="152"/>
      <c r="BW4" s="152" t="s">
        <v>54</v>
      </c>
      <c r="BX4" s="152"/>
      <c r="BY4" s="152"/>
      <c r="BZ4" s="152"/>
      <c r="CA4" s="152"/>
      <c r="CB4" s="152"/>
      <c r="CC4" s="152"/>
      <c r="CD4" s="152"/>
      <c r="CE4" s="152"/>
      <c r="CF4" s="152"/>
      <c r="CG4" s="152"/>
      <c r="CH4" s="152" t="s">
        <v>55</v>
      </c>
      <c r="CI4" s="152"/>
      <c r="CJ4" s="152"/>
      <c r="CK4" s="152"/>
      <c r="CL4" s="152"/>
      <c r="CM4" s="152"/>
      <c r="CN4" s="152"/>
      <c r="CO4" s="152"/>
      <c r="CP4" s="152"/>
      <c r="CQ4" s="152"/>
      <c r="CR4" s="152"/>
      <c r="CS4" s="152" t="s">
        <v>56</v>
      </c>
      <c r="CT4" s="152"/>
      <c r="CU4" s="152"/>
      <c r="CV4" s="152"/>
      <c r="CW4" s="152"/>
      <c r="CX4" s="152"/>
      <c r="CY4" s="152"/>
      <c r="CZ4" s="152"/>
      <c r="DA4" s="152"/>
      <c r="DB4" s="152"/>
      <c r="DC4" s="152"/>
      <c r="DD4" s="152" t="s">
        <v>57</v>
      </c>
      <c r="DE4" s="152"/>
      <c r="DF4" s="152"/>
      <c r="DG4" s="152"/>
      <c r="DH4" s="152"/>
      <c r="DI4" s="152"/>
      <c r="DJ4" s="152"/>
      <c r="DK4" s="152"/>
      <c r="DL4" s="152"/>
      <c r="DM4" s="152"/>
      <c r="DN4" s="152"/>
      <c r="DO4" s="152" t="s">
        <v>58</v>
      </c>
      <c r="DP4" s="152"/>
      <c r="DQ4" s="152"/>
      <c r="DR4" s="152"/>
      <c r="DS4" s="152"/>
      <c r="DT4" s="152"/>
      <c r="DU4" s="152"/>
      <c r="DV4" s="152"/>
      <c r="DW4" s="152"/>
      <c r="DX4" s="152"/>
      <c r="DY4" s="152"/>
      <c r="DZ4" s="152" t="s">
        <v>59</v>
      </c>
      <c r="EA4" s="152"/>
      <c r="EB4" s="152"/>
      <c r="EC4" s="152"/>
      <c r="ED4" s="152"/>
      <c r="EE4" s="152"/>
      <c r="EF4" s="152"/>
      <c r="EG4" s="152"/>
      <c r="EH4" s="152"/>
      <c r="EI4" s="152"/>
      <c r="EJ4" s="152"/>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72.87</v>
      </c>
      <c r="U6" s="52">
        <f>U7</f>
        <v>74.55</v>
      </c>
      <c r="V6" s="52">
        <f>V7</f>
        <v>71.900000000000006</v>
      </c>
      <c r="W6" s="52">
        <f>W7</f>
        <v>68.709999999999994</v>
      </c>
      <c r="X6" s="52">
        <f t="shared" si="3"/>
        <v>71.11</v>
      </c>
      <c r="Y6" s="52">
        <f t="shared" si="3"/>
        <v>118.17</v>
      </c>
      <c r="Z6" s="52">
        <f t="shared" si="3"/>
        <v>119.31</v>
      </c>
      <c r="AA6" s="52">
        <f t="shared" si="3"/>
        <v>116.37</v>
      </c>
      <c r="AB6" s="52">
        <f t="shared" si="3"/>
        <v>117.28</v>
      </c>
      <c r="AC6" s="52">
        <f t="shared" si="3"/>
        <v>116.96</v>
      </c>
      <c r="AD6" s="50" t="str">
        <f>IF(AD7="-","【-】","【"&amp;SUBSTITUTE(TEXT(AD7,"#,##0.00"),"-","△")&amp;"】")</f>
        <v>【118.92】</v>
      </c>
      <c r="AE6" s="52">
        <f t="shared" si="3"/>
        <v>653.92999999999995</v>
      </c>
      <c r="AF6" s="52">
        <f>AF7</f>
        <v>685.68</v>
      </c>
      <c r="AG6" s="52">
        <f>AG7</f>
        <v>786.27</v>
      </c>
      <c r="AH6" s="52">
        <f>AH7</f>
        <v>837.87</v>
      </c>
      <c r="AI6" s="52">
        <f t="shared" si="3"/>
        <v>895.82</v>
      </c>
      <c r="AJ6" s="52">
        <f t="shared" si="3"/>
        <v>49.41</v>
      </c>
      <c r="AK6" s="52">
        <f t="shared" si="3"/>
        <v>50.52</v>
      </c>
      <c r="AL6" s="52">
        <f t="shared" si="3"/>
        <v>52.25</v>
      </c>
      <c r="AM6" s="52">
        <f t="shared" si="3"/>
        <v>53.3</v>
      </c>
      <c r="AN6" s="52">
        <f t="shared" si="3"/>
        <v>50.25</v>
      </c>
      <c r="AO6" s="50" t="str">
        <f>IF(AO7="-","【-】","【"&amp;SUBSTITUTE(TEXT(AO7,"#,##0.00"),"-","△")&amp;"】")</f>
        <v>【26.31】</v>
      </c>
      <c r="AP6" s="52">
        <f t="shared" si="3"/>
        <v>85.88</v>
      </c>
      <c r="AQ6" s="52">
        <f>AQ7</f>
        <v>76.41</v>
      </c>
      <c r="AR6" s="52">
        <f>AR7</f>
        <v>123.73</v>
      </c>
      <c r="AS6" s="52">
        <f>AS7</f>
        <v>92.61</v>
      </c>
      <c r="AT6" s="52">
        <f t="shared" si="3"/>
        <v>68.099999999999994</v>
      </c>
      <c r="AU6" s="52">
        <f t="shared" si="3"/>
        <v>577.44000000000005</v>
      </c>
      <c r="AV6" s="52">
        <f t="shared" si="3"/>
        <v>605.5</v>
      </c>
      <c r="AW6" s="52">
        <f t="shared" si="3"/>
        <v>551.42999999999995</v>
      </c>
      <c r="AX6" s="52">
        <f t="shared" si="3"/>
        <v>687.99</v>
      </c>
      <c r="AY6" s="52">
        <f t="shared" si="3"/>
        <v>655.75</v>
      </c>
      <c r="AZ6" s="50" t="str">
        <f>IF(AZ7="-","【-】","【"&amp;SUBSTITUTE(TEXT(AZ7,"#,##0.00"),"-","△")&amp;"】")</f>
        <v>【450.05】</v>
      </c>
      <c r="BA6" s="52">
        <f t="shared" si="3"/>
        <v>1632.52</v>
      </c>
      <c r="BB6" s="52">
        <f>BB7</f>
        <v>1490.69</v>
      </c>
      <c r="BC6" s="52">
        <f>BC7</f>
        <v>1474.43</v>
      </c>
      <c r="BD6" s="52">
        <f>BD7</f>
        <v>1329.86</v>
      </c>
      <c r="BE6" s="52">
        <f t="shared" si="3"/>
        <v>1209.01</v>
      </c>
      <c r="BF6" s="52">
        <f t="shared" si="3"/>
        <v>235.11</v>
      </c>
      <c r="BG6" s="52">
        <f t="shared" si="3"/>
        <v>222.22</v>
      </c>
      <c r="BH6" s="52">
        <f t="shared" si="3"/>
        <v>216.41</v>
      </c>
      <c r="BI6" s="52">
        <f t="shared" si="3"/>
        <v>208.47</v>
      </c>
      <c r="BJ6" s="52">
        <f t="shared" si="3"/>
        <v>193.85</v>
      </c>
      <c r="BK6" s="50" t="str">
        <f>IF(BK7="-","【-】","【"&amp;SUBSTITUTE(TEXT(BK7,"#,##0.00"),"-","△")&amp;"】")</f>
        <v>【246.04】</v>
      </c>
      <c r="BL6" s="52">
        <f t="shared" si="3"/>
        <v>63.85</v>
      </c>
      <c r="BM6" s="52">
        <f>BM7</f>
        <v>65.92</v>
      </c>
      <c r="BN6" s="52">
        <f>BN7</f>
        <v>63.32</v>
      </c>
      <c r="BO6" s="52">
        <f>BO7</f>
        <v>59.98</v>
      </c>
      <c r="BP6" s="52">
        <f t="shared" si="3"/>
        <v>62.39</v>
      </c>
      <c r="BQ6" s="52">
        <f t="shared" si="3"/>
        <v>109.11</v>
      </c>
      <c r="BR6" s="52">
        <f t="shared" si="3"/>
        <v>109.19</v>
      </c>
      <c r="BS6" s="52">
        <f t="shared" si="3"/>
        <v>105.24</v>
      </c>
      <c r="BT6" s="52">
        <f t="shared" si="3"/>
        <v>105.71</v>
      </c>
      <c r="BU6" s="52">
        <f t="shared" si="3"/>
        <v>105.06</v>
      </c>
      <c r="BV6" s="50" t="str">
        <f>IF(BV7="-","【-】","【"&amp;SUBSTITUTE(TEXT(BV7,"#,##0.00"),"-","△")&amp;"】")</f>
        <v>【114.16】</v>
      </c>
      <c r="BW6" s="52">
        <f t="shared" si="3"/>
        <v>45.35</v>
      </c>
      <c r="BX6" s="52">
        <f>BX7</f>
        <v>44.88</v>
      </c>
      <c r="BY6" s="52">
        <f>BY7</f>
        <v>45.94</v>
      </c>
      <c r="BZ6" s="52">
        <f>BZ7</f>
        <v>49.13</v>
      </c>
      <c r="CA6" s="52">
        <f t="shared" si="3"/>
        <v>46.81</v>
      </c>
      <c r="CB6" s="52">
        <f t="shared" si="3"/>
        <v>25</v>
      </c>
      <c r="CC6" s="52">
        <f t="shared" si="3"/>
        <v>25.13</v>
      </c>
      <c r="CD6" s="52">
        <f t="shared" si="3"/>
        <v>26.03</v>
      </c>
      <c r="CE6" s="52">
        <f t="shared" si="3"/>
        <v>25.98</v>
      </c>
      <c r="CF6" s="52">
        <f t="shared" ref="CF6" si="4">CF7</f>
        <v>26.84</v>
      </c>
      <c r="CG6" s="50" t="str">
        <f>IF(CG7="-","【-】","【"&amp;SUBSTITUTE(TEXT(CG7,"#,##0.00"),"-","△")&amp;"】")</f>
        <v>【18.71】</v>
      </c>
      <c r="CH6" s="52">
        <f t="shared" ref="CH6:CQ6" si="5">CH7</f>
        <v>24.35</v>
      </c>
      <c r="CI6" s="52">
        <f>CI7</f>
        <v>24.47</v>
      </c>
      <c r="CJ6" s="52">
        <f>CJ7</f>
        <v>24.78</v>
      </c>
      <c r="CK6" s="52">
        <f>CK7</f>
        <v>24.84</v>
      </c>
      <c r="CL6" s="52">
        <f t="shared" si="5"/>
        <v>24.55</v>
      </c>
      <c r="CM6" s="52">
        <f t="shared" si="5"/>
        <v>41.77</v>
      </c>
      <c r="CN6" s="52">
        <f t="shared" si="5"/>
        <v>40.97</v>
      </c>
      <c r="CO6" s="52">
        <f t="shared" si="5"/>
        <v>40.69</v>
      </c>
      <c r="CP6" s="52">
        <f t="shared" si="5"/>
        <v>40.67</v>
      </c>
      <c r="CQ6" s="52">
        <f t="shared" si="5"/>
        <v>40.89</v>
      </c>
      <c r="CR6" s="50" t="str">
        <f>IF(CR7="-","【-】","【"&amp;SUBSTITUTE(TEXT(CR7,"#,##0.00"),"-","△")&amp;"】")</f>
        <v>【55.52】</v>
      </c>
      <c r="CS6" s="52">
        <f t="shared" ref="CS6:DB6" si="6">CS7</f>
        <v>36.99</v>
      </c>
      <c r="CT6" s="52">
        <f>CT7</f>
        <v>36.94</v>
      </c>
      <c r="CU6" s="52">
        <f>CU7</f>
        <v>34.840000000000003</v>
      </c>
      <c r="CV6" s="52">
        <f>CV7</f>
        <v>35.19</v>
      </c>
      <c r="CW6" s="52">
        <f t="shared" si="6"/>
        <v>35.299999999999997</v>
      </c>
      <c r="CX6" s="52">
        <f t="shared" si="6"/>
        <v>64.95</v>
      </c>
      <c r="CY6" s="52">
        <f t="shared" si="6"/>
        <v>63.26</v>
      </c>
      <c r="CZ6" s="52">
        <f t="shared" si="6"/>
        <v>62.7</v>
      </c>
      <c r="DA6" s="52">
        <f t="shared" si="6"/>
        <v>62.59</v>
      </c>
      <c r="DB6" s="52">
        <f t="shared" si="6"/>
        <v>61.76</v>
      </c>
      <c r="DC6" s="50" t="str">
        <f>IF(DC7="-","【-】","【"&amp;SUBSTITUTE(TEXT(DC7,"#,##0.00"),"-","△")&amp;"】")</f>
        <v>【77.10】</v>
      </c>
      <c r="DD6" s="52">
        <f t="shared" ref="DD6:DM6" si="7">DD7</f>
        <v>47.19</v>
      </c>
      <c r="DE6" s="52">
        <f>DE7</f>
        <v>49.59</v>
      </c>
      <c r="DF6" s="52">
        <f>DF7</f>
        <v>51.86</v>
      </c>
      <c r="DG6" s="52">
        <f>DG7</f>
        <v>54.17</v>
      </c>
      <c r="DH6" s="52">
        <f t="shared" si="7"/>
        <v>56.38</v>
      </c>
      <c r="DI6" s="52">
        <f t="shared" si="7"/>
        <v>53.38</v>
      </c>
      <c r="DJ6" s="52">
        <f t="shared" si="7"/>
        <v>54.49</v>
      </c>
      <c r="DK6" s="52">
        <f t="shared" si="7"/>
        <v>55.39</v>
      </c>
      <c r="DL6" s="52">
        <f t="shared" si="7"/>
        <v>55.25</v>
      </c>
      <c r="DM6" s="52">
        <f t="shared" si="7"/>
        <v>57.11</v>
      </c>
      <c r="DN6" s="50" t="str">
        <f>IF(DN7="-","【-】","【"&amp;SUBSTITUTE(TEXT(DN7,"#,##0.00"),"-","△")&amp;"】")</f>
        <v>【58.53】</v>
      </c>
      <c r="DO6" s="52">
        <f t="shared" ref="DO6:DX6" si="8">DO7</f>
        <v>52.28</v>
      </c>
      <c r="DP6" s="52">
        <f>DP7</f>
        <v>52.28</v>
      </c>
      <c r="DQ6" s="52">
        <f>DQ7</f>
        <v>52.28</v>
      </c>
      <c r="DR6" s="52">
        <f>DR7</f>
        <v>52.28</v>
      </c>
      <c r="DS6" s="52">
        <f t="shared" si="8"/>
        <v>52.28</v>
      </c>
      <c r="DT6" s="52">
        <f t="shared" si="8"/>
        <v>39.6</v>
      </c>
      <c r="DU6" s="52">
        <f t="shared" si="8"/>
        <v>42</v>
      </c>
      <c r="DV6" s="52">
        <f t="shared" si="8"/>
        <v>43.33</v>
      </c>
      <c r="DW6" s="52">
        <f t="shared" si="8"/>
        <v>44.05</v>
      </c>
      <c r="DX6" s="52">
        <f t="shared" si="8"/>
        <v>51.87</v>
      </c>
      <c r="DY6" s="50" t="str">
        <f>IF(DY7="-","【-】","【"&amp;SUBSTITUTE(TEXT(DY7,"#,##0.00"),"-","△")&amp;"】")</f>
        <v>【45.47】</v>
      </c>
      <c r="DZ6" s="52">
        <f t="shared" ref="DZ6:EI6" si="9">DZ7</f>
        <v>0</v>
      </c>
      <c r="EA6" s="52">
        <f>EA7</f>
        <v>0</v>
      </c>
      <c r="EB6" s="52">
        <f>EB7</f>
        <v>0</v>
      </c>
      <c r="EC6" s="52">
        <f>EC7</f>
        <v>0</v>
      </c>
      <c r="ED6" s="52">
        <f t="shared" si="9"/>
        <v>0</v>
      </c>
      <c r="EE6" s="52">
        <f t="shared" si="9"/>
        <v>0.41</v>
      </c>
      <c r="EF6" s="52">
        <f t="shared" si="9"/>
        <v>0.48</v>
      </c>
      <c r="EG6" s="52">
        <f t="shared" si="9"/>
        <v>0.52</v>
      </c>
      <c r="EH6" s="52">
        <f t="shared" si="9"/>
        <v>1.3</v>
      </c>
      <c r="EI6" s="52">
        <f t="shared" si="9"/>
        <v>0.28000000000000003</v>
      </c>
      <c r="EJ6" s="50" t="str">
        <f>IF(EJ7="-","【-】","【"&amp;SUBSTITUTE(TEXT(EJ7,"#,##0.00"),"-","△")&amp;"】")</f>
        <v>【0.16】</v>
      </c>
    </row>
    <row r="7" spans="1:140" s="53" customFormat="1" x14ac:dyDescent="0.15">
      <c r="A7"/>
      <c r="B7" s="54" t="s">
        <v>86</v>
      </c>
      <c r="C7" s="54" t="s">
        <v>87</v>
      </c>
      <c r="D7" s="54" t="s">
        <v>88</v>
      </c>
      <c r="E7" s="54" t="s">
        <v>89</v>
      </c>
      <c r="F7" s="54" t="s">
        <v>90</v>
      </c>
      <c r="G7" s="54" t="s">
        <v>91</v>
      </c>
      <c r="H7" s="54" t="s">
        <v>92</v>
      </c>
      <c r="I7" s="54" t="s">
        <v>93</v>
      </c>
      <c r="J7" s="54" t="s">
        <v>94</v>
      </c>
      <c r="K7" s="55">
        <v>97600</v>
      </c>
      <c r="L7" s="54" t="s">
        <v>95</v>
      </c>
      <c r="M7" s="55">
        <v>2</v>
      </c>
      <c r="N7" s="55">
        <v>23964</v>
      </c>
      <c r="O7" s="56" t="s">
        <v>96</v>
      </c>
      <c r="P7" s="56">
        <v>37.9</v>
      </c>
      <c r="Q7" s="55">
        <v>95</v>
      </c>
      <c r="R7" s="55">
        <v>34450</v>
      </c>
      <c r="S7" s="54" t="s">
        <v>97</v>
      </c>
      <c r="T7" s="57">
        <v>72.87</v>
      </c>
      <c r="U7" s="57">
        <v>74.55</v>
      </c>
      <c r="V7" s="57">
        <v>71.900000000000006</v>
      </c>
      <c r="W7" s="57">
        <v>68.709999999999994</v>
      </c>
      <c r="X7" s="57">
        <v>71.11</v>
      </c>
      <c r="Y7" s="57">
        <v>118.17</v>
      </c>
      <c r="Z7" s="57">
        <v>119.31</v>
      </c>
      <c r="AA7" s="57">
        <v>116.37</v>
      </c>
      <c r="AB7" s="57">
        <v>117.28</v>
      </c>
      <c r="AC7" s="58">
        <v>116.96</v>
      </c>
      <c r="AD7" s="57">
        <v>118.92</v>
      </c>
      <c r="AE7" s="57">
        <v>653.92999999999995</v>
      </c>
      <c r="AF7" s="57">
        <v>685.68</v>
      </c>
      <c r="AG7" s="57">
        <v>786.27</v>
      </c>
      <c r="AH7" s="57">
        <v>837.87</v>
      </c>
      <c r="AI7" s="57">
        <v>895.82</v>
      </c>
      <c r="AJ7" s="57">
        <v>49.41</v>
      </c>
      <c r="AK7" s="57">
        <v>50.52</v>
      </c>
      <c r="AL7" s="57">
        <v>52.25</v>
      </c>
      <c r="AM7" s="57">
        <v>53.3</v>
      </c>
      <c r="AN7" s="57">
        <v>50.25</v>
      </c>
      <c r="AO7" s="57">
        <v>26.31</v>
      </c>
      <c r="AP7" s="57">
        <v>85.88</v>
      </c>
      <c r="AQ7" s="57">
        <v>76.41</v>
      </c>
      <c r="AR7" s="57">
        <v>123.73</v>
      </c>
      <c r="AS7" s="57">
        <v>92.61</v>
      </c>
      <c r="AT7" s="57">
        <v>68.099999999999994</v>
      </c>
      <c r="AU7" s="57">
        <v>577.44000000000005</v>
      </c>
      <c r="AV7" s="57">
        <v>605.5</v>
      </c>
      <c r="AW7" s="57">
        <v>551.42999999999995</v>
      </c>
      <c r="AX7" s="57">
        <v>687.99</v>
      </c>
      <c r="AY7" s="57">
        <v>655.75</v>
      </c>
      <c r="AZ7" s="57">
        <v>450.05</v>
      </c>
      <c r="BA7" s="57">
        <v>1632.52</v>
      </c>
      <c r="BB7" s="57">
        <v>1490.69</v>
      </c>
      <c r="BC7" s="57">
        <v>1474.43</v>
      </c>
      <c r="BD7" s="57">
        <v>1329.86</v>
      </c>
      <c r="BE7" s="57">
        <v>1209.01</v>
      </c>
      <c r="BF7" s="57">
        <v>235.11</v>
      </c>
      <c r="BG7" s="57">
        <v>222.22</v>
      </c>
      <c r="BH7" s="57">
        <v>216.41</v>
      </c>
      <c r="BI7" s="57">
        <v>208.47</v>
      </c>
      <c r="BJ7" s="57">
        <v>193.85</v>
      </c>
      <c r="BK7" s="57">
        <v>246.04</v>
      </c>
      <c r="BL7" s="57">
        <v>63.85</v>
      </c>
      <c r="BM7" s="57">
        <v>65.92</v>
      </c>
      <c r="BN7" s="57">
        <v>63.32</v>
      </c>
      <c r="BO7" s="57">
        <v>59.98</v>
      </c>
      <c r="BP7" s="57">
        <v>62.39</v>
      </c>
      <c r="BQ7" s="57">
        <v>109.11</v>
      </c>
      <c r="BR7" s="57">
        <v>109.19</v>
      </c>
      <c r="BS7" s="57">
        <v>105.24</v>
      </c>
      <c r="BT7" s="57">
        <v>105.71</v>
      </c>
      <c r="BU7" s="57">
        <v>105.06</v>
      </c>
      <c r="BV7" s="57">
        <v>114.16</v>
      </c>
      <c r="BW7" s="57">
        <v>45.35</v>
      </c>
      <c r="BX7" s="57">
        <v>44.88</v>
      </c>
      <c r="BY7" s="57">
        <v>45.94</v>
      </c>
      <c r="BZ7" s="57">
        <v>49.13</v>
      </c>
      <c r="CA7" s="57">
        <v>46.81</v>
      </c>
      <c r="CB7" s="57">
        <v>25</v>
      </c>
      <c r="CC7" s="57">
        <v>25.13</v>
      </c>
      <c r="CD7" s="57">
        <v>26.03</v>
      </c>
      <c r="CE7" s="57">
        <v>25.98</v>
      </c>
      <c r="CF7" s="57">
        <v>26.84</v>
      </c>
      <c r="CG7" s="57">
        <v>18.71</v>
      </c>
      <c r="CH7" s="57">
        <v>24.35</v>
      </c>
      <c r="CI7" s="57">
        <v>24.47</v>
      </c>
      <c r="CJ7" s="57">
        <v>24.78</v>
      </c>
      <c r="CK7" s="57">
        <v>24.84</v>
      </c>
      <c r="CL7" s="57">
        <v>24.55</v>
      </c>
      <c r="CM7" s="57">
        <v>41.77</v>
      </c>
      <c r="CN7" s="57">
        <v>40.97</v>
      </c>
      <c r="CO7" s="57">
        <v>40.69</v>
      </c>
      <c r="CP7" s="57">
        <v>40.67</v>
      </c>
      <c r="CQ7" s="57">
        <v>40.89</v>
      </c>
      <c r="CR7" s="57">
        <v>55.52</v>
      </c>
      <c r="CS7" s="57">
        <v>36.99</v>
      </c>
      <c r="CT7" s="57">
        <v>36.94</v>
      </c>
      <c r="CU7" s="57">
        <v>34.840000000000003</v>
      </c>
      <c r="CV7" s="57">
        <v>35.19</v>
      </c>
      <c r="CW7" s="57">
        <v>35.299999999999997</v>
      </c>
      <c r="CX7" s="57">
        <v>64.95</v>
      </c>
      <c r="CY7" s="57">
        <v>63.26</v>
      </c>
      <c r="CZ7" s="57">
        <v>62.7</v>
      </c>
      <c r="DA7" s="57">
        <v>62.59</v>
      </c>
      <c r="DB7" s="57">
        <v>61.76</v>
      </c>
      <c r="DC7" s="57">
        <v>77.099999999999994</v>
      </c>
      <c r="DD7" s="57">
        <v>47.19</v>
      </c>
      <c r="DE7" s="57">
        <v>49.59</v>
      </c>
      <c r="DF7" s="57">
        <v>51.86</v>
      </c>
      <c r="DG7" s="57">
        <v>54.17</v>
      </c>
      <c r="DH7" s="57">
        <v>56.38</v>
      </c>
      <c r="DI7" s="57">
        <v>53.38</v>
      </c>
      <c r="DJ7" s="57">
        <v>54.49</v>
      </c>
      <c r="DK7" s="57">
        <v>55.39</v>
      </c>
      <c r="DL7" s="57">
        <v>55.25</v>
      </c>
      <c r="DM7" s="57">
        <v>57.11</v>
      </c>
      <c r="DN7" s="57">
        <v>58.53</v>
      </c>
      <c r="DO7" s="57">
        <v>52.28</v>
      </c>
      <c r="DP7" s="57">
        <v>52.28</v>
      </c>
      <c r="DQ7" s="57">
        <v>52.28</v>
      </c>
      <c r="DR7" s="57">
        <v>52.28</v>
      </c>
      <c r="DS7" s="57">
        <v>52.28</v>
      </c>
      <c r="DT7" s="57">
        <v>39.6</v>
      </c>
      <c r="DU7" s="57">
        <v>42</v>
      </c>
      <c r="DV7" s="57">
        <v>43.33</v>
      </c>
      <c r="DW7" s="57">
        <v>44.05</v>
      </c>
      <c r="DX7" s="57">
        <v>51.87</v>
      </c>
      <c r="DY7" s="57">
        <v>45.47</v>
      </c>
      <c r="DZ7" s="57">
        <v>0</v>
      </c>
      <c r="EA7" s="57">
        <v>0</v>
      </c>
      <c r="EB7" s="57">
        <v>0</v>
      </c>
      <c r="EC7" s="57">
        <v>0</v>
      </c>
      <c r="ED7" s="57">
        <v>0</v>
      </c>
      <c r="EE7" s="57">
        <v>0.41</v>
      </c>
      <c r="EF7" s="57">
        <v>0.48</v>
      </c>
      <c r="EG7" s="57">
        <v>0.52</v>
      </c>
      <c r="EH7" s="57">
        <v>1.3</v>
      </c>
      <c r="EI7" s="57">
        <v>0.28000000000000003</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72.87</v>
      </c>
      <c r="V11" s="64">
        <f>IF(U6="-",NA(),U6)</f>
        <v>74.55</v>
      </c>
      <c r="W11" s="64">
        <f>IF(V6="-",NA(),V6)</f>
        <v>71.900000000000006</v>
      </c>
      <c r="X11" s="64">
        <f>IF(W6="-",NA(),W6)</f>
        <v>68.709999999999994</v>
      </c>
      <c r="Y11" s="64">
        <f>IF(X6="-",NA(),X6)</f>
        <v>71.11</v>
      </c>
      <c r="AE11" s="63" t="s">
        <v>23</v>
      </c>
      <c r="AF11" s="64">
        <f>IF(AE6="-",NA(),AE6)</f>
        <v>653.92999999999995</v>
      </c>
      <c r="AG11" s="64">
        <f>IF(AF6="-",NA(),AF6)</f>
        <v>685.68</v>
      </c>
      <c r="AH11" s="64">
        <f>IF(AG6="-",NA(),AG6)</f>
        <v>786.27</v>
      </c>
      <c r="AI11" s="64">
        <f>IF(AH6="-",NA(),AH6)</f>
        <v>837.87</v>
      </c>
      <c r="AJ11" s="64">
        <f>IF(AI6="-",NA(),AI6)</f>
        <v>895.82</v>
      </c>
      <c r="AP11" s="63" t="s">
        <v>23</v>
      </c>
      <c r="AQ11" s="64">
        <f>IF(AP6="-",NA(),AP6)</f>
        <v>85.88</v>
      </c>
      <c r="AR11" s="64">
        <f>IF(AQ6="-",NA(),AQ6)</f>
        <v>76.41</v>
      </c>
      <c r="AS11" s="64">
        <f>IF(AR6="-",NA(),AR6)</f>
        <v>123.73</v>
      </c>
      <c r="AT11" s="64">
        <f>IF(AS6="-",NA(),AS6)</f>
        <v>92.61</v>
      </c>
      <c r="AU11" s="64">
        <f>IF(AT6="-",NA(),AT6)</f>
        <v>68.099999999999994</v>
      </c>
      <c r="BA11" s="63" t="s">
        <v>23</v>
      </c>
      <c r="BB11" s="64">
        <f>IF(BA6="-",NA(),BA6)</f>
        <v>1632.52</v>
      </c>
      <c r="BC11" s="64">
        <f>IF(BB6="-",NA(),BB6)</f>
        <v>1490.69</v>
      </c>
      <c r="BD11" s="64">
        <f>IF(BC6="-",NA(),BC6)</f>
        <v>1474.43</v>
      </c>
      <c r="BE11" s="64">
        <f>IF(BD6="-",NA(),BD6)</f>
        <v>1329.86</v>
      </c>
      <c r="BF11" s="64">
        <f>IF(BE6="-",NA(),BE6)</f>
        <v>1209.01</v>
      </c>
      <c r="BL11" s="63" t="s">
        <v>23</v>
      </c>
      <c r="BM11" s="64">
        <f>IF(BL6="-",NA(),BL6)</f>
        <v>63.85</v>
      </c>
      <c r="BN11" s="64">
        <f>IF(BM6="-",NA(),BM6)</f>
        <v>65.92</v>
      </c>
      <c r="BO11" s="64">
        <f>IF(BN6="-",NA(),BN6)</f>
        <v>63.32</v>
      </c>
      <c r="BP11" s="64">
        <f>IF(BO6="-",NA(),BO6)</f>
        <v>59.98</v>
      </c>
      <c r="BQ11" s="64">
        <f>IF(BP6="-",NA(),BP6)</f>
        <v>62.39</v>
      </c>
      <c r="BW11" s="63" t="s">
        <v>23</v>
      </c>
      <c r="BX11" s="64">
        <f>IF(BW6="-",NA(),BW6)</f>
        <v>45.35</v>
      </c>
      <c r="BY11" s="64">
        <f>IF(BX6="-",NA(),BX6)</f>
        <v>44.88</v>
      </c>
      <c r="BZ11" s="64">
        <f>IF(BY6="-",NA(),BY6)</f>
        <v>45.94</v>
      </c>
      <c r="CA11" s="64">
        <f>IF(BZ6="-",NA(),BZ6)</f>
        <v>49.13</v>
      </c>
      <c r="CB11" s="64">
        <f>IF(CA6="-",NA(),CA6)</f>
        <v>46.81</v>
      </c>
      <c r="CH11" s="63" t="s">
        <v>23</v>
      </c>
      <c r="CI11" s="64">
        <f>IF(CH6="-",NA(),CH6)</f>
        <v>24.35</v>
      </c>
      <c r="CJ11" s="64">
        <f>IF(CI6="-",NA(),CI6)</f>
        <v>24.47</v>
      </c>
      <c r="CK11" s="64">
        <f>IF(CJ6="-",NA(),CJ6)</f>
        <v>24.78</v>
      </c>
      <c r="CL11" s="64">
        <f>IF(CK6="-",NA(),CK6)</f>
        <v>24.84</v>
      </c>
      <c r="CM11" s="64">
        <f>IF(CL6="-",NA(),CL6)</f>
        <v>24.55</v>
      </c>
      <c r="CS11" s="63" t="s">
        <v>23</v>
      </c>
      <c r="CT11" s="64">
        <f>IF(CS6="-",NA(),CS6)</f>
        <v>36.99</v>
      </c>
      <c r="CU11" s="64">
        <f>IF(CT6="-",NA(),CT6)</f>
        <v>36.94</v>
      </c>
      <c r="CV11" s="64">
        <f>IF(CU6="-",NA(),CU6)</f>
        <v>34.840000000000003</v>
      </c>
      <c r="CW11" s="64">
        <f>IF(CV6="-",NA(),CV6)</f>
        <v>35.19</v>
      </c>
      <c r="CX11" s="64">
        <f>IF(CW6="-",NA(),CW6)</f>
        <v>35.299999999999997</v>
      </c>
      <c r="DD11" s="63" t="s">
        <v>23</v>
      </c>
      <c r="DE11" s="64">
        <f>IF(DD6="-",NA(),DD6)</f>
        <v>47.19</v>
      </c>
      <c r="DF11" s="64">
        <f>IF(DE6="-",NA(),DE6)</f>
        <v>49.59</v>
      </c>
      <c r="DG11" s="64">
        <f>IF(DF6="-",NA(),DF6)</f>
        <v>51.86</v>
      </c>
      <c r="DH11" s="64">
        <f>IF(DG6="-",NA(),DG6)</f>
        <v>54.17</v>
      </c>
      <c r="DI11" s="64">
        <f>IF(DH6="-",NA(),DH6)</f>
        <v>56.38</v>
      </c>
      <c r="DO11" s="63" t="s">
        <v>23</v>
      </c>
      <c r="DP11" s="64">
        <f>IF(DO6="-",NA(),DO6)</f>
        <v>52.28</v>
      </c>
      <c r="DQ11" s="64">
        <f>IF(DP6="-",NA(),DP6)</f>
        <v>52.28</v>
      </c>
      <c r="DR11" s="64">
        <f>IF(DQ6="-",NA(),DQ6)</f>
        <v>52.28</v>
      </c>
      <c r="DS11" s="64">
        <f>IF(DR6="-",NA(),DR6)</f>
        <v>52.28</v>
      </c>
      <c r="DT11" s="64">
        <f>IF(DS6="-",NA(),DS6)</f>
        <v>52.28</v>
      </c>
      <c r="DZ11" s="63" t="s">
        <v>23</v>
      </c>
      <c r="EA11" s="64">
        <f>IF(DZ6="-",NA(),DZ6)</f>
        <v>0</v>
      </c>
      <c r="EB11" s="64">
        <f>IF(EA6="-",NA(),EA6)</f>
        <v>0</v>
      </c>
      <c r="EC11" s="64">
        <f>IF(EB6="-",NA(),EB6)</f>
        <v>0</v>
      </c>
      <c r="ED11" s="64">
        <f>IF(EC6="-",NA(),EC6)</f>
        <v>0</v>
      </c>
      <c r="EE11" s="64">
        <f>IF(ED6="-",NA(),ED6)</f>
        <v>0</v>
      </c>
    </row>
    <row r="12" spans="1:140" x14ac:dyDescent="0.15">
      <c r="T12" s="63" t="s">
        <v>24</v>
      </c>
      <c r="U12" s="64">
        <f>IF(Y6="-",NA(),Y6)</f>
        <v>118.17</v>
      </c>
      <c r="V12" s="64">
        <f>IF(Z6="-",NA(),Z6)</f>
        <v>119.31</v>
      </c>
      <c r="W12" s="64">
        <f>IF(AA6="-",NA(),AA6)</f>
        <v>116.37</v>
      </c>
      <c r="X12" s="64">
        <f>IF(AB6="-",NA(),AB6)</f>
        <v>117.28</v>
      </c>
      <c r="Y12" s="64">
        <f>IF(AC6="-",NA(),AC6)</f>
        <v>116.96</v>
      </c>
      <c r="AE12" s="63" t="s">
        <v>24</v>
      </c>
      <c r="AF12" s="64">
        <f>IF(AJ6="-",NA(),AJ6)</f>
        <v>49.41</v>
      </c>
      <c r="AG12" s="64">
        <f t="shared" ref="AG12:AJ12" si="10">IF(AK6="-",NA(),AK6)</f>
        <v>50.52</v>
      </c>
      <c r="AH12" s="64">
        <f t="shared" si="10"/>
        <v>52.25</v>
      </c>
      <c r="AI12" s="64">
        <f t="shared" si="10"/>
        <v>53.3</v>
      </c>
      <c r="AJ12" s="64">
        <f t="shared" si="10"/>
        <v>50.25</v>
      </c>
      <c r="AP12" s="63" t="s">
        <v>24</v>
      </c>
      <c r="AQ12" s="64">
        <f>IF(AU6="-",NA(),AU6)</f>
        <v>577.44000000000005</v>
      </c>
      <c r="AR12" s="64">
        <f t="shared" ref="AR12:AU12" si="11">IF(AV6="-",NA(),AV6)</f>
        <v>605.5</v>
      </c>
      <c r="AS12" s="64">
        <f t="shared" si="11"/>
        <v>551.42999999999995</v>
      </c>
      <c r="AT12" s="64">
        <f t="shared" si="11"/>
        <v>687.99</v>
      </c>
      <c r="AU12" s="64">
        <f t="shared" si="11"/>
        <v>655.75</v>
      </c>
      <c r="BA12" s="63" t="s">
        <v>24</v>
      </c>
      <c r="BB12" s="64">
        <f>IF(BF6="-",NA(),BF6)</f>
        <v>235.11</v>
      </c>
      <c r="BC12" s="64">
        <f t="shared" ref="BC12:BF12" si="12">IF(BG6="-",NA(),BG6)</f>
        <v>222.22</v>
      </c>
      <c r="BD12" s="64">
        <f t="shared" si="12"/>
        <v>216.41</v>
      </c>
      <c r="BE12" s="64">
        <f t="shared" si="12"/>
        <v>208.47</v>
      </c>
      <c r="BF12" s="64">
        <f t="shared" si="12"/>
        <v>193.85</v>
      </c>
      <c r="BL12" s="63" t="s">
        <v>24</v>
      </c>
      <c r="BM12" s="64">
        <f>IF(BQ6="-",NA(),BQ6)</f>
        <v>109.11</v>
      </c>
      <c r="BN12" s="64">
        <f t="shared" ref="BN12:BQ12" si="13">IF(BR6="-",NA(),BR6)</f>
        <v>109.19</v>
      </c>
      <c r="BO12" s="64">
        <f t="shared" si="13"/>
        <v>105.24</v>
      </c>
      <c r="BP12" s="64">
        <f t="shared" si="13"/>
        <v>105.71</v>
      </c>
      <c r="BQ12" s="64">
        <f t="shared" si="13"/>
        <v>105.06</v>
      </c>
      <c r="BW12" s="63" t="s">
        <v>24</v>
      </c>
      <c r="BX12" s="64">
        <f>IF(CB6="-",NA(),CB6)</f>
        <v>25</v>
      </c>
      <c r="BY12" s="64">
        <f t="shared" ref="BY12:CB12" si="14">IF(CC6="-",NA(),CC6)</f>
        <v>25.13</v>
      </c>
      <c r="BZ12" s="64">
        <f t="shared" si="14"/>
        <v>26.03</v>
      </c>
      <c r="CA12" s="64">
        <f t="shared" si="14"/>
        <v>25.98</v>
      </c>
      <c r="CB12" s="64">
        <f t="shared" si="14"/>
        <v>26.84</v>
      </c>
      <c r="CH12" s="63" t="s">
        <v>24</v>
      </c>
      <c r="CI12" s="64">
        <f>IF(CM6="-",NA(),CM6)</f>
        <v>41.77</v>
      </c>
      <c r="CJ12" s="64">
        <f t="shared" ref="CJ12:CM12" si="15">IF(CN6="-",NA(),CN6)</f>
        <v>40.97</v>
      </c>
      <c r="CK12" s="64">
        <f t="shared" si="15"/>
        <v>40.69</v>
      </c>
      <c r="CL12" s="64">
        <f t="shared" si="15"/>
        <v>40.67</v>
      </c>
      <c r="CM12" s="64">
        <f t="shared" si="15"/>
        <v>40.89</v>
      </c>
      <c r="CS12" s="63" t="s">
        <v>24</v>
      </c>
      <c r="CT12" s="64">
        <f>IF(CX6="-",NA(),CX6)</f>
        <v>64.95</v>
      </c>
      <c r="CU12" s="64">
        <f t="shared" ref="CU12:CX12" si="16">IF(CY6="-",NA(),CY6)</f>
        <v>63.26</v>
      </c>
      <c r="CV12" s="64">
        <f t="shared" si="16"/>
        <v>62.7</v>
      </c>
      <c r="CW12" s="64">
        <f t="shared" si="16"/>
        <v>62.59</v>
      </c>
      <c r="CX12" s="64">
        <f t="shared" si="16"/>
        <v>61.76</v>
      </c>
      <c r="DD12" s="63" t="s">
        <v>24</v>
      </c>
      <c r="DE12" s="64">
        <f>IF(DI6="-",NA(),DI6)</f>
        <v>53.38</v>
      </c>
      <c r="DF12" s="64">
        <f t="shared" ref="DF12:DI12" si="17">IF(DJ6="-",NA(),DJ6)</f>
        <v>54.49</v>
      </c>
      <c r="DG12" s="64">
        <f t="shared" si="17"/>
        <v>55.39</v>
      </c>
      <c r="DH12" s="64">
        <f t="shared" si="17"/>
        <v>55.25</v>
      </c>
      <c r="DI12" s="64">
        <f t="shared" si="17"/>
        <v>57.11</v>
      </c>
      <c r="DO12" s="63" t="s">
        <v>24</v>
      </c>
      <c r="DP12" s="64">
        <f>IF(DT6="-",NA(),DT6)</f>
        <v>39.6</v>
      </c>
      <c r="DQ12" s="64">
        <f t="shared" ref="DQ12:DT12" si="18">IF(DU6="-",NA(),DU6)</f>
        <v>42</v>
      </c>
      <c r="DR12" s="64">
        <f t="shared" si="18"/>
        <v>43.33</v>
      </c>
      <c r="DS12" s="64">
        <f t="shared" si="18"/>
        <v>44.05</v>
      </c>
      <c r="DT12" s="64">
        <f t="shared" si="18"/>
        <v>51.87</v>
      </c>
      <c r="DZ12" s="63" t="s">
        <v>24</v>
      </c>
      <c r="EA12" s="64">
        <f>IF(EE6="-",NA(),EE6)</f>
        <v>0.41</v>
      </c>
      <c r="EB12" s="64">
        <f t="shared" ref="EB12:EE12" si="19">IF(EF6="-",NA(),EF6)</f>
        <v>0.48</v>
      </c>
      <c r="EC12" s="64">
        <f t="shared" si="19"/>
        <v>0.52</v>
      </c>
      <c r="ED12" s="64">
        <f t="shared" si="19"/>
        <v>1.3</v>
      </c>
      <c r="EE12" s="64">
        <f t="shared" si="19"/>
        <v>0.28000000000000003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cp:lastModifiedBy>
  <cp:lastPrinted>2020-01-27T23:42:08Z</cp:lastPrinted>
  <dcterms:created xsi:type="dcterms:W3CDTF">2019-12-05T07:46:42Z</dcterms:created>
  <dcterms:modified xsi:type="dcterms:W3CDTF">2020-01-28T10:41:24Z</dcterms:modified>
  <cp:category/>
</cp:coreProperties>
</file>