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2013\intra\Kigyo\02電気工水課\20調査物\令和元年度\(020109)H30決算経営比較分析表_総務省\"/>
    </mc:Choice>
  </mc:AlternateContent>
  <workbookProtection workbookAlgorithmName="SHA-512" workbookHashValue="TqRrSWpLBuI+k87Jk021Hgnh0iyW1BCiMoWAIL77Q0e3MaATgt2YrCJhz7EaQ4XVr5noHoIJkQsv4lYz5Dv4uw==" workbookSaltValue="bClHiApqLBlymwC8GagsMA==" workbookSpinCount="100000" lockStructure="1"/>
  <bookViews>
    <workbookView xWindow="0" yWindow="0" windowWidth="28800" windowHeight="12210"/>
  </bookViews>
  <sheets>
    <sheet name="法適用_工業用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<sst xmlns="http://schemas.openxmlformats.org/spreadsheetml/2006/main" count="262" uniqueCount="106">
  <si>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</si>
  <si>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</si>
  <si>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</si>
  <si>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</si>
  <si>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</si>
  <si>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</si>
  <si>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</si>
  <si>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</si>
  <si>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</si>
  <si>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</si>
  <si>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</si>
  <si>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</si>
  <si>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</si>
  <si>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</si>
  <si>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</si>
  <si>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</si>
  <si>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</si>
  <si>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</si>
  <si>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</si>
  <si>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</si>
  <si>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</si>
  <si>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</si>
  <si>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</si>
  <si>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</si>
  <si>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</si>
  <si>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</si>
  <si>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</si>
  <si>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</si>
  <si>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</si>
  <si>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</si>
  <si>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</si>
  <si>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</si>
  <si>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</si>
  <si>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</si>
  <si>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</si>
  <si>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</si>
  <si>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</si>
  <si>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</si>
  <si>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</si>
  <si>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</si>
  <si>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</si>
  <si>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</si>
  <si>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</si>
  <si>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</si>
  <si>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</si>
  <si>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</si>
  <si>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</si>
  <si>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</si>
  <si>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</si>
  <si>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</si>
  <si>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</si>
  <si>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</si>
  <si>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</si>
  <si>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</si>
  <si>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</si>
  <si>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</si>
  <si>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</si>
  <si>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</si>
  <si>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</si>
  <si>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</si>
  <si>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</si>
  <si>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</si>
  <si>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</si>
  <si>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</si>
  <si>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</si>
  <si>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</si>
  <si>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</si>
  <si>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</si>
  <si>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</si>
  <si>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</si>
  <si>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</si>
  <si>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</si>
  <si>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</si>
  <si>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</si>
  <si>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</si>
  <si>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</si>
  <si>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</si>
  <si>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</si>
  <si>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</si>
  <si>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</si>
  <si>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</si>
  <si>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</si>
  <si>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</si>
  <si>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</si>
  <si>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</si>
  <si>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</si>
  <si>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</si>
  <si>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390003</t>
  </si>
  <si>
    <t>46</t>
  </si>
  <si>
    <t>02</t>
  </si>
  <si>
    <t>0</t>
  </si>
  <si>
    <t>000</t>
  </si>
  <si>
    <t>高知県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</si>
  <si>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</si>
  <si>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</si>
  <si>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</si>
  <si>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</si>
  <si>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</si>
  <si>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</si>
  <si>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</si>
  <si>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</si>
  <si>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</si>
  <si>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</si>
  <si>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類似団体平均値よりも低い数値を示していますが、２つの事業を個別にみると、鏡川工水（S41年度一部給水開始）は約70％、香南工水（H24年度一部給水開始）では約23%となっており、鏡川工水の保有資産については、その多くが法定耐用年数に近づいています。
　管路経年化率についても個別にみると、香南工水の管路は、給水開始から日が浅く法定耐用年数を経過したものはありませんが、鏡川工水の管路では、約87％と類似団体平均値を大きく上回っており、その多くが法定耐用年数を経過しているものの、管路の更新計画策定までは至っておりません。
　今後は、施設の老朽化への対応に加え、南海トラフ地震へ備えるため、H30年度策定の経営戦略に基づき、管路の更新・耐震化を順次進めてまいります。</t>
    <phoneticPr fontId="5"/>
  </si>
  <si>
    <t>　工水事業の経営状況については、工業用水の適切な料金による安定供給を継続すべく、経費削減や業務の効率化などに努めており、全体的には健全な経営が行えています。
　鏡川工水では、施設の老朽化対策及び耐震化に向けた施設の修繕・改良を計画的に実施していきます。また、給水量増加に向けた取組を継続するとともに、更なる事業の効率化を図るためダウンサイジング等の検討を進めてまいります。
　また、一部の利用にとどまっていた香南工水は、R元年度に香南市の事業と統合し、R元年12月から本格稼働を開始しました。
　工水事業では、今後も、経営の効率化と施設の適切な維持管理に努めるとともに、H30年度に策定した経営戦略に基づく取組の推進により、引き続き健全な経営が行えるよう取り組んでまいります。</t>
    <phoneticPr fontId="5"/>
  </si>
  <si>
    <t>　経常収支比率は、類似団体平均値よりも低い水準で推移しているものの100％を超えており、累積欠損金もないことから、堅調な経営を維持しています。H28年度に減となっているのは、取水設備における河床止復旧工事の実施などにより修繕費が増加したためです。
　流動比率は、100％を大幅に超えており、類似団体平均値よりも高い水準で推移しています。H30年度に大きく増となっているのは、設備の再整備のために電気事業会計から借入れを行ったことにより流動資産が大きく増加したためです。
　料金回収率は、100％を超えており、給水に係る費用が給水収益で賄われています。H28年度に減となっているのは、取水設備における河床止復旧工事の実施などにより修繕費が増加したためです。
　給水原価は、類似団体平均値を下回っていますが、機器の長寿命化等による設備投資の効率化や経費削減等の経営効率化の取組を行っていることによるものです。
　施設利用率は、同水準で推移しているものの、給水区域における工水需要の低迷により類似団体平均値を下回っています。また、契約率についても、同事由により50％を下回る低い水準で推移しています。この状況を踏まえ、新規給水契約の獲得に向けた積極的な営業活動の継続及び設備のダウンサイジングの検討等効率的な経営に向けた取組が重要と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</si>
</sst>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23" fillId="0" borderId="8" xfId="0" applyFont="1" applyBorder="1" applyAlignment="1" applyProtection="1">
      <alignment horizontal="left" vertical="top" wrapText="1" shrinkToFit="1"/>
      <protection locked="0"/>
    </xf>
    <xf numFmtId="0" fontId="23" fillId="0" borderId="0" xfId="0" applyFont="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33.31</c:v>
                </c:pt>
                <c:pt idx="1">
                  <c:v>35.71</c:v>
                </c:pt>
                <c:pt idx="2">
                  <c:v>38.03</c:v>
                </c:pt>
                <c:pt idx="3">
                  <c:v>40.69</c:v>
                </c:pt>
                <c:pt idx="4">
                  <c:v>43.25</c:v>
                </c:pt>
              </c:numCache>
            </c:numRef>
          </c:val>
          <c:extLst>
            <c:ext xmlns:c16="http://schemas.microsoft.com/office/drawing/2014/chart" uri="{C3380CC4-5D6E-409C-BE32-E72D297353CC}">
              <c16:uniqueId val="{00000000-105A-4A57-A1C3-D39478F4DD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53.38</c:v>
                </c:pt>
                <c:pt idx="1">
                  <c:v>54.49</c:v>
                </c:pt>
                <c:pt idx="2">
                  <c:v>55.39</c:v>
                </c:pt>
                <c:pt idx="3">
                  <c:v>55.25</c:v>
                </c:pt>
                <c:pt idx="4">
                  <c:v>57.11</c:v>
                </c:pt>
              </c:numCache>
            </c:numRef>
          </c:val>
          <c:smooth val="0"/>
          <c:extLst>
            <c:ext xmlns:c16="http://schemas.microsoft.com/office/drawing/2014/chart" uri="{C3380CC4-5D6E-409C-BE32-E72D297353CC}">
              <c16:uniqueId val="{00000001-105A-4A57-A1C3-D39478F4DDA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FB-49E0-B1D6-F0ED21AE58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49.41</c:v>
                </c:pt>
                <c:pt idx="1">
                  <c:v>50.52</c:v>
                </c:pt>
                <c:pt idx="2">
                  <c:v>52.25</c:v>
                </c:pt>
                <c:pt idx="3">
                  <c:v>53.3</c:v>
                </c:pt>
                <c:pt idx="4">
                  <c:v>50.25</c:v>
                </c:pt>
              </c:numCache>
            </c:numRef>
          </c:val>
          <c:smooth val="0"/>
          <c:extLst>
            <c:ext xmlns:c16="http://schemas.microsoft.com/office/drawing/2014/chart" uri="{C3380CC4-5D6E-409C-BE32-E72D297353CC}">
              <c16:uniqueId val="{00000001-21FB-49E0-B1D6-F0ED21AE58C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112.33</c:v>
                </c:pt>
                <c:pt idx="1">
                  <c:v>113.79</c:v>
                </c:pt>
                <c:pt idx="2">
                  <c:v>104.65</c:v>
                </c:pt>
                <c:pt idx="3">
                  <c:v>111.49</c:v>
                </c:pt>
                <c:pt idx="4">
                  <c:v>114.01</c:v>
                </c:pt>
              </c:numCache>
            </c:numRef>
          </c:val>
          <c:extLst>
            <c:ext xmlns:c16="http://schemas.microsoft.com/office/drawing/2014/chart" uri="{C3380CC4-5D6E-409C-BE32-E72D297353CC}">
              <c16:uniqueId val="{00000000-C0DB-4758-98D7-D6CE0AF271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118.17</c:v>
                </c:pt>
                <c:pt idx="1">
                  <c:v>119.31</c:v>
                </c:pt>
                <c:pt idx="2">
                  <c:v>116.37</c:v>
                </c:pt>
                <c:pt idx="3">
                  <c:v>117.28</c:v>
                </c:pt>
                <c:pt idx="4">
                  <c:v>116.96</c:v>
                </c:pt>
              </c:numCache>
            </c:numRef>
          </c:val>
          <c:smooth val="0"/>
          <c:extLst>
            <c:ext xmlns:c16="http://schemas.microsoft.com/office/drawing/2014/chart" uri="{C3380CC4-5D6E-409C-BE32-E72D297353CC}">
              <c16:uniqueId val="{00000001-C0DB-4758-98D7-D6CE0AF2718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45.09</c:v>
                </c:pt>
                <c:pt idx="1">
                  <c:v>50.08</c:v>
                </c:pt>
                <c:pt idx="2">
                  <c:v>50.26</c:v>
                </c:pt>
                <c:pt idx="3">
                  <c:v>50.44</c:v>
                </c:pt>
                <c:pt idx="4">
                  <c:v>51.38</c:v>
                </c:pt>
              </c:numCache>
            </c:numRef>
          </c:val>
          <c:extLst>
            <c:ext xmlns:c16="http://schemas.microsoft.com/office/drawing/2014/chart" uri="{C3380CC4-5D6E-409C-BE32-E72D297353CC}">
              <c16:uniqueId val="{00000000-40C7-4381-B0F0-C79B005A58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39.6</c:v>
                </c:pt>
                <c:pt idx="1">
                  <c:v>42</c:v>
                </c:pt>
                <c:pt idx="2">
                  <c:v>43.33</c:v>
                </c:pt>
                <c:pt idx="3">
                  <c:v>44.05</c:v>
                </c:pt>
                <c:pt idx="4">
                  <c:v>51.87</c:v>
                </c:pt>
              </c:numCache>
            </c:numRef>
          </c:val>
          <c:smooth val="0"/>
          <c:extLst>
            <c:ext xmlns:c16="http://schemas.microsoft.com/office/drawing/2014/chart" uri="{C3380CC4-5D6E-409C-BE32-E72D297353CC}">
              <c16:uniqueId val="{00000001-40C7-4381-B0F0-C79B005A58A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0.18</c:v>
                </c:pt>
                <c:pt idx="2">
                  <c:v>0</c:v>
                </c:pt>
                <c:pt idx="3">
                  <c:v>0</c:v>
                </c:pt>
                <c:pt idx="4">
                  <c:v>0</c:v>
                </c:pt>
              </c:numCache>
            </c:numRef>
          </c:val>
          <c:extLst>
            <c:ext xmlns:c16="http://schemas.microsoft.com/office/drawing/2014/chart" uri="{C3380CC4-5D6E-409C-BE32-E72D297353CC}">
              <c16:uniqueId val="{00000000-FF89-4D32-B350-9DE28FFE03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0.41</c:v>
                </c:pt>
                <c:pt idx="1">
                  <c:v>0.48</c:v>
                </c:pt>
                <c:pt idx="2">
                  <c:v>0.52</c:v>
                </c:pt>
                <c:pt idx="3">
                  <c:v>1.3</c:v>
                </c:pt>
                <c:pt idx="4">
                  <c:v>0.28000000000000003</c:v>
                </c:pt>
              </c:numCache>
            </c:numRef>
          </c:val>
          <c:smooth val="0"/>
          <c:extLst>
            <c:ext xmlns:c16="http://schemas.microsoft.com/office/drawing/2014/chart" uri="{C3380CC4-5D6E-409C-BE32-E72D297353CC}">
              <c16:uniqueId val="{00000001-FF89-4D32-B350-9DE28FFE036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884.42</c:v>
                </c:pt>
                <c:pt idx="1">
                  <c:v>762.32</c:v>
                </c:pt>
                <c:pt idx="2">
                  <c:v>612.91</c:v>
                </c:pt>
                <c:pt idx="3">
                  <c:v>1186.8699999999999</c:v>
                </c:pt>
                <c:pt idx="4">
                  <c:v>1692.68</c:v>
                </c:pt>
              </c:numCache>
            </c:numRef>
          </c:val>
          <c:extLst>
            <c:ext xmlns:c16="http://schemas.microsoft.com/office/drawing/2014/chart" uri="{C3380CC4-5D6E-409C-BE32-E72D297353CC}">
              <c16:uniqueId val="{00000000-CEA0-4667-9464-14D192E09A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577.44000000000005</c:v>
                </c:pt>
                <c:pt idx="1">
                  <c:v>605.5</c:v>
                </c:pt>
                <c:pt idx="2">
                  <c:v>551.42999999999995</c:v>
                </c:pt>
                <c:pt idx="3">
                  <c:v>687.99</c:v>
                </c:pt>
                <c:pt idx="4">
                  <c:v>655.75</c:v>
                </c:pt>
              </c:numCache>
            </c:numRef>
          </c:val>
          <c:smooth val="0"/>
          <c:extLst>
            <c:ext xmlns:c16="http://schemas.microsoft.com/office/drawing/2014/chart" uri="{C3380CC4-5D6E-409C-BE32-E72D297353CC}">
              <c16:uniqueId val="{00000001-CEA0-4667-9464-14D192E09A2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189.49</c:v>
                </c:pt>
                <c:pt idx="1">
                  <c:v>171.93</c:v>
                </c:pt>
                <c:pt idx="2">
                  <c:v>162.56</c:v>
                </c:pt>
                <c:pt idx="3">
                  <c:v>150.59</c:v>
                </c:pt>
                <c:pt idx="4">
                  <c:v>139.97</c:v>
                </c:pt>
              </c:numCache>
            </c:numRef>
          </c:val>
          <c:extLst>
            <c:ext xmlns:c16="http://schemas.microsoft.com/office/drawing/2014/chart" uri="{C3380CC4-5D6E-409C-BE32-E72D297353CC}">
              <c16:uniqueId val="{00000000-1EF4-4C46-9064-426C23C9C4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235.11</c:v>
                </c:pt>
                <c:pt idx="1">
                  <c:v>222.22</c:v>
                </c:pt>
                <c:pt idx="2">
                  <c:v>216.41</c:v>
                </c:pt>
                <c:pt idx="3">
                  <c:v>208.47</c:v>
                </c:pt>
                <c:pt idx="4">
                  <c:v>193.85</c:v>
                </c:pt>
              </c:numCache>
            </c:numRef>
          </c:val>
          <c:smooth val="0"/>
          <c:extLst>
            <c:ext xmlns:c16="http://schemas.microsoft.com/office/drawing/2014/chart" uri="{C3380CC4-5D6E-409C-BE32-E72D297353CC}">
              <c16:uniqueId val="{00000001-1EF4-4C46-9064-426C23C9C47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117.22</c:v>
                </c:pt>
                <c:pt idx="1">
                  <c:v>119.35</c:v>
                </c:pt>
                <c:pt idx="2">
                  <c:v>104.71</c:v>
                </c:pt>
                <c:pt idx="3">
                  <c:v>116.86</c:v>
                </c:pt>
                <c:pt idx="4">
                  <c:v>120.46</c:v>
                </c:pt>
              </c:numCache>
            </c:numRef>
          </c:val>
          <c:extLst>
            <c:ext xmlns:c16="http://schemas.microsoft.com/office/drawing/2014/chart" uri="{C3380CC4-5D6E-409C-BE32-E72D297353CC}">
              <c16:uniqueId val="{00000000-C632-421C-A82A-9F0F4AEDC5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109.11</c:v>
                </c:pt>
                <c:pt idx="1">
                  <c:v>109.19</c:v>
                </c:pt>
                <c:pt idx="2">
                  <c:v>105.24</c:v>
                </c:pt>
                <c:pt idx="3">
                  <c:v>105.71</c:v>
                </c:pt>
                <c:pt idx="4">
                  <c:v>105.06</c:v>
                </c:pt>
              </c:numCache>
            </c:numRef>
          </c:val>
          <c:smooth val="0"/>
          <c:extLst>
            <c:ext xmlns:c16="http://schemas.microsoft.com/office/drawing/2014/chart" uri="{C3380CC4-5D6E-409C-BE32-E72D297353CC}">
              <c16:uniqueId val="{00000001-C632-421C-A82A-9F0F4AEDC5C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14.04</c:v>
                </c:pt>
                <c:pt idx="1">
                  <c:v>13.79</c:v>
                </c:pt>
                <c:pt idx="2">
                  <c:v>15.72</c:v>
                </c:pt>
                <c:pt idx="3">
                  <c:v>14.07</c:v>
                </c:pt>
                <c:pt idx="4">
                  <c:v>13.7</c:v>
                </c:pt>
              </c:numCache>
            </c:numRef>
          </c:val>
          <c:extLst>
            <c:ext xmlns:c16="http://schemas.microsoft.com/office/drawing/2014/chart" uri="{C3380CC4-5D6E-409C-BE32-E72D297353CC}">
              <c16:uniqueId val="{00000000-4245-447F-9D3F-3021149A4C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25</c:v>
                </c:pt>
                <c:pt idx="1">
                  <c:v>25.13</c:v>
                </c:pt>
                <c:pt idx="2">
                  <c:v>26.03</c:v>
                </c:pt>
                <c:pt idx="3">
                  <c:v>25.98</c:v>
                </c:pt>
                <c:pt idx="4">
                  <c:v>26.84</c:v>
                </c:pt>
              </c:numCache>
            </c:numRef>
          </c:val>
          <c:smooth val="0"/>
          <c:extLst>
            <c:ext xmlns:c16="http://schemas.microsoft.com/office/drawing/2014/chart" uri="{C3380CC4-5D6E-409C-BE32-E72D297353CC}">
              <c16:uniqueId val="{00000001-4245-447F-9D3F-3021149A4CC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29.02</c:v>
                </c:pt>
                <c:pt idx="1">
                  <c:v>31.16</c:v>
                </c:pt>
                <c:pt idx="2">
                  <c:v>29.81</c:v>
                </c:pt>
                <c:pt idx="3">
                  <c:v>30.11</c:v>
                </c:pt>
                <c:pt idx="4">
                  <c:v>29.61</c:v>
                </c:pt>
              </c:numCache>
            </c:numRef>
          </c:val>
          <c:extLst>
            <c:ext xmlns:c16="http://schemas.microsoft.com/office/drawing/2014/chart" uri="{C3380CC4-5D6E-409C-BE32-E72D297353CC}">
              <c16:uniqueId val="{00000000-6685-4EFF-8DC3-E6E2B47F71C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41.77</c:v>
                </c:pt>
                <c:pt idx="1">
                  <c:v>40.97</c:v>
                </c:pt>
                <c:pt idx="2">
                  <c:v>40.69</c:v>
                </c:pt>
                <c:pt idx="3">
                  <c:v>40.67</c:v>
                </c:pt>
                <c:pt idx="4">
                  <c:v>40.89</c:v>
                </c:pt>
              </c:numCache>
            </c:numRef>
          </c:val>
          <c:smooth val="0"/>
          <c:extLst>
            <c:ext xmlns:c16="http://schemas.microsoft.com/office/drawing/2014/chart" uri="{C3380CC4-5D6E-409C-BE32-E72D297353CC}">
              <c16:uniqueId val="{00000001-6685-4EFF-8DC3-E6E2B47F71C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46.87</c:v>
                </c:pt>
                <c:pt idx="1">
                  <c:v>48.3</c:v>
                </c:pt>
                <c:pt idx="2">
                  <c:v>47.71</c:v>
                </c:pt>
                <c:pt idx="3">
                  <c:v>48.37</c:v>
                </c:pt>
                <c:pt idx="4">
                  <c:v>47.36</c:v>
                </c:pt>
              </c:numCache>
            </c:numRef>
          </c:val>
          <c:extLst>
            <c:ext xmlns:c16="http://schemas.microsoft.com/office/drawing/2014/chart" uri="{C3380CC4-5D6E-409C-BE32-E72D297353CC}">
              <c16:uniqueId val="{00000000-7E10-462C-862C-D47E1A27C3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64.95</c:v>
                </c:pt>
                <c:pt idx="1">
                  <c:v>63.26</c:v>
                </c:pt>
                <c:pt idx="2">
                  <c:v>62.7</c:v>
                </c:pt>
                <c:pt idx="3">
                  <c:v>62.59</c:v>
                </c:pt>
                <c:pt idx="4">
                  <c:v>61.76</c:v>
                </c:pt>
              </c:numCache>
            </c:numRef>
          </c:val>
          <c:smooth val="0"/>
          <c:extLst>
            <c:ext xmlns:c16="http://schemas.microsoft.com/office/drawing/2014/chart" uri="{C3380CC4-5D6E-409C-BE32-E72D297353CC}">
              <c16:uniqueId val="{00000001-7E10-462C-862C-D47E1A27C31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G10" zoomScale="70" zoomScaleNormal="70" workbookViewId="0">
      <selection activeCell="TM35" sqref="TM3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c r="NY2" s="151"/>
      <c r="NZ2" s="151"/>
      <c r="OA2" s="151"/>
      <c r="OB2" s="151"/>
      <c r="OC2" s="151"/>
      <c r="OD2" s="151"/>
      <c r="OE2" s="151"/>
      <c r="OF2" s="151"/>
      <c r="OG2" s="151"/>
      <c r="OH2" s="151"/>
      <c r="OI2" s="151"/>
      <c r="OJ2" s="151"/>
      <c r="OK2" s="151"/>
      <c r="OL2" s="151"/>
      <c r="OM2" s="151"/>
      <c r="ON2" s="151"/>
      <c r="OO2" s="151"/>
      <c r="OP2" s="151"/>
      <c r="OQ2" s="151"/>
      <c r="OR2" s="151"/>
      <c r="OS2" s="151"/>
      <c r="OT2" s="151"/>
      <c r="OU2" s="151"/>
      <c r="OV2" s="151"/>
      <c r="OW2" s="151"/>
      <c r="OX2" s="151"/>
      <c r="OY2" s="151"/>
      <c r="OZ2" s="151"/>
      <c r="PA2" s="151"/>
      <c r="PB2" s="151"/>
      <c r="PC2" s="151"/>
      <c r="PD2" s="151"/>
      <c r="PE2" s="151"/>
      <c r="PF2" s="151"/>
      <c r="PG2" s="151"/>
      <c r="PH2" s="151"/>
      <c r="PI2" s="151"/>
      <c r="PJ2" s="151"/>
      <c r="PK2" s="151"/>
      <c r="PL2" s="151"/>
      <c r="PM2" s="151"/>
      <c r="PN2" s="151"/>
      <c r="PO2" s="151"/>
      <c r="PP2" s="151"/>
      <c r="PQ2" s="151"/>
      <c r="PR2" s="151"/>
      <c r="PS2" s="151"/>
      <c r="PT2" s="151"/>
      <c r="PU2" s="151"/>
      <c r="PV2" s="151"/>
      <c r="PW2" s="151"/>
      <c r="PX2" s="151"/>
      <c r="PY2" s="151"/>
      <c r="PZ2" s="151"/>
      <c r="QA2" s="151"/>
      <c r="QB2" s="151"/>
      <c r="QC2" s="151"/>
      <c r="QD2" s="151"/>
      <c r="QE2" s="151"/>
      <c r="QF2" s="151"/>
      <c r="QG2" s="151"/>
      <c r="QH2" s="151"/>
      <c r="QI2" s="151"/>
      <c r="QJ2" s="151"/>
      <c r="QK2" s="151"/>
      <c r="QL2" s="151"/>
      <c r="QM2" s="151"/>
      <c r="QN2" s="151"/>
      <c r="QO2" s="151"/>
      <c r="QP2" s="151"/>
      <c r="QQ2" s="151"/>
      <c r="QR2" s="151"/>
      <c r="QS2" s="151"/>
      <c r="QT2" s="151"/>
      <c r="QU2" s="151"/>
      <c r="QV2" s="151"/>
      <c r="QW2" s="151"/>
      <c r="QX2" s="151"/>
      <c r="QY2" s="151"/>
      <c r="QZ2" s="151"/>
      <c r="RA2" s="151"/>
      <c r="RB2" s="151"/>
      <c r="RC2" s="151"/>
      <c r="RD2" s="151"/>
      <c r="RE2" s="151"/>
      <c r="RF2" s="151"/>
      <c r="RG2" s="151"/>
      <c r="RH2" s="151"/>
      <c r="RI2" s="151"/>
      <c r="RJ2" s="151"/>
      <c r="RK2" s="151"/>
      <c r="RL2" s="151"/>
      <c r="RM2" s="151"/>
      <c r="RN2" s="151"/>
      <c r="RO2" s="151"/>
      <c r="RP2" s="151"/>
      <c r="RQ2" s="151"/>
      <c r="RR2" s="151"/>
      <c r="RS2" s="151"/>
      <c r="RT2" s="151"/>
      <c r="RU2" s="151"/>
      <c r="RV2" s="151"/>
      <c r="RW2" s="151"/>
      <c r="RX2" s="151"/>
      <c r="RY2" s="151"/>
      <c r="RZ2" s="151"/>
      <c r="SA2" s="151"/>
      <c r="SB2" s="151"/>
      <c r="SC2" s="151"/>
      <c r="SD2" s="151"/>
      <c r="SE2" s="151"/>
      <c r="SF2" s="151"/>
      <c r="SG2" s="151"/>
      <c r="SH2" s="151"/>
      <c r="SI2" s="151"/>
      <c r="SJ2" s="151"/>
      <c r="SK2" s="151"/>
      <c r="SL2" s="151"/>
      <c r="SM2" s="151"/>
      <c r="SN2" s="151"/>
      <c r="SO2" s="151"/>
      <c r="SP2" s="151"/>
      <c r="SQ2" s="151"/>
      <c r="SR2" s="151"/>
      <c r="SS2" s="151"/>
      <c r="ST2" s="151"/>
      <c r="SU2" s="151"/>
      <c r="SV2" s="151"/>
      <c r="SW2" s="151"/>
      <c r="SX2" s="151"/>
      <c r="SY2" s="151"/>
      <c r="SZ2" s="151"/>
      <c r="TA2" s="151"/>
    </row>
    <row r="3" spans="1:521"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c r="NY3" s="151"/>
      <c r="NZ3" s="151"/>
      <c r="OA3" s="151"/>
      <c r="OB3" s="151"/>
      <c r="OC3" s="151"/>
      <c r="OD3" s="151"/>
      <c r="OE3" s="151"/>
      <c r="OF3" s="151"/>
      <c r="OG3" s="151"/>
      <c r="OH3" s="151"/>
      <c r="OI3" s="151"/>
      <c r="OJ3" s="151"/>
      <c r="OK3" s="151"/>
      <c r="OL3" s="151"/>
      <c r="OM3" s="151"/>
      <c r="ON3" s="151"/>
      <c r="OO3" s="151"/>
      <c r="OP3" s="151"/>
      <c r="OQ3" s="151"/>
      <c r="OR3" s="151"/>
      <c r="OS3" s="151"/>
      <c r="OT3" s="151"/>
      <c r="OU3" s="151"/>
      <c r="OV3" s="151"/>
      <c r="OW3" s="151"/>
      <c r="OX3" s="151"/>
      <c r="OY3" s="151"/>
      <c r="OZ3" s="151"/>
      <c r="PA3" s="151"/>
      <c r="PB3" s="151"/>
      <c r="PC3" s="151"/>
      <c r="PD3" s="151"/>
      <c r="PE3" s="151"/>
      <c r="PF3" s="151"/>
      <c r="PG3" s="151"/>
      <c r="PH3" s="151"/>
      <c r="PI3" s="151"/>
      <c r="PJ3" s="151"/>
      <c r="PK3" s="151"/>
      <c r="PL3" s="151"/>
      <c r="PM3" s="151"/>
      <c r="PN3" s="151"/>
      <c r="PO3" s="151"/>
      <c r="PP3" s="151"/>
      <c r="PQ3" s="151"/>
      <c r="PR3" s="151"/>
      <c r="PS3" s="151"/>
      <c r="PT3" s="151"/>
      <c r="PU3" s="151"/>
      <c r="PV3" s="151"/>
      <c r="PW3" s="151"/>
      <c r="PX3" s="151"/>
      <c r="PY3" s="151"/>
      <c r="PZ3" s="151"/>
      <c r="QA3" s="151"/>
      <c r="QB3" s="151"/>
      <c r="QC3" s="151"/>
      <c r="QD3" s="151"/>
      <c r="QE3" s="151"/>
      <c r="QF3" s="151"/>
      <c r="QG3" s="151"/>
      <c r="QH3" s="151"/>
      <c r="QI3" s="151"/>
      <c r="QJ3" s="151"/>
      <c r="QK3" s="151"/>
      <c r="QL3" s="151"/>
      <c r="QM3" s="151"/>
      <c r="QN3" s="151"/>
      <c r="QO3" s="151"/>
      <c r="QP3" s="151"/>
      <c r="QQ3" s="151"/>
      <c r="QR3" s="151"/>
      <c r="QS3" s="151"/>
      <c r="QT3" s="151"/>
      <c r="QU3" s="151"/>
      <c r="QV3" s="151"/>
      <c r="QW3" s="151"/>
      <c r="QX3" s="151"/>
      <c r="QY3" s="151"/>
      <c r="QZ3" s="151"/>
      <c r="RA3" s="151"/>
      <c r="RB3" s="151"/>
      <c r="RC3" s="151"/>
      <c r="RD3" s="151"/>
      <c r="RE3" s="151"/>
      <c r="RF3" s="151"/>
      <c r="RG3" s="151"/>
      <c r="RH3" s="151"/>
      <c r="RI3" s="151"/>
      <c r="RJ3" s="151"/>
      <c r="RK3" s="151"/>
      <c r="RL3" s="151"/>
      <c r="RM3" s="151"/>
      <c r="RN3" s="151"/>
      <c r="RO3" s="151"/>
      <c r="RP3" s="151"/>
      <c r="RQ3" s="151"/>
      <c r="RR3" s="151"/>
      <c r="RS3" s="151"/>
      <c r="RT3" s="151"/>
      <c r="RU3" s="151"/>
      <c r="RV3" s="151"/>
      <c r="RW3" s="151"/>
      <c r="RX3" s="151"/>
      <c r="RY3" s="151"/>
      <c r="RZ3" s="151"/>
      <c r="SA3" s="151"/>
      <c r="SB3" s="151"/>
      <c r="SC3" s="151"/>
      <c r="SD3" s="151"/>
      <c r="SE3" s="151"/>
      <c r="SF3" s="151"/>
      <c r="SG3" s="151"/>
      <c r="SH3" s="151"/>
      <c r="SI3" s="151"/>
      <c r="SJ3" s="151"/>
      <c r="SK3" s="151"/>
      <c r="SL3" s="151"/>
      <c r="SM3" s="151"/>
      <c r="SN3" s="151"/>
      <c r="SO3" s="151"/>
      <c r="SP3" s="151"/>
      <c r="SQ3" s="151"/>
      <c r="SR3" s="151"/>
      <c r="SS3" s="151"/>
      <c r="ST3" s="151"/>
      <c r="SU3" s="151"/>
      <c r="SV3" s="151"/>
      <c r="SW3" s="151"/>
      <c r="SX3" s="151"/>
      <c r="SY3" s="151"/>
      <c r="SZ3" s="151"/>
      <c r="TA3" s="151"/>
    </row>
    <row r="4" spans="1:521"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c r="NY4" s="151"/>
      <c r="NZ4" s="151"/>
      <c r="OA4" s="151"/>
      <c r="OB4" s="151"/>
      <c r="OC4" s="151"/>
      <c r="OD4" s="151"/>
      <c r="OE4" s="151"/>
      <c r="OF4" s="151"/>
      <c r="OG4" s="151"/>
      <c r="OH4" s="151"/>
      <c r="OI4" s="151"/>
      <c r="OJ4" s="151"/>
      <c r="OK4" s="151"/>
      <c r="OL4" s="151"/>
      <c r="OM4" s="151"/>
      <c r="ON4" s="151"/>
      <c r="OO4" s="151"/>
      <c r="OP4" s="151"/>
      <c r="OQ4" s="151"/>
      <c r="OR4" s="151"/>
      <c r="OS4" s="151"/>
      <c r="OT4" s="151"/>
      <c r="OU4" s="151"/>
      <c r="OV4" s="151"/>
      <c r="OW4" s="151"/>
      <c r="OX4" s="151"/>
      <c r="OY4" s="151"/>
      <c r="OZ4" s="151"/>
      <c r="PA4" s="151"/>
      <c r="PB4" s="151"/>
      <c r="PC4" s="151"/>
      <c r="PD4" s="151"/>
      <c r="PE4" s="151"/>
      <c r="PF4" s="151"/>
      <c r="PG4" s="151"/>
      <c r="PH4" s="151"/>
      <c r="PI4" s="151"/>
      <c r="PJ4" s="151"/>
      <c r="PK4" s="151"/>
      <c r="PL4" s="151"/>
      <c r="PM4" s="151"/>
      <c r="PN4" s="151"/>
      <c r="PO4" s="151"/>
      <c r="PP4" s="151"/>
      <c r="PQ4" s="151"/>
      <c r="PR4" s="151"/>
      <c r="PS4" s="151"/>
      <c r="PT4" s="151"/>
      <c r="PU4" s="151"/>
      <c r="PV4" s="151"/>
      <c r="PW4" s="151"/>
      <c r="PX4" s="151"/>
      <c r="PY4" s="151"/>
      <c r="PZ4" s="151"/>
      <c r="QA4" s="151"/>
      <c r="QB4" s="151"/>
      <c r="QC4" s="151"/>
      <c r="QD4" s="151"/>
      <c r="QE4" s="151"/>
      <c r="QF4" s="151"/>
      <c r="QG4" s="151"/>
      <c r="QH4" s="151"/>
      <c r="QI4" s="151"/>
      <c r="QJ4" s="151"/>
      <c r="QK4" s="151"/>
      <c r="QL4" s="151"/>
      <c r="QM4" s="151"/>
      <c r="QN4" s="151"/>
      <c r="QO4" s="151"/>
      <c r="QP4" s="151"/>
      <c r="QQ4" s="151"/>
      <c r="QR4" s="151"/>
      <c r="QS4" s="151"/>
      <c r="QT4" s="151"/>
      <c r="QU4" s="151"/>
      <c r="QV4" s="151"/>
      <c r="QW4" s="151"/>
      <c r="QX4" s="151"/>
      <c r="QY4" s="151"/>
      <c r="QZ4" s="151"/>
      <c r="RA4" s="151"/>
      <c r="RB4" s="151"/>
      <c r="RC4" s="151"/>
      <c r="RD4" s="151"/>
      <c r="RE4" s="151"/>
      <c r="RF4" s="151"/>
      <c r="RG4" s="151"/>
      <c r="RH4" s="151"/>
      <c r="RI4" s="151"/>
      <c r="RJ4" s="151"/>
      <c r="RK4" s="151"/>
      <c r="RL4" s="151"/>
      <c r="RM4" s="151"/>
      <c r="RN4" s="151"/>
      <c r="RO4" s="151"/>
      <c r="RP4" s="151"/>
      <c r="RQ4" s="151"/>
      <c r="RR4" s="151"/>
      <c r="RS4" s="151"/>
      <c r="RT4" s="151"/>
      <c r="RU4" s="151"/>
      <c r="RV4" s="151"/>
      <c r="RW4" s="151"/>
      <c r="RX4" s="151"/>
      <c r="RY4" s="151"/>
      <c r="RZ4" s="151"/>
      <c r="SA4" s="151"/>
      <c r="SB4" s="151"/>
      <c r="SC4" s="151"/>
      <c r="SD4" s="151"/>
      <c r="SE4" s="151"/>
      <c r="SF4" s="151"/>
      <c r="SG4" s="151"/>
      <c r="SH4" s="151"/>
      <c r="SI4" s="151"/>
      <c r="SJ4" s="151"/>
      <c r="SK4" s="151"/>
      <c r="SL4" s="151"/>
      <c r="SM4" s="151"/>
      <c r="SN4" s="151"/>
      <c r="SO4" s="151"/>
      <c r="SP4" s="151"/>
      <c r="SQ4" s="151"/>
      <c r="SR4" s="151"/>
      <c r="SS4" s="151"/>
      <c r="ST4" s="151"/>
      <c r="SU4" s="151"/>
      <c r="SV4" s="151"/>
      <c r="SW4" s="151"/>
      <c r="SX4" s="151"/>
      <c r="SY4" s="151"/>
      <c r="SZ4" s="151"/>
      <c r="TA4" s="151"/>
    </row>
    <row r="5" spans="1:521" ht="18.75" customHeight="1" x14ac:dyDescent="0.15">
      <c r="A5" s="2"/>
      <c r="B5" s="152" t="str">
        <f>データ!H7</f>
        <v>高知県</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c r="IW5" s="153"/>
      <c r="IX5" s="153"/>
      <c r="IY5" s="153"/>
      <c r="IZ5" s="153"/>
      <c r="JA5" s="153"/>
      <c r="JB5" s="153"/>
      <c r="JC5" s="153"/>
      <c r="JD5" s="153"/>
      <c r="JE5" s="153"/>
      <c r="JF5" s="153"/>
      <c r="JG5" s="153"/>
      <c r="JH5" s="153"/>
      <c r="JI5" s="153"/>
      <c r="JJ5" s="153"/>
      <c r="JK5" s="153"/>
      <c r="JL5" s="153"/>
      <c r="JM5" s="153"/>
      <c r="JN5" s="153"/>
      <c r="JO5" s="153"/>
      <c r="JP5" s="153"/>
      <c r="JQ5" s="153"/>
      <c r="JR5" s="153"/>
      <c r="JS5" s="153"/>
      <c r="JT5" s="153"/>
      <c r="JU5" s="153"/>
      <c r="JV5" s="153"/>
      <c r="JW5" s="153"/>
      <c r="JX5" s="153"/>
      <c r="JY5" s="153"/>
      <c r="JZ5" s="153"/>
      <c r="KA5" s="153"/>
      <c r="KB5" s="153"/>
      <c r="KC5" s="153"/>
      <c r="KD5" s="153"/>
      <c r="KE5" s="153"/>
      <c r="KF5" s="153"/>
      <c r="KG5" s="153"/>
      <c r="KH5" s="153"/>
      <c r="KI5" s="153"/>
      <c r="KJ5" s="153"/>
      <c r="KK5" s="153"/>
      <c r="KL5" s="153"/>
      <c r="KM5" s="153"/>
      <c r="KN5" s="153"/>
      <c r="KO5" s="153"/>
      <c r="KP5" s="153"/>
      <c r="KQ5" s="153"/>
      <c r="KR5" s="153"/>
      <c r="KS5" s="153"/>
      <c r="KT5" s="15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4" t="s">
        <v>1</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c r="IH6" s="155"/>
      <c r="II6" s="155"/>
      <c r="IJ6" s="155"/>
      <c r="IK6" s="155"/>
      <c r="IL6" s="155"/>
      <c r="IM6" s="155"/>
      <c r="IN6" s="155"/>
      <c r="IO6" s="155"/>
      <c r="IP6" s="155"/>
      <c r="IQ6" s="155"/>
      <c r="IR6" s="155"/>
      <c r="IS6" s="155"/>
      <c r="IT6" s="155"/>
      <c r="IU6" s="155"/>
      <c r="IV6" s="155"/>
      <c r="IW6" s="155"/>
      <c r="IX6" s="155"/>
      <c r="IY6" s="155"/>
      <c r="IZ6" s="155"/>
      <c r="JA6" s="155"/>
      <c r="JB6" s="155"/>
      <c r="JC6" s="155"/>
      <c r="JD6" s="155"/>
      <c r="JE6" s="155"/>
      <c r="JF6" s="155"/>
      <c r="JG6" s="155"/>
      <c r="JH6" s="155"/>
      <c r="JI6" s="155"/>
      <c r="JJ6" s="155"/>
      <c r="JK6" s="155"/>
      <c r="JL6" s="155"/>
      <c r="JM6" s="155"/>
      <c r="JN6" s="155"/>
      <c r="JO6" s="155"/>
      <c r="JP6" s="155"/>
      <c r="JQ6" s="155"/>
      <c r="JR6" s="155"/>
      <c r="JS6" s="155"/>
      <c r="JT6" s="155"/>
      <c r="JU6" s="155"/>
      <c r="JV6" s="155"/>
      <c r="JW6" s="155"/>
      <c r="JX6" s="155"/>
      <c r="JY6" s="155"/>
      <c r="JZ6" s="155"/>
      <c r="KA6" s="155"/>
      <c r="KB6" s="155"/>
      <c r="KC6" s="155"/>
      <c r="KD6" s="155"/>
      <c r="KE6" s="155"/>
      <c r="KF6" s="155"/>
      <c r="KG6" s="155"/>
      <c r="KH6" s="155"/>
      <c r="KI6" s="155"/>
      <c r="KJ6" s="155"/>
      <c r="KK6" s="155"/>
      <c r="KL6" s="155"/>
      <c r="KM6" s="155"/>
      <c r="KN6" s="155"/>
      <c r="KO6" s="155"/>
      <c r="KP6" s="155"/>
      <c r="KQ6" s="155"/>
      <c r="KR6" s="155"/>
      <c r="KS6" s="155"/>
      <c r="KT6" s="155"/>
      <c r="KU6" s="2"/>
      <c r="KV6" s="2"/>
      <c r="KW6" s="3"/>
      <c r="KX6" s="156"/>
      <c r="KY6" s="156"/>
      <c r="KZ6" s="156"/>
      <c r="LA6" s="156"/>
      <c r="LB6" s="156"/>
      <c r="LC6" s="4"/>
      <c r="LD6" s="2"/>
      <c r="LE6" s="2"/>
      <c r="LF6" s="2"/>
      <c r="LG6" s="2"/>
      <c r="LH6" s="2"/>
      <c r="LI6" s="3"/>
      <c r="LJ6" s="156"/>
      <c r="LK6" s="156"/>
      <c r="LL6" s="156"/>
      <c r="LM6" s="156"/>
      <c r="LN6" s="156"/>
      <c r="LO6" s="156"/>
      <c r="LP6" s="156"/>
      <c r="LQ6" s="156"/>
      <c r="LR6" s="156"/>
      <c r="LS6" s="156"/>
      <c r="LT6" s="157"/>
      <c r="LU6" s="157"/>
      <c r="LV6" s="157"/>
      <c r="LW6" s="157"/>
      <c r="LX6" s="157"/>
      <c r="LY6" s="157"/>
      <c r="LZ6" s="157"/>
      <c r="MA6" s="157"/>
      <c r="MB6" s="157"/>
      <c r="MC6" s="157"/>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6"/>
      <c r="NT6" s="157"/>
      <c r="NU6" s="157"/>
      <c r="NV6" s="157"/>
      <c r="NW6" s="157"/>
      <c r="NX6" s="157"/>
      <c r="NY6" s="157"/>
      <c r="NZ6" s="157"/>
      <c r="OA6" s="157"/>
      <c r="OB6" s="157"/>
      <c r="OC6" s="157"/>
      <c r="OD6" s="157"/>
      <c r="OE6" s="157"/>
      <c r="OF6" s="157"/>
      <c r="OG6" s="157"/>
      <c r="OH6" s="157"/>
      <c r="OI6" s="157"/>
      <c r="OJ6" s="157"/>
      <c r="OK6" s="157"/>
      <c r="OL6" s="157"/>
      <c r="OM6" s="157"/>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7"/>
      <c r="QN6" s="157"/>
      <c r="QO6" s="157"/>
      <c r="QP6" s="157"/>
      <c r="QQ6" s="157"/>
      <c r="QR6" s="157"/>
      <c r="QS6" s="157"/>
      <c r="QT6" s="157"/>
      <c r="QU6" s="157"/>
      <c r="QV6" s="157"/>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6" t="s">
        <v>2</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8"/>
      <c r="CH7" s="146" t="s">
        <v>3</v>
      </c>
      <c r="CI7" s="147"/>
      <c r="CJ7" s="147"/>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8"/>
      <c r="FN7" s="146" t="s">
        <v>4</v>
      </c>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7"/>
      <c r="HS7" s="147"/>
      <c r="HT7" s="147"/>
      <c r="HU7" s="147"/>
      <c r="HV7" s="147"/>
      <c r="HW7" s="147"/>
      <c r="HX7" s="147"/>
      <c r="HY7" s="147"/>
      <c r="HZ7" s="147"/>
      <c r="IA7" s="147"/>
      <c r="IB7" s="147"/>
      <c r="IC7" s="147"/>
      <c r="ID7" s="147"/>
      <c r="IE7" s="147"/>
      <c r="IF7" s="147"/>
      <c r="IG7" s="147"/>
      <c r="IH7" s="147"/>
      <c r="II7" s="147"/>
      <c r="IJ7" s="147"/>
      <c r="IK7" s="147"/>
      <c r="IL7" s="147"/>
      <c r="IM7" s="147"/>
      <c r="IN7" s="147"/>
      <c r="IO7" s="147"/>
      <c r="IP7" s="147"/>
      <c r="IQ7" s="147"/>
      <c r="IR7" s="147"/>
      <c r="IS7" s="148"/>
      <c r="IT7" s="146" t="s">
        <v>5</v>
      </c>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7"/>
      <c r="JW7" s="147"/>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7"/>
      <c r="LP7" s="147"/>
      <c r="LQ7" s="147"/>
      <c r="LR7" s="147"/>
      <c r="LS7" s="147"/>
      <c r="LT7" s="147"/>
      <c r="LU7" s="147"/>
      <c r="LV7" s="147"/>
      <c r="LW7" s="147"/>
      <c r="LX7" s="147"/>
      <c r="LY7" s="148"/>
      <c r="LZ7" s="146" t="s">
        <v>6</v>
      </c>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7"/>
      <c r="NI7" s="147"/>
      <c r="NJ7" s="147"/>
      <c r="NK7" s="147"/>
      <c r="NL7" s="147"/>
      <c r="NM7" s="147"/>
      <c r="NN7" s="147"/>
      <c r="NO7" s="147"/>
      <c r="NP7" s="147"/>
      <c r="NQ7" s="147"/>
      <c r="NR7" s="147"/>
      <c r="NS7" s="147"/>
      <c r="NT7" s="147"/>
      <c r="NU7" s="147"/>
      <c r="NV7" s="147"/>
      <c r="NW7" s="147"/>
      <c r="NX7" s="147"/>
      <c r="NY7" s="147"/>
      <c r="NZ7" s="147"/>
      <c r="OA7" s="147"/>
      <c r="OB7" s="147"/>
      <c r="OC7" s="147"/>
      <c r="OD7" s="147"/>
      <c r="OE7" s="147"/>
      <c r="OF7" s="147"/>
      <c r="OG7" s="147"/>
      <c r="OH7" s="147"/>
      <c r="OI7" s="147"/>
      <c r="OJ7" s="147"/>
      <c r="OK7" s="147"/>
      <c r="OL7" s="147"/>
      <c r="OM7" s="147"/>
      <c r="ON7" s="147"/>
      <c r="OO7" s="147"/>
      <c r="OP7" s="147"/>
      <c r="OQ7" s="147"/>
      <c r="OR7" s="147"/>
      <c r="OS7" s="147"/>
      <c r="OT7" s="147"/>
      <c r="OU7" s="147"/>
      <c r="OV7" s="147"/>
      <c r="OW7" s="147"/>
      <c r="OX7" s="147"/>
      <c r="OY7" s="147"/>
      <c r="OZ7" s="147"/>
      <c r="PA7" s="147"/>
      <c r="PB7" s="147"/>
      <c r="PC7" s="147"/>
      <c r="PD7" s="147"/>
      <c r="PE7" s="148"/>
      <c r="PF7" s="146" t="s">
        <v>7</v>
      </c>
      <c r="PG7" s="147"/>
      <c r="PH7" s="147"/>
      <c r="PI7" s="147"/>
      <c r="PJ7" s="147"/>
      <c r="PK7" s="147"/>
      <c r="PL7" s="147"/>
      <c r="PM7" s="147"/>
      <c r="PN7" s="147"/>
      <c r="PO7" s="147"/>
      <c r="PP7" s="147"/>
      <c r="PQ7" s="147"/>
      <c r="PR7" s="147"/>
      <c r="PS7" s="147"/>
      <c r="PT7" s="147"/>
      <c r="PU7" s="147"/>
      <c r="PV7" s="147"/>
      <c r="PW7" s="147"/>
      <c r="PX7" s="147"/>
      <c r="PY7" s="147"/>
      <c r="PZ7" s="147"/>
      <c r="QA7" s="147"/>
      <c r="QB7" s="147"/>
      <c r="QC7" s="147"/>
      <c r="QD7" s="147"/>
      <c r="QE7" s="147"/>
      <c r="QF7" s="147"/>
      <c r="QG7" s="147"/>
      <c r="QH7" s="147"/>
      <c r="QI7" s="147"/>
      <c r="QJ7" s="147"/>
      <c r="QK7" s="147"/>
      <c r="QL7" s="147"/>
      <c r="QM7" s="147"/>
      <c r="QN7" s="147"/>
      <c r="QO7" s="147"/>
      <c r="QP7" s="147"/>
      <c r="QQ7" s="147"/>
      <c r="QR7" s="147"/>
      <c r="QS7" s="147"/>
      <c r="QT7" s="147"/>
      <c r="QU7" s="147"/>
      <c r="QV7" s="147"/>
      <c r="QW7" s="147"/>
      <c r="QX7" s="147"/>
      <c r="QY7" s="147"/>
      <c r="QZ7" s="147"/>
      <c r="RA7" s="147"/>
      <c r="RB7" s="147"/>
      <c r="RC7" s="147"/>
      <c r="RD7" s="147"/>
      <c r="RE7" s="147"/>
      <c r="RF7" s="147"/>
      <c r="RG7" s="147"/>
      <c r="RH7" s="147"/>
      <c r="RI7" s="147"/>
      <c r="RJ7" s="147"/>
      <c r="RK7" s="147"/>
      <c r="RL7" s="147"/>
      <c r="RM7" s="147"/>
      <c r="RN7" s="147"/>
      <c r="RO7" s="147"/>
      <c r="RP7" s="147"/>
      <c r="RQ7" s="147"/>
      <c r="RR7" s="147"/>
      <c r="RS7" s="147"/>
      <c r="RT7" s="147"/>
      <c r="RU7" s="147"/>
      <c r="RV7" s="147"/>
      <c r="RW7" s="147"/>
      <c r="RX7" s="147"/>
      <c r="RY7" s="147"/>
      <c r="RZ7" s="147"/>
      <c r="SA7" s="147"/>
      <c r="SB7" s="147"/>
      <c r="SC7" s="147"/>
      <c r="SD7" s="147"/>
      <c r="SE7" s="147"/>
      <c r="SF7" s="147"/>
      <c r="SG7" s="147"/>
      <c r="SH7" s="147"/>
      <c r="SI7" s="147"/>
      <c r="SJ7" s="147"/>
      <c r="SK7" s="148"/>
      <c r="SL7" s="3"/>
      <c r="SM7" s="6" t="s">
        <v>8</v>
      </c>
      <c r="SN7" s="7"/>
      <c r="SO7" s="7"/>
      <c r="SP7" s="7"/>
      <c r="SQ7" s="7"/>
      <c r="SR7" s="7"/>
      <c r="SS7" s="7"/>
      <c r="ST7" s="7"/>
      <c r="SU7" s="7"/>
      <c r="SV7" s="7"/>
      <c r="SW7" s="7"/>
      <c r="SX7" s="7"/>
      <c r="SY7" s="7"/>
      <c r="SZ7" s="8"/>
    </row>
    <row r="8" spans="1:521" ht="18.75" customHeight="1" x14ac:dyDescent="0.15">
      <c r="A8" s="9"/>
      <c r="B8" s="139" t="str">
        <f>データ!I7</f>
        <v>法適用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1"/>
      <c r="CH8" s="139" t="str">
        <f>データ!J7</f>
        <v>工業用水道事業</v>
      </c>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0"/>
      <c r="EG8" s="140"/>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1"/>
      <c r="FN8" s="136">
        <f>データ!K7</f>
        <v>56736</v>
      </c>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8"/>
      <c r="IT8" s="139" t="str">
        <f>データ!L7</f>
        <v>中規模</v>
      </c>
      <c r="IU8" s="140"/>
      <c r="IV8" s="140"/>
      <c r="IW8" s="140"/>
      <c r="IX8" s="140"/>
      <c r="IY8" s="140"/>
      <c r="IZ8" s="140"/>
      <c r="JA8" s="140"/>
      <c r="JB8" s="140"/>
      <c r="JC8" s="140"/>
      <c r="JD8" s="140"/>
      <c r="JE8" s="140"/>
      <c r="JF8" s="140"/>
      <c r="JG8" s="140"/>
      <c r="JH8" s="140"/>
      <c r="JI8" s="140"/>
      <c r="JJ8" s="140"/>
      <c r="JK8" s="140"/>
      <c r="JL8" s="140"/>
      <c r="JM8" s="140"/>
      <c r="JN8" s="140"/>
      <c r="JO8" s="140"/>
      <c r="JP8" s="140"/>
      <c r="JQ8" s="140"/>
      <c r="JR8" s="140"/>
      <c r="JS8" s="140"/>
      <c r="JT8" s="140"/>
      <c r="JU8" s="140"/>
      <c r="JV8" s="140"/>
      <c r="JW8" s="140"/>
      <c r="JX8" s="140"/>
      <c r="JY8" s="140"/>
      <c r="JZ8" s="140"/>
      <c r="KA8" s="140"/>
      <c r="KB8" s="140"/>
      <c r="KC8" s="140"/>
      <c r="KD8" s="140"/>
      <c r="KE8" s="140"/>
      <c r="KF8" s="140"/>
      <c r="KG8" s="140"/>
      <c r="KH8" s="140"/>
      <c r="KI8" s="140"/>
      <c r="KJ8" s="140"/>
      <c r="KK8" s="140"/>
      <c r="KL8" s="140"/>
      <c r="KM8" s="140"/>
      <c r="KN8" s="140"/>
      <c r="KO8" s="140"/>
      <c r="KP8" s="140"/>
      <c r="KQ8" s="140"/>
      <c r="KR8" s="140"/>
      <c r="KS8" s="140"/>
      <c r="KT8" s="140"/>
      <c r="KU8" s="140"/>
      <c r="KV8" s="140"/>
      <c r="KW8" s="140"/>
      <c r="KX8" s="140"/>
      <c r="KY8" s="140"/>
      <c r="KZ8" s="140"/>
      <c r="LA8" s="140"/>
      <c r="LB8" s="140"/>
      <c r="LC8" s="140"/>
      <c r="LD8" s="140"/>
      <c r="LE8" s="140"/>
      <c r="LF8" s="140"/>
      <c r="LG8" s="140"/>
      <c r="LH8" s="140"/>
      <c r="LI8" s="140"/>
      <c r="LJ8" s="140"/>
      <c r="LK8" s="140"/>
      <c r="LL8" s="140"/>
      <c r="LM8" s="140"/>
      <c r="LN8" s="140"/>
      <c r="LO8" s="140"/>
      <c r="LP8" s="140"/>
      <c r="LQ8" s="140"/>
      <c r="LR8" s="140"/>
      <c r="LS8" s="140"/>
      <c r="LT8" s="140"/>
      <c r="LU8" s="140"/>
      <c r="LV8" s="140"/>
      <c r="LW8" s="140"/>
      <c r="LX8" s="140"/>
      <c r="LY8" s="141"/>
      <c r="LZ8" s="136">
        <f>データ!M7</f>
        <v>2</v>
      </c>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7"/>
      <c r="NI8" s="137"/>
      <c r="NJ8" s="137"/>
      <c r="NK8" s="137"/>
      <c r="NL8" s="137"/>
      <c r="NM8" s="137"/>
      <c r="NN8" s="137"/>
      <c r="NO8" s="137"/>
      <c r="NP8" s="137"/>
      <c r="NQ8" s="137"/>
      <c r="NR8" s="137"/>
      <c r="NS8" s="137"/>
      <c r="NT8" s="137"/>
      <c r="NU8" s="137"/>
      <c r="NV8" s="137"/>
      <c r="NW8" s="137"/>
      <c r="NX8" s="137"/>
      <c r="NY8" s="137"/>
      <c r="NZ8" s="137"/>
      <c r="OA8" s="137"/>
      <c r="OB8" s="137"/>
      <c r="OC8" s="137"/>
      <c r="OD8" s="137"/>
      <c r="OE8" s="137"/>
      <c r="OF8" s="137"/>
      <c r="OG8" s="137"/>
      <c r="OH8" s="137"/>
      <c r="OI8" s="137"/>
      <c r="OJ8" s="137"/>
      <c r="OK8" s="137"/>
      <c r="OL8" s="137"/>
      <c r="OM8" s="137"/>
      <c r="ON8" s="137"/>
      <c r="OO8" s="137"/>
      <c r="OP8" s="137"/>
      <c r="OQ8" s="137"/>
      <c r="OR8" s="137"/>
      <c r="OS8" s="137"/>
      <c r="OT8" s="137"/>
      <c r="OU8" s="137"/>
      <c r="OV8" s="137"/>
      <c r="OW8" s="137"/>
      <c r="OX8" s="137"/>
      <c r="OY8" s="137"/>
      <c r="OZ8" s="137"/>
      <c r="PA8" s="137"/>
      <c r="PB8" s="137"/>
      <c r="PC8" s="137"/>
      <c r="PD8" s="137"/>
      <c r="PE8" s="138"/>
      <c r="PF8" s="136">
        <f>データ!N7</f>
        <v>16801</v>
      </c>
      <c r="PG8" s="137"/>
      <c r="PH8" s="137"/>
      <c r="PI8" s="137"/>
      <c r="PJ8" s="137"/>
      <c r="PK8" s="137"/>
      <c r="PL8" s="137"/>
      <c r="PM8" s="137"/>
      <c r="PN8" s="137"/>
      <c r="PO8" s="137"/>
      <c r="PP8" s="137"/>
      <c r="PQ8" s="137"/>
      <c r="PR8" s="137"/>
      <c r="PS8" s="137"/>
      <c r="PT8" s="137"/>
      <c r="PU8" s="137"/>
      <c r="PV8" s="137"/>
      <c r="PW8" s="137"/>
      <c r="PX8" s="137"/>
      <c r="PY8" s="137"/>
      <c r="PZ8" s="137"/>
      <c r="QA8" s="137"/>
      <c r="QB8" s="137"/>
      <c r="QC8" s="137"/>
      <c r="QD8" s="137"/>
      <c r="QE8" s="137"/>
      <c r="QF8" s="137"/>
      <c r="QG8" s="137"/>
      <c r="QH8" s="137"/>
      <c r="QI8" s="137"/>
      <c r="QJ8" s="137"/>
      <c r="QK8" s="137"/>
      <c r="QL8" s="137"/>
      <c r="QM8" s="137"/>
      <c r="QN8" s="137"/>
      <c r="QO8" s="137"/>
      <c r="QP8" s="137"/>
      <c r="QQ8" s="137"/>
      <c r="QR8" s="137"/>
      <c r="QS8" s="137"/>
      <c r="QT8" s="137"/>
      <c r="QU8" s="137"/>
      <c r="QV8" s="137"/>
      <c r="QW8" s="137"/>
      <c r="QX8" s="137"/>
      <c r="QY8" s="137"/>
      <c r="QZ8" s="137"/>
      <c r="RA8" s="137"/>
      <c r="RB8" s="137"/>
      <c r="RC8" s="137"/>
      <c r="RD8" s="137"/>
      <c r="RE8" s="137"/>
      <c r="RF8" s="137"/>
      <c r="RG8" s="137"/>
      <c r="RH8" s="137"/>
      <c r="RI8" s="137"/>
      <c r="RJ8" s="137"/>
      <c r="RK8" s="137"/>
      <c r="RL8" s="137"/>
      <c r="RM8" s="137"/>
      <c r="RN8" s="137"/>
      <c r="RO8" s="137"/>
      <c r="RP8" s="137"/>
      <c r="RQ8" s="137"/>
      <c r="RR8" s="137"/>
      <c r="RS8" s="137"/>
      <c r="RT8" s="137"/>
      <c r="RU8" s="137"/>
      <c r="RV8" s="137"/>
      <c r="RW8" s="137"/>
      <c r="RX8" s="137"/>
      <c r="RY8" s="137"/>
      <c r="RZ8" s="137"/>
      <c r="SA8" s="137"/>
      <c r="SB8" s="137"/>
      <c r="SC8" s="137"/>
      <c r="SD8" s="137"/>
      <c r="SE8" s="137"/>
      <c r="SF8" s="137"/>
      <c r="SG8" s="137"/>
      <c r="SH8" s="137"/>
      <c r="SI8" s="137"/>
      <c r="SJ8" s="137"/>
      <c r="SK8" s="138"/>
      <c r="SL8" s="3"/>
      <c r="SM8" s="144" t="s">
        <v>9</v>
      </c>
      <c r="SN8" s="145"/>
      <c r="SO8" s="10" t="s">
        <v>10</v>
      </c>
      <c r="SP8" s="11"/>
      <c r="SQ8" s="11"/>
      <c r="SR8" s="11"/>
      <c r="SS8" s="11"/>
      <c r="ST8" s="11"/>
      <c r="SU8" s="11"/>
      <c r="SV8" s="11"/>
      <c r="SW8" s="11"/>
      <c r="SX8" s="11"/>
      <c r="SY8" s="11"/>
      <c r="SZ8" s="12"/>
    </row>
    <row r="9" spans="1:521" ht="18.75" customHeight="1" x14ac:dyDescent="0.15">
      <c r="A9" s="9"/>
      <c r="B9" s="146" t="s">
        <v>11</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8"/>
      <c r="CH9" s="146" t="s">
        <v>12</v>
      </c>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8"/>
      <c r="FN9" s="146" t="s">
        <v>13</v>
      </c>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8"/>
      <c r="IT9" s="146" t="s">
        <v>14</v>
      </c>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7"/>
      <c r="JW9" s="147"/>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7"/>
      <c r="LP9" s="147"/>
      <c r="LQ9" s="147"/>
      <c r="LR9" s="147"/>
      <c r="LS9" s="147"/>
      <c r="LT9" s="147"/>
      <c r="LU9" s="147"/>
      <c r="LV9" s="147"/>
      <c r="LW9" s="147"/>
      <c r="LX9" s="147"/>
      <c r="LY9" s="148"/>
      <c r="LZ9" s="146" t="s">
        <v>15</v>
      </c>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7"/>
      <c r="NI9" s="147"/>
      <c r="NJ9" s="147"/>
      <c r="NK9" s="147"/>
      <c r="NL9" s="147"/>
      <c r="NM9" s="147"/>
      <c r="NN9" s="147"/>
      <c r="NO9" s="147"/>
      <c r="NP9" s="147"/>
      <c r="NQ9" s="147"/>
      <c r="NR9" s="147"/>
      <c r="NS9" s="147"/>
      <c r="NT9" s="147"/>
      <c r="NU9" s="147"/>
      <c r="NV9" s="147"/>
      <c r="NW9" s="147"/>
      <c r="NX9" s="147"/>
      <c r="NY9" s="147"/>
      <c r="NZ9" s="147"/>
      <c r="OA9" s="147"/>
      <c r="OB9" s="147"/>
      <c r="OC9" s="147"/>
      <c r="OD9" s="147"/>
      <c r="OE9" s="147"/>
      <c r="OF9" s="147"/>
      <c r="OG9" s="147"/>
      <c r="OH9" s="147"/>
      <c r="OI9" s="147"/>
      <c r="OJ9" s="147"/>
      <c r="OK9" s="147"/>
      <c r="OL9" s="147"/>
      <c r="OM9" s="147"/>
      <c r="ON9" s="147"/>
      <c r="OO9" s="147"/>
      <c r="OP9" s="147"/>
      <c r="OQ9" s="147"/>
      <c r="OR9" s="147"/>
      <c r="OS9" s="147"/>
      <c r="OT9" s="147"/>
      <c r="OU9" s="147"/>
      <c r="OV9" s="147"/>
      <c r="OW9" s="147"/>
      <c r="OX9" s="147"/>
      <c r="OY9" s="147"/>
      <c r="OZ9" s="147"/>
      <c r="PA9" s="147"/>
      <c r="PB9" s="147"/>
      <c r="PC9" s="147"/>
      <c r="PD9" s="147"/>
      <c r="PE9" s="14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9" t="s">
        <v>16</v>
      </c>
      <c r="SN9" s="150"/>
      <c r="SO9" s="15" t="s">
        <v>17</v>
      </c>
      <c r="SP9" s="16"/>
      <c r="SQ9" s="16"/>
      <c r="SR9" s="16"/>
      <c r="SS9" s="16"/>
      <c r="ST9" s="16"/>
      <c r="SU9" s="16"/>
      <c r="SV9" s="16"/>
      <c r="SW9" s="16"/>
      <c r="SX9" s="16"/>
      <c r="SY9" s="16"/>
      <c r="SZ9" s="17"/>
    </row>
    <row r="10" spans="1:521" ht="18.75" customHeight="1" x14ac:dyDescent="0.15">
      <c r="A10" s="9"/>
      <c r="B10" s="133" t="str">
        <f>データ!O7</f>
        <v>-</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5"/>
      <c r="CH10" s="133">
        <f>データ!P7</f>
        <v>88.5</v>
      </c>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5"/>
      <c r="FN10" s="136">
        <f>データ!Q7</f>
        <v>51</v>
      </c>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8"/>
      <c r="IT10" s="136">
        <f>データ!R7</f>
        <v>26872</v>
      </c>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8"/>
      <c r="LZ10" s="139" t="str">
        <f>データ!S7</f>
        <v>自治体職員</v>
      </c>
      <c r="MA10" s="140"/>
      <c r="MB10" s="140"/>
      <c r="MC10" s="140"/>
      <c r="MD10" s="140"/>
      <c r="ME10" s="140"/>
      <c r="MF10" s="140"/>
      <c r="MG10" s="140"/>
      <c r="MH10" s="140"/>
      <c r="MI10" s="140"/>
      <c r="MJ10" s="140"/>
      <c r="MK10" s="140"/>
      <c r="ML10" s="140"/>
      <c r="MM10" s="140"/>
      <c r="MN10" s="140"/>
      <c r="MO10" s="140"/>
      <c r="MP10" s="140"/>
      <c r="MQ10" s="140"/>
      <c r="MR10" s="140"/>
      <c r="MS10" s="140"/>
      <c r="MT10" s="140"/>
      <c r="MU10" s="140"/>
      <c r="MV10" s="140"/>
      <c r="MW10" s="140"/>
      <c r="MX10" s="140"/>
      <c r="MY10" s="140"/>
      <c r="MZ10" s="140"/>
      <c r="NA10" s="140"/>
      <c r="NB10" s="140"/>
      <c r="NC10" s="140"/>
      <c r="ND10" s="140"/>
      <c r="NE10" s="140"/>
      <c r="NF10" s="140"/>
      <c r="NG10" s="140"/>
      <c r="NH10" s="140"/>
      <c r="NI10" s="140"/>
      <c r="NJ10" s="140"/>
      <c r="NK10" s="140"/>
      <c r="NL10" s="140"/>
      <c r="NM10" s="140"/>
      <c r="NN10" s="140"/>
      <c r="NO10" s="140"/>
      <c r="NP10" s="140"/>
      <c r="NQ10" s="140"/>
      <c r="NR10" s="140"/>
      <c r="NS10" s="140"/>
      <c r="NT10" s="140"/>
      <c r="NU10" s="140"/>
      <c r="NV10" s="140"/>
      <c r="NW10" s="140"/>
      <c r="NX10" s="140"/>
      <c r="NY10" s="140"/>
      <c r="NZ10" s="140"/>
      <c r="OA10" s="140"/>
      <c r="OB10" s="140"/>
      <c r="OC10" s="140"/>
      <c r="OD10" s="140"/>
      <c r="OE10" s="140"/>
      <c r="OF10" s="140"/>
      <c r="OG10" s="140"/>
      <c r="OH10" s="140"/>
      <c r="OI10" s="140"/>
      <c r="OJ10" s="140"/>
      <c r="OK10" s="140"/>
      <c r="OL10" s="140"/>
      <c r="OM10" s="140"/>
      <c r="ON10" s="140"/>
      <c r="OO10" s="140"/>
      <c r="OP10" s="140"/>
      <c r="OQ10" s="140"/>
      <c r="OR10" s="140"/>
      <c r="OS10" s="140"/>
      <c r="OT10" s="140"/>
      <c r="OU10" s="140"/>
      <c r="OV10" s="140"/>
      <c r="OW10" s="140"/>
      <c r="OX10" s="140"/>
      <c r="OY10" s="140"/>
      <c r="OZ10" s="140"/>
      <c r="PA10" s="140"/>
      <c r="PB10" s="140"/>
      <c r="PC10" s="140"/>
      <c r="PD10" s="140"/>
      <c r="PE10" s="141"/>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2" t="s">
        <v>18</v>
      </c>
      <c r="SN10" s="143"/>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3" t="s">
        <v>22</v>
      </c>
      <c r="SN14" s="74"/>
      <c r="SO14" s="74"/>
      <c r="SP14" s="74"/>
      <c r="SQ14" s="74"/>
      <c r="SR14" s="74"/>
      <c r="SS14" s="74"/>
      <c r="ST14" s="74"/>
      <c r="SU14" s="74"/>
      <c r="SV14" s="74"/>
      <c r="SW14" s="74"/>
      <c r="SX14" s="74"/>
      <c r="SY14" s="74"/>
      <c r="SZ14" s="74"/>
      <c r="TA14" s="75"/>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76"/>
      <c r="SN15" s="77"/>
      <c r="SO15" s="77"/>
      <c r="SP15" s="77"/>
      <c r="SQ15" s="77"/>
      <c r="SR15" s="77"/>
      <c r="SS15" s="77"/>
      <c r="ST15" s="77"/>
      <c r="SU15" s="77"/>
      <c r="SV15" s="77"/>
      <c r="SW15" s="77"/>
      <c r="SX15" s="77"/>
      <c r="SY15" s="77"/>
      <c r="SZ15" s="77"/>
      <c r="TA15" s="7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27" t="s">
        <v>105</v>
      </c>
      <c r="SN16" s="128"/>
      <c r="SO16" s="128"/>
      <c r="SP16" s="128"/>
      <c r="SQ16" s="128"/>
      <c r="SR16" s="128"/>
      <c r="SS16" s="128"/>
      <c r="ST16" s="128"/>
      <c r="SU16" s="128"/>
      <c r="SV16" s="128"/>
      <c r="SW16" s="128"/>
      <c r="SX16" s="128"/>
      <c r="SY16" s="128"/>
      <c r="SZ16" s="128"/>
      <c r="TA16" s="129"/>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27"/>
      <c r="SN17" s="128"/>
      <c r="SO17" s="128"/>
      <c r="SP17" s="128"/>
      <c r="SQ17" s="128"/>
      <c r="SR17" s="128"/>
      <c r="SS17" s="128"/>
      <c r="ST17" s="128"/>
      <c r="SU17" s="128"/>
      <c r="SV17" s="128"/>
      <c r="SW17" s="128"/>
      <c r="SX17" s="128"/>
      <c r="SY17" s="128"/>
      <c r="SZ17" s="128"/>
      <c r="TA17" s="129"/>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27"/>
      <c r="SN18" s="128"/>
      <c r="SO18" s="128"/>
      <c r="SP18" s="128"/>
      <c r="SQ18" s="128"/>
      <c r="SR18" s="128"/>
      <c r="SS18" s="128"/>
      <c r="ST18" s="128"/>
      <c r="SU18" s="128"/>
      <c r="SV18" s="128"/>
      <c r="SW18" s="128"/>
      <c r="SX18" s="128"/>
      <c r="SY18" s="128"/>
      <c r="SZ18" s="128"/>
      <c r="TA18" s="129"/>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27"/>
      <c r="SN19" s="128"/>
      <c r="SO19" s="128"/>
      <c r="SP19" s="128"/>
      <c r="SQ19" s="128"/>
      <c r="SR19" s="128"/>
      <c r="SS19" s="128"/>
      <c r="ST19" s="128"/>
      <c r="SU19" s="128"/>
      <c r="SV19" s="128"/>
      <c r="SW19" s="128"/>
      <c r="SX19" s="128"/>
      <c r="SY19" s="128"/>
      <c r="SZ19" s="128"/>
      <c r="TA19" s="129"/>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27"/>
      <c r="SN20" s="128"/>
      <c r="SO20" s="128"/>
      <c r="SP20" s="128"/>
      <c r="SQ20" s="128"/>
      <c r="SR20" s="128"/>
      <c r="SS20" s="128"/>
      <c r="ST20" s="128"/>
      <c r="SU20" s="128"/>
      <c r="SV20" s="128"/>
      <c r="SW20" s="128"/>
      <c r="SX20" s="128"/>
      <c r="SY20" s="128"/>
      <c r="SZ20" s="128"/>
      <c r="TA20" s="129"/>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27"/>
      <c r="SN21" s="128"/>
      <c r="SO21" s="128"/>
      <c r="SP21" s="128"/>
      <c r="SQ21" s="128"/>
      <c r="SR21" s="128"/>
      <c r="SS21" s="128"/>
      <c r="ST21" s="128"/>
      <c r="SU21" s="128"/>
      <c r="SV21" s="128"/>
      <c r="SW21" s="128"/>
      <c r="SX21" s="128"/>
      <c r="SY21" s="128"/>
      <c r="SZ21" s="128"/>
      <c r="TA21" s="129"/>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27"/>
      <c r="SN22" s="128"/>
      <c r="SO22" s="128"/>
      <c r="SP22" s="128"/>
      <c r="SQ22" s="128"/>
      <c r="SR22" s="128"/>
      <c r="SS22" s="128"/>
      <c r="ST22" s="128"/>
      <c r="SU22" s="128"/>
      <c r="SV22" s="128"/>
      <c r="SW22" s="128"/>
      <c r="SX22" s="128"/>
      <c r="SY22" s="128"/>
      <c r="SZ22" s="128"/>
      <c r="TA22" s="129"/>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27"/>
      <c r="SN23" s="128"/>
      <c r="SO23" s="128"/>
      <c r="SP23" s="128"/>
      <c r="SQ23" s="128"/>
      <c r="SR23" s="128"/>
      <c r="SS23" s="128"/>
      <c r="ST23" s="128"/>
      <c r="SU23" s="128"/>
      <c r="SV23" s="128"/>
      <c r="SW23" s="128"/>
      <c r="SX23" s="128"/>
      <c r="SY23" s="128"/>
      <c r="SZ23" s="128"/>
      <c r="TA23" s="129"/>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27"/>
      <c r="SN24" s="128"/>
      <c r="SO24" s="128"/>
      <c r="SP24" s="128"/>
      <c r="SQ24" s="128"/>
      <c r="SR24" s="128"/>
      <c r="SS24" s="128"/>
      <c r="ST24" s="128"/>
      <c r="SU24" s="128"/>
      <c r="SV24" s="128"/>
      <c r="SW24" s="128"/>
      <c r="SX24" s="128"/>
      <c r="SY24" s="128"/>
      <c r="SZ24" s="128"/>
      <c r="TA24" s="129"/>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27"/>
      <c r="SN25" s="128"/>
      <c r="SO25" s="128"/>
      <c r="SP25" s="128"/>
      <c r="SQ25" s="128"/>
      <c r="SR25" s="128"/>
      <c r="SS25" s="128"/>
      <c r="ST25" s="128"/>
      <c r="SU25" s="128"/>
      <c r="SV25" s="128"/>
      <c r="SW25" s="128"/>
      <c r="SX25" s="128"/>
      <c r="SY25" s="128"/>
      <c r="SZ25" s="128"/>
      <c r="TA25" s="129"/>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27"/>
      <c r="SN26" s="128"/>
      <c r="SO26" s="128"/>
      <c r="SP26" s="128"/>
      <c r="SQ26" s="128"/>
      <c r="SR26" s="128"/>
      <c r="SS26" s="128"/>
      <c r="ST26" s="128"/>
      <c r="SU26" s="128"/>
      <c r="SV26" s="128"/>
      <c r="SW26" s="128"/>
      <c r="SX26" s="128"/>
      <c r="SY26" s="128"/>
      <c r="SZ26" s="128"/>
      <c r="TA26" s="129"/>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27"/>
      <c r="SN27" s="128"/>
      <c r="SO27" s="128"/>
      <c r="SP27" s="128"/>
      <c r="SQ27" s="128"/>
      <c r="SR27" s="128"/>
      <c r="SS27" s="128"/>
      <c r="ST27" s="128"/>
      <c r="SU27" s="128"/>
      <c r="SV27" s="128"/>
      <c r="SW27" s="128"/>
      <c r="SX27" s="128"/>
      <c r="SY27" s="128"/>
      <c r="SZ27" s="128"/>
      <c r="TA27" s="129"/>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27"/>
      <c r="SN28" s="128"/>
      <c r="SO28" s="128"/>
      <c r="SP28" s="128"/>
      <c r="SQ28" s="128"/>
      <c r="SR28" s="128"/>
      <c r="SS28" s="128"/>
      <c r="ST28" s="128"/>
      <c r="SU28" s="128"/>
      <c r="SV28" s="128"/>
      <c r="SW28" s="128"/>
      <c r="SX28" s="128"/>
      <c r="SY28" s="128"/>
      <c r="SZ28" s="128"/>
      <c r="TA28" s="129"/>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27"/>
      <c r="SN29" s="128"/>
      <c r="SO29" s="128"/>
      <c r="SP29" s="128"/>
      <c r="SQ29" s="128"/>
      <c r="SR29" s="128"/>
      <c r="SS29" s="128"/>
      <c r="ST29" s="128"/>
      <c r="SU29" s="128"/>
      <c r="SV29" s="128"/>
      <c r="SW29" s="128"/>
      <c r="SX29" s="128"/>
      <c r="SY29" s="128"/>
      <c r="SZ29" s="128"/>
      <c r="TA29" s="129"/>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27"/>
      <c r="SN30" s="128"/>
      <c r="SO30" s="128"/>
      <c r="SP30" s="128"/>
      <c r="SQ30" s="128"/>
      <c r="SR30" s="128"/>
      <c r="SS30" s="128"/>
      <c r="ST30" s="128"/>
      <c r="SU30" s="128"/>
      <c r="SV30" s="128"/>
      <c r="SW30" s="128"/>
      <c r="SX30" s="128"/>
      <c r="SY30" s="128"/>
      <c r="SZ30" s="128"/>
      <c r="TA30" s="129"/>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127"/>
      <c r="SN31" s="128"/>
      <c r="SO31" s="128"/>
      <c r="SP31" s="128"/>
      <c r="SQ31" s="128"/>
      <c r="SR31" s="128"/>
      <c r="SS31" s="128"/>
      <c r="ST31" s="128"/>
      <c r="SU31" s="128"/>
      <c r="SV31" s="128"/>
      <c r="SW31" s="128"/>
      <c r="SX31" s="128"/>
      <c r="SY31" s="128"/>
      <c r="SZ31" s="128"/>
      <c r="TA31" s="129"/>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112.33</v>
      </c>
      <c r="Y32" s="106"/>
      <c r="Z32" s="106"/>
      <c r="AA32" s="106"/>
      <c r="AB32" s="106"/>
      <c r="AC32" s="106"/>
      <c r="AD32" s="106"/>
      <c r="AE32" s="106"/>
      <c r="AF32" s="106"/>
      <c r="AG32" s="106"/>
      <c r="AH32" s="106"/>
      <c r="AI32" s="106"/>
      <c r="AJ32" s="106"/>
      <c r="AK32" s="106"/>
      <c r="AL32" s="106"/>
      <c r="AM32" s="106"/>
      <c r="AN32" s="106"/>
      <c r="AO32" s="106"/>
      <c r="AP32" s="106"/>
      <c r="AQ32" s="107"/>
      <c r="AR32" s="105">
        <f>データ!U6</f>
        <v>113.79</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104.65</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111.49</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114.01</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884.42</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762.32</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612.91</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1186.8699999999999</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1692.68</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189.49</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171.93</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162.56</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150.59</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139.97</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127"/>
      <c r="SN32" s="128"/>
      <c r="SO32" s="128"/>
      <c r="SP32" s="128"/>
      <c r="SQ32" s="128"/>
      <c r="SR32" s="128"/>
      <c r="SS32" s="128"/>
      <c r="ST32" s="128"/>
      <c r="SU32" s="128"/>
      <c r="SV32" s="128"/>
      <c r="SW32" s="128"/>
      <c r="SX32" s="128"/>
      <c r="SY32" s="128"/>
      <c r="SZ32" s="128"/>
      <c r="TA32" s="129"/>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118.17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119.31</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116.37</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117.28</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116.96</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49.41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50.52</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52.25</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53.3</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50.25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577.44000000000005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605.5</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551.42999999999995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687.99</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655.75</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235.11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222.22</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216.41</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208.47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193.85</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127"/>
      <c r="SN33" s="128"/>
      <c r="SO33" s="128"/>
      <c r="SP33" s="128"/>
      <c r="SQ33" s="128"/>
      <c r="SR33" s="128"/>
      <c r="SS33" s="128"/>
      <c r="ST33" s="128"/>
      <c r="SU33" s="128"/>
      <c r="SV33" s="128"/>
      <c r="SW33" s="128"/>
      <c r="SX33" s="128"/>
      <c r="SY33" s="128"/>
      <c r="SZ33" s="128"/>
      <c r="TA33" s="129"/>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127"/>
      <c r="SN34" s="128"/>
      <c r="SO34" s="128"/>
      <c r="SP34" s="128"/>
      <c r="SQ34" s="128"/>
      <c r="SR34" s="128"/>
      <c r="SS34" s="128"/>
      <c r="ST34" s="128"/>
      <c r="SU34" s="128"/>
      <c r="SV34" s="128"/>
      <c r="SW34" s="128"/>
      <c r="SX34" s="128"/>
      <c r="SY34" s="128"/>
      <c r="SZ34" s="128"/>
      <c r="TA34" s="129"/>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27"/>
      <c r="SN35" s="128"/>
      <c r="SO35" s="128"/>
      <c r="SP35" s="128"/>
      <c r="SQ35" s="128"/>
      <c r="SR35" s="128"/>
      <c r="SS35" s="128"/>
      <c r="ST35" s="128"/>
      <c r="SU35" s="128"/>
      <c r="SV35" s="128"/>
      <c r="SW35" s="128"/>
      <c r="SX35" s="128"/>
      <c r="SY35" s="128"/>
      <c r="SZ35" s="128"/>
      <c r="TA35" s="129"/>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27"/>
      <c r="SN36" s="128"/>
      <c r="SO36" s="128"/>
      <c r="SP36" s="128"/>
      <c r="SQ36" s="128"/>
      <c r="SR36" s="128"/>
      <c r="SS36" s="128"/>
      <c r="ST36" s="128"/>
      <c r="SU36" s="128"/>
      <c r="SV36" s="128"/>
      <c r="SW36" s="128"/>
      <c r="SX36" s="128"/>
      <c r="SY36" s="128"/>
      <c r="SZ36" s="128"/>
      <c r="TA36" s="129"/>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27"/>
      <c r="SN37" s="128"/>
      <c r="SO37" s="128"/>
      <c r="SP37" s="128"/>
      <c r="SQ37" s="128"/>
      <c r="SR37" s="128"/>
      <c r="SS37" s="128"/>
      <c r="ST37" s="128"/>
      <c r="SU37" s="128"/>
      <c r="SV37" s="128"/>
      <c r="SW37" s="128"/>
      <c r="SX37" s="128"/>
      <c r="SY37" s="128"/>
      <c r="SZ37" s="128"/>
      <c r="TA37" s="129"/>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27"/>
      <c r="SN38" s="128"/>
      <c r="SO38" s="128"/>
      <c r="SP38" s="128"/>
      <c r="SQ38" s="128"/>
      <c r="SR38" s="128"/>
      <c r="SS38" s="128"/>
      <c r="ST38" s="128"/>
      <c r="SU38" s="128"/>
      <c r="SV38" s="128"/>
      <c r="SW38" s="128"/>
      <c r="SX38" s="128"/>
      <c r="SY38" s="128"/>
      <c r="SZ38" s="128"/>
      <c r="TA38" s="129"/>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27"/>
      <c r="SN39" s="128"/>
      <c r="SO39" s="128"/>
      <c r="SP39" s="128"/>
      <c r="SQ39" s="128"/>
      <c r="SR39" s="128"/>
      <c r="SS39" s="128"/>
      <c r="ST39" s="128"/>
      <c r="SU39" s="128"/>
      <c r="SV39" s="128"/>
      <c r="SW39" s="128"/>
      <c r="SX39" s="128"/>
      <c r="SY39" s="128"/>
      <c r="SZ39" s="128"/>
      <c r="TA39" s="129"/>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27"/>
      <c r="SN40" s="128"/>
      <c r="SO40" s="128"/>
      <c r="SP40" s="128"/>
      <c r="SQ40" s="128"/>
      <c r="SR40" s="128"/>
      <c r="SS40" s="128"/>
      <c r="ST40" s="128"/>
      <c r="SU40" s="128"/>
      <c r="SV40" s="128"/>
      <c r="SW40" s="128"/>
      <c r="SX40" s="128"/>
      <c r="SY40" s="128"/>
      <c r="SZ40" s="128"/>
      <c r="TA40" s="129"/>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27"/>
      <c r="SN41" s="128"/>
      <c r="SO41" s="128"/>
      <c r="SP41" s="128"/>
      <c r="SQ41" s="128"/>
      <c r="SR41" s="128"/>
      <c r="SS41" s="128"/>
      <c r="ST41" s="128"/>
      <c r="SU41" s="128"/>
      <c r="SV41" s="128"/>
      <c r="SW41" s="128"/>
      <c r="SX41" s="128"/>
      <c r="SY41" s="128"/>
      <c r="SZ41" s="128"/>
      <c r="TA41" s="129"/>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27"/>
      <c r="SN42" s="128"/>
      <c r="SO42" s="128"/>
      <c r="SP42" s="128"/>
      <c r="SQ42" s="128"/>
      <c r="SR42" s="128"/>
      <c r="SS42" s="128"/>
      <c r="ST42" s="128"/>
      <c r="SU42" s="128"/>
      <c r="SV42" s="128"/>
      <c r="SW42" s="128"/>
      <c r="SX42" s="128"/>
      <c r="SY42" s="128"/>
      <c r="SZ42" s="128"/>
      <c r="TA42" s="129"/>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27"/>
      <c r="SN43" s="128"/>
      <c r="SO43" s="128"/>
      <c r="SP43" s="128"/>
      <c r="SQ43" s="128"/>
      <c r="SR43" s="128"/>
      <c r="SS43" s="128"/>
      <c r="ST43" s="128"/>
      <c r="SU43" s="128"/>
      <c r="SV43" s="128"/>
      <c r="SW43" s="128"/>
      <c r="SX43" s="128"/>
      <c r="SY43" s="128"/>
      <c r="SZ43" s="128"/>
      <c r="TA43" s="129"/>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27"/>
      <c r="SN44" s="128"/>
      <c r="SO44" s="128"/>
      <c r="SP44" s="128"/>
      <c r="SQ44" s="128"/>
      <c r="SR44" s="128"/>
      <c r="SS44" s="128"/>
      <c r="ST44" s="128"/>
      <c r="SU44" s="128"/>
      <c r="SV44" s="128"/>
      <c r="SW44" s="128"/>
      <c r="SX44" s="128"/>
      <c r="SY44" s="128"/>
      <c r="SZ44" s="128"/>
      <c r="TA44" s="129"/>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30"/>
      <c r="SN45" s="131"/>
      <c r="SO45" s="131"/>
      <c r="SP45" s="131"/>
      <c r="SQ45" s="131"/>
      <c r="SR45" s="131"/>
      <c r="SS45" s="131"/>
      <c r="ST45" s="131"/>
      <c r="SU45" s="131"/>
      <c r="SV45" s="131"/>
      <c r="SW45" s="131"/>
      <c r="SX45" s="131"/>
      <c r="SY45" s="131"/>
      <c r="SZ45" s="131"/>
      <c r="TA45" s="132"/>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79" t="s">
        <v>103</v>
      </c>
      <c r="SN48" s="80"/>
      <c r="SO48" s="80"/>
      <c r="SP48" s="80"/>
      <c r="SQ48" s="80"/>
      <c r="SR48" s="80"/>
      <c r="SS48" s="80"/>
      <c r="ST48" s="80"/>
      <c r="SU48" s="80"/>
      <c r="SV48" s="80"/>
      <c r="SW48" s="80"/>
      <c r="SX48" s="80"/>
      <c r="SY48" s="80"/>
      <c r="SZ48" s="80"/>
      <c r="TA48" s="81"/>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79"/>
      <c r="SN49" s="80"/>
      <c r="SO49" s="80"/>
      <c r="SP49" s="80"/>
      <c r="SQ49" s="80"/>
      <c r="SR49" s="80"/>
      <c r="SS49" s="80"/>
      <c r="ST49" s="80"/>
      <c r="SU49" s="80"/>
      <c r="SV49" s="80"/>
      <c r="SW49" s="80"/>
      <c r="SX49" s="80"/>
      <c r="SY49" s="80"/>
      <c r="SZ49" s="80"/>
      <c r="TA49" s="81"/>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79"/>
      <c r="SN50" s="80"/>
      <c r="SO50" s="80"/>
      <c r="SP50" s="80"/>
      <c r="SQ50" s="80"/>
      <c r="SR50" s="80"/>
      <c r="SS50" s="80"/>
      <c r="ST50" s="80"/>
      <c r="SU50" s="80"/>
      <c r="SV50" s="80"/>
      <c r="SW50" s="80"/>
      <c r="SX50" s="80"/>
      <c r="SY50" s="80"/>
      <c r="SZ50" s="80"/>
      <c r="TA50" s="81"/>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79"/>
      <c r="SN51" s="80"/>
      <c r="SO51" s="80"/>
      <c r="SP51" s="80"/>
      <c r="SQ51" s="80"/>
      <c r="SR51" s="80"/>
      <c r="SS51" s="80"/>
      <c r="ST51" s="80"/>
      <c r="SU51" s="80"/>
      <c r="SV51" s="80"/>
      <c r="SW51" s="80"/>
      <c r="SX51" s="80"/>
      <c r="SY51" s="80"/>
      <c r="SZ51" s="80"/>
      <c r="TA51" s="81"/>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79"/>
      <c r="SN52" s="80"/>
      <c r="SO52" s="80"/>
      <c r="SP52" s="80"/>
      <c r="SQ52" s="80"/>
      <c r="SR52" s="80"/>
      <c r="SS52" s="80"/>
      <c r="ST52" s="80"/>
      <c r="SU52" s="80"/>
      <c r="SV52" s="80"/>
      <c r="SW52" s="80"/>
      <c r="SX52" s="80"/>
      <c r="SY52" s="80"/>
      <c r="SZ52" s="80"/>
      <c r="TA52" s="8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79"/>
      <c r="SN53" s="80"/>
      <c r="SO53" s="80"/>
      <c r="SP53" s="80"/>
      <c r="SQ53" s="80"/>
      <c r="SR53" s="80"/>
      <c r="SS53" s="80"/>
      <c r="ST53" s="80"/>
      <c r="SU53" s="80"/>
      <c r="SV53" s="80"/>
      <c r="SW53" s="80"/>
      <c r="SX53" s="80"/>
      <c r="SY53" s="80"/>
      <c r="SZ53" s="80"/>
      <c r="TA53" s="81"/>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79"/>
      <c r="SN54" s="80"/>
      <c r="SO54" s="80"/>
      <c r="SP54" s="80"/>
      <c r="SQ54" s="80"/>
      <c r="SR54" s="80"/>
      <c r="SS54" s="80"/>
      <c r="ST54" s="80"/>
      <c r="SU54" s="80"/>
      <c r="SV54" s="80"/>
      <c r="SW54" s="80"/>
      <c r="SX54" s="80"/>
      <c r="SY54" s="80"/>
      <c r="SZ54" s="80"/>
      <c r="TA54" s="81"/>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117.22</v>
      </c>
      <c r="Y55" s="106"/>
      <c r="Z55" s="106"/>
      <c r="AA55" s="106"/>
      <c r="AB55" s="106"/>
      <c r="AC55" s="106"/>
      <c r="AD55" s="106"/>
      <c r="AE55" s="106"/>
      <c r="AF55" s="106"/>
      <c r="AG55" s="106"/>
      <c r="AH55" s="106"/>
      <c r="AI55" s="106"/>
      <c r="AJ55" s="106"/>
      <c r="AK55" s="106"/>
      <c r="AL55" s="106"/>
      <c r="AM55" s="106"/>
      <c r="AN55" s="106"/>
      <c r="AO55" s="106"/>
      <c r="AP55" s="106"/>
      <c r="AQ55" s="107"/>
      <c r="AR55" s="105">
        <f>データ!BM6</f>
        <v>119.35</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104.71</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116.86</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120.46</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14.04</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13.79</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15.72</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14.07</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13.7</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29.02</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31.16</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29.81</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30.11</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29.61</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46.87</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48.3</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47.71</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48.37</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47.36</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79"/>
      <c r="SN55" s="80"/>
      <c r="SO55" s="80"/>
      <c r="SP55" s="80"/>
      <c r="SQ55" s="80"/>
      <c r="SR55" s="80"/>
      <c r="SS55" s="80"/>
      <c r="ST55" s="80"/>
      <c r="SU55" s="80"/>
      <c r="SV55" s="80"/>
      <c r="SW55" s="80"/>
      <c r="SX55" s="80"/>
      <c r="SY55" s="80"/>
      <c r="SZ55" s="80"/>
      <c r="TA55" s="81"/>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109.11</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109.19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105.24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105.71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105.06</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25</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25.13</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26.03</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25.98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26.84</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41.77</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40.97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40.69</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40.67</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40.89</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64.95</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63.26</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62.7</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62.59</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61.76</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79"/>
      <c r="SN56" s="80"/>
      <c r="SO56" s="80"/>
      <c r="SP56" s="80"/>
      <c r="SQ56" s="80"/>
      <c r="SR56" s="80"/>
      <c r="SS56" s="80"/>
      <c r="ST56" s="80"/>
      <c r="SU56" s="80"/>
      <c r="SV56" s="80"/>
      <c r="SW56" s="80"/>
      <c r="SX56" s="80"/>
      <c r="SY56" s="80"/>
      <c r="SZ56" s="80"/>
      <c r="TA56" s="81"/>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79"/>
      <c r="SN57" s="80"/>
      <c r="SO57" s="80"/>
      <c r="SP57" s="80"/>
      <c r="SQ57" s="80"/>
      <c r="SR57" s="80"/>
      <c r="SS57" s="80"/>
      <c r="ST57" s="80"/>
      <c r="SU57" s="80"/>
      <c r="SV57" s="80"/>
      <c r="SW57" s="80"/>
      <c r="SX57" s="80"/>
      <c r="SY57" s="80"/>
      <c r="SZ57" s="80"/>
      <c r="TA57" s="8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79"/>
      <c r="SN58" s="80"/>
      <c r="SO58" s="80"/>
      <c r="SP58" s="80"/>
      <c r="SQ58" s="80"/>
      <c r="SR58" s="80"/>
      <c r="SS58" s="80"/>
      <c r="ST58" s="80"/>
      <c r="SU58" s="80"/>
      <c r="SV58" s="80"/>
      <c r="SW58" s="80"/>
      <c r="SX58" s="80"/>
      <c r="SY58" s="80"/>
      <c r="SZ58" s="80"/>
      <c r="TA58" s="8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79"/>
      <c r="SN59" s="80"/>
      <c r="SO59" s="80"/>
      <c r="SP59" s="80"/>
      <c r="SQ59" s="80"/>
      <c r="SR59" s="80"/>
      <c r="SS59" s="80"/>
      <c r="ST59" s="80"/>
      <c r="SU59" s="80"/>
      <c r="SV59" s="80"/>
      <c r="SW59" s="80"/>
      <c r="SX59" s="80"/>
      <c r="SY59" s="80"/>
      <c r="SZ59" s="80"/>
      <c r="TA59" s="8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79"/>
      <c r="SN60" s="80"/>
      <c r="SO60" s="80"/>
      <c r="SP60" s="80"/>
      <c r="SQ60" s="80"/>
      <c r="SR60" s="80"/>
      <c r="SS60" s="80"/>
      <c r="ST60" s="80"/>
      <c r="SU60" s="80"/>
      <c r="SV60" s="80"/>
      <c r="SW60" s="80"/>
      <c r="SX60" s="80"/>
      <c r="SY60" s="80"/>
      <c r="SZ60" s="80"/>
      <c r="TA60" s="8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79"/>
      <c r="SN61" s="80"/>
      <c r="SO61" s="80"/>
      <c r="SP61" s="80"/>
      <c r="SQ61" s="80"/>
      <c r="SR61" s="80"/>
      <c r="SS61" s="80"/>
      <c r="ST61" s="80"/>
      <c r="SU61" s="80"/>
      <c r="SV61" s="80"/>
      <c r="SW61" s="80"/>
      <c r="SX61" s="80"/>
      <c r="SY61" s="80"/>
      <c r="SZ61" s="80"/>
      <c r="TA61" s="81"/>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79"/>
      <c r="SN62" s="80"/>
      <c r="SO62" s="80"/>
      <c r="SP62" s="80"/>
      <c r="SQ62" s="80"/>
      <c r="SR62" s="80"/>
      <c r="SS62" s="80"/>
      <c r="ST62" s="80"/>
      <c r="SU62" s="80"/>
      <c r="SV62" s="80"/>
      <c r="SW62" s="80"/>
      <c r="SX62" s="80"/>
      <c r="SY62" s="80"/>
      <c r="SZ62" s="80"/>
      <c r="TA62" s="81"/>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79"/>
      <c r="SN63" s="80"/>
      <c r="SO63" s="80"/>
      <c r="SP63" s="80"/>
      <c r="SQ63" s="80"/>
      <c r="SR63" s="80"/>
      <c r="SS63" s="80"/>
      <c r="ST63" s="80"/>
      <c r="SU63" s="80"/>
      <c r="SV63" s="80"/>
      <c r="SW63" s="80"/>
      <c r="SX63" s="80"/>
      <c r="SY63" s="80"/>
      <c r="SZ63" s="80"/>
      <c r="TA63" s="8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79"/>
      <c r="SN64" s="80"/>
      <c r="SO64" s="80"/>
      <c r="SP64" s="80"/>
      <c r="SQ64" s="80"/>
      <c r="SR64" s="80"/>
      <c r="SS64" s="80"/>
      <c r="ST64" s="80"/>
      <c r="SU64" s="80"/>
      <c r="SV64" s="80"/>
      <c r="SW64" s="80"/>
      <c r="SX64" s="80"/>
      <c r="SY64" s="80"/>
      <c r="SZ64" s="80"/>
      <c r="TA64" s="81"/>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2"/>
      <c r="SN65" s="83"/>
      <c r="SO65" s="83"/>
      <c r="SP65" s="83"/>
      <c r="SQ65" s="83"/>
      <c r="SR65" s="83"/>
      <c r="SS65" s="83"/>
      <c r="ST65" s="83"/>
      <c r="SU65" s="83"/>
      <c r="SV65" s="83"/>
      <c r="SW65" s="83"/>
      <c r="SX65" s="83"/>
      <c r="SY65" s="83"/>
      <c r="SZ65" s="83"/>
      <c r="TA65" s="84"/>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3" t="s">
        <v>27</v>
      </c>
      <c r="SN66" s="74"/>
      <c r="SO66" s="74"/>
      <c r="SP66" s="74"/>
      <c r="SQ66" s="74"/>
      <c r="SR66" s="74"/>
      <c r="SS66" s="74"/>
      <c r="ST66" s="74"/>
      <c r="SU66" s="74"/>
      <c r="SV66" s="74"/>
      <c r="SW66" s="74"/>
      <c r="SX66" s="74"/>
      <c r="SY66" s="74"/>
      <c r="SZ66" s="74"/>
      <c r="TA66" s="75"/>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76"/>
      <c r="SN67" s="77"/>
      <c r="SO67" s="77"/>
      <c r="SP67" s="77"/>
      <c r="SQ67" s="77"/>
      <c r="SR67" s="77"/>
      <c r="SS67" s="77"/>
      <c r="ST67" s="77"/>
      <c r="SU67" s="77"/>
      <c r="SV67" s="77"/>
      <c r="SW67" s="77"/>
      <c r="SX67" s="77"/>
      <c r="SY67" s="77"/>
      <c r="SZ67" s="77"/>
      <c r="TA67" s="78"/>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79" t="s">
        <v>104</v>
      </c>
      <c r="SN68" s="80"/>
      <c r="SO68" s="80"/>
      <c r="SP68" s="80"/>
      <c r="SQ68" s="80"/>
      <c r="SR68" s="80"/>
      <c r="SS68" s="80"/>
      <c r="ST68" s="80"/>
      <c r="SU68" s="80"/>
      <c r="SV68" s="80"/>
      <c r="SW68" s="80"/>
      <c r="SX68" s="80"/>
      <c r="SY68" s="80"/>
      <c r="SZ68" s="80"/>
      <c r="TA68" s="81"/>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79"/>
      <c r="SN69" s="80"/>
      <c r="SO69" s="80"/>
      <c r="SP69" s="80"/>
      <c r="SQ69" s="80"/>
      <c r="SR69" s="80"/>
      <c r="SS69" s="80"/>
      <c r="ST69" s="80"/>
      <c r="SU69" s="80"/>
      <c r="SV69" s="80"/>
      <c r="SW69" s="80"/>
      <c r="SX69" s="80"/>
      <c r="SY69" s="80"/>
      <c r="SZ69" s="80"/>
      <c r="TA69" s="81"/>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79"/>
      <c r="SN70" s="80"/>
      <c r="SO70" s="80"/>
      <c r="SP70" s="80"/>
      <c r="SQ70" s="80"/>
      <c r="SR70" s="80"/>
      <c r="SS70" s="80"/>
      <c r="ST70" s="80"/>
      <c r="SU70" s="80"/>
      <c r="SV70" s="80"/>
      <c r="SW70" s="80"/>
      <c r="SX70" s="80"/>
      <c r="SY70" s="80"/>
      <c r="SZ70" s="80"/>
      <c r="TA70" s="81"/>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79"/>
      <c r="SN71" s="80"/>
      <c r="SO71" s="80"/>
      <c r="SP71" s="80"/>
      <c r="SQ71" s="80"/>
      <c r="SR71" s="80"/>
      <c r="SS71" s="80"/>
      <c r="ST71" s="80"/>
      <c r="SU71" s="80"/>
      <c r="SV71" s="80"/>
      <c r="SW71" s="80"/>
      <c r="SX71" s="80"/>
      <c r="SY71" s="80"/>
      <c r="SZ71" s="80"/>
      <c r="TA71" s="81"/>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79"/>
      <c r="SN72" s="80"/>
      <c r="SO72" s="80"/>
      <c r="SP72" s="80"/>
      <c r="SQ72" s="80"/>
      <c r="SR72" s="80"/>
      <c r="SS72" s="80"/>
      <c r="ST72" s="80"/>
      <c r="SU72" s="80"/>
      <c r="SV72" s="80"/>
      <c r="SW72" s="80"/>
      <c r="SX72" s="80"/>
      <c r="SY72" s="80"/>
      <c r="SZ72" s="80"/>
      <c r="TA72" s="81"/>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79"/>
      <c r="SN73" s="80"/>
      <c r="SO73" s="80"/>
      <c r="SP73" s="80"/>
      <c r="SQ73" s="80"/>
      <c r="SR73" s="80"/>
      <c r="SS73" s="80"/>
      <c r="ST73" s="80"/>
      <c r="SU73" s="80"/>
      <c r="SV73" s="80"/>
      <c r="SW73" s="80"/>
      <c r="SX73" s="80"/>
      <c r="SY73" s="80"/>
      <c r="SZ73" s="80"/>
      <c r="TA73" s="81"/>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79"/>
      <c r="SN74" s="80"/>
      <c r="SO74" s="80"/>
      <c r="SP74" s="80"/>
      <c r="SQ74" s="80"/>
      <c r="SR74" s="80"/>
      <c r="SS74" s="80"/>
      <c r="ST74" s="80"/>
      <c r="SU74" s="80"/>
      <c r="SV74" s="80"/>
      <c r="SW74" s="80"/>
      <c r="SX74" s="80"/>
      <c r="SY74" s="80"/>
      <c r="SZ74" s="80"/>
      <c r="TA74" s="81"/>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79"/>
      <c r="SN75" s="80"/>
      <c r="SO75" s="80"/>
      <c r="SP75" s="80"/>
      <c r="SQ75" s="80"/>
      <c r="SR75" s="80"/>
      <c r="SS75" s="80"/>
      <c r="ST75" s="80"/>
      <c r="SU75" s="80"/>
      <c r="SV75" s="80"/>
      <c r="SW75" s="80"/>
      <c r="SX75" s="80"/>
      <c r="SY75" s="80"/>
      <c r="SZ75" s="80"/>
      <c r="TA75" s="81"/>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79"/>
      <c r="SN76" s="80"/>
      <c r="SO76" s="80"/>
      <c r="SP76" s="80"/>
      <c r="SQ76" s="80"/>
      <c r="SR76" s="80"/>
      <c r="SS76" s="80"/>
      <c r="ST76" s="80"/>
      <c r="SU76" s="80"/>
      <c r="SV76" s="80"/>
      <c r="SW76" s="80"/>
      <c r="SX76" s="80"/>
      <c r="SY76" s="80"/>
      <c r="SZ76" s="80"/>
      <c r="TA76" s="81"/>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79"/>
      <c r="SN77" s="80"/>
      <c r="SO77" s="80"/>
      <c r="SP77" s="80"/>
      <c r="SQ77" s="80"/>
      <c r="SR77" s="80"/>
      <c r="SS77" s="80"/>
      <c r="ST77" s="80"/>
      <c r="SU77" s="80"/>
      <c r="SV77" s="80"/>
      <c r="SW77" s="80"/>
      <c r="SX77" s="80"/>
      <c r="SY77" s="80"/>
      <c r="SZ77" s="80"/>
      <c r="TA77" s="81"/>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79"/>
      <c r="SN78" s="80"/>
      <c r="SO78" s="80"/>
      <c r="SP78" s="80"/>
      <c r="SQ78" s="80"/>
      <c r="SR78" s="80"/>
      <c r="SS78" s="80"/>
      <c r="ST78" s="80"/>
      <c r="SU78" s="80"/>
      <c r="SV78" s="80"/>
      <c r="SW78" s="80"/>
      <c r="SX78" s="80"/>
      <c r="SY78" s="80"/>
      <c r="SZ78" s="80"/>
      <c r="TA78" s="81"/>
    </row>
    <row r="79" spans="1:521" ht="13.5" customHeight="1" x14ac:dyDescent="0.15">
      <c r="A79" s="2"/>
      <c r="B79" s="26"/>
      <c r="C79" s="2"/>
      <c r="D79" s="2"/>
      <c r="E79" s="2"/>
      <c r="F79" s="2"/>
      <c r="G79" s="2"/>
      <c r="H79" s="2"/>
      <c r="I79" s="2"/>
      <c r="J79" s="28"/>
      <c r="K79" s="29"/>
      <c r="L79" s="88"/>
      <c r="M79" s="88"/>
      <c r="N79" s="88"/>
      <c r="O79" s="88"/>
      <c r="P79" s="88"/>
      <c r="Q79" s="88"/>
      <c r="R79" s="88"/>
      <c r="S79" s="88"/>
      <c r="T79" s="88"/>
      <c r="U79" s="88"/>
      <c r="V79" s="88"/>
      <c r="W79" s="88"/>
      <c r="X79" s="89"/>
      <c r="Y79" s="85">
        <f>データ!$B$10</f>
        <v>41640</v>
      </c>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7"/>
      <c r="AZ79" s="85">
        <f>データ!$C$10</f>
        <v>42005</v>
      </c>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7"/>
      <c r="CA79" s="85">
        <f>データ!$D$10</f>
        <v>42370</v>
      </c>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7"/>
      <c r="DB79" s="85">
        <f>データ!$E$10</f>
        <v>42736</v>
      </c>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7"/>
      <c r="EC79" s="85">
        <f>データ!$F$10</f>
        <v>43101</v>
      </c>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7"/>
      <c r="FD79" s="29"/>
      <c r="FE79" s="32"/>
      <c r="FF79" s="2"/>
      <c r="FG79" s="2"/>
      <c r="FH79" s="2"/>
      <c r="FI79" s="2"/>
      <c r="FJ79" s="2"/>
      <c r="FK79" s="2"/>
      <c r="FL79" s="2"/>
      <c r="FM79" s="2"/>
      <c r="FN79" s="2"/>
      <c r="FO79" s="2"/>
      <c r="FP79" s="2"/>
      <c r="FQ79" s="2"/>
      <c r="FR79" s="2"/>
      <c r="FS79" s="2"/>
      <c r="FT79" s="2"/>
      <c r="FU79" s="2"/>
      <c r="FV79" s="28"/>
      <c r="FW79" s="29"/>
      <c r="FX79" s="88"/>
      <c r="FY79" s="88"/>
      <c r="FZ79" s="88"/>
      <c r="GA79" s="88"/>
      <c r="GB79" s="88"/>
      <c r="GC79" s="88"/>
      <c r="GD79" s="88"/>
      <c r="GE79" s="88"/>
      <c r="GF79" s="88"/>
      <c r="GG79" s="88"/>
      <c r="GH79" s="88"/>
      <c r="GI79" s="88"/>
      <c r="GJ79" s="89"/>
      <c r="GK79" s="85">
        <f>データ!$B$10</f>
        <v>41640</v>
      </c>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7"/>
      <c r="HL79" s="85">
        <f>データ!$C$10</f>
        <v>42005</v>
      </c>
      <c r="HM79" s="86"/>
      <c r="HN79" s="86"/>
      <c r="HO79" s="86"/>
      <c r="HP79" s="86"/>
      <c r="HQ79" s="86"/>
      <c r="HR79" s="86"/>
      <c r="HS79" s="86"/>
      <c r="HT79" s="86"/>
      <c r="HU79" s="86"/>
      <c r="HV79" s="86"/>
      <c r="HW79" s="86"/>
      <c r="HX79" s="86"/>
      <c r="HY79" s="86"/>
      <c r="HZ79" s="86"/>
      <c r="IA79" s="86"/>
      <c r="IB79" s="86"/>
      <c r="IC79" s="86"/>
      <c r="ID79" s="86"/>
      <c r="IE79" s="86"/>
      <c r="IF79" s="86"/>
      <c r="IG79" s="86"/>
      <c r="IH79" s="86"/>
      <c r="II79" s="86"/>
      <c r="IJ79" s="86"/>
      <c r="IK79" s="86"/>
      <c r="IL79" s="87"/>
      <c r="IM79" s="85">
        <f>データ!$D$10</f>
        <v>42370</v>
      </c>
      <c r="IN79" s="86"/>
      <c r="IO79" s="86"/>
      <c r="IP79" s="86"/>
      <c r="IQ79" s="86"/>
      <c r="IR79" s="86"/>
      <c r="IS79" s="86"/>
      <c r="IT79" s="86"/>
      <c r="IU79" s="86"/>
      <c r="IV79" s="86"/>
      <c r="IW79" s="86"/>
      <c r="IX79" s="86"/>
      <c r="IY79" s="86"/>
      <c r="IZ79" s="86"/>
      <c r="JA79" s="86"/>
      <c r="JB79" s="86"/>
      <c r="JC79" s="86"/>
      <c r="JD79" s="86"/>
      <c r="JE79" s="86"/>
      <c r="JF79" s="86"/>
      <c r="JG79" s="86"/>
      <c r="JH79" s="86"/>
      <c r="JI79" s="86"/>
      <c r="JJ79" s="86"/>
      <c r="JK79" s="86"/>
      <c r="JL79" s="86"/>
      <c r="JM79" s="87"/>
      <c r="JN79" s="85">
        <f>データ!$E$10</f>
        <v>42736</v>
      </c>
      <c r="JO79" s="86"/>
      <c r="JP79" s="86"/>
      <c r="JQ79" s="86"/>
      <c r="JR79" s="86"/>
      <c r="JS79" s="86"/>
      <c r="JT79" s="86"/>
      <c r="JU79" s="86"/>
      <c r="JV79" s="86"/>
      <c r="JW79" s="86"/>
      <c r="JX79" s="86"/>
      <c r="JY79" s="86"/>
      <c r="JZ79" s="86"/>
      <c r="KA79" s="86"/>
      <c r="KB79" s="86"/>
      <c r="KC79" s="86"/>
      <c r="KD79" s="86"/>
      <c r="KE79" s="86"/>
      <c r="KF79" s="86"/>
      <c r="KG79" s="86"/>
      <c r="KH79" s="86"/>
      <c r="KI79" s="86"/>
      <c r="KJ79" s="86"/>
      <c r="KK79" s="86"/>
      <c r="KL79" s="86"/>
      <c r="KM79" s="86"/>
      <c r="KN79" s="87"/>
      <c r="KO79" s="85">
        <f>データ!$F$10</f>
        <v>43101</v>
      </c>
      <c r="KP79" s="86"/>
      <c r="KQ79" s="86"/>
      <c r="KR79" s="86"/>
      <c r="KS79" s="86"/>
      <c r="KT79" s="86"/>
      <c r="KU79" s="86"/>
      <c r="KV79" s="86"/>
      <c r="KW79" s="86"/>
      <c r="KX79" s="86"/>
      <c r="KY79" s="86"/>
      <c r="KZ79" s="86"/>
      <c r="LA79" s="86"/>
      <c r="LB79" s="86"/>
      <c r="LC79" s="86"/>
      <c r="LD79" s="86"/>
      <c r="LE79" s="86"/>
      <c r="LF79" s="86"/>
      <c r="LG79" s="86"/>
      <c r="LH79" s="86"/>
      <c r="LI79" s="86"/>
      <c r="LJ79" s="86"/>
      <c r="LK79" s="86"/>
      <c r="LL79" s="86"/>
      <c r="LM79" s="86"/>
      <c r="LN79" s="86"/>
      <c r="LO79" s="87"/>
      <c r="LP79" s="29"/>
      <c r="LQ79" s="32"/>
      <c r="LR79" s="2"/>
      <c r="LS79" s="2"/>
      <c r="LT79" s="2"/>
      <c r="LU79" s="2"/>
      <c r="LV79" s="2"/>
      <c r="LW79" s="2"/>
      <c r="LX79" s="2"/>
      <c r="LY79" s="2"/>
      <c r="LZ79" s="2"/>
      <c r="MA79" s="2"/>
      <c r="MB79" s="2"/>
      <c r="MC79" s="2"/>
      <c r="MD79" s="2"/>
      <c r="ME79" s="2"/>
      <c r="MF79" s="2"/>
      <c r="MG79" s="2"/>
      <c r="MH79" s="28"/>
      <c r="MI79" s="29"/>
      <c r="MJ79" s="88"/>
      <c r="MK79" s="88"/>
      <c r="ML79" s="88"/>
      <c r="MM79" s="88"/>
      <c r="MN79" s="88"/>
      <c r="MO79" s="88"/>
      <c r="MP79" s="88"/>
      <c r="MQ79" s="88"/>
      <c r="MR79" s="88"/>
      <c r="MS79" s="88"/>
      <c r="MT79" s="88"/>
      <c r="MU79" s="88"/>
      <c r="MV79" s="89"/>
      <c r="MW79" s="85">
        <f>データ!$B$10</f>
        <v>41640</v>
      </c>
      <c r="MX79" s="86"/>
      <c r="MY79" s="86"/>
      <c r="MZ79" s="86"/>
      <c r="NA79" s="86"/>
      <c r="NB79" s="86"/>
      <c r="NC79" s="86"/>
      <c r="ND79" s="86"/>
      <c r="NE79" s="86"/>
      <c r="NF79" s="86"/>
      <c r="NG79" s="86"/>
      <c r="NH79" s="86"/>
      <c r="NI79" s="86"/>
      <c r="NJ79" s="86"/>
      <c r="NK79" s="86"/>
      <c r="NL79" s="86"/>
      <c r="NM79" s="86"/>
      <c r="NN79" s="86"/>
      <c r="NO79" s="86"/>
      <c r="NP79" s="86"/>
      <c r="NQ79" s="86"/>
      <c r="NR79" s="86"/>
      <c r="NS79" s="86"/>
      <c r="NT79" s="86"/>
      <c r="NU79" s="86"/>
      <c r="NV79" s="86"/>
      <c r="NW79" s="87"/>
      <c r="NX79" s="85">
        <f>データ!$C$10</f>
        <v>42005</v>
      </c>
      <c r="NY79" s="86"/>
      <c r="NZ79" s="86"/>
      <c r="OA79" s="86"/>
      <c r="OB79" s="86"/>
      <c r="OC79" s="86"/>
      <c r="OD79" s="86"/>
      <c r="OE79" s="86"/>
      <c r="OF79" s="86"/>
      <c r="OG79" s="86"/>
      <c r="OH79" s="86"/>
      <c r="OI79" s="86"/>
      <c r="OJ79" s="86"/>
      <c r="OK79" s="86"/>
      <c r="OL79" s="86"/>
      <c r="OM79" s="86"/>
      <c r="ON79" s="86"/>
      <c r="OO79" s="86"/>
      <c r="OP79" s="86"/>
      <c r="OQ79" s="86"/>
      <c r="OR79" s="86"/>
      <c r="OS79" s="86"/>
      <c r="OT79" s="86"/>
      <c r="OU79" s="86"/>
      <c r="OV79" s="86"/>
      <c r="OW79" s="86"/>
      <c r="OX79" s="87"/>
      <c r="OY79" s="85">
        <f>データ!$D$10</f>
        <v>42370</v>
      </c>
      <c r="OZ79" s="86"/>
      <c r="PA79" s="86"/>
      <c r="PB79" s="86"/>
      <c r="PC79" s="86"/>
      <c r="PD79" s="86"/>
      <c r="PE79" s="86"/>
      <c r="PF79" s="86"/>
      <c r="PG79" s="86"/>
      <c r="PH79" s="86"/>
      <c r="PI79" s="86"/>
      <c r="PJ79" s="86"/>
      <c r="PK79" s="86"/>
      <c r="PL79" s="86"/>
      <c r="PM79" s="86"/>
      <c r="PN79" s="86"/>
      <c r="PO79" s="86"/>
      <c r="PP79" s="86"/>
      <c r="PQ79" s="86"/>
      <c r="PR79" s="86"/>
      <c r="PS79" s="86"/>
      <c r="PT79" s="86"/>
      <c r="PU79" s="86"/>
      <c r="PV79" s="86"/>
      <c r="PW79" s="86"/>
      <c r="PX79" s="86"/>
      <c r="PY79" s="87"/>
      <c r="PZ79" s="85">
        <f>データ!$E$10</f>
        <v>42736</v>
      </c>
      <c r="QA79" s="86"/>
      <c r="QB79" s="86"/>
      <c r="QC79" s="86"/>
      <c r="QD79" s="86"/>
      <c r="QE79" s="86"/>
      <c r="QF79" s="86"/>
      <c r="QG79" s="86"/>
      <c r="QH79" s="86"/>
      <c r="QI79" s="86"/>
      <c r="QJ79" s="86"/>
      <c r="QK79" s="86"/>
      <c r="QL79" s="86"/>
      <c r="QM79" s="86"/>
      <c r="QN79" s="86"/>
      <c r="QO79" s="86"/>
      <c r="QP79" s="86"/>
      <c r="QQ79" s="86"/>
      <c r="QR79" s="86"/>
      <c r="QS79" s="86"/>
      <c r="QT79" s="86"/>
      <c r="QU79" s="86"/>
      <c r="QV79" s="86"/>
      <c r="QW79" s="86"/>
      <c r="QX79" s="86"/>
      <c r="QY79" s="86"/>
      <c r="QZ79" s="87"/>
      <c r="RA79" s="85">
        <f>データ!$F$10</f>
        <v>43101</v>
      </c>
      <c r="RB79" s="86"/>
      <c r="RC79" s="86"/>
      <c r="RD79" s="86"/>
      <c r="RE79" s="86"/>
      <c r="RF79" s="86"/>
      <c r="RG79" s="86"/>
      <c r="RH79" s="86"/>
      <c r="RI79" s="86"/>
      <c r="RJ79" s="86"/>
      <c r="RK79" s="86"/>
      <c r="RL79" s="86"/>
      <c r="RM79" s="86"/>
      <c r="RN79" s="86"/>
      <c r="RO79" s="86"/>
      <c r="RP79" s="86"/>
      <c r="RQ79" s="86"/>
      <c r="RR79" s="86"/>
      <c r="RS79" s="86"/>
      <c r="RT79" s="86"/>
      <c r="RU79" s="86"/>
      <c r="RV79" s="86"/>
      <c r="RW79" s="86"/>
      <c r="RX79" s="86"/>
      <c r="RY79" s="86"/>
      <c r="RZ79" s="86"/>
      <c r="SA79" s="87"/>
      <c r="SB79" s="29"/>
      <c r="SC79" s="32"/>
      <c r="SD79" s="2"/>
      <c r="SE79" s="2"/>
      <c r="SF79" s="2"/>
      <c r="SG79" s="2"/>
      <c r="SH79" s="2"/>
      <c r="SI79" s="2"/>
      <c r="SJ79" s="2"/>
      <c r="SK79" s="27"/>
      <c r="SL79" s="2"/>
      <c r="SM79" s="79"/>
      <c r="SN79" s="80"/>
      <c r="SO79" s="80"/>
      <c r="SP79" s="80"/>
      <c r="SQ79" s="80"/>
      <c r="SR79" s="80"/>
      <c r="SS79" s="80"/>
      <c r="ST79" s="80"/>
      <c r="SU79" s="80"/>
      <c r="SV79" s="80"/>
      <c r="SW79" s="80"/>
      <c r="SX79" s="80"/>
      <c r="SY79" s="80"/>
      <c r="SZ79" s="80"/>
      <c r="TA79" s="81"/>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0">
        <f>データ!DD6</f>
        <v>33.31</v>
      </c>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f>データ!DE6</f>
        <v>35.71</v>
      </c>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f>データ!DF6</f>
        <v>38.03</v>
      </c>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f>データ!DG6</f>
        <v>40.69</v>
      </c>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f>データ!DH6</f>
        <v>43.25</v>
      </c>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0">
        <f>データ!DO6</f>
        <v>45.09</v>
      </c>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f>データ!DP6</f>
        <v>50.08</v>
      </c>
      <c r="HM80" s="70"/>
      <c r="HN80" s="70"/>
      <c r="HO80" s="70"/>
      <c r="HP80" s="70"/>
      <c r="HQ80" s="70"/>
      <c r="HR80" s="70"/>
      <c r="HS80" s="70"/>
      <c r="HT80" s="70"/>
      <c r="HU80" s="70"/>
      <c r="HV80" s="70"/>
      <c r="HW80" s="70"/>
      <c r="HX80" s="70"/>
      <c r="HY80" s="70"/>
      <c r="HZ80" s="70"/>
      <c r="IA80" s="70"/>
      <c r="IB80" s="70"/>
      <c r="IC80" s="70"/>
      <c r="ID80" s="70"/>
      <c r="IE80" s="70"/>
      <c r="IF80" s="70"/>
      <c r="IG80" s="70"/>
      <c r="IH80" s="70"/>
      <c r="II80" s="70"/>
      <c r="IJ80" s="70"/>
      <c r="IK80" s="70"/>
      <c r="IL80" s="70"/>
      <c r="IM80" s="70">
        <f>データ!DQ6</f>
        <v>50.26</v>
      </c>
      <c r="IN80" s="70"/>
      <c r="IO80" s="70"/>
      <c r="IP80" s="70"/>
      <c r="IQ80" s="70"/>
      <c r="IR80" s="70"/>
      <c r="IS80" s="70"/>
      <c r="IT80" s="70"/>
      <c r="IU80" s="70"/>
      <c r="IV80" s="70"/>
      <c r="IW80" s="70"/>
      <c r="IX80" s="70"/>
      <c r="IY80" s="70"/>
      <c r="IZ80" s="70"/>
      <c r="JA80" s="70"/>
      <c r="JB80" s="70"/>
      <c r="JC80" s="70"/>
      <c r="JD80" s="70"/>
      <c r="JE80" s="70"/>
      <c r="JF80" s="70"/>
      <c r="JG80" s="70"/>
      <c r="JH80" s="70"/>
      <c r="JI80" s="70"/>
      <c r="JJ80" s="70"/>
      <c r="JK80" s="70"/>
      <c r="JL80" s="70"/>
      <c r="JM80" s="70"/>
      <c r="JN80" s="70">
        <f>データ!DR6</f>
        <v>50.44</v>
      </c>
      <c r="JO80" s="70"/>
      <c r="JP80" s="70"/>
      <c r="JQ80" s="70"/>
      <c r="JR80" s="70"/>
      <c r="JS80" s="70"/>
      <c r="JT80" s="70"/>
      <c r="JU80" s="70"/>
      <c r="JV80" s="70"/>
      <c r="JW80" s="70"/>
      <c r="JX80" s="70"/>
      <c r="JY80" s="70"/>
      <c r="JZ80" s="70"/>
      <c r="KA80" s="70"/>
      <c r="KB80" s="70"/>
      <c r="KC80" s="70"/>
      <c r="KD80" s="70"/>
      <c r="KE80" s="70"/>
      <c r="KF80" s="70"/>
      <c r="KG80" s="70"/>
      <c r="KH80" s="70"/>
      <c r="KI80" s="70"/>
      <c r="KJ80" s="70"/>
      <c r="KK80" s="70"/>
      <c r="KL80" s="70"/>
      <c r="KM80" s="70"/>
      <c r="KN80" s="70"/>
      <c r="KO80" s="70">
        <f>データ!DS6</f>
        <v>51.38</v>
      </c>
      <c r="KP80" s="70"/>
      <c r="KQ80" s="70"/>
      <c r="KR80" s="70"/>
      <c r="KS80" s="70"/>
      <c r="KT80" s="70"/>
      <c r="KU80" s="70"/>
      <c r="KV80" s="70"/>
      <c r="KW80" s="70"/>
      <c r="KX80" s="70"/>
      <c r="KY80" s="70"/>
      <c r="KZ80" s="70"/>
      <c r="LA80" s="70"/>
      <c r="LB80" s="70"/>
      <c r="LC80" s="70"/>
      <c r="LD80" s="70"/>
      <c r="LE80" s="70"/>
      <c r="LF80" s="70"/>
      <c r="LG80" s="70"/>
      <c r="LH80" s="70"/>
      <c r="LI80" s="70"/>
      <c r="LJ80" s="70"/>
      <c r="LK80" s="70"/>
      <c r="LL80" s="70"/>
      <c r="LM80" s="70"/>
      <c r="LN80" s="70"/>
      <c r="LO80" s="70"/>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0">
        <f>データ!DZ6</f>
        <v>0</v>
      </c>
      <c r="MX80" s="70"/>
      <c r="MY80" s="70"/>
      <c r="MZ80" s="70"/>
      <c r="NA80" s="70"/>
      <c r="NB80" s="70"/>
      <c r="NC80" s="70"/>
      <c r="ND80" s="70"/>
      <c r="NE80" s="70"/>
      <c r="NF80" s="70"/>
      <c r="NG80" s="70"/>
      <c r="NH80" s="70"/>
      <c r="NI80" s="70"/>
      <c r="NJ80" s="70"/>
      <c r="NK80" s="70"/>
      <c r="NL80" s="70"/>
      <c r="NM80" s="70"/>
      <c r="NN80" s="70"/>
      <c r="NO80" s="70"/>
      <c r="NP80" s="70"/>
      <c r="NQ80" s="70"/>
      <c r="NR80" s="70"/>
      <c r="NS80" s="70"/>
      <c r="NT80" s="70"/>
      <c r="NU80" s="70"/>
      <c r="NV80" s="70"/>
      <c r="NW80" s="70"/>
      <c r="NX80" s="70">
        <f>データ!EA6</f>
        <v>0.18</v>
      </c>
      <c r="NY80" s="70"/>
      <c r="NZ80" s="70"/>
      <c r="OA80" s="70"/>
      <c r="OB80" s="70"/>
      <c r="OC80" s="70"/>
      <c r="OD80" s="70"/>
      <c r="OE80" s="70"/>
      <c r="OF80" s="70"/>
      <c r="OG80" s="70"/>
      <c r="OH80" s="70"/>
      <c r="OI80" s="70"/>
      <c r="OJ80" s="70"/>
      <c r="OK80" s="70"/>
      <c r="OL80" s="70"/>
      <c r="OM80" s="70"/>
      <c r="ON80" s="70"/>
      <c r="OO80" s="70"/>
      <c r="OP80" s="70"/>
      <c r="OQ80" s="70"/>
      <c r="OR80" s="70"/>
      <c r="OS80" s="70"/>
      <c r="OT80" s="70"/>
      <c r="OU80" s="70"/>
      <c r="OV80" s="70"/>
      <c r="OW80" s="70"/>
      <c r="OX80" s="70"/>
      <c r="OY80" s="70">
        <f>データ!EB6</f>
        <v>0</v>
      </c>
      <c r="OZ80" s="70"/>
      <c r="PA80" s="70"/>
      <c r="PB80" s="70"/>
      <c r="PC80" s="70"/>
      <c r="PD80" s="70"/>
      <c r="PE80" s="70"/>
      <c r="PF80" s="70"/>
      <c r="PG80" s="70"/>
      <c r="PH80" s="70"/>
      <c r="PI80" s="70"/>
      <c r="PJ80" s="70"/>
      <c r="PK80" s="70"/>
      <c r="PL80" s="70"/>
      <c r="PM80" s="70"/>
      <c r="PN80" s="70"/>
      <c r="PO80" s="70"/>
      <c r="PP80" s="70"/>
      <c r="PQ80" s="70"/>
      <c r="PR80" s="70"/>
      <c r="PS80" s="70"/>
      <c r="PT80" s="70"/>
      <c r="PU80" s="70"/>
      <c r="PV80" s="70"/>
      <c r="PW80" s="70"/>
      <c r="PX80" s="70"/>
      <c r="PY80" s="70"/>
      <c r="PZ80" s="70">
        <f>データ!EC6</f>
        <v>0</v>
      </c>
      <c r="QA80" s="70"/>
      <c r="QB80" s="70"/>
      <c r="QC80" s="70"/>
      <c r="QD80" s="70"/>
      <c r="QE80" s="70"/>
      <c r="QF80" s="70"/>
      <c r="QG80" s="70"/>
      <c r="QH80" s="70"/>
      <c r="QI80" s="70"/>
      <c r="QJ80" s="70"/>
      <c r="QK80" s="70"/>
      <c r="QL80" s="70"/>
      <c r="QM80" s="70"/>
      <c r="QN80" s="70"/>
      <c r="QO80" s="70"/>
      <c r="QP80" s="70"/>
      <c r="QQ80" s="70"/>
      <c r="QR80" s="70"/>
      <c r="QS80" s="70"/>
      <c r="QT80" s="70"/>
      <c r="QU80" s="70"/>
      <c r="QV80" s="70"/>
      <c r="QW80" s="70"/>
      <c r="QX80" s="70"/>
      <c r="QY80" s="70"/>
      <c r="QZ80" s="70"/>
      <c r="RA80" s="70">
        <f>データ!ED6</f>
        <v>0</v>
      </c>
      <c r="RB80" s="70"/>
      <c r="RC80" s="70"/>
      <c r="RD80" s="70"/>
      <c r="RE80" s="70"/>
      <c r="RF80" s="70"/>
      <c r="RG80" s="70"/>
      <c r="RH80" s="70"/>
      <c r="RI80" s="70"/>
      <c r="RJ80" s="70"/>
      <c r="RK80" s="70"/>
      <c r="RL80" s="70"/>
      <c r="RM80" s="70"/>
      <c r="RN80" s="70"/>
      <c r="RO80" s="70"/>
      <c r="RP80" s="70"/>
      <c r="RQ80" s="70"/>
      <c r="RR80" s="70"/>
      <c r="RS80" s="70"/>
      <c r="RT80" s="70"/>
      <c r="RU80" s="70"/>
      <c r="RV80" s="70"/>
      <c r="RW80" s="70"/>
      <c r="RX80" s="70"/>
      <c r="RY80" s="70"/>
      <c r="RZ80" s="70"/>
      <c r="SA80" s="70"/>
      <c r="SB80" s="29"/>
      <c r="SC80" s="32"/>
      <c r="SD80" s="2"/>
      <c r="SE80" s="2"/>
      <c r="SF80" s="2"/>
      <c r="SG80" s="2"/>
      <c r="SH80" s="2"/>
      <c r="SI80" s="2"/>
      <c r="SJ80" s="2"/>
      <c r="SK80" s="27"/>
      <c r="SL80" s="2"/>
      <c r="SM80" s="79"/>
      <c r="SN80" s="80"/>
      <c r="SO80" s="80"/>
      <c r="SP80" s="80"/>
      <c r="SQ80" s="80"/>
      <c r="SR80" s="80"/>
      <c r="SS80" s="80"/>
      <c r="ST80" s="80"/>
      <c r="SU80" s="80"/>
      <c r="SV80" s="80"/>
      <c r="SW80" s="80"/>
      <c r="SX80" s="80"/>
      <c r="SY80" s="80"/>
      <c r="SZ80" s="80"/>
      <c r="TA80" s="81"/>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0">
        <f>データ!DI6</f>
        <v>53.38</v>
      </c>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f>データ!DJ6</f>
        <v>54.49</v>
      </c>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f>データ!DK6</f>
        <v>55.39</v>
      </c>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f>データ!DL6</f>
        <v>55.25</v>
      </c>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f>データ!DM6</f>
        <v>57.11</v>
      </c>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0">
        <f>データ!DT6</f>
        <v>39.6</v>
      </c>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f>データ!DU6</f>
        <v>42</v>
      </c>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f>データ!DV6</f>
        <v>43.33</v>
      </c>
      <c r="IN81" s="70"/>
      <c r="IO81" s="70"/>
      <c r="IP81" s="70"/>
      <c r="IQ81" s="70"/>
      <c r="IR81" s="70"/>
      <c r="IS81" s="70"/>
      <c r="IT81" s="70"/>
      <c r="IU81" s="70"/>
      <c r="IV81" s="70"/>
      <c r="IW81" s="70"/>
      <c r="IX81" s="70"/>
      <c r="IY81" s="70"/>
      <c r="IZ81" s="70"/>
      <c r="JA81" s="70"/>
      <c r="JB81" s="70"/>
      <c r="JC81" s="70"/>
      <c r="JD81" s="70"/>
      <c r="JE81" s="70"/>
      <c r="JF81" s="70"/>
      <c r="JG81" s="70"/>
      <c r="JH81" s="70"/>
      <c r="JI81" s="70"/>
      <c r="JJ81" s="70"/>
      <c r="JK81" s="70"/>
      <c r="JL81" s="70"/>
      <c r="JM81" s="70"/>
      <c r="JN81" s="70">
        <f>データ!DW6</f>
        <v>44.05</v>
      </c>
      <c r="JO81" s="70"/>
      <c r="JP81" s="70"/>
      <c r="JQ81" s="70"/>
      <c r="JR81" s="70"/>
      <c r="JS81" s="70"/>
      <c r="JT81" s="70"/>
      <c r="JU81" s="70"/>
      <c r="JV81" s="70"/>
      <c r="JW81" s="70"/>
      <c r="JX81" s="70"/>
      <c r="JY81" s="70"/>
      <c r="JZ81" s="70"/>
      <c r="KA81" s="70"/>
      <c r="KB81" s="70"/>
      <c r="KC81" s="70"/>
      <c r="KD81" s="70"/>
      <c r="KE81" s="70"/>
      <c r="KF81" s="70"/>
      <c r="KG81" s="70"/>
      <c r="KH81" s="70"/>
      <c r="KI81" s="70"/>
      <c r="KJ81" s="70"/>
      <c r="KK81" s="70"/>
      <c r="KL81" s="70"/>
      <c r="KM81" s="70"/>
      <c r="KN81" s="70"/>
      <c r="KO81" s="70">
        <f>データ!DX6</f>
        <v>51.87</v>
      </c>
      <c r="KP81" s="70"/>
      <c r="KQ81" s="70"/>
      <c r="KR81" s="70"/>
      <c r="KS81" s="70"/>
      <c r="KT81" s="70"/>
      <c r="KU81" s="70"/>
      <c r="KV81" s="70"/>
      <c r="KW81" s="70"/>
      <c r="KX81" s="70"/>
      <c r="KY81" s="70"/>
      <c r="KZ81" s="70"/>
      <c r="LA81" s="70"/>
      <c r="LB81" s="70"/>
      <c r="LC81" s="70"/>
      <c r="LD81" s="70"/>
      <c r="LE81" s="70"/>
      <c r="LF81" s="70"/>
      <c r="LG81" s="70"/>
      <c r="LH81" s="70"/>
      <c r="LI81" s="70"/>
      <c r="LJ81" s="70"/>
      <c r="LK81" s="70"/>
      <c r="LL81" s="70"/>
      <c r="LM81" s="70"/>
      <c r="LN81" s="70"/>
      <c r="LO81" s="70"/>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0">
        <f>データ!EE6</f>
        <v>0.41</v>
      </c>
      <c r="MX81" s="70"/>
      <c r="MY81" s="70"/>
      <c r="MZ81" s="70"/>
      <c r="NA81" s="70"/>
      <c r="NB81" s="70"/>
      <c r="NC81" s="70"/>
      <c r="ND81" s="70"/>
      <c r="NE81" s="70"/>
      <c r="NF81" s="70"/>
      <c r="NG81" s="70"/>
      <c r="NH81" s="70"/>
      <c r="NI81" s="70"/>
      <c r="NJ81" s="70"/>
      <c r="NK81" s="70"/>
      <c r="NL81" s="70"/>
      <c r="NM81" s="70"/>
      <c r="NN81" s="70"/>
      <c r="NO81" s="70"/>
      <c r="NP81" s="70"/>
      <c r="NQ81" s="70"/>
      <c r="NR81" s="70"/>
      <c r="NS81" s="70"/>
      <c r="NT81" s="70"/>
      <c r="NU81" s="70"/>
      <c r="NV81" s="70"/>
      <c r="NW81" s="70"/>
      <c r="NX81" s="70">
        <f>データ!EF6</f>
        <v>0.48</v>
      </c>
      <c r="NY81" s="70"/>
      <c r="NZ81" s="70"/>
      <c r="OA81" s="70"/>
      <c r="OB81" s="70"/>
      <c r="OC81" s="70"/>
      <c r="OD81" s="70"/>
      <c r="OE81" s="70"/>
      <c r="OF81" s="70"/>
      <c r="OG81" s="70"/>
      <c r="OH81" s="70"/>
      <c r="OI81" s="70"/>
      <c r="OJ81" s="70"/>
      <c r="OK81" s="70"/>
      <c r="OL81" s="70"/>
      <c r="OM81" s="70"/>
      <c r="ON81" s="70"/>
      <c r="OO81" s="70"/>
      <c r="OP81" s="70"/>
      <c r="OQ81" s="70"/>
      <c r="OR81" s="70"/>
      <c r="OS81" s="70"/>
      <c r="OT81" s="70"/>
      <c r="OU81" s="70"/>
      <c r="OV81" s="70"/>
      <c r="OW81" s="70"/>
      <c r="OX81" s="70"/>
      <c r="OY81" s="70">
        <f>データ!EG6</f>
        <v>0.52</v>
      </c>
      <c r="OZ81" s="70"/>
      <c r="PA81" s="70"/>
      <c r="PB81" s="70"/>
      <c r="PC81" s="70"/>
      <c r="PD81" s="70"/>
      <c r="PE81" s="70"/>
      <c r="PF81" s="70"/>
      <c r="PG81" s="70"/>
      <c r="PH81" s="70"/>
      <c r="PI81" s="70"/>
      <c r="PJ81" s="70"/>
      <c r="PK81" s="70"/>
      <c r="PL81" s="70"/>
      <c r="PM81" s="70"/>
      <c r="PN81" s="70"/>
      <c r="PO81" s="70"/>
      <c r="PP81" s="70"/>
      <c r="PQ81" s="70"/>
      <c r="PR81" s="70"/>
      <c r="PS81" s="70"/>
      <c r="PT81" s="70"/>
      <c r="PU81" s="70"/>
      <c r="PV81" s="70"/>
      <c r="PW81" s="70"/>
      <c r="PX81" s="70"/>
      <c r="PY81" s="70"/>
      <c r="PZ81" s="70">
        <f>データ!EH6</f>
        <v>1.3</v>
      </c>
      <c r="QA81" s="70"/>
      <c r="QB81" s="70"/>
      <c r="QC81" s="70"/>
      <c r="QD81" s="70"/>
      <c r="QE81" s="70"/>
      <c r="QF81" s="70"/>
      <c r="QG81" s="70"/>
      <c r="QH81" s="70"/>
      <c r="QI81" s="70"/>
      <c r="QJ81" s="70"/>
      <c r="QK81" s="70"/>
      <c r="QL81" s="70"/>
      <c r="QM81" s="70"/>
      <c r="QN81" s="70"/>
      <c r="QO81" s="70"/>
      <c r="QP81" s="70"/>
      <c r="QQ81" s="70"/>
      <c r="QR81" s="70"/>
      <c r="QS81" s="70"/>
      <c r="QT81" s="70"/>
      <c r="QU81" s="70"/>
      <c r="QV81" s="70"/>
      <c r="QW81" s="70"/>
      <c r="QX81" s="70"/>
      <c r="QY81" s="70"/>
      <c r="QZ81" s="70"/>
      <c r="RA81" s="70">
        <f>データ!EI6</f>
        <v>0.28000000000000003</v>
      </c>
      <c r="RB81" s="70"/>
      <c r="RC81" s="70"/>
      <c r="RD81" s="70"/>
      <c r="RE81" s="70"/>
      <c r="RF81" s="70"/>
      <c r="RG81" s="70"/>
      <c r="RH81" s="70"/>
      <c r="RI81" s="70"/>
      <c r="RJ81" s="70"/>
      <c r="RK81" s="70"/>
      <c r="RL81" s="70"/>
      <c r="RM81" s="70"/>
      <c r="RN81" s="70"/>
      <c r="RO81" s="70"/>
      <c r="RP81" s="70"/>
      <c r="RQ81" s="70"/>
      <c r="RR81" s="70"/>
      <c r="RS81" s="70"/>
      <c r="RT81" s="70"/>
      <c r="RU81" s="70"/>
      <c r="RV81" s="70"/>
      <c r="RW81" s="70"/>
      <c r="RX81" s="70"/>
      <c r="RY81" s="70"/>
      <c r="RZ81" s="70"/>
      <c r="SA81" s="70"/>
      <c r="SB81" s="29"/>
      <c r="SC81" s="32"/>
      <c r="SD81" s="2"/>
      <c r="SE81" s="2"/>
      <c r="SF81" s="2"/>
      <c r="SG81" s="2"/>
      <c r="SH81" s="2"/>
      <c r="SI81" s="2"/>
      <c r="SJ81" s="2"/>
      <c r="SK81" s="27"/>
      <c r="SL81" s="2"/>
      <c r="SM81" s="79"/>
      <c r="SN81" s="80"/>
      <c r="SO81" s="80"/>
      <c r="SP81" s="80"/>
      <c r="SQ81" s="80"/>
      <c r="SR81" s="80"/>
      <c r="SS81" s="80"/>
      <c r="ST81" s="80"/>
      <c r="SU81" s="80"/>
      <c r="SV81" s="80"/>
      <c r="SW81" s="80"/>
      <c r="SX81" s="80"/>
      <c r="SY81" s="80"/>
      <c r="SZ81" s="80"/>
      <c r="TA81" s="81"/>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79"/>
      <c r="SN82" s="80"/>
      <c r="SO82" s="80"/>
      <c r="SP82" s="80"/>
      <c r="SQ82" s="80"/>
      <c r="SR82" s="80"/>
      <c r="SS82" s="80"/>
      <c r="ST82" s="80"/>
      <c r="SU82" s="80"/>
      <c r="SV82" s="80"/>
      <c r="SW82" s="80"/>
      <c r="SX82" s="80"/>
      <c r="SY82" s="80"/>
      <c r="SZ82" s="80"/>
      <c r="TA82" s="8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79"/>
      <c r="SN83" s="80"/>
      <c r="SO83" s="80"/>
      <c r="SP83" s="80"/>
      <c r="SQ83" s="80"/>
      <c r="SR83" s="80"/>
      <c r="SS83" s="80"/>
      <c r="ST83" s="80"/>
      <c r="SU83" s="80"/>
      <c r="SV83" s="80"/>
      <c r="SW83" s="80"/>
      <c r="SX83" s="80"/>
      <c r="SY83" s="80"/>
      <c r="SZ83" s="80"/>
      <c r="TA83" s="8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79"/>
      <c r="SN84" s="80"/>
      <c r="SO84" s="80"/>
      <c r="SP84" s="80"/>
      <c r="SQ84" s="80"/>
      <c r="SR84" s="80"/>
      <c r="SS84" s="80"/>
      <c r="ST84" s="80"/>
      <c r="SU84" s="80"/>
      <c r="SV84" s="80"/>
      <c r="SW84" s="80"/>
      <c r="SX84" s="80"/>
      <c r="SY84" s="80"/>
      <c r="SZ84" s="80"/>
      <c r="TA84" s="8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2"/>
      <c r="SN85" s="83"/>
      <c r="SO85" s="83"/>
      <c r="SP85" s="83"/>
      <c r="SQ85" s="83"/>
      <c r="SR85" s="83"/>
      <c r="SS85" s="83"/>
      <c r="ST85" s="83"/>
      <c r="SU85" s="83"/>
      <c r="SV85" s="83"/>
      <c r="SW85" s="83"/>
      <c r="SX85" s="83"/>
      <c r="SY85" s="83"/>
      <c r="SZ85" s="83"/>
      <c r="TA85" s="8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6" t="str">
        <f>データ!DC6</f>
        <v>【77.10】</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6" t="str">
        <f>データ!DN6</f>
        <v>【58.53】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6" t="str">
        <f>データ!DY6</f>
        <v>【45.47】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6" t="str">
        <f>データ!EJ6</f>
        <v>【0.16】</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3pE56BQ8vHdTrFb5r8dNlS1moz+Qi6ZJ9l7Ka0e1l/LSo/zOhihz5OV1rA3lFyzwCo8wl/j+NsYYgLWVPMqXnA==" saltValue="k6Mu5p+fwOvvzLzvwANow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9" t="s">
        <v>46</v>
      </c>
      <c r="I3" s="160"/>
      <c r="J3" s="160"/>
      <c r="K3" s="160"/>
      <c r="L3" s="160"/>
      <c r="M3" s="160"/>
      <c r="N3" s="160"/>
      <c r="O3" s="160"/>
      <c r="P3" s="160"/>
      <c r="Q3" s="160"/>
      <c r="R3" s="160"/>
      <c r="S3" s="160"/>
      <c r="T3" s="163" t="s">
        <v>47</v>
      </c>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t="s">
        <v>26</v>
      </c>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row>
    <row r="4" spans="1:140" x14ac:dyDescent="0.15">
      <c r="A4" s="45" t="s">
        <v>48</v>
      </c>
      <c r="B4" s="47"/>
      <c r="C4" s="47"/>
      <c r="D4" s="47"/>
      <c r="E4" s="47"/>
      <c r="F4" s="47"/>
      <c r="G4" s="47"/>
      <c r="H4" s="161"/>
      <c r="I4" s="162"/>
      <c r="J4" s="162"/>
      <c r="K4" s="162"/>
      <c r="L4" s="162"/>
      <c r="M4" s="162"/>
      <c r="N4" s="162"/>
      <c r="O4" s="162"/>
      <c r="P4" s="162"/>
      <c r="Q4" s="162"/>
      <c r="R4" s="162"/>
      <c r="S4" s="162"/>
      <c r="T4" s="158" t="s">
        <v>49</v>
      </c>
      <c r="U4" s="158"/>
      <c r="V4" s="158"/>
      <c r="W4" s="158"/>
      <c r="X4" s="158"/>
      <c r="Y4" s="158"/>
      <c r="Z4" s="158"/>
      <c r="AA4" s="158"/>
      <c r="AB4" s="158"/>
      <c r="AC4" s="158"/>
      <c r="AD4" s="158"/>
      <c r="AE4" s="158" t="s">
        <v>50</v>
      </c>
      <c r="AF4" s="158"/>
      <c r="AG4" s="158"/>
      <c r="AH4" s="158"/>
      <c r="AI4" s="158"/>
      <c r="AJ4" s="158"/>
      <c r="AK4" s="158"/>
      <c r="AL4" s="158"/>
      <c r="AM4" s="158"/>
      <c r="AN4" s="158"/>
      <c r="AO4" s="158"/>
      <c r="AP4" s="158" t="s">
        <v>51</v>
      </c>
      <c r="AQ4" s="158"/>
      <c r="AR4" s="158"/>
      <c r="AS4" s="158"/>
      <c r="AT4" s="158"/>
      <c r="AU4" s="158"/>
      <c r="AV4" s="158"/>
      <c r="AW4" s="158"/>
      <c r="AX4" s="158"/>
      <c r="AY4" s="158"/>
      <c r="AZ4" s="158"/>
      <c r="BA4" s="158" t="s">
        <v>52</v>
      </c>
      <c r="BB4" s="158"/>
      <c r="BC4" s="158"/>
      <c r="BD4" s="158"/>
      <c r="BE4" s="158"/>
      <c r="BF4" s="158"/>
      <c r="BG4" s="158"/>
      <c r="BH4" s="158"/>
      <c r="BI4" s="158"/>
      <c r="BJ4" s="158"/>
      <c r="BK4" s="158"/>
      <c r="BL4" s="158" t="s">
        <v>53</v>
      </c>
      <c r="BM4" s="158"/>
      <c r="BN4" s="158"/>
      <c r="BO4" s="158"/>
      <c r="BP4" s="158"/>
      <c r="BQ4" s="158"/>
      <c r="BR4" s="158"/>
      <c r="BS4" s="158"/>
      <c r="BT4" s="158"/>
      <c r="BU4" s="158"/>
      <c r="BV4" s="158"/>
      <c r="BW4" s="158" t="s">
        <v>54</v>
      </c>
      <c r="BX4" s="158"/>
      <c r="BY4" s="158"/>
      <c r="BZ4" s="158"/>
      <c r="CA4" s="158"/>
      <c r="CB4" s="158"/>
      <c r="CC4" s="158"/>
      <c r="CD4" s="158"/>
      <c r="CE4" s="158"/>
      <c r="CF4" s="158"/>
      <c r="CG4" s="158"/>
      <c r="CH4" s="158" t="s">
        <v>55</v>
      </c>
      <c r="CI4" s="158"/>
      <c r="CJ4" s="158"/>
      <c r="CK4" s="158"/>
      <c r="CL4" s="158"/>
      <c r="CM4" s="158"/>
      <c r="CN4" s="158"/>
      <c r="CO4" s="158"/>
      <c r="CP4" s="158"/>
      <c r="CQ4" s="158"/>
      <c r="CR4" s="158"/>
      <c r="CS4" s="158" t="s">
        <v>56</v>
      </c>
      <c r="CT4" s="158"/>
      <c r="CU4" s="158"/>
      <c r="CV4" s="158"/>
      <c r="CW4" s="158"/>
      <c r="CX4" s="158"/>
      <c r="CY4" s="158"/>
      <c r="CZ4" s="158"/>
      <c r="DA4" s="158"/>
      <c r="DB4" s="158"/>
      <c r="DC4" s="158"/>
      <c r="DD4" s="158" t="s">
        <v>57</v>
      </c>
      <c r="DE4" s="158"/>
      <c r="DF4" s="158"/>
      <c r="DG4" s="158"/>
      <c r="DH4" s="158"/>
      <c r="DI4" s="158"/>
      <c r="DJ4" s="158"/>
      <c r="DK4" s="158"/>
      <c r="DL4" s="158"/>
      <c r="DM4" s="158"/>
      <c r="DN4" s="158"/>
      <c r="DO4" s="158" t="s">
        <v>58</v>
      </c>
      <c r="DP4" s="158"/>
      <c r="DQ4" s="158"/>
      <c r="DR4" s="158"/>
      <c r="DS4" s="158"/>
      <c r="DT4" s="158"/>
      <c r="DU4" s="158"/>
      <c r="DV4" s="158"/>
      <c r="DW4" s="158"/>
      <c r="DX4" s="158"/>
      <c r="DY4" s="158"/>
      <c r="DZ4" s="158" t="s">
        <v>59</v>
      </c>
      <c r="EA4" s="158"/>
      <c r="EB4" s="158"/>
      <c r="EC4" s="158"/>
      <c r="ED4" s="158"/>
      <c r="EE4" s="158"/>
      <c r="EF4" s="158"/>
      <c r="EG4" s="158"/>
      <c r="EH4" s="158"/>
      <c r="EI4" s="158"/>
      <c r="EJ4" s="158"/>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112.33</v>
      </c>
      <c r="U6" s="52">
        <f>U7</f>
        <v>113.79</v>
      </c>
      <c r="V6" s="52">
        <f>V7</f>
        <v>104.65</v>
      </c>
      <c r="W6" s="52">
        <f>W7</f>
        <v>111.49</v>
      </c>
      <c r="X6" s="52">
        <f t="shared" si="3"/>
        <v>114.01</v>
      </c>
      <c r="Y6" s="52">
        <f t="shared" si="3"/>
        <v>118.17</v>
      </c>
      <c r="Z6" s="52">
        <f t="shared" si="3"/>
        <v>119.31</v>
      </c>
      <c r="AA6" s="52">
        <f t="shared" si="3"/>
        <v>116.37</v>
      </c>
      <c r="AB6" s="52">
        <f t="shared" si="3"/>
        <v>117.28</v>
      </c>
      <c r="AC6" s="52">
        <f t="shared" si="3"/>
        <v>116.96</v>
      </c>
      <c r="AD6" s="50" t="str">
        <f>IF(AD7="-","【-】","【"&amp;SUBSTITUTE(TEXT(AD7,"#,##0.00"),"-","△")&amp;"】")</f>
        <v>【118.92】</v>
      </c>
      <c r="AE6" s="52">
        <f t="shared" si="3"/>
        <v>0</v>
      </c>
      <c r="AF6" s="52">
        <f>AF7</f>
        <v>0</v>
      </c>
      <c r="AG6" s="52">
        <f>AG7</f>
        <v>0</v>
      </c>
      <c r="AH6" s="52">
        <f>AH7</f>
        <v>0</v>
      </c>
      <c r="AI6" s="52">
        <f t="shared" si="3"/>
        <v>0</v>
      </c>
      <c r="AJ6" s="52">
        <f t="shared" si="3"/>
        <v>49.41</v>
      </c>
      <c r="AK6" s="52">
        <f t="shared" si="3"/>
        <v>50.52</v>
      </c>
      <c r="AL6" s="52">
        <f t="shared" si="3"/>
        <v>52.25</v>
      </c>
      <c r="AM6" s="52">
        <f t="shared" si="3"/>
        <v>53.3</v>
      </c>
      <c r="AN6" s="52">
        <f t="shared" si="3"/>
        <v>50.25</v>
      </c>
      <c r="AO6" s="50" t="str">
        <f>IF(AO7="-","【-】","【"&amp;SUBSTITUTE(TEXT(AO7,"#,##0.00"),"-","△")&amp;"】")</f>
        <v>【26.31】</v>
      </c>
      <c r="AP6" s="52">
        <f t="shared" si="3"/>
        <v>884.42</v>
      </c>
      <c r="AQ6" s="52">
        <f>AQ7</f>
        <v>762.32</v>
      </c>
      <c r="AR6" s="52">
        <f>AR7</f>
        <v>612.91</v>
      </c>
      <c r="AS6" s="52">
        <f>AS7</f>
        <v>1186.8699999999999</v>
      </c>
      <c r="AT6" s="52">
        <f t="shared" si="3"/>
        <v>1692.68</v>
      </c>
      <c r="AU6" s="52">
        <f t="shared" si="3"/>
        <v>577.44000000000005</v>
      </c>
      <c r="AV6" s="52">
        <f t="shared" si="3"/>
        <v>605.5</v>
      </c>
      <c r="AW6" s="52">
        <f t="shared" si="3"/>
        <v>551.42999999999995</v>
      </c>
      <c r="AX6" s="52">
        <f t="shared" si="3"/>
        <v>687.99</v>
      </c>
      <c r="AY6" s="52">
        <f t="shared" si="3"/>
        <v>655.75</v>
      </c>
      <c r="AZ6" s="50" t="str">
        <f>IF(AZ7="-","【-】","【"&amp;SUBSTITUTE(TEXT(AZ7,"#,##0.00"),"-","△")&amp;"】")</f>
        <v>【450.05】</v>
      </c>
      <c r="BA6" s="52">
        <f t="shared" si="3"/>
        <v>189.49</v>
      </c>
      <c r="BB6" s="52">
        <f>BB7</f>
        <v>171.93</v>
      </c>
      <c r="BC6" s="52">
        <f>BC7</f>
        <v>162.56</v>
      </c>
      <c r="BD6" s="52">
        <f>BD7</f>
        <v>150.59</v>
      </c>
      <c r="BE6" s="52">
        <f t="shared" si="3"/>
        <v>139.97</v>
      </c>
      <c r="BF6" s="52">
        <f t="shared" si="3"/>
        <v>235.11</v>
      </c>
      <c r="BG6" s="52">
        <f t="shared" si="3"/>
        <v>222.22</v>
      </c>
      <c r="BH6" s="52">
        <f t="shared" si="3"/>
        <v>216.41</v>
      </c>
      <c r="BI6" s="52">
        <f t="shared" si="3"/>
        <v>208.47</v>
      </c>
      <c r="BJ6" s="52">
        <f t="shared" si="3"/>
        <v>193.85</v>
      </c>
      <c r="BK6" s="50" t="str">
        <f>IF(BK7="-","【-】","【"&amp;SUBSTITUTE(TEXT(BK7,"#,##0.00"),"-","△")&amp;"】")</f>
        <v>【246.04】</v>
      </c>
      <c r="BL6" s="52">
        <f t="shared" si="3"/>
        <v>117.22</v>
      </c>
      <c r="BM6" s="52">
        <f>BM7</f>
        <v>119.35</v>
      </c>
      <c r="BN6" s="52">
        <f>BN7</f>
        <v>104.71</v>
      </c>
      <c r="BO6" s="52">
        <f>BO7</f>
        <v>116.86</v>
      </c>
      <c r="BP6" s="52">
        <f t="shared" si="3"/>
        <v>120.46</v>
      </c>
      <c r="BQ6" s="52">
        <f t="shared" si="3"/>
        <v>109.11</v>
      </c>
      <c r="BR6" s="52">
        <f t="shared" si="3"/>
        <v>109.19</v>
      </c>
      <c r="BS6" s="52">
        <f t="shared" si="3"/>
        <v>105.24</v>
      </c>
      <c r="BT6" s="52">
        <f t="shared" si="3"/>
        <v>105.71</v>
      </c>
      <c r="BU6" s="52">
        <f t="shared" si="3"/>
        <v>105.06</v>
      </c>
      <c r="BV6" s="50" t="str">
        <f>IF(BV7="-","【-】","【"&amp;SUBSTITUTE(TEXT(BV7,"#,##0.00"),"-","△")&amp;"】")</f>
        <v>【114.16】</v>
      </c>
      <c r="BW6" s="52">
        <f t="shared" si="3"/>
        <v>14.04</v>
      </c>
      <c r="BX6" s="52">
        <f>BX7</f>
        <v>13.79</v>
      </c>
      <c r="BY6" s="52">
        <f>BY7</f>
        <v>15.72</v>
      </c>
      <c r="BZ6" s="52">
        <f>BZ7</f>
        <v>14.07</v>
      </c>
      <c r="CA6" s="52">
        <f t="shared" si="3"/>
        <v>13.7</v>
      </c>
      <c r="CB6" s="52">
        <f t="shared" si="3"/>
        <v>25</v>
      </c>
      <c r="CC6" s="52">
        <f t="shared" si="3"/>
        <v>25.13</v>
      </c>
      <c r="CD6" s="52">
        <f t="shared" si="3"/>
        <v>26.03</v>
      </c>
      <c r="CE6" s="52">
        <f t="shared" si="3"/>
        <v>25.98</v>
      </c>
      <c r="CF6" s="52">
        <f t="shared" ref="CF6" si="4">CF7</f>
        <v>26.84</v>
      </c>
      <c r="CG6" s="50" t="str">
        <f>IF(CG7="-","【-】","【"&amp;SUBSTITUTE(TEXT(CG7,"#,##0.00"),"-","△")&amp;"】")</f>
        <v>【18.71】</v>
      </c>
      <c r="CH6" s="52">
        <f t="shared" ref="CH6:CQ6" si="5">CH7</f>
        <v>29.02</v>
      </c>
      <c r="CI6" s="52">
        <f>CI7</f>
        <v>31.16</v>
      </c>
      <c r="CJ6" s="52">
        <f>CJ7</f>
        <v>29.81</v>
      </c>
      <c r="CK6" s="52">
        <f>CK7</f>
        <v>30.11</v>
      </c>
      <c r="CL6" s="52">
        <f t="shared" si="5"/>
        <v>29.61</v>
      </c>
      <c r="CM6" s="52">
        <f t="shared" si="5"/>
        <v>41.77</v>
      </c>
      <c r="CN6" s="52">
        <f t="shared" si="5"/>
        <v>40.97</v>
      </c>
      <c r="CO6" s="52">
        <f t="shared" si="5"/>
        <v>40.69</v>
      </c>
      <c r="CP6" s="52">
        <f t="shared" si="5"/>
        <v>40.67</v>
      </c>
      <c r="CQ6" s="52">
        <f t="shared" si="5"/>
        <v>40.89</v>
      </c>
      <c r="CR6" s="50" t="str">
        <f>IF(CR7="-","【-】","【"&amp;SUBSTITUTE(TEXT(CR7,"#,##0.00"),"-","△")&amp;"】")</f>
        <v>【55.52】</v>
      </c>
      <c r="CS6" s="52">
        <f t="shared" ref="CS6:DB6" si="6">CS7</f>
        <v>46.87</v>
      </c>
      <c r="CT6" s="52">
        <f>CT7</f>
        <v>48.3</v>
      </c>
      <c r="CU6" s="52">
        <f>CU7</f>
        <v>47.71</v>
      </c>
      <c r="CV6" s="52">
        <f>CV7</f>
        <v>48.37</v>
      </c>
      <c r="CW6" s="52">
        <f t="shared" si="6"/>
        <v>47.36</v>
      </c>
      <c r="CX6" s="52">
        <f t="shared" si="6"/>
        <v>64.95</v>
      </c>
      <c r="CY6" s="52">
        <f t="shared" si="6"/>
        <v>63.26</v>
      </c>
      <c r="CZ6" s="52">
        <f t="shared" si="6"/>
        <v>62.7</v>
      </c>
      <c r="DA6" s="52">
        <f t="shared" si="6"/>
        <v>62.59</v>
      </c>
      <c r="DB6" s="52">
        <f t="shared" si="6"/>
        <v>61.76</v>
      </c>
      <c r="DC6" s="50" t="str">
        <f>IF(DC7="-","【-】","【"&amp;SUBSTITUTE(TEXT(DC7,"#,##0.00"),"-","△")&amp;"】")</f>
        <v>【77.10】</v>
      </c>
      <c r="DD6" s="52">
        <f t="shared" ref="DD6:DM6" si="7">DD7</f>
        <v>33.31</v>
      </c>
      <c r="DE6" s="52">
        <f>DE7</f>
        <v>35.71</v>
      </c>
      <c r="DF6" s="52">
        <f>DF7</f>
        <v>38.03</v>
      </c>
      <c r="DG6" s="52">
        <f>DG7</f>
        <v>40.69</v>
      </c>
      <c r="DH6" s="52">
        <f t="shared" si="7"/>
        <v>43.25</v>
      </c>
      <c r="DI6" s="52">
        <f t="shared" si="7"/>
        <v>53.38</v>
      </c>
      <c r="DJ6" s="52">
        <f t="shared" si="7"/>
        <v>54.49</v>
      </c>
      <c r="DK6" s="52">
        <f t="shared" si="7"/>
        <v>55.39</v>
      </c>
      <c r="DL6" s="52">
        <f t="shared" si="7"/>
        <v>55.25</v>
      </c>
      <c r="DM6" s="52">
        <f t="shared" si="7"/>
        <v>57.11</v>
      </c>
      <c r="DN6" s="50" t="str">
        <f>IF(DN7="-","【-】","【"&amp;SUBSTITUTE(TEXT(DN7,"#,##0.00"),"-","△")&amp;"】")</f>
        <v>【58.53】</v>
      </c>
      <c r="DO6" s="52">
        <f t="shared" ref="DO6:DX6" si="8">DO7</f>
        <v>45.09</v>
      </c>
      <c r="DP6" s="52">
        <f>DP7</f>
        <v>50.08</v>
      </c>
      <c r="DQ6" s="52">
        <f>DQ7</f>
        <v>50.26</v>
      </c>
      <c r="DR6" s="52">
        <f>DR7</f>
        <v>50.44</v>
      </c>
      <c r="DS6" s="52">
        <f t="shared" si="8"/>
        <v>51.38</v>
      </c>
      <c r="DT6" s="52">
        <f t="shared" si="8"/>
        <v>39.6</v>
      </c>
      <c r="DU6" s="52">
        <f t="shared" si="8"/>
        <v>42</v>
      </c>
      <c r="DV6" s="52">
        <f t="shared" si="8"/>
        <v>43.33</v>
      </c>
      <c r="DW6" s="52">
        <f t="shared" si="8"/>
        <v>44.05</v>
      </c>
      <c r="DX6" s="52">
        <f t="shared" si="8"/>
        <v>51.87</v>
      </c>
      <c r="DY6" s="50" t="str">
        <f>IF(DY7="-","【-】","【"&amp;SUBSTITUTE(TEXT(DY7,"#,##0.00"),"-","△")&amp;"】")</f>
        <v>【45.47】</v>
      </c>
      <c r="DZ6" s="52">
        <f t="shared" ref="DZ6:EI6" si="9">DZ7</f>
        <v>0</v>
      </c>
      <c r="EA6" s="52">
        <f>EA7</f>
        <v>0.18</v>
      </c>
      <c r="EB6" s="52">
        <f>EB7</f>
        <v>0</v>
      </c>
      <c r="EC6" s="52">
        <f>EC7</f>
        <v>0</v>
      </c>
      <c r="ED6" s="52">
        <f t="shared" si="9"/>
        <v>0</v>
      </c>
      <c r="EE6" s="52">
        <f t="shared" si="9"/>
        <v>0.41</v>
      </c>
      <c r="EF6" s="52">
        <f t="shared" si="9"/>
        <v>0.48</v>
      </c>
      <c r="EG6" s="52">
        <f t="shared" si="9"/>
        <v>0.52</v>
      </c>
      <c r="EH6" s="52">
        <f t="shared" si="9"/>
        <v>1.3</v>
      </c>
      <c r="EI6" s="52">
        <f t="shared" si="9"/>
        <v>0.28000000000000003</v>
      </c>
      <c r="EJ6" s="50" t="str">
        <f>IF(EJ7="-","【-】","【"&amp;SUBSTITUTE(TEXT(EJ7,"#,##0.00"),"-","△")&amp;"】")</f>
        <v>【0.16】</v>
      </c>
    </row>
    <row r="7" spans="1:140" s="53" customFormat="1" x14ac:dyDescent="0.15">
      <c r="A7"/>
      <c r="B7" s="54" t="s">
        <v>86</v>
      </c>
      <c r="C7" s="54" t="s">
        <v>87</v>
      </c>
      <c r="D7" s="54" t="s">
        <v>88</v>
      </c>
      <c r="E7" s="54" t="s">
        <v>89</v>
      </c>
      <c r="F7" s="54" t="s">
        <v>90</v>
      </c>
      <c r="G7" s="54" t="s">
        <v>91</v>
      </c>
      <c r="H7" s="54" t="s">
        <v>92</v>
      </c>
      <c r="I7" s="54" t="s">
        <v>93</v>
      </c>
      <c r="J7" s="54" t="s">
        <v>94</v>
      </c>
      <c r="K7" s="55">
        <v>56736</v>
      </c>
      <c r="L7" s="54" t="s">
        <v>95</v>
      </c>
      <c r="M7" s="55">
        <v>2</v>
      </c>
      <c r="N7" s="55">
        <v>16801</v>
      </c>
      <c r="O7" s="56" t="s">
        <v>96</v>
      </c>
      <c r="P7" s="56">
        <v>88.5</v>
      </c>
      <c r="Q7" s="55">
        <v>51</v>
      </c>
      <c r="R7" s="55">
        <v>26872</v>
      </c>
      <c r="S7" s="54" t="s">
        <v>97</v>
      </c>
      <c r="T7" s="57">
        <v>112.33</v>
      </c>
      <c r="U7" s="57">
        <v>113.79</v>
      </c>
      <c r="V7" s="57">
        <v>104.65</v>
      </c>
      <c r="W7" s="57">
        <v>111.49</v>
      </c>
      <c r="X7" s="57">
        <v>114.01</v>
      </c>
      <c r="Y7" s="57">
        <v>118.17</v>
      </c>
      <c r="Z7" s="57">
        <v>119.31</v>
      </c>
      <c r="AA7" s="57">
        <v>116.37</v>
      </c>
      <c r="AB7" s="57">
        <v>117.28</v>
      </c>
      <c r="AC7" s="58">
        <v>116.96</v>
      </c>
      <c r="AD7" s="57">
        <v>118.92</v>
      </c>
      <c r="AE7" s="57">
        <v>0</v>
      </c>
      <c r="AF7" s="57">
        <v>0</v>
      </c>
      <c r="AG7" s="57">
        <v>0</v>
      </c>
      <c r="AH7" s="57">
        <v>0</v>
      </c>
      <c r="AI7" s="57">
        <v>0</v>
      </c>
      <c r="AJ7" s="57">
        <v>49.41</v>
      </c>
      <c r="AK7" s="57">
        <v>50.52</v>
      </c>
      <c r="AL7" s="57">
        <v>52.25</v>
      </c>
      <c r="AM7" s="57">
        <v>53.3</v>
      </c>
      <c r="AN7" s="57">
        <v>50.25</v>
      </c>
      <c r="AO7" s="57">
        <v>26.31</v>
      </c>
      <c r="AP7" s="57">
        <v>884.42</v>
      </c>
      <c r="AQ7" s="57">
        <v>762.32</v>
      </c>
      <c r="AR7" s="57">
        <v>612.91</v>
      </c>
      <c r="AS7" s="57">
        <v>1186.8699999999999</v>
      </c>
      <c r="AT7" s="57">
        <v>1692.68</v>
      </c>
      <c r="AU7" s="57">
        <v>577.44000000000005</v>
      </c>
      <c r="AV7" s="57">
        <v>605.5</v>
      </c>
      <c r="AW7" s="57">
        <v>551.42999999999995</v>
      </c>
      <c r="AX7" s="57">
        <v>687.99</v>
      </c>
      <c r="AY7" s="57">
        <v>655.75</v>
      </c>
      <c r="AZ7" s="57">
        <v>450.05</v>
      </c>
      <c r="BA7" s="57">
        <v>189.49</v>
      </c>
      <c r="BB7" s="57">
        <v>171.93</v>
      </c>
      <c r="BC7" s="57">
        <v>162.56</v>
      </c>
      <c r="BD7" s="57">
        <v>150.59</v>
      </c>
      <c r="BE7" s="57">
        <v>139.97</v>
      </c>
      <c r="BF7" s="57">
        <v>235.11</v>
      </c>
      <c r="BG7" s="57">
        <v>222.22</v>
      </c>
      <c r="BH7" s="57">
        <v>216.41</v>
      </c>
      <c r="BI7" s="57">
        <v>208.47</v>
      </c>
      <c r="BJ7" s="57">
        <v>193.85</v>
      </c>
      <c r="BK7" s="57">
        <v>246.04</v>
      </c>
      <c r="BL7" s="57">
        <v>117.22</v>
      </c>
      <c r="BM7" s="57">
        <v>119.35</v>
      </c>
      <c r="BN7" s="57">
        <v>104.71</v>
      </c>
      <c r="BO7" s="57">
        <v>116.86</v>
      </c>
      <c r="BP7" s="57">
        <v>120.46</v>
      </c>
      <c r="BQ7" s="57">
        <v>109.11</v>
      </c>
      <c r="BR7" s="57">
        <v>109.19</v>
      </c>
      <c r="BS7" s="57">
        <v>105.24</v>
      </c>
      <c r="BT7" s="57">
        <v>105.71</v>
      </c>
      <c r="BU7" s="57">
        <v>105.06</v>
      </c>
      <c r="BV7" s="57">
        <v>114.16</v>
      </c>
      <c r="BW7" s="57">
        <v>14.04</v>
      </c>
      <c r="BX7" s="57">
        <v>13.79</v>
      </c>
      <c r="BY7" s="57">
        <v>15.72</v>
      </c>
      <c r="BZ7" s="57">
        <v>14.07</v>
      </c>
      <c r="CA7" s="57">
        <v>13.7</v>
      </c>
      <c r="CB7" s="57">
        <v>25</v>
      </c>
      <c r="CC7" s="57">
        <v>25.13</v>
      </c>
      <c r="CD7" s="57">
        <v>26.03</v>
      </c>
      <c r="CE7" s="57">
        <v>25.98</v>
      </c>
      <c r="CF7" s="57">
        <v>26.84</v>
      </c>
      <c r="CG7" s="57">
        <v>18.71</v>
      </c>
      <c r="CH7" s="57">
        <v>29.02</v>
      </c>
      <c r="CI7" s="57">
        <v>31.16</v>
      </c>
      <c r="CJ7" s="57">
        <v>29.81</v>
      </c>
      <c r="CK7" s="57">
        <v>30.11</v>
      </c>
      <c r="CL7" s="57">
        <v>29.61</v>
      </c>
      <c r="CM7" s="57">
        <v>41.77</v>
      </c>
      <c r="CN7" s="57">
        <v>40.97</v>
      </c>
      <c r="CO7" s="57">
        <v>40.69</v>
      </c>
      <c r="CP7" s="57">
        <v>40.67</v>
      </c>
      <c r="CQ7" s="57">
        <v>40.89</v>
      </c>
      <c r="CR7" s="57">
        <v>55.52</v>
      </c>
      <c r="CS7" s="57">
        <v>46.87</v>
      </c>
      <c r="CT7" s="57">
        <v>48.3</v>
      </c>
      <c r="CU7" s="57">
        <v>47.71</v>
      </c>
      <c r="CV7" s="57">
        <v>48.37</v>
      </c>
      <c r="CW7" s="57">
        <v>47.36</v>
      </c>
      <c r="CX7" s="57">
        <v>64.95</v>
      </c>
      <c r="CY7" s="57">
        <v>63.26</v>
      </c>
      <c r="CZ7" s="57">
        <v>62.7</v>
      </c>
      <c r="DA7" s="57">
        <v>62.59</v>
      </c>
      <c r="DB7" s="57">
        <v>61.76</v>
      </c>
      <c r="DC7" s="57">
        <v>77.099999999999994</v>
      </c>
      <c r="DD7" s="57">
        <v>33.31</v>
      </c>
      <c r="DE7" s="57">
        <v>35.71</v>
      </c>
      <c r="DF7" s="57">
        <v>38.03</v>
      </c>
      <c r="DG7" s="57">
        <v>40.69</v>
      </c>
      <c r="DH7" s="57">
        <v>43.25</v>
      </c>
      <c r="DI7" s="57">
        <v>53.38</v>
      </c>
      <c r="DJ7" s="57">
        <v>54.49</v>
      </c>
      <c r="DK7" s="57">
        <v>55.39</v>
      </c>
      <c r="DL7" s="57">
        <v>55.25</v>
      </c>
      <c r="DM7" s="57">
        <v>57.11</v>
      </c>
      <c r="DN7" s="57">
        <v>58.53</v>
      </c>
      <c r="DO7" s="57">
        <v>45.09</v>
      </c>
      <c r="DP7" s="57">
        <v>50.08</v>
      </c>
      <c r="DQ7" s="57">
        <v>50.26</v>
      </c>
      <c r="DR7" s="57">
        <v>50.44</v>
      </c>
      <c r="DS7" s="57">
        <v>51.38</v>
      </c>
      <c r="DT7" s="57">
        <v>39.6</v>
      </c>
      <c r="DU7" s="57">
        <v>42</v>
      </c>
      <c r="DV7" s="57">
        <v>43.33</v>
      </c>
      <c r="DW7" s="57">
        <v>44.05</v>
      </c>
      <c r="DX7" s="57">
        <v>51.87</v>
      </c>
      <c r="DY7" s="57">
        <v>45.47</v>
      </c>
      <c r="DZ7" s="57">
        <v>0</v>
      </c>
      <c r="EA7" s="57">
        <v>0.18</v>
      </c>
      <c r="EB7" s="57">
        <v>0</v>
      </c>
      <c r="EC7" s="57">
        <v>0</v>
      </c>
      <c r="ED7" s="57">
        <v>0</v>
      </c>
      <c r="EE7" s="57">
        <v>0.41</v>
      </c>
      <c r="EF7" s="57">
        <v>0.48</v>
      </c>
      <c r="EG7" s="57">
        <v>0.52</v>
      </c>
      <c r="EH7" s="57">
        <v>1.3</v>
      </c>
      <c r="EI7" s="57">
        <v>0.28000000000000003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112.33</v>
      </c>
      <c r="V11" s="64">
        <f>IF(U6="-",NA(),U6)</f>
        <v>113.79</v>
      </c>
      <c r="W11" s="64">
        <f>IF(V6="-",NA(),V6)</f>
        <v>104.65</v>
      </c>
      <c r="X11" s="64">
        <f>IF(W6="-",NA(),W6)</f>
        <v>111.49</v>
      </c>
      <c r="Y11" s="64">
        <f>IF(X6="-",NA(),X6)</f>
        <v>114.01</v>
      </c>
      <c r="AE11" s="63" t="s">
        <v>23</v>
      </c>
      <c r="AF11" s="64">
        <f>IF(AE6="-",NA(),AE6)</f>
        <v>0</v>
      </c>
      <c r="AG11" s="64">
        <f>IF(AF6="-",NA(),AF6)</f>
        <v>0</v>
      </c>
      <c r="AH11" s="64">
        <f>IF(AG6="-",NA(),AG6)</f>
        <v>0</v>
      </c>
      <c r="AI11" s="64">
        <f>IF(AH6="-",NA(),AH6)</f>
        <v>0</v>
      </c>
      <c r="AJ11" s="64">
        <f>IF(AI6="-",NA(),AI6)</f>
        <v>0</v>
      </c>
      <c r="AP11" s="63" t="s">
        <v>23</v>
      </c>
      <c r="AQ11" s="64">
        <f>IF(AP6="-",NA(),AP6)</f>
        <v>884.42</v>
      </c>
      <c r="AR11" s="64">
        <f>IF(AQ6="-",NA(),AQ6)</f>
        <v>762.32</v>
      </c>
      <c r="AS11" s="64">
        <f>IF(AR6="-",NA(),AR6)</f>
        <v>612.91</v>
      </c>
      <c r="AT11" s="64">
        <f>IF(AS6="-",NA(),AS6)</f>
        <v>1186.8699999999999</v>
      </c>
      <c r="AU11" s="64">
        <f>IF(AT6="-",NA(),AT6)</f>
        <v>1692.68</v>
      </c>
      <c r="BA11" s="63" t="s">
        <v>23</v>
      </c>
      <c r="BB11" s="64">
        <f>IF(BA6="-",NA(),BA6)</f>
        <v>189.49</v>
      </c>
      <c r="BC11" s="64">
        <f>IF(BB6="-",NA(),BB6)</f>
        <v>171.93</v>
      </c>
      <c r="BD11" s="64">
        <f>IF(BC6="-",NA(),BC6)</f>
        <v>162.56</v>
      </c>
      <c r="BE11" s="64">
        <f>IF(BD6="-",NA(),BD6)</f>
        <v>150.59</v>
      </c>
      <c r="BF11" s="64">
        <f>IF(BE6="-",NA(),BE6)</f>
        <v>139.97</v>
      </c>
      <c r="BL11" s="63" t="s">
        <v>23</v>
      </c>
      <c r="BM11" s="64">
        <f>IF(BL6="-",NA(),BL6)</f>
        <v>117.22</v>
      </c>
      <c r="BN11" s="64">
        <f>IF(BM6="-",NA(),BM6)</f>
        <v>119.35</v>
      </c>
      <c r="BO11" s="64">
        <f>IF(BN6="-",NA(),BN6)</f>
        <v>104.71</v>
      </c>
      <c r="BP11" s="64">
        <f>IF(BO6="-",NA(),BO6)</f>
        <v>116.86</v>
      </c>
      <c r="BQ11" s="64">
        <f>IF(BP6="-",NA(),BP6)</f>
        <v>120.46</v>
      </c>
      <c r="BW11" s="63" t="s">
        <v>23</v>
      </c>
      <c r="BX11" s="64">
        <f>IF(BW6="-",NA(),BW6)</f>
        <v>14.04</v>
      </c>
      <c r="BY11" s="64">
        <f>IF(BX6="-",NA(),BX6)</f>
        <v>13.79</v>
      </c>
      <c r="BZ11" s="64">
        <f>IF(BY6="-",NA(),BY6)</f>
        <v>15.72</v>
      </c>
      <c r="CA11" s="64">
        <f>IF(BZ6="-",NA(),BZ6)</f>
        <v>14.07</v>
      </c>
      <c r="CB11" s="64">
        <f>IF(CA6="-",NA(),CA6)</f>
        <v>13.7</v>
      </c>
      <c r="CH11" s="63" t="s">
        <v>23</v>
      </c>
      <c r="CI11" s="64">
        <f>IF(CH6="-",NA(),CH6)</f>
        <v>29.02</v>
      </c>
      <c r="CJ11" s="64">
        <f>IF(CI6="-",NA(),CI6)</f>
        <v>31.16</v>
      </c>
      <c r="CK11" s="64">
        <f>IF(CJ6="-",NA(),CJ6)</f>
        <v>29.81</v>
      </c>
      <c r="CL11" s="64">
        <f>IF(CK6="-",NA(),CK6)</f>
        <v>30.11</v>
      </c>
      <c r="CM11" s="64">
        <f>IF(CL6="-",NA(),CL6)</f>
        <v>29.61</v>
      </c>
      <c r="CS11" s="63" t="s">
        <v>23</v>
      </c>
      <c r="CT11" s="64">
        <f>IF(CS6="-",NA(),CS6)</f>
        <v>46.87</v>
      </c>
      <c r="CU11" s="64">
        <f>IF(CT6="-",NA(),CT6)</f>
        <v>48.3</v>
      </c>
      <c r="CV11" s="64">
        <f>IF(CU6="-",NA(),CU6)</f>
        <v>47.71</v>
      </c>
      <c r="CW11" s="64">
        <f>IF(CV6="-",NA(),CV6)</f>
        <v>48.37</v>
      </c>
      <c r="CX11" s="64">
        <f>IF(CW6="-",NA(),CW6)</f>
        <v>47.36</v>
      </c>
      <c r="DD11" s="63" t="s">
        <v>23</v>
      </c>
      <c r="DE11" s="64">
        <f>IF(DD6="-",NA(),DD6)</f>
        <v>33.31</v>
      </c>
      <c r="DF11" s="64">
        <f>IF(DE6="-",NA(),DE6)</f>
        <v>35.71</v>
      </c>
      <c r="DG11" s="64">
        <f>IF(DF6="-",NA(),DF6)</f>
        <v>38.03</v>
      </c>
      <c r="DH11" s="64">
        <f>IF(DG6="-",NA(),DG6)</f>
        <v>40.69</v>
      </c>
      <c r="DI11" s="64">
        <f>IF(DH6="-",NA(),DH6)</f>
        <v>43.25</v>
      </c>
      <c r="DO11" s="63" t="s">
        <v>23</v>
      </c>
      <c r="DP11" s="64">
        <f>IF(DO6="-",NA(),DO6)</f>
        <v>45.09</v>
      </c>
      <c r="DQ11" s="64">
        <f>IF(DP6="-",NA(),DP6)</f>
        <v>50.08</v>
      </c>
      <c r="DR11" s="64">
        <f>IF(DQ6="-",NA(),DQ6)</f>
        <v>50.26</v>
      </c>
      <c r="DS11" s="64">
        <f>IF(DR6="-",NA(),DR6)</f>
        <v>50.44</v>
      </c>
      <c r="DT11" s="64">
        <f>IF(DS6="-",NA(),DS6)</f>
        <v>51.38</v>
      </c>
      <c r="DZ11" s="63" t="s">
        <v>23</v>
      </c>
      <c r="EA11" s="64">
        <f>IF(DZ6="-",NA(),DZ6)</f>
        <v>0</v>
      </c>
      <c r="EB11" s="64">
        <f>IF(EA6="-",NA(),EA6)</f>
        <v>0.18</v>
      </c>
      <c r="EC11" s="64">
        <f>IF(EB6="-",NA(),EB6)</f>
        <v>0</v>
      </c>
      <c r="ED11" s="64">
        <f>IF(EC6="-",NA(),EC6)</f>
        <v>0</v>
      </c>
      <c r="EE11" s="64">
        <f>IF(ED6="-",NA(),ED6)</f>
        <v>0</v>
      </c>
    </row>
    <row r="12" spans="1:140" x14ac:dyDescent="0.15">
      <c r="T12" s="63" t="s">
        <v>24</v>
      </c>
      <c r="U12" s="64">
        <f>IF(Y6="-",NA(),Y6)</f>
        <v>118.17</v>
      </c>
      <c r="V12" s="64">
        <f>IF(Z6="-",NA(),Z6)</f>
        <v>119.31</v>
      </c>
      <c r="W12" s="64">
        <f>IF(AA6="-",NA(),AA6)</f>
        <v>116.37</v>
      </c>
      <c r="X12" s="64">
        <f>IF(AB6="-",NA(),AB6)</f>
        <v>117.28</v>
      </c>
      <c r="Y12" s="64">
        <f>IF(AC6="-",NA(),AC6)</f>
        <v>116.96</v>
      </c>
      <c r="AE12" s="63" t="s">
        <v>24</v>
      </c>
      <c r="AF12" s="64">
        <f>IF(AJ6="-",NA(),AJ6)</f>
        <v>49.41</v>
      </c>
      <c r="AG12" s="64">
        <f t="shared" ref="AG12:AJ12" si="10">IF(AK6="-",NA(),AK6)</f>
        <v>50.52</v>
      </c>
      <c r="AH12" s="64">
        <f t="shared" si="10"/>
        <v>52.25</v>
      </c>
      <c r="AI12" s="64">
        <f t="shared" si="10"/>
        <v>53.3</v>
      </c>
      <c r="AJ12" s="64">
        <f t="shared" si="10"/>
        <v>50.25</v>
      </c>
      <c r="AP12" s="63" t="s">
        <v>24</v>
      </c>
      <c r="AQ12" s="64">
        <f>IF(AU6="-",NA(),AU6)</f>
        <v>577.44000000000005</v>
      </c>
      <c r="AR12" s="64">
        <f t="shared" ref="AR12:AU12" si="11">IF(AV6="-",NA(),AV6)</f>
        <v>605.5</v>
      </c>
      <c r="AS12" s="64">
        <f t="shared" si="11"/>
        <v>551.42999999999995</v>
      </c>
      <c r="AT12" s="64">
        <f t="shared" si="11"/>
        <v>687.99</v>
      </c>
      <c r="AU12" s="64">
        <f t="shared" si="11"/>
        <v>655.75</v>
      </c>
      <c r="BA12" s="63" t="s">
        <v>24</v>
      </c>
      <c r="BB12" s="64">
        <f>IF(BF6="-",NA(),BF6)</f>
        <v>235.11</v>
      </c>
      <c r="BC12" s="64">
        <f t="shared" ref="BC12:BF12" si="12">IF(BG6="-",NA(),BG6)</f>
        <v>222.22</v>
      </c>
      <c r="BD12" s="64">
        <f t="shared" si="12"/>
        <v>216.41</v>
      </c>
      <c r="BE12" s="64">
        <f t="shared" si="12"/>
        <v>208.47</v>
      </c>
      <c r="BF12" s="64">
        <f t="shared" si="12"/>
        <v>193.85</v>
      </c>
      <c r="BL12" s="63" t="s">
        <v>24</v>
      </c>
      <c r="BM12" s="64">
        <f>IF(BQ6="-",NA(),BQ6)</f>
        <v>109.11</v>
      </c>
      <c r="BN12" s="64">
        <f t="shared" ref="BN12:BQ12" si="13">IF(BR6="-",NA(),BR6)</f>
        <v>109.19</v>
      </c>
      <c r="BO12" s="64">
        <f t="shared" si="13"/>
        <v>105.24</v>
      </c>
      <c r="BP12" s="64">
        <f t="shared" si="13"/>
        <v>105.71</v>
      </c>
      <c r="BQ12" s="64">
        <f t="shared" si="13"/>
        <v>105.06</v>
      </c>
      <c r="BW12" s="63" t="s">
        <v>24</v>
      </c>
      <c r="BX12" s="64">
        <f>IF(CB6="-",NA(),CB6)</f>
        <v>25</v>
      </c>
      <c r="BY12" s="64">
        <f t="shared" ref="BY12:CB12" si="14">IF(CC6="-",NA(),CC6)</f>
        <v>25.13</v>
      </c>
      <c r="BZ12" s="64">
        <f t="shared" si="14"/>
        <v>26.03</v>
      </c>
      <c r="CA12" s="64">
        <f t="shared" si="14"/>
        <v>25.98</v>
      </c>
      <c r="CB12" s="64">
        <f t="shared" si="14"/>
        <v>26.84</v>
      </c>
      <c r="CH12" s="63" t="s">
        <v>24</v>
      </c>
      <c r="CI12" s="64">
        <f>IF(CM6="-",NA(),CM6)</f>
        <v>41.77</v>
      </c>
      <c r="CJ12" s="64">
        <f t="shared" ref="CJ12:CM12" si="15">IF(CN6="-",NA(),CN6)</f>
        <v>40.97</v>
      </c>
      <c r="CK12" s="64">
        <f t="shared" si="15"/>
        <v>40.69</v>
      </c>
      <c r="CL12" s="64">
        <f t="shared" si="15"/>
        <v>40.67</v>
      </c>
      <c r="CM12" s="64">
        <f t="shared" si="15"/>
        <v>40.89</v>
      </c>
      <c r="CS12" s="63" t="s">
        <v>24</v>
      </c>
      <c r="CT12" s="64">
        <f>IF(CX6="-",NA(),CX6)</f>
        <v>64.95</v>
      </c>
      <c r="CU12" s="64">
        <f t="shared" ref="CU12:CX12" si="16">IF(CY6="-",NA(),CY6)</f>
        <v>63.26</v>
      </c>
      <c r="CV12" s="64">
        <f t="shared" si="16"/>
        <v>62.7</v>
      </c>
      <c r="CW12" s="64">
        <f t="shared" si="16"/>
        <v>62.59</v>
      </c>
      <c r="CX12" s="64">
        <f t="shared" si="16"/>
        <v>61.76</v>
      </c>
      <c r="DD12" s="63" t="s">
        <v>24</v>
      </c>
      <c r="DE12" s="64">
        <f>IF(DI6="-",NA(),DI6)</f>
        <v>53.38</v>
      </c>
      <c r="DF12" s="64">
        <f t="shared" ref="DF12:DI12" si="17">IF(DJ6="-",NA(),DJ6)</f>
        <v>54.49</v>
      </c>
      <c r="DG12" s="64">
        <f t="shared" si="17"/>
        <v>55.39</v>
      </c>
      <c r="DH12" s="64">
        <f t="shared" si="17"/>
        <v>55.25</v>
      </c>
      <c r="DI12" s="64">
        <f t="shared" si="17"/>
        <v>57.11</v>
      </c>
      <c r="DO12" s="63" t="s">
        <v>24</v>
      </c>
      <c r="DP12" s="64">
        <f>IF(DT6="-",NA(),DT6)</f>
        <v>39.6</v>
      </c>
      <c r="DQ12" s="64">
        <f t="shared" ref="DQ12:DT12" si="18">IF(DU6="-",NA(),DU6)</f>
        <v>42</v>
      </c>
      <c r="DR12" s="64">
        <f t="shared" si="18"/>
        <v>43.33</v>
      </c>
      <c r="DS12" s="64">
        <f t="shared" si="18"/>
        <v>44.05</v>
      </c>
      <c r="DT12" s="64">
        <f t="shared" si="18"/>
        <v>51.87</v>
      </c>
      <c r="DZ12" s="63" t="s">
        <v>24</v>
      </c>
      <c r="EA12" s="64">
        <f>IF(EE6="-",NA(),EE6)</f>
        <v>0.41</v>
      </c>
      <c r="EB12" s="64">
        <f t="shared" ref="EB12:EE12" si="19">IF(EF6="-",NA(),EF6)</f>
        <v>0.48</v>
      </c>
      <c r="EC12" s="64">
        <f t="shared" si="19"/>
        <v>0.52</v>
      </c>
      <c r="ED12" s="64">
        <f t="shared" si="19"/>
        <v>1.3</v>
      </c>
      <c r="EE12" s="64">
        <f t="shared" si="19"/>
        <v>0.28000000000000003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2020-01-27T06:42:35Z</cp:lastPrinted>
  <dcterms:created xsi:type="dcterms:W3CDTF">2019-12-05T07:47:11Z</dcterms:created>
  <dcterms:modified xsi:type="dcterms:W3CDTF">2020-01-27T06:51:36Z</dcterms:modified>
  <cp:category/>
</cp:coreProperties>
</file>