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住民制度課G\4行政経営支援室\F所管事務\F022　行革調査（H23から）\H31・R1見える化、比較可能な形\08_公表用\04 個票\"/>
    </mc:Choice>
  </mc:AlternateContent>
  <bookViews>
    <workbookView xWindow="0" yWindow="0" windowWidth="19200" windowHeight="6970"/>
  </bookViews>
  <sheets>
    <sheet name="調査票①" sheetId="1" r:id="rId1"/>
    <sheet name="調査票②" sheetId="5" r:id="rId2"/>
    <sheet name="調査票③" sheetId="6" r:id="rId3"/>
  </sheets>
  <definedNames>
    <definedName name="_xlnm._FilterDatabase" localSheetId="0" hidden="1">調査票①!$A$8:$HP$57</definedName>
    <definedName name="_xlnm._FilterDatabase" localSheetId="1" hidden="1">調査票②!$A$7:$CI$95</definedName>
    <definedName name="_xlnm._FilterDatabase" localSheetId="2" hidden="1">調査票③!$A$4:$CI$4</definedName>
    <definedName name="_xlnm.Print_Area" localSheetId="0">調査票①!$A$1:$HG$57</definedName>
    <definedName name="_xlnm.Print_Area" localSheetId="2">調査票③!$A$1:$AF$68</definedName>
    <definedName name="_xlnm.Print_Titles" localSheetId="1">調査票②!$2:$7</definedName>
    <definedName name="_xlnm.Print_Titles" localSheetId="2">調査票③!$2:$4</definedName>
    <definedName name="事例項目" localSheetId="0">#REF!</definedName>
    <definedName name="事例項目" localSheetId="1">#REF!</definedName>
    <definedName name="事例項目" localSheetId="2">#REF!</definedName>
    <definedName name="事例項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7" i="6" l="1"/>
  <c r="D53" i="6"/>
  <c r="E53" i="6"/>
  <c r="F53" i="6"/>
  <c r="G53" i="6"/>
  <c r="H53" i="6"/>
  <c r="I53" i="6"/>
  <c r="J53" i="6"/>
  <c r="K53" i="6"/>
  <c r="L53" i="6"/>
  <c r="M53" i="6"/>
  <c r="N53" i="6"/>
  <c r="O53" i="6"/>
  <c r="P53" i="6"/>
  <c r="Q53" i="6"/>
  <c r="Y53" i="6"/>
  <c r="Z53" i="6"/>
  <c r="AA53" i="6"/>
  <c r="AB53" i="6"/>
  <c r="AC53" i="6"/>
  <c r="AE53" i="6"/>
  <c r="CI95" i="5" l="1"/>
  <c r="CH95" i="5"/>
  <c r="CG95" i="5"/>
  <c r="CF95" i="5"/>
  <c r="CE95" i="5"/>
  <c r="CD95" i="5"/>
  <c r="CC95" i="5"/>
  <c r="CB95" i="5"/>
  <c r="CA95" i="5"/>
  <c r="BZ95" i="5"/>
  <c r="BY95" i="5"/>
  <c r="BX95" i="5"/>
  <c r="BW95" i="5"/>
  <c r="BV95" i="5"/>
  <c r="BU95" i="5"/>
  <c r="BT95" i="5"/>
  <c r="BS95" i="5"/>
  <c r="BR95" i="5"/>
  <c r="BQ95" i="5"/>
  <c r="BP95" i="5"/>
  <c r="BO95" i="5"/>
  <c r="BN95" i="5"/>
  <c r="BM95" i="5"/>
  <c r="BL95" i="5"/>
  <c r="BK95" i="5"/>
  <c r="BJ95" i="5"/>
  <c r="BI95" i="5"/>
  <c r="BH95" i="5"/>
  <c r="BG95" i="5"/>
  <c r="BF95" i="5"/>
  <c r="BE95" i="5"/>
  <c r="BD95" i="5"/>
  <c r="BC95" i="5"/>
  <c r="BB95" i="5"/>
  <c r="BA95" i="5"/>
  <c r="AZ95" i="5"/>
  <c r="AY95" i="5"/>
  <c r="AX95" i="5"/>
  <c r="AW95" i="5"/>
  <c r="AV95" i="5"/>
  <c r="AU95" i="5"/>
  <c r="AT95" i="5"/>
  <c r="AS95" i="5"/>
  <c r="AR95" i="5"/>
  <c r="AQ95" i="5"/>
  <c r="AP95" i="5"/>
  <c r="AO95" i="5"/>
  <c r="AN95" i="5"/>
  <c r="AM95" i="5"/>
  <c r="AL95" i="5"/>
  <c r="AK95" i="5"/>
  <c r="AJ95" i="5"/>
  <c r="AI95" i="5"/>
  <c r="AH95" i="5"/>
  <c r="AG95" i="5"/>
  <c r="AF95" i="5"/>
  <c r="AE95" i="5"/>
  <c r="AD95" i="5"/>
  <c r="AC95" i="5"/>
  <c r="AB95" i="5"/>
  <c r="AA95" i="5"/>
  <c r="Z95" i="5"/>
  <c r="Y95" i="5"/>
  <c r="X95" i="5"/>
  <c r="W95" i="5"/>
  <c r="V95" i="5"/>
  <c r="U95" i="5"/>
  <c r="T95" i="5"/>
  <c r="S95" i="5"/>
  <c r="R95" i="5"/>
  <c r="Q95" i="5"/>
  <c r="P95" i="5"/>
  <c r="O95" i="5"/>
  <c r="N95" i="5"/>
  <c r="M95" i="5"/>
  <c r="L95" i="5"/>
  <c r="K95" i="5"/>
  <c r="J95" i="5"/>
  <c r="I95" i="5"/>
  <c r="H95" i="5"/>
  <c r="G95" i="5"/>
  <c r="F95" i="5"/>
  <c r="E95" i="5"/>
  <c r="D95" i="5"/>
  <c r="C95" i="5"/>
  <c r="AQ56" i="1" l="1"/>
  <c r="AP56" i="1"/>
  <c r="FT10" i="1" l="1"/>
  <c r="FT11" i="1"/>
  <c r="FT12" i="1"/>
  <c r="FT13" i="1"/>
  <c r="FT14" i="1"/>
  <c r="FT15" i="1"/>
  <c r="FT16" i="1"/>
  <c r="FT17" i="1"/>
  <c r="FT18" i="1"/>
  <c r="FT19" i="1"/>
  <c r="FT20" i="1"/>
  <c r="FT21" i="1"/>
  <c r="FT22" i="1"/>
  <c r="FT23" i="1"/>
  <c r="FT24" i="1"/>
  <c r="FT25" i="1"/>
  <c r="FT26" i="1"/>
  <c r="FT27" i="1"/>
  <c r="FT28" i="1"/>
  <c r="FT29" i="1"/>
  <c r="FT30" i="1"/>
  <c r="FT31" i="1"/>
  <c r="FT32" i="1"/>
  <c r="FT33" i="1"/>
  <c r="FT34" i="1"/>
  <c r="FT35" i="1"/>
  <c r="FT36" i="1"/>
  <c r="FT37" i="1"/>
  <c r="FT38" i="1"/>
  <c r="FT39" i="1"/>
  <c r="FT40" i="1"/>
  <c r="FT41" i="1"/>
  <c r="FT42" i="1"/>
  <c r="FT43" i="1"/>
  <c r="FT44" i="1"/>
  <c r="FT45" i="1"/>
  <c r="FT46" i="1"/>
  <c r="FT47" i="1"/>
  <c r="FT48" i="1"/>
  <c r="FT49" i="1"/>
  <c r="FT50" i="1"/>
  <c r="FT51" i="1"/>
  <c r="FT52" i="1"/>
  <c r="FT53" i="1"/>
  <c r="FT54" i="1"/>
  <c r="FT55" i="1"/>
  <c r="FN10" i="1"/>
  <c r="FN11" i="1"/>
  <c r="FN12" i="1"/>
  <c r="FN13" i="1"/>
  <c r="FN14" i="1"/>
  <c r="FN15" i="1"/>
  <c r="FN16" i="1"/>
  <c r="FN17" i="1"/>
  <c r="FN18" i="1"/>
  <c r="FN19" i="1"/>
  <c r="FN20" i="1"/>
  <c r="FN21" i="1"/>
  <c r="FN22" i="1"/>
  <c r="FN23" i="1"/>
  <c r="FN24" i="1"/>
  <c r="FN25" i="1"/>
  <c r="FN26" i="1"/>
  <c r="FN27" i="1"/>
  <c r="FN28" i="1"/>
  <c r="FN29" i="1"/>
  <c r="FN30" i="1"/>
  <c r="FN31" i="1"/>
  <c r="FN32" i="1"/>
  <c r="FN33" i="1"/>
  <c r="FN34" i="1"/>
  <c r="FN35" i="1"/>
  <c r="FN36" i="1"/>
  <c r="FN37" i="1"/>
  <c r="FN38" i="1"/>
  <c r="FN39" i="1"/>
  <c r="FN40" i="1"/>
  <c r="FN41" i="1"/>
  <c r="FN42" i="1"/>
  <c r="FN43" i="1"/>
  <c r="FN44" i="1"/>
  <c r="FN45" i="1"/>
  <c r="FN46" i="1"/>
  <c r="FN47" i="1"/>
  <c r="FN48" i="1"/>
  <c r="FN49" i="1"/>
  <c r="FN50" i="1"/>
  <c r="FN51" i="1"/>
  <c r="FN52" i="1"/>
  <c r="FN53" i="1"/>
  <c r="FN54" i="1"/>
  <c r="FN55" i="1"/>
  <c r="FH10" i="1"/>
  <c r="FH11" i="1"/>
  <c r="FH12" i="1"/>
  <c r="FH13" i="1"/>
  <c r="FH14" i="1"/>
  <c r="FH15" i="1"/>
  <c r="FH16" i="1"/>
  <c r="FH17" i="1"/>
  <c r="FH18" i="1"/>
  <c r="FH19" i="1"/>
  <c r="FH20" i="1"/>
  <c r="FH21" i="1"/>
  <c r="FH22" i="1"/>
  <c r="FH23" i="1"/>
  <c r="FH24" i="1"/>
  <c r="FH25" i="1"/>
  <c r="FH26" i="1"/>
  <c r="FH27" i="1"/>
  <c r="FH28" i="1"/>
  <c r="FH29" i="1"/>
  <c r="FH30" i="1"/>
  <c r="FH31" i="1"/>
  <c r="FH32" i="1"/>
  <c r="FH33" i="1"/>
  <c r="FH34" i="1"/>
  <c r="FH35" i="1"/>
  <c r="FH36" i="1"/>
  <c r="FH37" i="1"/>
  <c r="FH38" i="1"/>
  <c r="FH39" i="1"/>
  <c r="FH40" i="1"/>
  <c r="FH41" i="1"/>
  <c r="FH42" i="1"/>
  <c r="FH43" i="1"/>
  <c r="FH44" i="1"/>
  <c r="FH45" i="1"/>
  <c r="FH46" i="1"/>
  <c r="FH47" i="1"/>
  <c r="FH48" i="1"/>
  <c r="FH49" i="1"/>
  <c r="FH50" i="1"/>
  <c r="FH51" i="1"/>
  <c r="FH52" i="1"/>
  <c r="FH53" i="1"/>
  <c r="FH54" i="1"/>
  <c r="FH55" i="1"/>
  <c r="FB10" i="1"/>
  <c r="FB11" i="1"/>
  <c r="FB12" i="1"/>
  <c r="FB13" i="1"/>
  <c r="FB14" i="1"/>
  <c r="FB15" i="1"/>
  <c r="FB16" i="1"/>
  <c r="FB17" i="1"/>
  <c r="FB18" i="1"/>
  <c r="FB19" i="1"/>
  <c r="FB20" i="1"/>
  <c r="FB21" i="1"/>
  <c r="FB22" i="1"/>
  <c r="FB23" i="1"/>
  <c r="FB24" i="1"/>
  <c r="FB25" i="1"/>
  <c r="FB26" i="1"/>
  <c r="FB27" i="1"/>
  <c r="FB28" i="1"/>
  <c r="FB29" i="1"/>
  <c r="FB30" i="1"/>
  <c r="FB31" i="1"/>
  <c r="FB32" i="1"/>
  <c r="FB33" i="1"/>
  <c r="FB34" i="1"/>
  <c r="FB35" i="1"/>
  <c r="FB36" i="1"/>
  <c r="FB37" i="1"/>
  <c r="FB38" i="1"/>
  <c r="FB39" i="1"/>
  <c r="FB40" i="1"/>
  <c r="FB41" i="1"/>
  <c r="FB42" i="1"/>
  <c r="FB43" i="1"/>
  <c r="FB44" i="1"/>
  <c r="FB45" i="1"/>
  <c r="FB46" i="1"/>
  <c r="FB47" i="1"/>
  <c r="FB48" i="1"/>
  <c r="FB49" i="1"/>
  <c r="FB50" i="1"/>
  <c r="FB51" i="1"/>
  <c r="FB52" i="1"/>
  <c r="FB53" i="1"/>
  <c r="FB54" i="1"/>
  <c r="FB55" i="1"/>
  <c r="EV10" i="1"/>
  <c r="EV11" i="1"/>
  <c r="EV12" i="1"/>
  <c r="EV13" i="1"/>
  <c r="EV14" i="1"/>
  <c r="EV15" i="1"/>
  <c r="EV16" i="1"/>
  <c r="EV17" i="1"/>
  <c r="EV18" i="1"/>
  <c r="EV19" i="1"/>
  <c r="EV20" i="1"/>
  <c r="EV21" i="1"/>
  <c r="EV22" i="1"/>
  <c r="EV23" i="1"/>
  <c r="EV24" i="1"/>
  <c r="EV25" i="1"/>
  <c r="EV26" i="1"/>
  <c r="EV27" i="1"/>
  <c r="EV28" i="1"/>
  <c r="EV29" i="1"/>
  <c r="EV30" i="1"/>
  <c r="EV31" i="1"/>
  <c r="EV32" i="1"/>
  <c r="EV33" i="1"/>
  <c r="EV34" i="1"/>
  <c r="EV35" i="1"/>
  <c r="EV36" i="1"/>
  <c r="EV37" i="1"/>
  <c r="EV38" i="1"/>
  <c r="EV39" i="1"/>
  <c r="EV40" i="1"/>
  <c r="EV41" i="1"/>
  <c r="EV42" i="1"/>
  <c r="EV43" i="1"/>
  <c r="EV44" i="1"/>
  <c r="EV45" i="1"/>
  <c r="EV46" i="1"/>
  <c r="EV47" i="1"/>
  <c r="EV48" i="1"/>
  <c r="EV49" i="1"/>
  <c r="EV50" i="1"/>
  <c r="EV51" i="1"/>
  <c r="EV52" i="1"/>
  <c r="EV53" i="1"/>
  <c r="EV54" i="1"/>
  <c r="EV55" i="1"/>
  <c r="EP10" i="1"/>
  <c r="EP11" i="1"/>
  <c r="EP12" i="1"/>
  <c r="EP13" i="1"/>
  <c r="EP14" i="1"/>
  <c r="EP15" i="1"/>
  <c r="EP16" i="1"/>
  <c r="EP17" i="1"/>
  <c r="EP18" i="1"/>
  <c r="EP19" i="1"/>
  <c r="EP20" i="1"/>
  <c r="EP21" i="1"/>
  <c r="EP22" i="1"/>
  <c r="EP23" i="1"/>
  <c r="EP24" i="1"/>
  <c r="EP25" i="1"/>
  <c r="EP26" i="1"/>
  <c r="EP27" i="1"/>
  <c r="EP28" i="1"/>
  <c r="EP29" i="1"/>
  <c r="EP30" i="1"/>
  <c r="EP31" i="1"/>
  <c r="EP32" i="1"/>
  <c r="EP33" i="1"/>
  <c r="EP34" i="1"/>
  <c r="EP35" i="1"/>
  <c r="EP36" i="1"/>
  <c r="EP37" i="1"/>
  <c r="EP38" i="1"/>
  <c r="EP39" i="1"/>
  <c r="EP40" i="1"/>
  <c r="EP41" i="1"/>
  <c r="EP42" i="1"/>
  <c r="EP43" i="1"/>
  <c r="EP44" i="1"/>
  <c r="EP45" i="1"/>
  <c r="EP46" i="1"/>
  <c r="EP47" i="1"/>
  <c r="EP48" i="1"/>
  <c r="EP49" i="1"/>
  <c r="EP50" i="1"/>
  <c r="EP51" i="1"/>
  <c r="EP52" i="1"/>
  <c r="EP53" i="1"/>
  <c r="EP54" i="1"/>
  <c r="EP55" i="1"/>
  <c r="EJ10" i="1"/>
  <c r="EJ11" i="1"/>
  <c r="EJ12" i="1"/>
  <c r="EJ13" i="1"/>
  <c r="EJ14" i="1"/>
  <c r="EJ15" i="1"/>
  <c r="EJ16" i="1"/>
  <c r="EJ17" i="1"/>
  <c r="EJ18" i="1"/>
  <c r="EJ19" i="1"/>
  <c r="EJ20" i="1"/>
  <c r="EJ21" i="1"/>
  <c r="EJ22" i="1"/>
  <c r="EJ23" i="1"/>
  <c r="EJ24" i="1"/>
  <c r="EJ25" i="1"/>
  <c r="EJ26" i="1"/>
  <c r="EJ27" i="1"/>
  <c r="EJ28" i="1"/>
  <c r="EJ29" i="1"/>
  <c r="EJ30" i="1"/>
  <c r="EJ31" i="1"/>
  <c r="EJ32" i="1"/>
  <c r="EJ33" i="1"/>
  <c r="EJ34" i="1"/>
  <c r="EJ35" i="1"/>
  <c r="EJ36" i="1"/>
  <c r="EJ37" i="1"/>
  <c r="EJ38" i="1"/>
  <c r="EJ39" i="1"/>
  <c r="EJ40" i="1"/>
  <c r="EJ41" i="1"/>
  <c r="EJ42" i="1"/>
  <c r="EJ43" i="1"/>
  <c r="EJ44" i="1"/>
  <c r="EJ45" i="1"/>
  <c r="EJ46" i="1"/>
  <c r="EJ47" i="1"/>
  <c r="EJ48" i="1"/>
  <c r="EJ49" i="1"/>
  <c r="EJ50" i="1"/>
  <c r="EJ51" i="1"/>
  <c r="EJ52" i="1"/>
  <c r="EJ53" i="1"/>
  <c r="EJ54" i="1"/>
  <c r="EJ55" i="1"/>
  <c r="ED10" i="1"/>
  <c r="ED11" i="1"/>
  <c r="ED12" i="1"/>
  <c r="ED13" i="1"/>
  <c r="ED14" i="1"/>
  <c r="ED15" i="1"/>
  <c r="ED16" i="1"/>
  <c r="ED17" i="1"/>
  <c r="ED18" i="1"/>
  <c r="ED19" i="1"/>
  <c r="ED20" i="1"/>
  <c r="ED21" i="1"/>
  <c r="ED22" i="1"/>
  <c r="ED23" i="1"/>
  <c r="ED24" i="1"/>
  <c r="ED25" i="1"/>
  <c r="ED26" i="1"/>
  <c r="ED27" i="1"/>
  <c r="ED28" i="1"/>
  <c r="ED29" i="1"/>
  <c r="ED30" i="1"/>
  <c r="ED31" i="1"/>
  <c r="ED32" i="1"/>
  <c r="ED33" i="1"/>
  <c r="ED34" i="1"/>
  <c r="ED35" i="1"/>
  <c r="ED36" i="1"/>
  <c r="ED37" i="1"/>
  <c r="ED38" i="1"/>
  <c r="ED39" i="1"/>
  <c r="ED40" i="1"/>
  <c r="ED41" i="1"/>
  <c r="ED42" i="1"/>
  <c r="ED43" i="1"/>
  <c r="ED44" i="1"/>
  <c r="ED45" i="1"/>
  <c r="ED46" i="1"/>
  <c r="ED47" i="1"/>
  <c r="ED48" i="1"/>
  <c r="ED49" i="1"/>
  <c r="ED50" i="1"/>
  <c r="ED51" i="1"/>
  <c r="ED52" i="1"/>
  <c r="ED53" i="1"/>
  <c r="ED54" i="1"/>
  <c r="ED55" i="1"/>
  <c r="DX10" i="1"/>
  <c r="DX11" i="1"/>
  <c r="DX12" i="1"/>
  <c r="DX13" i="1"/>
  <c r="DX14" i="1"/>
  <c r="DX15" i="1"/>
  <c r="DX16" i="1"/>
  <c r="DX17" i="1"/>
  <c r="DX18" i="1"/>
  <c r="DX19" i="1"/>
  <c r="DX20" i="1"/>
  <c r="DX21" i="1"/>
  <c r="DX22" i="1"/>
  <c r="DX23" i="1"/>
  <c r="DX24" i="1"/>
  <c r="DX25" i="1"/>
  <c r="DX26" i="1"/>
  <c r="DX27" i="1"/>
  <c r="DX28" i="1"/>
  <c r="DX29" i="1"/>
  <c r="DX30" i="1"/>
  <c r="DX31" i="1"/>
  <c r="DX32" i="1"/>
  <c r="DX33" i="1"/>
  <c r="DX34" i="1"/>
  <c r="DX35" i="1"/>
  <c r="DX36" i="1"/>
  <c r="DX37" i="1"/>
  <c r="DX38" i="1"/>
  <c r="DX39" i="1"/>
  <c r="DX40" i="1"/>
  <c r="DX41" i="1"/>
  <c r="DX42" i="1"/>
  <c r="DX43" i="1"/>
  <c r="DX44" i="1"/>
  <c r="DX45" i="1"/>
  <c r="DX46" i="1"/>
  <c r="DX47" i="1"/>
  <c r="DX48" i="1"/>
  <c r="DX49" i="1"/>
  <c r="DX50" i="1"/>
  <c r="DX51" i="1"/>
  <c r="DX52" i="1"/>
  <c r="DX53" i="1"/>
  <c r="DX54" i="1"/>
  <c r="DX55" i="1"/>
  <c r="DR10" i="1"/>
  <c r="DR11" i="1"/>
  <c r="DR12" i="1"/>
  <c r="DR13" i="1"/>
  <c r="DR14" i="1"/>
  <c r="DR15" i="1"/>
  <c r="DR16" i="1"/>
  <c r="DR17" i="1"/>
  <c r="DR18" i="1"/>
  <c r="DR19" i="1"/>
  <c r="DR20" i="1"/>
  <c r="DR21" i="1"/>
  <c r="DR22" i="1"/>
  <c r="DR23" i="1"/>
  <c r="DR24" i="1"/>
  <c r="DR25" i="1"/>
  <c r="DR26" i="1"/>
  <c r="DR27" i="1"/>
  <c r="DR28" i="1"/>
  <c r="DR29" i="1"/>
  <c r="DR30" i="1"/>
  <c r="DR31" i="1"/>
  <c r="DR32" i="1"/>
  <c r="DR33" i="1"/>
  <c r="DR34" i="1"/>
  <c r="DR35" i="1"/>
  <c r="DR36" i="1"/>
  <c r="DR37" i="1"/>
  <c r="DR38" i="1"/>
  <c r="DR39" i="1"/>
  <c r="DR40" i="1"/>
  <c r="DR41" i="1"/>
  <c r="DR42" i="1"/>
  <c r="DR43" i="1"/>
  <c r="DR44" i="1"/>
  <c r="DR45" i="1"/>
  <c r="DR46" i="1"/>
  <c r="DR47" i="1"/>
  <c r="DR48" i="1"/>
  <c r="DR49" i="1"/>
  <c r="DR50" i="1"/>
  <c r="DR51" i="1"/>
  <c r="DR52" i="1"/>
  <c r="DR53" i="1"/>
  <c r="DR54" i="1"/>
  <c r="DR55" i="1"/>
  <c r="DL10" i="1"/>
  <c r="DL11" i="1"/>
  <c r="DL12" i="1"/>
  <c r="DL13" i="1"/>
  <c r="DL14" i="1"/>
  <c r="DL15" i="1"/>
  <c r="DL16" i="1"/>
  <c r="DL17" i="1"/>
  <c r="DL18" i="1"/>
  <c r="DL19" i="1"/>
  <c r="DL20" i="1"/>
  <c r="DL21" i="1"/>
  <c r="DL22" i="1"/>
  <c r="DL23" i="1"/>
  <c r="DL24" i="1"/>
  <c r="DL25" i="1"/>
  <c r="DL26" i="1"/>
  <c r="DL27" i="1"/>
  <c r="DL28" i="1"/>
  <c r="DL29" i="1"/>
  <c r="DL30" i="1"/>
  <c r="DL31" i="1"/>
  <c r="DL32" i="1"/>
  <c r="DL33" i="1"/>
  <c r="DL34" i="1"/>
  <c r="DL35" i="1"/>
  <c r="DL36" i="1"/>
  <c r="DL37" i="1"/>
  <c r="DL38" i="1"/>
  <c r="DL39" i="1"/>
  <c r="DL40" i="1"/>
  <c r="DL41" i="1"/>
  <c r="DL42" i="1"/>
  <c r="DL43" i="1"/>
  <c r="DL44" i="1"/>
  <c r="DL45" i="1"/>
  <c r="DL46" i="1"/>
  <c r="DL47" i="1"/>
  <c r="DL48" i="1"/>
  <c r="DL49" i="1"/>
  <c r="DL50" i="1"/>
  <c r="DL51" i="1"/>
  <c r="DL52" i="1"/>
  <c r="DL53" i="1"/>
  <c r="DL54" i="1"/>
  <c r="DL55" i="1"/>
  <c r="DF10" i="1"/>
  <c r="DF11" i="1"/>
  <c r="DF12" i="1"/>
  <c r="DF13" i="1"/>
  <c r="DF14" i="1"/>
  <c r="DF15" i="1"/>
  <c r="DF16" i="1"/>
  <c r="DF17" i="1"/>
  <c r="DF18" i="1"/>
  <c r="DF19" i="1"/>
  <c r="DF20" i="1"/>
  <c r="DF21" i="1"/>
  <c r="DF22" i="1"/>
  <c r="DF23" i="1"/>
  <c r="DF24" i="1"/>
  <c r="DF25" i="1"/>
  <c r="DF26" i="1"/>
  <c r="DF27" i="1"/>
  <c r="DF28" i="1"/>
  <c r="DF29" i="1"/>
  <c r="DF30" i="1"/>
  <c r="DF31" i="1"/>
  <c r="DF32" i="1"/>
  <c r="DF33" i="1"/>
  <c r="DF34" i="1"/>
  <c r="DF35" i="1"/>
  <c r="DF36" i="1"/>
  <c r="DF37" i="1"/>
  <c r="DF38" i="1"/>
  <c r="DF39" i="1"/>
  <c r="DF40" i="1"/>
  <c r="DF41" i="1"/>
  <c r="DF42" i="1"/>
  <c r="DF43" i="1"/>
  <c r="DF44" i="1"/>
  <c r="DF45" i="1"/>
  <c r="DF46" i="1"/>
  <c r="DF47" i="1"/>
  <c r="DF48" i="1"/>
  <c r="DF49" i="1"/>
  <c r="DF50" i="1"/>
  <c r="DF51" i="1"/>
  <c r="DF52" i="1"/>
  <c r="DF53" i="1"/>
  <c r="DF54" i="1"/>
  <c r="DF55" i="1"/>
  <c r="CZ10" i="1"/>
  <c r="CZ11" i="1"/>
  <c r="CZ12" i="1"/>
  <c r="CZ13" i="1"/>
  <c r="CZ14" i="1"/>
  <c r="CZ15" i="1"/>
  <c r="CZ16" i="1"/>
  <c r="CZ17" i="1"/>
  <c r="CZ18" i="1"/>
  <c r="CZ19" i="1"/>
  <c r="CZ20" i="1"/>
  <c r="CZ21" i="1"/>
  <c r="CZ22" i="1"/>
  <c r="CZ23" i="1"/>
  <c r="CZ24" i="1"/>
  <c r="CZ25" i="1"/>
  <c r="CZ26" i="1"/>
  <c r="CZ27" i="1"/>
  <c r="CZ28" i="1"/>
  <c r="CZ29" i="1"/>
  <c r="CZ30" i="1"/>
  <c r="CZ31" i="1"/>
  <c r="CZ32" i="1"/>
  <c r="CZ33" i="1"/>
  <c r="CZ34" i="1"/>
  <c r="CZ35" i="1"/>
  <c r="CZ36" i="1"/>
  <c r="CZ37" i="1"/>
  <c r="CZ38" i="1"/>
  <c r="CZ39" i="1"/>
  <c r="CZ40" i="1"/>
  <c r="CZ41" i="1"/>
  <c r="CZ42" i="1"/>
  <c r="CZ43" i="1"/>
  <c r="CZ44" i="1"/>
  <c r="CZ45" i="1"/>
  <c r="CZ46" i="1"/>
  <c r="CZ47" i="1"/>
  <c r="CZ48" i="1"/>
  <c r="CZ49" i="1"/>
  <c r="CZ50" i="1"/>
  <c r="CZ51" i="1"/>
  <c r="CZ52" i="1"/>
  <c r="CZ53" i="1"/>
  <c r="CZ54" i="1"/>
  <c r="CZ55" i="1"/>
  <c r="CT10" i="1"/>
  <c r="CT11" i="1"/>
  <c r="CT12" i="1"/>
  <c r="CT13" i="1"/>
  <c r="CT14" i="1"/>
  <c r="CT15" i="1"/>
  <c r="CT16" i="1"/>
  <c r="CT17" i="1"/>
  <c r="CT18" i="1"/>
  <c r="CT19" i="1"/>
  <c r="CT20" i="1"/>
  <c r="CT21" i="1"/>
  <c r="CT22"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N10" i="1"/>
  <c r="CN11" i="1"/>
  <c r="CN12" i="1"/>
  <c r="CN13" i="1"/>
  <c r="CN14" i="1"/>
  <c r="CN15" i="1"/>
  <c r="CN16" i="1"/>
  <c r="CN17" i="1"/>
  <c r="CN18" i="1"/>
  <c r="CN19" i="1"/>
  <c r="CN20" i="1"/>
  <c r="CN21" i="1"/>
  <c r="CN22" i="1"/>
  <c r="CN23" i="1"/>
  <c r="CN24" i="1"/>
  <c r="CN25" i="1"/>
  <c r="CN26" i="1"/>
  <c r="CN27" i="1"/>
  <c r="CN28" i="1"/>
  <c r="CN29" i="1"/>
  <c r="CN30" i="1"/>
  <c r="CN31" i="1"/>
  <c r="CN32" i="1"/>
  <c r="CN33" i="1"/>
  <c r="CN34" i="1"/>
  <c r="CN35" i="1"/>
  <c r="CN36" i="1"/>
  <c r="CN37" i="1"/>
  <c r="CN38" i="1"/>
  <c r="CN39" i="1"/>
  <c r="CN40" i="1"/>
  <c r="CN41" i="1"/>
  <c r="CN42" i="1"/>
  <c r="CN43" i="1"/>
  <c r="CN44" i="1"/>
  <c r="CN45" i="1"/>
  <c r="CN46" i="1"/>
  <c r="CN47" i="1"/>
  <c r="CN48" i="1"/>
  <c r="CN49" i="1"/>
  <c r="CN50" i="1"/>
  <c r="CN51" i="1"/>
  <c r="CN52" i="1"/>
  <c r="CN53" i="1"/>
  <c r="CN54" i="1"/>
  <c r="CN55" i="1"/>
  <c r="CH10" i="1"/>
  <c r="CH11"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B10" i="1"/>
  <c r="CB11" i="1"/>
  <c r="CB12" i="1"/>
  <c r="CB13" i="1"/>
  <c r="CB14" i="1"/>
  <c r="CB15" i="1"/>
  <c r="CB16" i="1"/>
  <c r="CB17" i="1"/>
  <c r="CB18" i="1"/>
  <c r="CB19" i="1"/>
  <c r="CB20" i="1"/>
  <c r="CB21" i="1"/>
  <c r="CB22" i="1"/>
  <c r="CB23" i="1"/>
  <c r="CB24" i="1"/>
  <c r="CB25" i="1"/>
  <c r="CB26" i="1"/>
  <c r="CB27" i="1"/>
  <c r="CB28" i="1"/>
  <c r="CB29" i="1"/>
  <c r="CB30" i="1"/>
  <c r="CB31" i="1"/>
  <c r="CB32" i="1"/>
  <c r="CB33" i="1"/>
  <c r="CB34" i="1"/>
  <c r="CB35" i="1"/>
  <c r="CB36" i="1"/>
  <c r="CB37" i="1"/>
  <c r="CB38" i="1"/>
  <c r="CB39" i="1"/>
  <c r="CB40" i="1"/>
  <c r="CB41" i="1"/>
  <c r="CB42" i="1"/>
  <c r="CB43" i="1"/>
  <c r="CB44" i="1"/>
  <c r="CB45" i="1"/>
  <c r="CB46" i="1"/>
  <c r="CB47" i="1"/>
  <c r="CB48" i="1"/>
  <c r="CB49" i="1"/>
  <c r="CB50" i="1"/>
  <c r="CB51" i="1"/>
  <c r="CB52" i="1"/>
  <c r="CB53" i="1"/>
  <c r="CB54" i="1"/>
  <c r="CB55" i="1"/>
  <c r="BV10" i="1"/>
  <c r="BV11" i="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P10" i="1"/>
  <c r="BP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J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R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9" i="1"/>
  <c r="X12" i="1"/>
  <c r="FT9" i="1" l="1"/>
  <c r="FN9" i="1"/>
  <c r="FH9" i="1"/>
  <c r="FB9" i="1"/>
  <c r="EV9" i="1"/>
  <c r="EP9" i="1"/>
  <c r="EJ9" i="1"/>
  <c r="ED9" i="1"/>
  <c r="DX9" i="1"/>
  <c r="DR9" i="1"/>
  <c r="DL9" i="1"/>
  <c r="DF9" i="1"/>
  <c r="CZ9" i="1"/>
  <c r="CT9" i="1"/>
  <c r="CN9" i="1"/>
  <c r="CH9" i="1"/>
  <c r="CB9" i="1"/>
  <c r="BV9" i="1"/>
  <c r="BP9" i="1"/>
  <c r="BJ9" i="1"/>
  <c r="AX9" i="1"/>
  <c r="X46" i="1" l="1"/>
  <c r="X32" i="1" l="1"/>
  <c r="X24" i="1" l="1"/>
  <c r="X23" i="1" l="1"/>
  <c r="X18" i="1" l="1"/>
  <c r="X16" i="1" l="1"/>
  <c r="X15" i="1" l="1"/>
  <c r="X13" i="1" l="1"/>
  <c r="GJ56" i="1" l="1"/>
  <c r="GJ57" i="1" s="1"/>
  <c r="X38" i="1" l="1"/>
  <c r="HF56" i="1" l="1"/>
  <c r="EH56" i="1" l="1"/>
  <c r="EI56" i="1"/>
  <c r="EF56" i="1"/>
  <c r="X47" i="1" l="1"/>
  <c r="X43" i="1" l="1"/>
  <c r="X41" i="1" l="1"/>
  <c r="X40" i="1" l="1"/>
  <c r="X39" i="1" l="1"/>
  <c r="X36" i="1" l="1"/>
  <c r="X34" i="1" l="1"/>
  <c r="X33" i="1" l="1"/>
  <c r="X31" i="1" l="1"/>
  <c r="X29" i="1" l="1"/>
  <c r="X28" i="1" l="1"/>
  <c r="X27" i="1" l="1"/>
  <c r="X26" i="1" l="1"/>
  <c r="X17" i="1" l="1"/>
  <c r="X11" i="1" l="1"/>
  <c r="X10" i="1" l="1"/>
  <c r="HF57" i="1" l="1"/>
  <c r="HC57" i="1"/>
  <c r="HE56" i="1"/>
  <c r="HE57" i="1" s="1"/>
  <c r="HC56" i="1"/>
  <c r="HB56" i="1"/>
  <c r="HB57" i="1" s="1"/>
  <c r="GU57" i="1"/>
  <c r="GY57" i="1"/>
  <c r="HA57" i="1"/>
  <c r="GW56" i="1"/>
  <c r="GW57" i="1" s="1"/>
  <c r="GX56" i="1"/>
  <c r="GX57" i="1" s="1"/>
  <c r="GZ56" i="1"/>
  <c r="GZ57" i="1" s="1"/>
  <c r="GT56" i="1"/>
  <c r="GT57" i="1" s="1"/>
  <c r="GV56" i="1"/>
  <c r="GV57" i="1" s="1"/>
  <c r="GN56" i="1"/>
  <c r="GL56" i="1"/>
  <c r="GL57" i="1" s="1"/>
  <c r="GQ56" i="1"/>
  <c r="GI56" i="1"/>
  <c r="GI57" i="1" s="1"/>
  <c r="GH56" i="1"/>
  <c r="GG56" i="1"/>
  <c r="GF56" i="1"/>
  <c r="GE56" i="1"/>
  <c r="GC56" i="1"/>
  <c r="GB56" i="1"/>
  <c r="GA56" i="1"/>
  <c r="FZ56" i="1"/>
  <c r="FY56" i="1"/>
  <c r="FX56" i="1"/>
  <c r="FV56" i="1"/>
  <c r="FS56" i="1"/>
  <c r="FR56" i="1"/>
  <c r="FP56" i="1"/>
  <c r="FM56" i="1"/>
  <c r="FL56" i="1"/>
  <c r="FJ56" i="1"/>
  <c r="FG56" i="1"/>
  <c r="FF56" i="1"/>
  <c r="FD56" i="1"/>
  <c r="FA56" i="1"/>
  <c r="EZ56" i="1"/>
  <c r="EX56" i="1"/>
  <c r="EU56" i="1"/>
  <c r="ET56" i="1"/>
  <c r="ER56" i="1"/>
  <c r="EO56" i="1"/>
  <c r="EN56" i="1"/>
  <c r="EL56" i="1"/>
  <c r="EC56" i="1"/>
  <c r="EB56" i="1"/>
  <c r="DZ56" i="1"/>
  <c r="DW56" i="1"/>
  <c r="DV56" i="1"/>
  <c r="DT56" i="1"/>
  <c r="DQ56" i="1"/>
  <c r="DP56" i="1"/>
  <c r="DN56" i="1"/>
  <c r="DK56" i="1"/>
  <c r="DJ56" i="1"/>
  <c r="DH56" i="1"/>
  <c r="DE56" i="1"/>
  <c r="DD56" i="1"/>
  <c r="DB56" i="1"/>
  <c r="CY56" i="1"/>
  <c r="CX56" i="1"/>
  <c r="CV56" i="1"/>
  <c r="CS56" i="1"/>
  <c r="CR56" i="1"/>
  <c r="CP56" i="1"/>
  <c r="CM56" i="1"/>
  <c r="CL56" i="1"/>
  <c r="CJ56" i="1"/>
  <c r="CG56" i="1"/>
  <c r="CF56" i="1"/>
  <c r="CD56" i="1"/>
  <c r="CA56" i="1"/>
  <c r="BZ56" i="1"/>
  <c r="BU56" i="1"/>
  <c r="BR56" i="1"/>
  <c r="BT56" i="1"/>
  <c r="BX56" i="1"/>
  <c r="BL56" i="1"/>
  <c r="BO56" i="1"/>
  <c r="BN56" i="1"/>
  <c r="BI56" i="1"/>
  <c r="BH56" i="1"/>
  <c r="BF56" i="1"/>
  <c r="BC56" i="1"/>
  <c r="BB56" i="1"/>
  <c r="AZ56" i="1"/>
  <c r="AW56" i="1"/>
  <c r="AV56" i="1"/>
  <c r="AT56" i="1"/>
  <c r="AM56" i="1"/>
  <c r="AN56" i="1"/>
  <c r="AO56" i="1"/>
  <c r="AA56" i="1"/>
  <c r="AB56" i="1"/>
  <c r="AC56" i="1"/>
  <c r="AD56" i="1"/>
  <c r="AE56" i="1"/>
  <c r="AF56" i="1"/>
  <c r="AG56" i="1"/>
  <c r="AH56" i="1"/>
  <c r="AI56" i="1"/>
  <c r="AJ56" i="1"/>
  <c r="AK56" i="1"/>
  <c r="AL56" i="1"/>
  <c r="Z56" i="1"/>
  <c r="D56" i="1"/>
  <c r="E56" i="1"/>
  <c r="F56" i="1"/>
  <c r="G56" i="1"/>
  <c r="H56" i="1"/>
  <c r="I56" i="1"/>
  <c r="J56" i="1"/>
  <c r="K56" i="1"/>
  <c r="L56" i="1"/>
  <c r="M56" i="1"/>
  <c r="N56" i="1"/>
  <c r="O56" i="1"/>
  <c r="P56" i="1"/>
  <c r="Q56" i="1"/>
  <c r="R56" i="1"/>
  <c r="S56" i="1"/>
  <c r="T56" i="1"/>
  <c r="U56" i="1"/>
  <c r="V56" i="1"/>
  <c r="W56" i="1"/>
  <c r="C56" i="1"/>
  <c r="AA57" i="1" l="1"/>
  <c r="ED56" i="1"/>
  <c r="GN57" i="1"/>
  <c r="AR56" i="1"/>
  <c r="BP56" i="1"/>
  <c r="BJ56" i="1"/>
  <c r="GS56" i="1" l="1"/>
  <c r="GS57" i="1" s="1"/>
  <c r="GK56" i="1"/>
  <c r="GK57" i="1" s="1"/>
  <c r="X56" i="1"/>
  <c r="Y56" i="1"/>
  <c r="X57" i="1" l="1"/>
  <c r="CH56" i="1"/>
  <c r="DX56" i="1"/>
  <c r="CZ56" i="1"/>
  <c r="CB56" i="1"/>
  <c r="BD56" i="1"/>
  <c r="FY57" i="1"/>
  <c r="CN56" i="1"/>
  <c r="R57" i="1"/>
  <c r="DR56" i="1"/>
  <c r="BV56" i="1"/>
  <c r="DF56" i="1"/>
  <c r="FX57" i="1"/>
  <c r="FN56" i="1"/>
  <c r="EP56" i="1"/>
  <c r="AM57" i="1"/>
  <c r="O57" i="1"/>
  <c r="U57" i="1" l="1"/>
  <c r="EV56" i="1"/>
  <c r="L57" i="1"/>
  <c r="FB56" i="1"/>
  <c r="CT56" i="1"/>
  <c r="FT56" i="1"/>
  <c r="AG57" i="1"/>
  <c r="C57" i="1"/>
  <c r="F57" i="1"/>
  <c r="AJ57" i="1"/>
  <c r="I57" i="1"/>
  <c r="FH56" i="1"/>
  <c r="AX56" i="1"/>
  <c r="DL56" i="1"/>
  <c r="AD57" i="1"/>
</calcChain>
</file>

<file path=xl/comments1.xml><?xml version="1.0" encoding="utf-8"?>
<comments xmlns="http://schemas.openxmlformats.org/spreadsheetml/2006/main">
  <authors>
    <author>Administrator</author>
  </authors>
  <commentList>
    <comment ref="AO76" authorId="0" shapeId="0">
      <text>
        <r>
          <rPr>
            <b/>
            <sz val="9"/>
            <color indexed="81"/>
            <rFont val="ＭＳ Ｐゴシック"/>
            <family val="3"/>
            <charset val="128"/>
          </rPr>
          <t>一つの取組につき１行ずつ使用して記入してください。</t>
        </r>
      </text>
    </comment>
  </commentList>
</comments>
</file>

<file path=xl/sharedStrings.xml><?xml version="1.0" encoding="utf-8"?>
<sst xmlns="http://schemas.openxmlformats.org/spreadsheetml/2006/main" count="8007" uniqueCount="1995">
  <si>
    <t>合計</t>
    <rPh sb="0" eb="2">
      <t>ゴウケイ</t>
    </rPh>
    <phoneticPr fontId="3"/>
  </si>
  <si>
    <t>作成完了予定年度</t>
    <rPh sb="0" eb="2">
      <t>サクセイ</t>
    </rPh>
    <rPh sb="2" eb="4">
      <t>カンリョウ</t>
    </rPh>
    <rPh sb="4" eb="6">
      <t>ヨテイ</t>
    </rPh>
    <rPh sb="6" eb="8">
      <t>ネンド</t>
    </rPh>
    <phoneticPr fontId="3"/>
  </si>
  <si>
    <t>策定予定時期</t>
    <rPh sb="0" eb="2">
      <t>サクテイ</t>
    </rPh>
    <rPh sb="2" eb="4">
      <t>ヨテイ</t>
    </rPh>
    <rPh sb="4" eb="6">
      <t>ジキ</t>
    </rPh>
    <phoneticPr fontId="3"/>
  </si>
  <si>
    <t>実施しない理由</t>
  </si>
  <si>
    <t>検討状況</t>
    <phoneticPr fontId="3"/>
  </si>
  <si>
    <t>単独クラウド
実施予定時期</t>
    <rPh sb="0" eb="2">
      <t>タンドク</t>
    </rPh>
    <rPh sb="7" eb="9">
      <t>ジッシ</t>
    </rPh>
    <rPh sb="9" eb="11">
      <t>ヨテイ</t>
    </rPh>
    <rPh sb="11" eb="13">
      <t>ジキ</t>
    </rPh>
    <phoneticPr fontId="3"/>
  </si>
  <si>
    <t>自治体クラウド
実施予定時期</t>
    <rPh sb="0" eb="3">
      <t>ジチタイ</t>
    </rPh>
    <rPh sb="8" eb="10">
      <t>ジッシ</t>
    </rPh>
    <rPh sb="10" eb="12">
      <t>ヨテイ</t>
    </rPh>
    <rPh sb="12" eb="14">
      <t>ジキ</t>
    </rPh>
    <phoneticPr fontId="3"/>
  </si>
  <si>
    <t>自治体クラウド又は
単独クラウド実施予定</t>
    <rPh sb="0" eb="3">
      <t>ジチタイ</t>
    </rPh>
    <rPh sb="7" eb="8">
      <t>マタ</t>
    </rPh>
    <rPh sb="10" eb="12">
      <t>タンドク</t>
    </rPh>
    <rPh sb="16" eb="18">
      <t>ジッシ</t>
    </rPh>
    <rPh sb="18" eb="20">
      <t>ヨテイ</t>
    </rPh>
    <phoneticPr fontId="3"/>
  </si>
  <si>
    <t>自治体クラウド
実施時期</t>
    <rPh sb="0" eb="3">
      <t>ジチタイ</t>
    </rPh>
    <rPh sb="8" eb="10">
      <t>ジッシ</t>
    </rPh>
    <rPh sb="10" eb="12">
      <t>ジキ</t>
    </rPh>
    <phoneticPr fontId="3"/>
  </si>
  <si>
    <t>自治体クラウド又は
単独クラウド実施済み</t>
    <rPh sb="0" eb="3">
      <t>ジチタイ</t>
    </rPh>
    <rPh sb="7" eb="8">
      <t>マタ</t>
    </rPh>
    <rPh sb="10" eb="12">
      <t>タンドク</t>
    </rPh>
    <rPh sb="16" eb="18">
      <t>ジッシ</t>
    </rPh>
    <rPh sb="18" eb="19">
      <t>ズ</t>
    </rPh>
    <phoneticPr fontId="3"/>
  </si>
  <si>
    <t>委託あり</t>
    <rPh sb="0" eb="2">
      <t>イタク</t>
    </rPh>
    <phoneticPr fontId="3"/>
  </si>
  <si>
    <t>作成予定</t>
    <rPh sb="0" eb="2">
      <t>サクセイ</t>
    </rPh>
    <rPh sb="2" eb="4">
      <t>ヨテイ</t>
    </rPh>
    <phoneticPr fontId="3"/>
  </si>
  <si>
    <t>作成済</t>
    <rPh sb="0" eb="2">
      <t>サクセイ</t>
    </rPh>
    <rPh sb="2" eb="3">
      <t>ズ</t>
    </rPh>
    <phoneticPr fontId="3"/>
  </si>
  <si>
    <t>策定予定</t>
    <rPh sb="0" eb="2">
      <t>サクテイ</t>
    </rPh>
    <rPh sb="2" eb="4">
      <t>ヨテイ</t>
    </rPh>
    <phoneticPr fontId="3"/>
  </si>
  <si>
    <t>財務会計業務</t>
    <rPh sb="0" eb="2">
      <t>ザイム</t>
    </rPh>
    <rPh sb="2" eb="4">
      <t>カイケイ</t>
    </rPh>
    <rPh sb="4" eb="6">
      <t>ギョウム</t>
    </rPh>
    <phoneticPr fontId="3"/>
  </si>
  <si>
    <t>福利厚生業務</t>
    <rPh sb="0" eb="2">
      <t>フクリ</t>
    </rPh>
    <rPh sb="2" eb="4">
      <t>コウセイ</t>
    </rPh>
    <rPh sb="4" eb="6">
      <t>ギョウム</t>
    </rPh>
    <phoneticPr fontId="3"/>
  </si>
  <si>
    <t>旅費業務</t>
    <rPh sb="0" eb="2">
      <t>リョヒ</t>
    </rPh>
    <rPh sb="2" eb="4">
      <t>ギョウム</t>
    </rPh>
    <phoneticPr fontId="3"/>
  </si>
  <si>
    <t>給与業務</t>
    <rPh sb="0" eb="2">
      <t>キュウヨ</t>
    </rPh>
    <rPh sb="2" eb="4">
      <t>ギョウム</t>
    </rPh>
    <phoneticPr fontId="3"/>
  </si>
  <si>
    <t>その他</t>
    <rPh sb="2" eb="3">
      <t>タ</t>
    </rPh>
    <phoneticPr fontId="3"/>
  </si>
  <si>
    <t>教育委員会</t>
    <rPh sb="0" eb="2">
      <t>キョウイク</t>
    </rPh>
    <rPh sb="2" eb="5">
      <t>イインカイ</t>
    </rPh>
    <phoneticPr fontId="3"/>
  </si>
  <si>
    <t>企業局</t>
    <rPh sb="0" eb="2">
      <t>キギョウ</t>
    </rPh>
    <rPh sb="2" eb="3">
      <t>キョク</t>
    </rPh>
    <phoneticPr fontId="3"/>
  </si>
  <si>
    <t>首長部局</t>
    <rPh sb="0" eb="2">
      <t>シュチョウ</t>
    </rPh>
    <rPh sb="2" eb="4">
      <t>ブキョク</t>
    </rPh>
    <phoneticPr fontId="3"/>
  </si>
  <si>
    <t>うち
自治体職員常駐施設数</t>
    <rPh sb="3" eb="6">
      <t>ジチタイ</t>
    </rPh>
    <rPh sb="6" eb="8">
      <t>ショクイン</t>
    </rPh>
    <rPh sb="8" eb="10">
      <t>ジョウチュウ</t>
    </rPh>
    <rPh sb="10" eb="12">
      <t>シセツ</t>
    </rPh>
    <rPh sb="12" eb="13">
      <t>カズ</t>
    </rPh>
    <phoneticPr fontId="3"/>
  </si>
  <si>
    <t>導入率</t>
    <rPh sb="0" eb="3">
      <t>ドウニュウリツ</t>
    </rPh>
    <phoneticPr fontId="3"/>
  </si>
  <si>
    <t>指定管理者導入済み件数</t>
    <rPh sb="0" eb="2">
      <t>シテイ</t>
    </rPh>
    <rPh sb="2" eb="5">
      <t>カンリシャ</t>
    </rPh>
    <rPh sb="5" eb="7">
      <t>ドウニュウ</t>
    </rPh>
    <rPh sb="7" eb="8">
      <t>ズ</t>
    </rPh>
    <rPh sb="9" eb="11">
      <t>ケンスウ</t>
    </rPh>
    <phoneticPr fontId="3"/>
  </si>
  <si>
    <t>公の
施設数</t>
    <rPh sb="0" eb="1">
      <t>オオヤケ</t>
    </rPh>
    <rPh sb="3" eb="6">
      <t>シセツスウ</t>
    </rPh>
    <phoneticPr fontId="3"/>
  </si>
  <si>
    <t>｢直営｣かつ｢専任有｣団体</t>
    <rPh sb="9" eb="10">
      <t>ア</t>
    </rPh>
    <rPh sb="11" eb="13">
      <t>ダンタイ</t>
    </rPh>
    <phoneticPr fontId="3"/>
  </si>
  <si>
    <t>委託状況</t>
    <rPh sb="0" eb="2">
      <t>イタク</t>
    </rPh>
    <rPh sb="2" eb="4">
      <t>ジョウキョウ</t>
    </rPh>
    <phoneticPr fontId="3"/>
  </si>
  <si>
    <t>統一的な基準による財務書類の作成状況</t>
    <rPh sb="0" eb="3">
      <t>トウイツテキ</t>
    </rPh>
    <rPh sb="4" eb="6">
      <t>キジュン</t>
    </rPh>
    <rPh sb="9" eb="11">
      <t>ザイム</t>
    </rPh>
    <rPh sb="11" eb="13">
      <t>ショルイ</t>
    </rPh>
    <rPh sb="14" eb="16">
      <t>サクセイ</t>
    </rPh>
    <rPh sb="16" eb="18">
      <t>ジョウキョウ</t>
    </rPh>
    <phoneticPr fontId="3"/>
  </si>
  <si>
    <t>総合管理計画の策定状況</t>
    <rPh sb="0" eb="2">
      <t>ソウゴウ</t>
    </rPh>
    <rPh sb="2" eb="4">
      <t>カンリ</t>
    </rPh>
    <rPh sb="4" eb="6">
      <t>ケイカク</t>
    </rPh>
    <rPh sb="7" eb="9">
      <t>サクテイ</t>
    </rPh>
    <rPh sb="9" eb="11">
      <t>ジョウキョウ</t>
    </rPh>
    <phoneticPr fontId="3"/>
  </si>
  <si>
    <t>未実施</t>
    <rPh sb="0" eb="3">
      <t>ミジッシ</t>
    </rPh>
    <phoneticPr fontId="3"/>
  </si>
  <si>
    <t>検討中</t>
    <rPh sb="0" eb="3">
      <t>ケントウチュウ</t>
    </rPh>
    <phoneticPr fontId="3"/>
  </si>
  <si>
    <t>実施予定</t>
    <rPh sb="0" eb="2">
      <t>ジッシ</t>
    </rPh>
    <rPh sb="2" eb="4">
      <t>ヨテイ</t>
    </rPh>
    <phoneticPr fontId="3"/>
  </si>
  <si>
    <t>実施済</t>
    <rPh sb="0" eb="2">
      <t>ジッシ</t>
    </rPh>
    <rPh sb="2" eb="3">
      <t>ズ</t>
    </rPh>
    <phoneticPr fontId="3"/>
  </si>
  <si>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10"/>
  </si>
  <si>
    <t>対象業務
【複数回答可】</t>
    <rPh sb="0" eb="2">
      <t>タイショウ</t>
    </rPh>
    <rPh sb="2" eb="4">
      <t>ギョウム</t>
    </rPh>
    <phoneticPr fontId="3"/>
  </si>
  <si>
    <t>対象部局
【複数回答可】</t>
    <rPh sb="0" eb="2">
      <t>タイショウ</t>
    </rPh>
    <rPh sb="2" eb="4">
      <t>ブキョク</t>
    </rPh>
    <phoneticPr fontId="3"/>
  </si>
  <si>
    <t>㉓児童クラブ、学童館等</t>
    <rPh sb="1" eb="3">
      <t>ジドウ</t>
    </rPh>
    <rPh sb="7" eb="9">
      <t>ガクドウ</t>
    </rPh>
    <rPh sb="9" eb="10">
      <t>カン</t>
    </rPh>
    <rPh sb="10" eb="11">
      <t>トウ</t>
    </rPh>
    <phoneticPr fontId="3"/>
  </si>
  <si>
    <t>㉒福祉・保健センター</t>
    <phoneticPr fontId="3"/>
  </si>
  <si>
    <t>⑳特別養護老人ホーム</t>
    <phoneticPr fontId="3"/>
  </si>
  <si>
    <t>⑲合宿所、研修所等（青少年の家を含む）</t>
    <rPh sb="1" eb="4">
      <t>ガッシュクジョ</t>
    </rPh>
    <rPh sb="5" eb="8">
      <t>ケンシュウジョ</t>
    </rPh>
    <rPh sb="8" eb="9">
      <t>トウ</t>
    </rPh>
    <rPh sb="10" eb="13">
      <t>セイショウネン</t>
    </rPh>
    <rPh sb="14" eb="15">
      <t>イエ</t>
    </rPh>
    <rPh sb="16" eb="17">
      <t>フク</t>
    </rPh>
    <phoneticPr fontId="3"/>
  </si>
  <si>
    <t>⑱文化会館</t>
    <phoneticPr fontId="3"/>
  </si>
  <si>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3"/>
  </si>
  <si>
    <t>⑮図書館</t>
    <rPh sb="1" eb="4">
      <t>トショカン</t>
    </rPh>
    <phoneticPr fontId="3"/>
  </si>
  <si>
    <t>⑭大規模霊園、斎場等</t>
    <rPh sb="1" eb="4">
      <t>ダイキボ</t>
    </rPh>
    <rPh sb="4" eb="6">
      <t>レイエン</t>
    </rPh>
    <rPh sb="7" eb="9">
      <t>サイジョウ</t>
    </rPh>
    <rPh sb="9" eb="10">
      <t>トウ</t>
    </rPh>
    <phoneticPr fontId="3"/>
  </si>
  <si>
    <t>⑬駐車場</t>
    <phoneticPr fontId="3"/>
  </si>
  <si>
    <t>⑫公営住宅</t>
    <rPh sb="1" eb="3">
      <t>コウエイ</t>
    </rPh>
    <rPh sb="3" eb="5">
      <t>ジュウタク</t>
    </rPh>
    <phoneticPr fontId="3"/>
  </si>
  <si>
    <t>⑪大規模公園</t>
    <rPh sb="1" eb="4">
      <t>ダイキボ</t>
    </rPh>
    <rPh sb="4" eb="6">
      <t>コウエン</t>
    </rPh>
    <phoneticPr fontId="3"/>
  </si>
  <si>
    <t>⑩開放型研究施設等</t>
    <phoneticPr fontId="3"/>
  </si>
  <si>
    <t>⑨展示場施設、見本市施設</t>
    <phoneticPr fontId="3"/>
  </si>
  <si>
    <t>⑧産業情報提供施設</t>
    <phoneticPr fontId="3"/>
  </si>
  <si>
    <t>⑦キャンプ場等</t>
    <rPh sb="5" eb="6">
      <t>ジョウ</t>
    </rPh>
    <rPh sb="6" eb="7">
      <t>トウ</t>
    </rPh>
    <phoneticPr fontId="3"/>
  </si>
  <si>
    <t>⑥休養施設（公衆浴場、海・山の家等）</t>
    <rPh sb="16" eb="17">
      <t>トウ</t>
    </rPh>
    <phoneticPr fontId="3"/>
  </si>
  <si>
    <t>⑤宿泊休養施設（ホテル、国民宿舎等）</t>
    <rPh sb="12" eb="14">
      <t>コクミン</t>
    </rPh>
    <rPh sb="14" eb="16">
      <t>シュクシャ</t>
    </rPh>
    <rPh sb="16" eb="17">
      <t>トウ</t>
    </rPh>
    <phoneticPr fontId="3"/>
  </si>
  <si>
    <t>④海水浴場</t>
    <phoneticPr fontId="3"/>
  </si>
  <si>
    <t>③プール</t>
    <phoneticPr fontId="3"/>
  </si>
  <si>
    <t>②競技場（野球場、テニスコート等）</t>
    <rPh sb="5" eb="8">
      <t>ヤキュウジョウ</t>
    </rPh>
    <rPh sb="15" eb="16">
      <t>トウ</t>
    </rPh>
    <phoneticPr fontId="3"/>
  </si>
  <si>
    <t>①体育館</t>
    <rPh sb="1" eb="4">
      <t>タイイクカン</t>
    </rPh>
    <phoneticPr fontId="3"/>
  </si>
  <si>
    <t>⑬調査・集計</t>
    <rPh sb="1" eb="3">
      <t>チョウサ</t>
    </rPh>
    <rPh sb="4" eb="6">
      <t>シュウケイ</t>
    </rPh>
    <phoneticPr fontId="11"/>
  </si>
  <si>
    <t>⑫ホームページ作成・運営</t>
    <rPh sb="7" eb="9">
      <t>サクセイ</t>
    </rPh>
    <rPh sb="10" eb="12">
      <t>ウンエイ</t>
    </rPh>
    <phoneticPr fontId="11"/>
  </si>
  <si>
    <t>⑪情報処理・庁内情報システム維持</t>
    <rPh sb="1" eb="3">
      <t>ジョウホウ</t>
    </rPh>
    <rPh sb="3" eb="5">
      <t>ショリ</t>
    </rPh>
    <rPh sb="6" eb="8">
      <t>チョウナイ</t>
    </rPh>
    <rPh sb="8" eb="10">
      <t>ジョウホウ</t>
    </rPh>
    <rPh sb="14" eb="16">
      <t>イジ</t>
    </rPh>
    <phoneticPr fontId="3"/>
  </si>
  <si>
    <t>⑩道路維持補修・清掃等</t>
    <rPh sb="1" eb="3">
      <t>ドウロ</t>
    </rPh>
    <rPh sb="3" eb="5">
      <t>イジ</t>
    </rPh>
    <rPh sb="5" eb="7">
      <t>ホシュウ</t>
    </rPh>
    <rPh sb="8" eb="10">
      <t>セイソウ</t>
    </rPh>
    <rPh sb="10" eb="11">
      <t>トウ</t>
    </rPh>
    <phoneticPr fontId="3"/>
  </si>
  <si>
    <t>⑨水道メーター検針</t>
    <rPh sb="1" eb="3">
      <t>スイドウ</t>
    </rPh>
    <rPh sb="7" eb="9">
      <t>ケンシン</t>
    </rPh>
    <phoneticPr fontId="3"/>
  </si>
  <si>
    <t>⑦学校給食(運搬)</t>
    <phoneticPr fontId="3"/>
  </si>
  <si>
    <t>⑥学校給食（調理）</t>
    <rPh sb="1" eb="3">
      <t>ガッコウ</t>
    </rPh>
    <rPh sb="3" eb="5">
      <t>キュウショク</t>
    </rPh>
    <rPh sb="6" eb="8">
      <t>チョウリ</t>
    </rPh>
    <phoneticPr fontId="11"/>
  </si>
  <si>
    <t>⑤公用車運転</t>
    <rPh sb="1" eb="4">
      <t>コウヨウシャ</t>
    </rPh>
    <rPh sb="4" eb="6">
      <t>ウンテン</t>
    </rPh>
    <phoneticPr fontId="11"/>
  </si>
  <si>
    <t>④電話交換</t>
    <rPh sb="1" eb="3">
      <t>デンワ</t>
    </rPh>
    <rPh sb="3" eb="5">
      <t>コウカン</t>
    </rPh>
    <phoneticPr fontId="11"/>
  </si>
  <si>
    <t>③案内・受付</t>
    <phoneticPr fontId="3"/>
  </si>
  <si>
    <t>②本庁舎の夜間警備</t>
    <phoneticPr fontId="3"/>
  </si>
  <si>
    <t>①本庁舎の清掃</t>
    <rPh sb="5" eb="7">
      <t>セイソウ</t>
    </rPh>
    <phoneticPr fontId="3"/>
  </si>
  <si>
    <t>（６）地方公会計の整備</t>
    <rPh sb="3" eb="5">
      <t>チホウ</t>
    </rPh>
    <rPh sb="5" eb="8">
      <t>コウカイケイ</t>
    </rPh>
    <rPh sb="9" eb="11">
      <t>セイビ</t>
    </rPh>
    <phoneticPr fontId="3"/>
  </si>
  <si>
    <t>（５）公共施設等総合管理計画</t>
    <rPh sb="3" eb="8">
      <t>コウキョウシセツナド</t>
    </rPh>
    <rPh sb="8" eb="10">
      <t>ソウゴウ</t>
    </rPh>
    <rPh sb="10" eb="12">
      <t>カンリ</t>
    </rPh>
    <rPh sb="12" eb="14">
      <t>ケイカク</t>
    </rPh>
    <phoneticPr fontId="3"/>
  </si>
  <si>
    <t>（３）庶務業務の集約化状況</t>
    <rPh sb="3" eb="5">
      <t>ショム</t>
    </rPh>
    <rPh sb="5" eb="7">
      <t>ギョウム</t>
    </rPh>
    <rPh sb="8" eb="11">
      <t>シュウヤクカ</t>
    </rPh>
    <phoneticPr fontId="3"/>
  </si>
  <si>
    <t>（２）指定管理者制度等の導入状況</t>
    <rPh sb="3" eb="5">
      <t>シテイ</t>
    </rPh>
    <rPh sb="5" eb="8">
      <t>カンリシャ</t>
    </rPh>
    <rPh sb="8" eb="10">
      <t>セイド</t>
    </rPh>
    <rPh sb="10" eb="11">
      <t>トウ</t>
    </rPh>
    <rPh sb="12" eb="14">
      <t>ドウニュウ</t>
    </rPh>
    <rPh sb="14" eb="16">
      <t>ジョウキョウ</t>
    </rPh>
    <phoneticPr fontId="3"/>
  </si>
  <si>
    <t>（１）民間委託の実施状況</t>
    <rPh sb="3" eb="5">
      <t>ミンカン</t>
    </rPh>
    <rPh sb="5" eb="7">
      <t>イタク</t>
    </rPh>
    <rPh sb="8" eb="10">
      <t>ジッシ</t>
    </rPh>
    <rPh sb="10" eb="12">
      <t>ジョウキョウ</t>
    </rPh>
    <phoneticPr fontId="3"/>
  </si>
  <si>
    <t>都道府県名</t>
    <rPh sb="0" eb="4">
      <t>トドウフケン</t>
    </rPh>
    <rPh sb="4" eb="5">
      <t>メイ</t>
    </rPh>
    <phoneticPr fontId="3"/>
  </si>
  <si>
    <t>自治体コード</t>
    <rPh sb="0" eb="3">
      <t>ジチタイ</t>
    </rPh>
    <phoneticPr fontId="3"/>
  </si>
  <si>
    <t>調査票①</t>
    <phoneticPr fontId="3"/>
  </si>
  <si>
    <t>委託あり</t>
    <rPh sb="0" eb="2">
      <t>イタク</t>
    </rPh>
    <phoneticPr fontId="3"/>
  </si>
  <si>
    <t>⑧学校用務員事務</t>
    <phoneticPr fontId="3"/>
  </si>
  <si>
    <t>｢直営｣かつ｢専任有｣団体</t>
    <phoneticPr fontId="3"/>
  </si>
  <si>
    <t/>
  </si>
  <si>
    <t>（５）自治体情報ｼｽﾃﾑのクラウド化</t>
    <rPh sb="3" eb="6">
      <t>ジチタイ</t>
    </rPh>
    <rPh sb="6" eb="8">
      <t>ジョウホウ</t>
    </rPh>
    <rPh sb="17" eb="18">
      <t>カ</t>
    </rPh>
    <phoneticPr fontId="3"/>
  </si>
  <si>
    <t>自治体クラウド</t>
    <rPh sb="0" eb="3">
      <t>ジチタイ</t>
    </rPh>
    <phoneticPr fontId="3"/>
  </si>
  <si>
    <t>単独クラウド
（自治体クラウドへ
移行予定あり）</t>
    <rPh sb="0" eb="2">
      <t>タンドク</t>
    </rPh>
    <rPh sb="8" eb="11">
      <t>ジチタイ</t>
    </rPh>
    <rPh sb="17" eb="19">
      <t>イコウ</t>
    </rPh>
    <rPh sb="19" eb="21">
      <t>ヨテイ</t>
    </rPh>
    <phoneticPr fontId="3"/>
  </si>
  <si>
    <t>単独クラウド
（自治体クラウドへ
移行予定なし）</t>
    <rPh sb="0" eb="2">
      <t>タンドク</t>
    </rPh>
    <rPh sb="8" eb="11">
      <t>ジチタイ</t>
    </rPh>
    <rPh sb="17" eb="19">
      <t>イコウ</t>
    </rPh>
    <rPh sb="19" eb="21">
      <t>ヨテイ</t>
    </rPh>
    <phoneticPr fontId="3"/>
  </si>
  <si>
    <t>単独クラウド</t>
    <rPh sb="0" eb="2">
      <t>タンドク</t>
    </rPh>
    <phoneticPr fontId="3"/>
  </si>
  <si>
    <t>単独クラウド
実施時期</t>
    <rPh sb="0" eb="2">
      <t>タンドク</t>
    </rPh>
    <rPh sb="7" eb="9">
      <t>ジッシ</t>
    </rPh>
    <rPh sb="9" eb="11">
      <t>ジキ</t>
    </rPh>
    <phoneticPr fontId="3"/>
  </si>
  <si>
    <t>単独クラウド
実施時期</t>
    <rPh sb="0" eb="2">
      <t>タンドク</t>
    </rPh>
    <phoneticPr fontId="3"/>
  </si>
  <si>
    <t>　</t>
  </si>
  <si>
    <t>○</t>
  </si>
  <si>
    <t>北海道</t>
  </si>
  <si>
    <t>020001</t>
  </si>
  <si>
    <t>青森県</t>
  </si>
  <si>
    <t>030007</t>
  </si>
  <si>
    <t>岩手県</t>
  </si>
  <si>
    <t>040002</t>
  </si>
  <si>
    <t>宮城県</t>
  </si>
  <si>
    <t>秋田県</t>
  </si>
  <si>
    <t>　　</t>
  </si>
  <si>
    <t>060003</t>
  </si>
  <si>
    <t>山形県</t>
  </si>
  <si>
    <t>070009</t>
  </si>
  <si>
    <t>福島県</t>
  </si>
  <si>
    <t>茨城県</t>
  </si>
  <si>
    <t>090000</t>
  </si>
  <si>
    <t>栃木県</t>
  </si>
  <si>
    <t>100005</t>
  </si>
  <si>
    <t>群馬県</t>
  </si>
  <si>
    <t>110001</t>
  </si>
  <si>
    <t>埼玉県</t>
  </si>
  <si>
    <t>120006</t>
  </si>
  <si>
    <t>千葉県</t>
  </si>
  <si>
    <t>130001</t>
  </si>
  <si>
    <t>東京都</t>
  </si>
  <si>
    <t>140007</t>
  </si>
  <si>
    <t>神奈川県</t>
  </si>
  <si>
    <t>150002</t>
  </si>
  <si>
    <t>新潟県</t>
  </si>
  <si>
    <t>160008</t>
  </si>
  <si>
    <t>富山県</t>
  </si>
  <si>
    <t>170003</t>
  </si>
  <si>
    <t>石川県</t>
  </si>
  <si>
    <t>180009</t>
  </si>
  <si>
    <t>福井県</t>
  </si>
  <si>
    <t>190004</t>
  </si>
  <si>
    <t>山梨県</t>
  </si>
  <si>
    <t>長野県</t>
  </si>
  <si>
    <t>210005</t>
  </si>
  <si>
    <t>岐阜県</t>
  </si>
  <si>
    <t>220001</t>
  </si>
  <si>
    <t>静岡県</t>
  </si>
  <si>
    <t>愛知県</t>
  </si>
  <si>
    <t>三重県</t>
  </si>
  <si>
    <t>滋賀県</t>
  </si>
  <si>
    <t>260002</t>
  </si>
  <si>
    <t>京都府</t>
  </si>
  <si>
    <t>270008</t>
  </si>
  <si>
    <t>大阪府</t>
  </si>
  <si>
    <t>兵庫県</t>
  </si>
  <si>
    <t>290009</t>
  </si>
  <si>
    <t>奈良県</t>
  </si>
  <si>
    <t>300004</t>
  </si>
  <si>
    <t>和歌山県</t>
  </si>
  <si>
    <t>現時点では変更予定なし</t>
  </si>
  <si>
    <t>直営による給食調理を継続予定</t>
  </si>
  <si>
    <t>310000</t>
  </si>
  <si>
    <t>鳥取県</t>
  </si>
  <si>
    <t>320005</t>
  </si>
  <si>
    <t>島根県</t>
  </si>
  <si>
    <t>330001</t>
  </si>
  <si>
    <t>岡山県</t>
  </si>
  <si>
    <t>340006</t>
  </si>
  <si>
    <t>広島県</t>
  </si>
  <si>
    <t>350001</t>
  </si>
  <si>
    <t>山口県</t>
  </si>
  <si>
    <t>360007</t>
  </si>
  <si>
    <t>徳島県</t>
  </si>
  <si>
    <t>香川県</t>
  </si>
  <si>
    <t>380008</t>
  </si>
  <si>
    <t>愛媛県</t>
  </si>
  <si>
    <t>390003</t>
  </si>
  <si>
    <t>高知県</t>
  </si>
  <si>
    <t>福岡県</t>
  </si>
  <si>
    <t>410004</t>
  </si>
  <si>
    <t>佐賀県</t>
  </si>
  <si>
    <t>長崎県</t>
  </si>
  <si>
    <t>民間でできることは民間に委ねることを基本として、今後検討する。</t>
  </si>
  <si>
    <t>430005</t>
  </si>
  <si>
    <t>熊本県</t>
  </si>
  <si>
    <t>業務の委託について、引き続き検討していく。</t>
  </si>
  <si>
    <t>440001</t>
  </si>
  <si>
    <t>大分県</t>
  </si>
  <si>
    <t>現職員の退職等により業務が継続できなくなった時点から順次、民間委託</t>
  </si>
  <si>
    <t>450006</t>
  </si>
  <si>
    <t>宮崎県</t>
  </si>
  <si>
    <t>鹿児島県</t>
  </si>
  <si>
    <t>直営による公用車の運転業務は，段階的に縮小しており，最終的には廃止する方針である。</t>
  </si>
  <si>
    <t>470007</t>
  </si>
  <si>
    <t>沖縄県</t>
  </si>
  <si>
    <t>現時点では未定だが、引き続き、人員見直しについて検討していく。</t>
  </si>
  <si>
    <t>－</t>
  </si>
  <si>
    <t>学校運営が円滑に進むよう、今後も業務改善を進めながら、費用対効果の視点で業務内容を分析し、常に業務・体制の最適化を図っていく。</t>
  </si>
  <si>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今後も継続して直営で対応していくこととしている。</t>
  </si>
  <si>
    <t>現在、専任職員（正職員）の退職後の欠員補充は非常勤職員により対応しているが、今後正職員の割合が少なくなった場合に民間等への委託等も検討が必要と考えている。</t>
    <rPh sb="0" eb="2">
      <t>ゲンザイ</t>
    </rPh>
    <rPh sb="3" eb="5">
      <t>センニン</t>
    </rPh>
    <rPh sb="5" eb="7">
      <t>ショクイン</t>
    </rPh>
    <rPh sb="8" eb="11">
      <t>セイショクイン</t>
    </rPh>
    <rPh sb="13" eb="16">
      <t>タイショクゴ</t>
    </rPh>
    <rPh sb="17" eb="19">
      <t>ケツイン</t>
    </rPh>
    <rPh sb="19" eb="21">
      <t>ホジュウ</t>
    </rPh>
    <rPh sb="22" eb="25">
      <t>ヒジョウキン</t>
    </rPh>
    <rPh sb="25" eb="27">
      <t>ショクイン</t>
    </rPh>
    <rPh sb="30" eb="32">
      <t>タイオウ</t>
    </rPh>
    <rPh sb="38" eb="40">
      <t>コンゴ</t>
    </rPh>
    <rPh sb="40" eb="43">
      <t>セイショクイン</t>
    </rPh>
    <rPh sb="44" eb="46">
      <t>ワリアイ</t>
    </rPh>
    <rPh sb="47" eb="48">
      <t>スク</t>
    </rPh>
    <rPh sb="53" eb="55">
      <t>バアイ</t>
    </rPh>
    <rPh sb="56" eb="58">
      <t>ミンカン</t>
    </rPh>
    <rPh sb="58" eb="59">
      <t>トウ</t>
    </rPh>
    <rPh sb="61" eb="63">
      <t>イタク</t>
    </rPh>
    <rPh sb="63" eb="64">
      <t>トウ</t>
    </rPh>
    <rPh sb="65" eb="67">
      <t>ケントウ</t>
    </rPh>
    <rPh sb="68" eb="70">
      <t>ヒツヨウ</t>
    </rPh>
    <rPh sb="71" eb="72">
      <t>カンガ</t>
    </rPh>
    <phoneticPr fontId="4"/>
  </si>
  <si>
    <t>退職者不補充を進める（業務運営上で必要であれば、嘱託員等で対応する）。</t>
    <rPh sb="11" eb="13">
      <t>ギョウム</t>
    </rPh>
    <rPh sb="13" eb="16">
      <t>ウンエイジョウ</t>
    </rPh>
    <rPh sb="17" eb="19">
      <t>ヒツヨウ</t>
    </rPh>
    <rPh sb="24" eb="28">
      <t>ショクタクインナド</t>
    </rPh>
    <rPh sb="29" eb="31">
      <t>タイオウ</t>
    </rPh>
    <phoneticPr fontId="4"/>
  </si>
  <si>
    <t>正職員については退職不補充とし，嘱託職員での対応としている。</t>
    <rPh sb="0" eb="3">
      <t>セイショクイン</t>
    </rPh>
    <rPh sb="8" eb="10">
      <t>タイショク</t>
    </rPh>
    <rPh sb="10" eb="13">
      <t>フホジュウ</t>
    </rPh>
    <rPh sb="16" eb="18">
      <t>ショクタク</t>
    </rPh>
    <rPh sb="18" eb="20">
      <t>ショクイン</t>
    </rPh>
    <rPh sb="22" eb="24">
      <t>タイオウ</t>
    </rPh>
    <phoneticPr fontId="4"/>
  </si>
  <si>
    <t>民間委託等について、今後検討予定</t>
    <rPh sb="0" eb="2">
      <t>ミンカン</t>
    </rPh>
    <rPh sb="2" eb="4">
      <t>イタク</t>
    </rPh>
    <rPh sb="4" eb="5">
      <t>トウ</t>
    </rPh>
    <rPh sb="10" eb="12">
      <t>コンゴ</t>
    </rPh>
    <rPh sb="12" eb="14">
      <t>ケントウ</t>
    </rPh>
    <rPh sb="14" eb="16">
      <t>ヨテイ</t>
    </rPh>
    <phoneticPr fontId="4"/>
  </si>
  <si>
    <t>当面、直営を継続するが、今後の業務のあり方を見据えて、効率的な運営方法を引き続き検討していく。</t>
  </si>
  <si>
    <t>当県の学校技術員は、学校施設の維持管理だけでなく、行政的事務にも従事するなど、学校運営において多様な役割を担っており、現時点では、今後も直営により対応</t>
  </si>
  <si>
    <t>正規職員については退職不補充とし、嘱託職員での対応としている。</t>
  </si>
  <si>
    <t>退職不補充による非常勤化の推進</t>
    <rPh sb="0" eb="2">
      <t>タイショク</t>
    </rPh>
    <rPh sb="2" eb="5">
      <t>フホジュウ</t>
    </rPh>
    <rPh sb="8" eb="11">
      <t>ヒジョウキン</t>
    </rPh>
    <rPh sb="11" eb="12">
      <t>カ</t>
    </rPh>
    <rPh sb="13" eb="15">
      <t>スイシン</t>
    </rPh>
    <phoneticPr fontId="4"/>
  </si>
  <si>
    <t>平成22年度から、正規職員の退職等に応じて順次非常勤職員による対応に切り替えている。</t>
    <rPh sb="0" eb="2">
      <t>ヘイセイ</t>
    </rPh>
    <rPh sb="4" eb="5">
      <t>ネン</t>
    </rPh>
    <rPh sb="5" eb="6">
      <t>ド</t>
    </rPh>
    <rPh sb="9" eb="11">
      <t>セイキ</t>
    </rPh>
    <rPh sb="11" eb="13">
      <t>ショクイン</t>
    </rPh>
    <rPh sb="14" eb="16">
      <t>タイショク</t>
    </rPh>
    <rPh sb="16" eb="17">
      <t>トウ</t>
    </rPh>
    <rPh sb="18" eb="19">
      <t>オウ</t>
    </rPh>
    <rPh sb="21" eb="23">
      <t>ジュンジ</t>
    </rPh>
    <rPh sb="23" eb="26">
      <t>ヒジョウキン</t>
    </rPh>
    <rPh sb="26" eb="28">
      <t>ショクイン</t>
    </rPh>
    <rPh sb="31" eb="33">
      <t>タイオウ</t>
    </rPh>
    <rPh sb="34" eb="35">
      <t>キ</t>
    </rPh>
    <rPh sb="36" eb="37">
      <t>カ</t>
    </rPh>
    <phoneticPr fontId="4"/>
  </si>
  <si>
    <t>正規職員にて対応しているが、職員が退職後は不補充の方針であるため、非常勤専門職（嘱託）にて対応。
【非常勤専門職の理由】学校施設に係る維持修繕業務等は、各学校によって規模・頻度・内容も異なり、画一的な管理委託等が困難なため。</t>
    <rPh sb="0" eb="2">
      <t>セイキ</t>
    </rPh>
    <rPh sb="2" eb="4">
      <t>ショクイン</t>
    </rPh>
    <rPh sb="6" eb="8">
      <t>タイオウ</t>
    </rPh>
    <rPh sb="14" eb="16">
      <t>ショクイン</t>
    </rPh>
    <rPh sb="17" eb="20">
      <t>タイショクゴ</t>
    </rPh>
    <rPh sb="21" eb="22">
      <t>フ</t>
    </rPh>
    <rPh sb="22" eb="24">
      <t>ホジュウ</t>
    </rPh>
    <rPh sb="25" eb="27">
      <t>ホウシン</t>
    </rPh>
    <rPh sb="33" eb="36">
      <t>ヒジョウキン</t>
    </rPh>
    <rPh sb="36" eb="38">
      <t>センモン</t>
    </rPh>
    <rPh sb="38" eb="39">
      <t>ショク</t>
    </rPh>
    <rPh sb="40" eb="42">
      <t>ショクタク</t>
    </rPh>
    <rPh sb="45" eb="47">
      <t>タイオウ</t>
    </rPh>
    <rPh sb="50" eb="53">
      <t>ヒジョウキン</t>
    </rPh>
    <rPh sb="53" eb="55">
      <t>センモン</t>
    </rPh>
    <rPh sb="55" eb="56">
      <t>ショク</t>
    </rPh>
    <rPh sb="57" eb="59">
      <t>リユウ</t>
    </rPh>
    <rPh sb="60" eb="62">
      <t>ガッコウ</t>
    </rPh>
    <rPh sb="62" eb="64">
      <t>シセツ</t>
    </rPh>
    <rPh sb="65" eb="66">
      <t>カカ</t>
    </rPh>
    <rPh sb="67" eb="69">
      <t>イジ</t>
    </rPh>
    <rPh sb="69" eb="71">
      <t>シュウゼン</t>
    </rPh>
    <rPh sb="71" eb="73">
      <t>ギョウム</t>
    </rPh>
    <rPh sb="73" eb="74">
      <t>ナド</t>
    </rPh>
    <rPh sb="76" eb="79">
      <t>カクガッコウ</t>
    </rPh>
    <rPh sb="83" eb="85">
      <t>キボ</t>
    </rPh>
    <rPh sb="86" eb="88">
      <t>ヒンド</t>
    </rPh>
    <rPh sb="89" eb="91">
      <t>ナイヨウ</t>
    </rPh>
    <rPh sb="92" eb="93">
      <t>コト</t>
    </rPh>
    <rPh sb="96" eb="99">
      <t>カクイツテキ</t>
    </rPh>
    <rPh sb="100" eb="102">
      <t>カンリ</t>
    </rPh>
    <rPh sb="102" eb="104">
      <t>イタク</t>
    </rPh>
    <rPh sb="104" eb="105">
      <t>ナド</t>
    </rPh>
    <rPh sb="106" eb="108">
      <t>コンナン</t>
    </rPh>
    <phoneticPr fontId="4"/>
  </si>
  <si>
    <t>現在、職員の退職等の状況を見ながら、非常勤職員の配置等による体制整理を進めている。</t>
  </si>
  <si>
    <t>学校運営の状況と職員の退職動向を勘案し、今後検討。</t>
    <rPh sb="0" eb="2">
      <t>ガッコウ</t>
    </rPh>
    <rPh sb="2" eb="4">
      <t>ウンエイ</t>
    </rPh>
    <rPh sb="5" eb="7">
      <t>ジョウキョウ</t>
    </rPh>
    <rPh sb="8" eb="10">
      <t>ショクイン</t>
    </rPh>
    <rPh sb="11" eb="13">
      <t>タイショク</t>
    </rPh>
    <rPh sb="13" eb="15">
      <t>ドウコウ</t>
    </rPh>
    <rPh sb="16" eb="18">
      <t>カンアン</t>
    </rPh>
    <rPh sb="20" eb="24">
      <t>コンゴケノウ</t>
    </rPh>
    <phoneticPr fontId="4"/>
  </si>
  <si>
    <t>対応方針未定（直営、外部委託について、それぞれのメリットやデメリット等を踏まえ、今後検討）</t>
  </si>
  <si>
    <t>・学校用務は多岐にわたるため、現時点では直営で行うことが適当と考えている。</t>
  </si>
  <si>
    <t>学校用務員が行っている多岐にわたる業務を包括的に委託することは困難であるため、現時点では今後の対応方針は未定である。</t>
    <rPh sb="0" eb="2">
      <t>ガッコウ</t>
    </rPh>
    <rPh sb="2" eb="5">
      <t>ヨウムイン</t>
    </rPh>
    <rPh sb="6" eb="7">
      <t>オコナ</t>
    </rPh>
    <rPh sb="11" eb="13">
      <t>タキ</t>
    </rPh>
    <rPh sb="17" eb="19">
      <t>ギョウム</t>
    </rPh>
    <rPh sb="20" eb="23">
      <t>ホウカツテキ</t>
    </rPh>
    <rPh sb="24" eb="26">
      <t>イタク</t>
    </rPh>
    <rPh sb="31" eb="33">
      <t>コンナン</t>
    </rPh>
    <rPh sb="39" eb="42">
      <t>ゲンジテン</t>
    </rPh>
    <rPh sb="44" eb="46">
      <t>コンゴ</t>
    </rPh>
    <rPh sb="47" eb="49">
      <t>タイオウ</t>
    </rPh>
    <rPh sb="49" eb="51">
      <t>ホウシン</t>
    </rPh>
    <rPh sb="52" eb="54">
      <t>ミテイ</t>
    </rPh>
    <phoneticPr fontId="4"/>
  </si>
  <si>
    <t>平成２０年から県立学校用務員の職は原則廃止し、教育事務等への任用替えを実施（高年齢者等の暫定配置を除き配置転換を実施済）</t>
    <rPh sb="0" eb="2">
      <t>ヘイセイ</t>
    </rPh>
    <rPh sb="4" eb="5">
      <t>ネン</t>
    </rPh>
    <rPh sb="7" eb="9">
      <t>ケンリツ</t>
    </rPh>
    <rPh sb="9" eb="11">
      <t>ガッコウ</t>
    </rPh>
    <rPh sb="11" eb="14">
      <t>ヨウムイン</t>
    </rPh>
    <rPh sb="15" eb="16">
      <t>ショク</t>
    </rPh>
    <rPh sb="17" eb="19">
      <t>ゲンソク</t>
    </rPh>
    <rPh sb="19" eb="21">
      <t>ハイシ</t>
    </rPh>
    <rPh sb="23" eb="25">
      <t>キョウイク</t>
    </rPh>
    <rPh sb="25" eb="27">
      <t>ジム</t>
    </rPh>
    <rPh sb="27" eb="28">
      <t>トウ</t>
    </rPh>
    <rPh sb="30" eb="32">
      <t>ニンヨウ</t>
    </rPh>
    <rPh sb="32" eb="33">
      <t>ガ</t>
    </rPh>
    <rPh sb="35" eb="37">
      <t>ジッシ</t>
    </rPh>
    <rPh sb="38" eb="41">
      <t>コウネンレイ</t>
    </rPh>
    <rPh sb="41" eb="43">
      <t>シャナド</t>
    </rPh>
    <rPh sb="44" eb="46">
      <t>ザンテイ</t>
    </rPh>
    <rPh sb="46" eb="48">
      <t>ハイチ</t>
    </rPh>
    <rPh sb="49" eb="50">
      <t>ノゾ</t>
    </rPh>
    <rPh sb="51" eb="53">
      <t>ハイチ</t>
    </rPh>
    <rPh sb="53" eb="55">
      <t>テンカン</t>
    </rPh>
    <rPh sb="56" eb="58">
      <t>ジッシ</t>
    </rPh>
    <rPh sb="58" eb="59">
      <t>ズミ</t>
    </rPh>
    <phoneticPr fontId="3"/>
  </si>
  <si>
    <t>専任職員の一部については，非常勤化を実施している。</t>
  </si>
  <si>
    <t>　本務職員の退職後は本務採用をせず臨任及び賃金職員で対応する。</t>
  </si>
  <si>
    <t>※H30年度より一部事務組合の業務</t>
  </si>
  <si>
    <t>指定管理者制度の導入による効果的・効率的な管理運営・サービス向上を見込めず、規模縮小、移転、統合・集約、コスト縮減などの効率的な運営・収支改善を検討したうえで現行運営を継続しているため</t>
  </si>
  <si>
    <t>Ｈ19に「公民チャレンジ提案制度」を実施し、サービス向上・経費削減等で直営とすることが適切とし、以後、外部委員による評価を実施し運営形態を点検しているため。</t>
  </si>
  <si>
    <t>地方自治法第252条の14に基づき事務を委託している施設であり、指定管理者制度を導入することでコスト増が見込まれるため、導入を進めていない。</t>
  </si>
  <si>
    <t>休止中のため</t>
  </si>
  <si>
    <t>市町村に事務委託済みであるため</t>
  </si>
  <si>
    <t>専門的な知識を持つ職員を配置することにより、利用者の利便性を確保するため</t>
  </si>
  <si>
    <t>ダムに隣接した競技場であり、災害時等の厳格な管理が必要であり指定管理になじまないため。</t>
  </si>
  <si>
    <t>指定管理者制度未導入施設については、都市公園法第５条により地元市が管理しているため</t>
  </si>
  <si>
    <t>○福岡武道館は、武道等を通じた県民特に青少年の心身鍛錬の場であるとともに、警察術科訓練の推進拠点であることから、現時点では導入の予定はありません。</t>
  </si>
  <si>
    <t>○福岡武道館は、武道等を通じた県民特に青少年の心身鍛錬の場であるとともに、警察術科訓練の推進拠点であることから、県職員が常駐しています。</t>
  </si>
  <si>
    <t>隣接している高校が管理しており、指定管理者制度を導入する必要が無いため</t>
  </si>
  <si>
    <t>市町村と維持管理協定を締結済のため</t>
  </si>
  <si>
    <t>未導入施設について、地元市への譲渡を検討しているため</t>
  </si>
  <si>
    <t>市町に事務委託を行い，地域の状況に応じた利活用が図られているため。（事務委託先において指定管理者導入）</t>
  </si>
  <si>
    <t>未導入施設については，市町に事務委託を行い，地域の状況に応じた利活用が図られているため。（事務委託先において指定管理者導入）</t>
  </si>
  <si>
    <t>技術支援センターと切り分けた指定管理者制度導入は馴染まないと考えるため</t>
  </si>
  <si>
    <t>直営で運営すべき施設であるため。</t>
  </si>
  <si>
    <t>未導入施設は、生命又は財産等に関する相談業務を行っており、県が主体的に関与すべきと判断しているため</t>
  </si>
  <si>
    <t>啓発事業の企画立案のみならず、生命又は財産等に関する相談業務については、県が主体的に関与し、その方向性と責任を明確にするため</t>
  </si>
  <si>
    <t>消費者からの苦情相談に応じ、その処理のための斡旋を行うことから、①行政各部署との迅速で緊密な連携、②よりセンシティブな個人情報（被害情報、生活情報）の取扱いなどで、直営の必要があるため。</t>
  </si>
  <si>
    <t>消費者からの苦情に係る相談に応じ、その処理のための斡旋を行うことから、①行政各部署との迅速で緊密な連携、②よりセンシティブな個人情報（被害情報、生活情報）の取り扱いが必要である。</t>
  </si>
  <si>
    <t>県の出先機関である畜産試験場の敷地内にあり、一体的に管理しているため</t>
  </si>
  <si>
    <t>導入していない施設はすべて試験研究機関であり、国や県の政策と一体となった専門性の高い研究開発や依頼試験等を行っているため。</t>
  </si>
  <si>
    <t>自治体職員が常駐している施設はすべて試験研究機関であり、国や県の政策と一体となった専門性の高い研究開発や依頼試験等を行っているため。</t>
  </si>
  <si>
    <t>未導入施設について、民間事業者等への売却等を検討しているため</t>
  </si>
  <si>
    <t>参入する者が見込めないため</t>
  </si>
  <si>
    <t>学生への教務等への対応や施設の管理等のため職員の配置が必要。</t>
  </si>
  <si>
    <t>花きセンターは、花き園芸振興に寄与するための施設であり、花きセンターを所掌する農業大学校が行政、関係団体、花き生産者と密に連携しながら研修教育を行っているため。</t>
  </si>
  <si>
    <t>植物の栽培、施設の管理、農業者に対する研修指導等を行うため、専門性を持った技術吏員とこれを補助する非常勤職員で対応している。</t>
  </si>
  <si>
    <t>学術機関等と連携した先導的な試験研究や企業ニーズに応じた技術支援などサービス水準の維持・向上を図り，単なる技術提供や機器の開放にとどまらない総合的支援を行い地域産業への貢献を目指すため。</t>
  </si>
  <si>
    <t>試験研究業務や企業への技術的課題解決の支援，施設の維持管理には高度な専門知識・経験が必要となるため。</t>
  </si>
  <si>
    <t>基本的に県の試験研究機関として設置しており、県民の利用については、研究成果の移転等を考慮し、県職員の指導助言のもと行ってもらうことが適当と考えているため。</t>
  </si>
  <si>
    <t>基本的に県の試験研究機関として設置しており、県民の利用については、研究成果の移転等を考慮し、県職員の指導助言のもと行ってもらうことが適当である。</t>
  </si>
  <si>
    <t>業務の専門性が高いため、直営を継続することが適当と考えている。</t>
  </si>
  <si>
    <t>庄内職業能力開発センターに正職員の指導員が常駐している。業務の専門性が高いため、直営を継続することが適当である。（管理部門は隣接している施設の職員が業務しているため不在）</t>
  </si>
  <si>
    <t>導入について、検討中</t>
  </si>
  <si>
    <t>試験研究機関であり、直営で運営すべき施設であるため。</t>
  </si>
  <si>
    <t>試験研究及び相談業務を中心に職員を配置している。</t>
  </si>
  <si>
    <t>県直営で運営すべき施設であるため</t>
  </si>
  <si>
    <t>機器や施設開放が、企業への様々な技術支援と不可分であることや、依頼試験など特定企業の機密情報の取扱いが多いことから県直営としており、常駐で職員を配置している。</t>
  </si>
  <si>
    <t>企業向けの試験研究が主な業務であり、業務の性質上、指定管理者制度になじまないため。</t>
  </si>
  <si>
    <t>新技術・新製品の研究開発の推進、産学官連携の推進、ベンチャー・新分野進出企業の支援を柱に、中小企業と大学との連携の橋渡し、中小企業等に対する研究開発から事業化までの支援等を職員が実施している。</t>
  </si>
  <si>
    <t>都の施策の一環として、直営により自治体職員を常駐で配置する必要があるため</t>
  </si>
  <si>
    <t>食品研究センターの付帯施設であり、指定管理者制度導入にそぐわないため</t>
  </si>
  <si>
    <t>研究業務と施設利用等を一体管理する必要があるため。</t>
  </si>
  <si>
    <t>研究業務と施設利用等を一体管理する必要があり、当該業務に携わる研究員、事務職員が常駐している。また、外部の依頼試験等を受けない施設においては、行政機関としての研究業務に携わる研究員等が常駐している。</t>
  </si>
  <si>
    <t>直営で運営すべき施設である</t>
  </si>
  <si>
    <t>県の機関の一部として附置し県内産業の振興を図る施設として直営で運営しているため、受付事務など常駐が必要な業務について自治体職員を配置している</t>
  </si>
  <si>
    <t>県の研究施設の一部や併設施設を公の施設としているため。指定管理者制度導入により、一体的な管理ができなくなる上、運営費が増加するため、直営での運営が適切である。</t>
  </si>
  <si>
    <t>未導入理由の記載と同じ</t>
  </si>
  <si>
    <t>行政庁舎内の施設であり、切り分けて施設管理することがかえって非効率であるため。</t>
  </si>
  <si>
    <t>県の施策と密接に連携を図りながら、継続的かつ安定した運営が必要なため</t>
  </si>
  <si>
    <t>県の施策としての研究機能や高度な専門性を持つ施設であるため</t>
  </si>
  <si>
    <t>ひろしま産学共同研究拠点は，県施策に合致した産学共同研究を行う施設であり，指定管理者の創意工夫やインセンティブを働かせることができないため直営としており，状況変化がないため。</t>
  </si>
  <si>
    <t>取扱う情報の秘匿性・重要性の高さや、県政の産業育成施策における役割を勘案し、直営すべき施設である。</t>
  </si>
  <si>
    <t>技術相談や依頼試験などで企業の秘匿情報を取り扱うことから、公平・中立に業務にあたる必要がある。また、県の推進する産業育成には、当施設を活用した政策的な事業展開が必要であり、県の果たすべき責任が大きい。</t>
  </si>
  <si>
    <t>県の施策を担う出先機関であるため</t>
  </si>
  <si>
    <t>個別業務を民間に委託しており、制度導入のメリットが乏しい。</t>
  </si>
  <si>
    <t>農業ふれあい公園の維持に係る委託契約は、現在、全て隣接する農研センターと一体の契約となっており、制度を導入し公園単独の契約とした場合、委託額の増嵩によるコスト増が見込まれるため。</t>
  </si>
  <si>
    <t>農業ふれあい公園に含まれる、農業科学博物館の展示企画や収蔵すべき資料の選定など、県の裁量を要する業務に対応する必要があることから、常住している。</t>
  </si>
  <si>
    <t>・国指定史跡・名勝であり，修繕等に文化庁協議を要する。
・地元市町村が設置した施設と一体的な管理が効率的である。</t>
  </si>
  <si>
    <t>県内を代表する観光拠点であり，県が自ら市や観光協会と連携を図りながら，観光振興や地域振興のための施策を展開しているため。</t>
  </si>
  <si>
    <t>施設の規模が大きく、管理業務も多種多様であるとともに、観光協会など関係する団体も多く、様々な課題解決に県の判断が求められる状況にあることから県直営としており、常駐で職員を配置している。</t>
  </si>
  <si>
    <t>国指定史跡「埼玉古墳群」の管理・保護を目的とした公園であり、県自身が長期的な一貫性の中で責任を持って管理を行う必要があるため。</t>
  </si>
  <si>
    <t>国指定史跡の管理・保護を目的とした公園であり、自治体職員が責任を持って管理を行う必要があるため。</t>
  </si>
  <si>
    <t>管理運営能力等の保持のため、自治体職員の直営により管理する施設が必要であるから</t>
  </si>
  <si>
    <t>管理運営能力等の保持のため、
直営により自治体職員を常駐で配置</t>
  </si>
  <si>
    <t>県立自然公園については地域性公園であり、公の施設の業務と行政的な業務（違反予防の監視等）が併存しているため。</t>
  </si>
  <si>
    <t>兼六園、金沢城公園は本県文化・観光施策の推進上重要な公園として直営で運営しているため、常駐で自治体職員を配置している</t>
  </si>
  <si>
    <t>未導入施設は無人公園であり、必要最小限の経費により運営しているため。</t>
  </si>
  <si>
    <t>当該公園は、従来のスキームとは異なり、市民、企業、行政が協働・参画する運営審議会において、計画から整備、管理の方向性を検討しながら、公園づくりを進めるスキームであるため。</t>
  </si>
  <si>
    <t>琴弾・桃陵・亀鶴公園に関しては、入園料収入がなく管理を行う者のメリットが乏しいことに加え、地元市町との綿密な連携・協同を要するため。</t>
  </si>
  <si>
    <t>栗林公園は香川県を代表する観光地であるとともに特別名勝にも指定されている庭園であり、後世に残すべき施設であることから、自治体職員が直営で管理している。</t>
  </si>
  <si>
    <t>指定管理未導入施設においては、管理業務の大部分を委託している。</t>
  </si>
  <si>
    <t>施設数が多く段階的な募集を検討中のため。</t>
  </si>
  <si>
    <t>県営住宅の管理については、指定管理者制度ではなく、公営住宅法に基づく管理代行制度を導入しているため。</t>
  </si>
  <si>
    <t>平成１８年度から公営住宅法に基づく管理代行制度を導入しているため。</t>
  </si>
  <si>
    <t>管理代行制により住宅供給公社に管理を委託済み又は事務処理特例条例により市町村に移譲済みであるため</t>
  </si>
  <si>
    <t>公営住宅法に基づく公営住宅については、管理代行（同法第４７条）による方が、指定管理者による場合には委託できない事務についても代行が可能であり、県の行政事務の軽減を図ることができる。</t>
  </si>
  <si>
    <t>管理代行及び業務委託で対応しているため</t>
  </si>
  <si>
    <t>公営住宅法に基づく管理代行制度を導入しているため。</t>
  </si>
  <si>
    <t>本県では管理代行制度で運用しているため。</t>
  </si>
  <si>
    <t>公営住宅法に基づく管理代行制度を導入しているため</t>
  </si>
  <si>
    <t>すべての施設について、管理代行制度を導入しており、指定管理者制度へ切り替えるメリットがないため。</t>
  </si>
  <si>
    <t>管理代行制度により管理を行っているため</t>
  </si>
  <si>
    <t>指定管理者制度未導入施設については、公営住宅法による管理代行制度により管理しているため</t>
  </si>
  <si>
    <t>管理施設が広範囲に分布していて管理効率が悪く、自治体予算を上限とする委託金額以下で受託できる民間事業者がいないため。</t>
  </si>
  <si>
    <t>公営住宅法に基づき高知県住宅供給公社が管理している。</t>
  </si>
  <si>
    <t>公営住宅法第47条に基づく管理代行制度を導入済みであるため。
管理代行者：大分県住宅供給公社</t>
  </si>
  <si>
    <t>・各離島に県営住宅が点在していることから，効率的な維持管理が難しく，民間事業者の参入が見込めない。
・指定管理者の選定方法等を含め，制度導入について引き続き検討を行っていく。</t>
  </si>
  <si>
    <t>県営内丸駐車場は、駐車場の管理以外は事業展開しておらず、運営の裁量がないことから、指定管理者制度の導入に伴う事務量の増などを勘案すると、直営で運営した方が効率的である。</t>
  </si>
  <si>
    <t>県庁県民駐車場については県庁舎敷地内にあり、他の構内駐車場と合わせて総括的に県が管理し、来庁者の利便性等を見定める必要があることから、現在の一部委託による直営管理が望ましい運営体制であるものと考える。</t>
  </si>
  <si>
    <t>駐車場が自治体職員常駐施設に付随するものであり、駐車場単体での指定管理者制度導入は不可。当該施設を直営で運営すべき施設と整理しているため、指定管理者制度は導入していない。</t>
  </si>
  <si>
    <t>指定管理者制度の導入検討の結果、道立図書館の役割等に鑑み、一部民間委託を活用した直営が望ましいとの結論に至ったため。</t>
  </si>
  <si>
    <t>市町村立図書館等への支援や資料収集及び高度なレファレンス業務等、道内図書館の中心的役割を担うためには、長期的かつ継続的な視点で専門的知識・経験を有した職員の配置が必要。</t>
  </si>
  <si>
    <t>現状、県の直営施設として運営しており、市町村立図書館への指導・助言、大学等図書館との連携・協力、図書資料の整理・管理等を行うため。</t>
  </si>
  <si>
    <t>市町村図書館の支援や、専門的な知識が必要となる郷土資料の収集保存等を実施するため、専門の県職員の配置が必要であると考えているため。</t>
  </si>
  <si>
    <t>市町村図書館の支援や、専門的な知識が必要となる郷土資料の収集保存等を実施するため、専門の県職員の配置が必要である。</t>
  </si>
  <si>
    <t>現在、県立図書館の活性化に向けて検討中</t>
  </si>
  <si>
    <t>県立には市町村図書館支援等の役割があることから直営としているが、活性化に向けて検討していく。</t>
  </si>
  <si>
    <t>市町村立図書館への支援や国立図書館等との連携を必要とする業務を実施しており、民間にはないノウハウが必要。</t>
  </si>
  <si>
    <t>「図書館の設置及び運営上の望ましい基準」で県立図書館の役割として職員研修，市町村図書館への支援，学校図書館支援等の教育的業務が定められており馴染まないため。</t>
  </si>
  <si>
    <t>県立図書館として，市町村立図書館の運営や職員の研修等の指導・助言及び学校図書館や地域団体への支援等の教育的役割を担っているため。</t>
  </si>
  <si>
    <t>県内公共図書館の中核的図書館として市町図書館や学校図書館等との連携や支援を担うことから、安定的で継続的な管理・運営が必要なため。</t>
  </si>
  <si>
    <t>調査相談業務及び市町との調整・連携に関する業務を中心に職員を配置している。</t>
  </si>
  <si>
    <t>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t>
  </si>
  <si>
    <t>図書館は、専門職である司書が中心となって運営している施設であり、高い専門性が求められる。従って図書館への指定管理者制度導入はなじまない。</t>
  </si>
  <si>
    <t>県立図書館は、県内の市町村立図書館を支援する役割や専門的な資料や情報を備え、高度な調査・相談に対応する役割を担う必要がある。そのためには自治体職員が継続的にサービスを行う必要がある。</t>
  </si>
  <si>
    <t>委託可能な業務については一部委託化を実施済。本図書館は貸出は行っておらず、調査研究目的での利用が多いため、直営で運営</t>
  </si>
  <si>
    <t>指定管理者制度の導入による効果的・効率的な管理運営・サービス向上を見込めないため。</t>
  </si>
  <si>
    <t>長期的な視野に立った資料の収集・保存、市町村立図書館司書への研修等があることから、自治体職員を常駐で配置することを継続する。</t>
  </si>
  <si>
    <t>高い専門性を必要とする役割を担っていることから、当面直営による管理を継続</t>
  </si>
  <si>
    <t>専門的・学術的図書の収集と市町村立図書館への支援・助言、県民の調査相談対応、職員研修等の高い専門性を必要とするため</t>
  </si>
  <si>
    <t>市町村図書館の支援など専門性・継続性が必要な業務であるため。</t>
  </si>
  <si>
    <t>市町村図書館の支援など専門性・継続性が必要な業務であり、当該業務を行う職員が常駐している。</t>
  </si>
  <si>
    <t>図書館は本県生涯学習推進上重要な施設として直営で運営しているため、常駐で自治体職員を配置している</t>
  </si>
  <si>
    <t>図書の貸出業務（非収益性業務）については直営。</t>
  </si>
  <si>
    <t>業務の安定性、継続性を考慮したため</t>
  </si>
  <si>
    <t>県内でも中枢の図書館であるほか、専門性が高いため</t>
  </si>
  <si>
    <t>県施策として、一貫した方針の下に資料収集やレファレンスサービス業務を行うとともに、県の中核図書館として、市町村立図書館の設置及び運営に対する指導・助言を計画的に行うため、直営で運営する。</t>
  </si>
  <si>
    <t>調査研究の発展や、教育普及活動の継続・充実は、他に運営等を委ねるより県の運営下にあってこそ活かされるため、県有施設として県職員を常駐で配置している。</t>
  </si>
  <si>
    <t>選書、調査相談等の基幹業務や市町立図書館の支援を行うためには、直営が適切である。</t>
  </si>
  <si>
    <t>平成30年度から一部業務（施設等の維持管理及び修繕等）に指定管理を導入したものの、専門性が求められる司書業務は引き続き直営で実施しているため、自治体職員を常駐させる必要がある。</t>
  </si>
  <si>
    <t>県立図書館は、県内市町立図書館を結ぶネットワークの要であり、また市町立図書館にはない専門性の高い蔵書の整備、提供や県における図書資料保存センターとしての機能も担っている。こうした任務を果たすためには、県内の情勢に精通した専門職職員による直営での運営が必要。</t>
  </si>
  <si>
    <t>県立図書館の重要な役割である市町立図書館の支援や蔵書の構築、レファレンス、地域の実情に応じた情報提供サービスを行う上で必要な継続性や安定性を確保し、専門職員の育成を行うには、長期的な視野に立った運営が必要であるため、自治体職員を常駐配置している。</t>
  </si>
  <si>
    <t>外部委員による評価を実施し運営形態を点検しているため。</t>
  </si>
  <si>
    <t>府内の中核的図書館として市町村支援の役割が大きく、専門職員の配置が必要。</t>
  </si>
  <si>
    <t>館長（自治体職員）をトップに一体性を持ちながら、民間企業のノウハウを有する指定管理者と、司書（自治体職員）が、双方の専門性を活かしつつ、図書館を運営するため。</t>
  </si>
  <si>
    <t>市町立図書館の支援機能があり、継続的かつ安定した運営が必要なため</t>
  </si>
  <si>
    <t>未導入施設は、市町村立図書館や学校図書館等と連携・支援を行うとともに、長期的な展望による県の貴重な資料の保存・整理や調査研究を求められる県立図書館であり、県が主体的に管理運営する必要があるため</t>
  </si>
  <si>
    <t>県内外の図書館との相互協力や学校図書館及び地域団体等への支援を行うとともに、図書館業務を円滑に運営するため</t>
  </si>
  <si>
    <t>【図書館】
現時点では直営に比して指定管理者制度の導入等による具体の効果が見通せないため。
【公文書館】
行政機関としての性格が強いため。</t>
  </si>
  <si>
    <t>教育機関としての性格をもつため</t>
  </si>
  <si>
    <t>施設の中核的な業務や、県の施策に深く関わる業務などについては、県自らが行っていくべきとの考えから、施設管理のみ指定管理者制度を導入している。</t>
  </si>
  <si>
    <t>県立図書館は，専門性の高い図書や郷土資料等を中心に調査研究に役立つ資料を収集し，市町立図書館への指導・支援や研究業務のため直営としており，状況変化がないため。</t>
  </si>
  <si>
    <t>県立図書館は，専門性の高い図書や郷土資料等を中心に調査研究に役立つ資料を収集し，市町立図書館への指導・支援や研究業務などを行っているため，自治体職員を配置している。</t>
  </si>
  <si>
    <t>・①県内図書館の中核的役割、生涯学習の拠点施設、②子ども読書活動の中核施設、③公立図書館への指導的役割、などの教育的・行政的責務があるため</t>
  </si>
  <si>
    <t>図書館には教育的観点からの事業実施が求められていること、入館料等を徴収できないこと等を踏まえると、競争原理の導入や運営コストの低減といった指定管理者制度導入の利点が期待しづらいことから、直営により運営し、一部業務について外部委託することとしている。</t>
  </si>
  <si>
    <t>図書館に置くこととされる専門的職員等として職員を配置している。</t>
  </si>
  <si>
    <t>公立図書館は法律上利用料金を徴収できないため民間事業者がノウハウ活かす余地が少ないことや、市町立図書館に対する援助・協力など中核図書館としての役割があるため制度を導入するのは困難である。</t>
  </si>
  <si>
    <t>直営施設であり、また、専門性や政策的判断が必要な業務を行うため。</t>
  </si>
  <si>
    <t>○県立図書館は、県内市町村の図書館の設置及び運営に対する支援を行う役割を担っているため、現時点では導入の予定はありません。</t>
  </si>
  <si>
    <t>○県立図書館は、県内市町村の図書館の設置及び運営に対する支援を行う役割を担っているため、県職員を配置しています。</t>
  </si>
  <si>
    <t>県民サービス向上のため、直営で運営すべき施設であるため。</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</si>
  <si>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</si>
  <si>
    <t>指定管理者制度を導入した場合のメリット・デメリット等について検討中である。</t>
  </si>
  <si>
    <t>貴重資料の保存やレファレンスサービスなど、サービスの性質上、職員による対応が必要不可欠な業務があるため。</t>
  </si>
  <si>
    <t>直営で運営すべき施設として整理しているため。
平成29年度から委託業務を一部拡大</t>
  </si>
  <si>
    <t>県立図書館は広域性や司書の専門性により、市町村立図書館への支援や県民へのサービスの提供等の役割を担うため</t>
  </si>
  <si>
    <t>県立図書館は、本県の生涯学習の中核的施設として、調査研究・収集や市町村図書館等への指導・助言等を図る役割があり、これらは高い専門性や長期的視野に基づく継続的な取組が必要であるため。</t>
  </si>
  <si>
    <t>施設運営に求められる専門性や技能を有する人材を確保できるか，指定管理期間が限られることによる運営の安定性・継続性といった観点からの課題もあり，指定管理者制度はなじまない。</t>
  </si>
  <si>
    <t>市町村立図書館等を支援する役割等を有する教育機関であり，市町村立図書館や学校図書館への助言，連絡・協力及び研修等は直営で行う必要がある。</t>
  </si>
  <si>
    <t>選書、調査相談などの基幹業務や市町村立図書館の支援を行うには、直営による管理が適当であるため。</t>
  </si>
  <si>
    <t>利用者へのレファレンスを含むサービスの提供や図書館資料の管理及び施設の適切な運営を図るため、職員を常駐させる必要がある。</t>
  </si>
  <si>
    <t>様々な機関、団体と連携協力して実施する展覧会事業や専門的・技術的な事項に関する調査研究の実施等のために、専門的職員の配置が必要。</t>
  </si>
  <si>
    <t>県が直接管理運営することが適当な段階と判断しているため。</t>
  </si>
  <si>
    <t>教育の観点からの専門性が必要な施設であることから、専門の県職員の配置が必要であると考えているため。</t>
  </si>
  <si>
    <t>教育の観点からの専門性が必要な施設であることから、専門の県職員の配置が必要である。</t>
  </si>
  <si>
    <t>現時点では、直営で運営すべき施設と考えている。</t>
  </si>
  <si>
    <t>適切な資料の収集・保管・展示、継続した調査研究や教育普及活動等には専門的職員の配置が必要と考える。</t>
  </si>
  <si>
    <t>県関連博物や県内出身芸術家等の調査研究事業など、全県的な視点から事業を実施しているため、県の直営管理が必要。</t>
  </si>
  <si>
    <t>専門的継続的な調査研究の蓄積や教育的機能の充実が求められており，一定期間で管理者が入れ替わることが前提となっている指定管理者制度は馴染まないため。</t>
  </si>
  <si>
    <t>専門的・継続的な調査研究の蓄積，寄贈品の受入・借用又は企画展など長期的な事業の計画・実施が求められるため。</t>
  </si>
  <si>
    <t>調査研究を行う観点から直営で実施すべき施設であるため。</t>
  </si>
  <si>
    <t>調査研究及び教育普及活動に関する業務を中心に職員を配置している。</t>
  </si>
  <si>
    <t>社会教育施設であること、また、県の観光施策や地域振興施設等の他の行政分野との連携が重要であることから常駐で職員を配置している。</t>
  </si>
  <si>
    <t>資料の収集・管理及び調査・研究等は、地域に根差した継続的な事業であり、県自身が長期的な一貫性の中で責任を持って行うべき専門的業務であるため。</t>
  </si>
  <si>
    <t>資料の収集、管理及び調査研究等は、高い専門性や一貫性が求められる業務であり、自治体職員が責任を持って継続して行う必要があるため。</t>
  </si>
  <si>
    <t>・現在条例に基づく直営施設であるため。
・県民ニーズに即した博物館事業の推進と、貴重な博物館資料の収集･管理･活用を、継続的に実施するには、高い専門性を備えた自治体職員が不可欠であるため。</t>
  </si>
  <si>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</si>
  <si>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高度な専門性と経験の蓄積が必要であるため</t>
  </si>
  <si>
    <t>美術館、歴史館等は本県の優れた文化の継承・発展を担う重要な施設として直営で運営しているため、常駐で自治体職員を配置している</t>
  </si>
  <si>
    <t>指定管理者制度を導入した場合、長期計画に基づく専門人材の育成が困難であったり、短期の取組が偏重され、直ちに収益に結びつかない業務(調査研究等）が軽視される恐れがあるため。</t>
  </si>
  <si>
    <t>当該施設は、管理部門については指定管理者制度を導入しているが、調査研究や企画展の実施など収益に結びつかない業務は直営で実施。</t>
  </si>
  <si>
    <t>調査研究機能等も有しており業務の安定性、継続性を考慮したため</t>
  </si>
  <si>
    <t>文化財の活用、収蔵資料等の整理、保存及び調査研究等に専門性が高いことから常勤としている</t>
  </si>
  <si>
    <t>県の芸術文化の発展を担うため、安定的かつ継続的な運営が不可欠である。また収集保管や調査研究等地道で長期にわたる博物館事業の継続性を担保するため、直営が適切である。</t>
  </si>
  <si>
    <t>美術館は、業務委託の大部分を長期継続契約するなどして既に経費を削減しており、経費削減効果が見込めないため。公文書館は、行政庁舎内の施設であり、施設管理の切り分けはかえって非効率であるため。</t>
  </si>
  <si>
    <t>美術館については、県立の美術館として、高度な専門性、知識・経験の蓄積、人的ネットワーク等が必要となる学芸業務を行っているため。公文書館については、県の行政情報、これに含まれる個人情報を扱う業務のため。</t>
  </si>
  <si>
    <t>総合博物館、美術館は、平成30年度から一部業務（施設等の維持管理及び修繕等）に指定管理を導入し、専門性が求められる学芸業務は引き続き直営で実施する。斎宮歴史博物館は、施設の維持管理等に指定管理を導入することに規模のメリットが見込めないため見送ることとなった。</t>
  </si>
  <si>
    <t>総合博物館、美術館は、平成30年度から一部業務（施設等の維持管理及び修繕等）に指定管理を導入したものの、専門性が求められる学芸業務は引き続き直営で実施しているため、自治体職員を常駐させる必要がある。</t>
  </si>
  <si>
    <t>○リニューアル後も関係機関との長期的な信頼関係の構築等が必要であるため[現在休館中]（美術館）○学芸員が研究と事業を兼務しており展示事業と研究事業を切り分けて外部委託を行うことは困難（博物館）○施設の設置目的から業務の中立性等を確保する必要がある（平和祈念館）</t>
  </si>
  <si>
    <t>調査・研究の継続性、学芸員等の長期的な人材育成、資料収集等に際しての信頼関係維持などの観点から長期的な視野に立った運営が必要であるため、自治体職員を常駐配置している。</t>
  </si>
  <si>
    <t>施設の運営上、専門的な知識、技術及びそれらの継承が必要なため、専門職員の配置が必要。</t>
  </si>
  <si>
    <t>管理運営業務の内容や運営手法（地元市との共同運営）等により直営で管理すべきと判断しているため。</t>
  </si>
  <si>
    <t>県の施策と密接に連携を図りながら、長期的視点に立った運営が必要なため</t>
  </si>
  <si>
    <t>未導入施設は、学校教育と博物館教育活動の連携・支援を行うとともに、長期的な展望による県にかかわる資料等の収集・保管・調査研究等を求められることから、県が主体的に管理運営する必要があるため</t>
  </si>
  <si>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</si>
  <si>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【博物館】
県内の博物館等への指導助言等が必要であるため。
【海と大地の自然館】
行政組織として設置する必要があるため。また、利用料がなく指定管理のメリットが見込めないため。</t>
  </si>
  <si>
    <t>特別名勝及び史跡に指定されている後楽園の管理運営業務を行うには、特別な専門知識や管理運営経験等が必要であり、県が責任を持って運営する必要があるため。</t>
  </si>
  <si>
    <t>歴史博物館，歴史民俗資料館，みよし風土記の丘は，調査研究等における高い専門性，展示事業の継続性が必要であることから，直営としており，状況変化がないため。</t>
  </si>
  <si>
    <t>美術館，縮景園，歴史博物館，歴史民俗資料館，みよし風土記の丘は，調査研究等における高い専門性，展示事業の継続性が必要であることから，自治体職員を配置している。</t>
  </si>
  <si>
    <t>・生涯学習の推進や学術的な調査研究など、教育的・行政的責務があるため</t>
  </si>
  <si>
    <t>・生涯学習の推進や学術的な調査研究など、教育的・行政的責務があるため
・学芸業務の継続性の確保及び専門研究員である学芸員の人材確保・研究成果の蓄積を図るため</t>
  </si>
  <si>
    <t>博物館には教育的観点からの事業実施が求められていることを踏まえると、競争原理の導入や運営コストの低減といった指定管理者制度導入の利点が期待しづらいことから、直営により運営することとしている。</t>
  </si>
  <si>
    <t>博物館に置くこととされる専門的職員等として職員を配置している。</t>
  </si>
  <si>
    <t>学芸員が行う調査研究や資料の収集・保管、展示企画等の業務については、専門性や継続性等を維持する必要があることから、直営施設として、自治体職員を常駐で配置している。</t>
  </si>
  <si>
    <t>資料の収集・整理・保存や調査研究など、専任の学芸員が担当し、公的機関として担うべき役割があるため。</t>
  </si>
  <si>
    <t>文化財の収蔵機能、調査・研究機能といった性格が強い施設であるため、指定管理者制度等の導入はそぐわない。</t>
  </si>
  <si>
    <t>文化財の収蔵機能、調査・研究機能といった性格が強い施設であるため、指定管理者制度等の導入はそぐわず、職員が直接運営すべきものと考える。</t>
  </si>
  <si>
    <t>鞠智城の特別史跡を目指しており、直営で調査研究を行う必要がある。県内博物館ネットワークを県主導で構築していくこととしており、引き続き県という立場で関係者間の連携を図っていく必要がある。</t>
  </si>
  <si>
    <t>直営で運営すべき施設として整理しているため。
歴史博物館は、平成29年度から委託業務を一部拡大</t>
  </si>
  <si>
    <t>公文書館は重要な公文書の評価・選別等を担っており、行政機関としての役割が大きい。歴史博物館と先哲史料館、埋蔵文化材センターは調査研究や教育普及のため、継続性と専門性が必要なため</t>
  </si>
  <si>
    <t>県立博物館、美術館、埋蔵文化財センター等は、本県の生涯学習の中核的施設として、調査研究・収集や企画展の実施等の役割があり、これらは高い専門性や長期的視野に基づく継続的な取組が必要であるため。</t>
  </si>
  <si>
    <t>・資料収集や調査研究など専門的分野の業務であり，導入後の経費削減効果も不確実。
・資料の収集，調査研究，展示など長期的継続的に実施しており，県が管理することを前提とした貴重な資料の寄贈等を受けている。</t>
  </si>
  <si>
    <t>調査研究機能を有する教育機関であることから，資料収集，保管業務及び調査研究業務については，直営で行う必要がある。</t>
  </si>
  <si>
    <t>施設設置の経緯・目的から高い中立性と公平性が求められ、平和行政に対する県の姿勢を示すため、直営の方が県民の理解を得やすい。</t>
  </si>
  <si>
    <t>資料の収集・保管・展示、調査研究等の学芸業務について、自治体が自ら行うことが適切と考えているため。
施設設置の経緯・目的から高い中立性と公平性が求められ、直営の方が県民の理解が得られやすい。</t>
  </si>
  <si>
    <t>指定管理者制度のメリットを生かしづらいため</t>
  </si>
  <si>
    <t>施設の利用の多くを県の事業が占め、自主事業の自由度が低いことから県直営としており、常駐で職員を配置している。</t>
  </si>
  <si>
    <t>休止施設であるため。</t>
  </si>
  <si>
    <t>能楽堂は本県の優れた文化の継承・発展を担う重要な施設として直営で運営しているため、常駐で自治体職員を配置している</t>
  </si>
  <si>
    <t>事務委託施設であるため</t>
  </si>
  <si>
    <t>様々な分野が入っている複合施設のため，施設の一元的管理，迅速な意思決定や判断が困難なことから特定の団体に管理を委託する指定管理者制度にそぐわない。指定管理者制度導入によるコストの削減も見込めない。</t>
  </si>
  <si>
    <t>県の直営施設や目的外使用許可施設が多く入居し，施設の一元的管理，迅速な意思決定や判断ができにくいこと，外部委託を行っており経費の大幅な削減効果が見込めない等の理由により，直営としている。</t>
  </si>
  <si>
    <t>現状、県の直営施設（部門）として運営しており、団体活動の指導・支援、主催事業の企画運営、社会教育の推進業務等を行うため。</t>
  </si>
  <si>
    <t>高田松原野外活動センターは、東日本大震災津波により施設が全壊し、休止中である。施設の運営体制については、今後、施設の復旧事業に併せて、検討する予定である。</t>
  </si>
  <si>
    <t>当面は震災復旧に注力する必要があるため。復旧完了後に指定管理制度の導入について検討する予定。</t>
  </si>
  <si>
    <t>当面は震災復旧に注力する必要があるため。</t>
  </si>
  <si>
    <t>新施設の整備に併せて廃止を予定しているため。</t>
  </si>
  <si>
    <t>社会教育活動及び施設管理に関する業務を中心に職員を配置している。</t>
  </si>
  <si>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</si>
  <si>
    <t>直営施設において、教育の現代的課題を調査研究し、その成果を指定管理施設に広げていく必要があるため。</t>
  </si>
  <si>
    <t>学校の授業内容に沿ったプログラムの提供など、指定管理者では対応できない自治体職員としての役割があるため。</t>
  </si>
  <si>
    <t>発達段階や様々な目的に応じた体験活動プログラムの開発や青少年指導者の養成、不登校児童生徒に対する支援事業等の高い専門性を必要とするため</t>
  </si>
  <si>
    <t>伝統産業の活性化、後継者の確保・育成を行う研修施設は本県の優れた文化の継承・発展を担う重要な施設として直営で運営しているため、常駐で自治体職員を配置している</t>
  </si>
  <si>
    <t>指定管理者制度を導入した場合、長期計画に基づく専門人材の育成が困難であったり、短期の取組が偏重され、直ぐに収益に結びつかない業務（教育普及事業等）が軽視される恐れがあるため。</t>
  </si>
  <si>
    <t>当該施設は、考古博物館（直営施設）の教育普及事業を実施するための施設であり、安定的に質の高いサービスを提供する必要がある。指定管理者制度を導入した場合、長期計画に基づく専門人材の育成が困難である。</t>
  </si>
  <si>
    <t>学校現場との密接な連携を要する教育機関であり、継続的かつ安定した運営を行うため</t>
  </si>
  <si>
    <t>施設の性質上、アクシデントの発生時等に臨機応変な対応が必要であることから、自治体職員の常駐が必要。</t>
  </si>
  <si>
    <t>【男女共同参画センター】
県の主体的関与により利用者の信頼性を確保する必要があるため。
【産業人材育成センター（２校）、農業大学校】
教育・養成機関として県の主体的関与が必要であるため。</t>
  </si>
  <si>
    <t>福山少年自然の家は，青少年教育施設としての機能を果たすために教員経験や社会教育主事資格を有する職員であることが必要であるため直営としており，状況変化がないため。</t>
  </si>
  <si>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</si>
  <si>
    <t>・交通安全教育推進の拠点施設であり、警察直営で運営すべき施設であるため
・教員研修は、教育公務員特例法に基づき、任命権者が指標を踏まえ、毎年度、体系的かつ効果的な計画を定めるものとされており、県教委が実施主体となるため。</t>
  </si>
  <si>
    <t>南海トラフ巨大地震等の大規模災害時に、災害対策本部の補完機能を担うなど、その役割に鑑み、直営で運営することとしているため</t>
  </si>
  <si>
    <t>防災意識の啓発及び知識の普及、防災人材の育成等に関する業務等を所掌する県の機関として職員を配置している。</t>
  </si>
  <si>
    <t>施設の主要事業である集団宿泊学習は教育活動の一環として実施されることから、多様化する生徒に対し教員が学校で配慮してきたことと同等の配慮が施設職員にも求められるため、教員の勤務経験がない者では対応が困難</t>
  </si>
  <si>
    <t>生涯学習課（駐在）職員が直接実施する必要のある事業があるため</t>
  </si>
  <si>
    <t>直営で運営すべき施設として整理しているため</t>
  </si>
  <si>
    <t>青少年の家等の社会教育施設には教育施設として学校を支援する役割があるため</t>
  </si>
  <si>
    <t>・教育課題を理解した上での効果的な研修の実施やリーダー養成等は，学校教育や社会教育の専門性や技能を有する者でなければ継続的かつ円滑な実施は難しい。
・本県は，運営のノウハウを有する財団やNPO等がない</t>
  </si>
  <si>
    <t>県の施策に基づき青少年の健全育成を図る社会教育施設であり，青少年教育に関する調査研究業務については，直営で行う必要がある。</t>
  </si>
  <si>
    <t>㉑介護支援センター</t>
    <phoneticPr fontId="3"/>
  </si>
  <si>
    <t>法令に基づき直営で運営すべき施設であるため。</t>
  </si>
  <si>
    <t>法令により都道府県が設置することとされている施設であり、法令に規定された業務を行うため。</t>
  </si>
  <si>
    <t>法律で設置を義務づけられている更生相談施設については、業務の専門性確保、個人情報保護の観点から、専門の県職員を配置する必要があると考えているため。</t>
  </si>
  <si>
    <t>法律で設置を義務づけられている更生相談施設については、業務の専門性確保、個人情報保護の観点から、専門の県職員を配置する必要がある。</t>
  </si>
  <si>
    <t>業務の専門性が高いため、直営を継続することが適当である。</t>
  </si>
  <si>
    <t>専門的な知識及び技術を必要とする相談業務や市民の権利に影響する判定業務など、県職員が担うことが義務付けられている、又は行政自らが判断しなければならない業務を行うため、県の直営管理とする必要がある。</t>
  </si>
  <si>
    <t>専門的な知識及び技術を必要とする相談業務や市民の権利に影響する判定業務など、県職員が担うことが義務付けられている、又は行政自らが判断しなければならない業務を行うため、県職員の配置が必要である。</t>
  </si>
  <si>
    <t>リハビリテーション施設では利用者サービスの維持と政策的な取組の実施のため、母子・父子福祉センターにおいては、各福祉事務所内に設置し、ワンストップサービスを提供するため、それぞれ直営により運営している。</t>
  </si>
  <si>
    <t>リハビリテーション施設においては、自治体職員の配置により、相談・判定から医療・職能訓練社会復帰までの総合的なリハビリテーションサービスの提供が可能となっている。</t>
  </si>
  <si>
    <t>精神保健及び精神障害者の福祉に関する県の総合的技術センターとして、保健所、市町村、その他の関係機関と連携し、地域精神保健福祉活動推進の中核となる機能を備えなければならないため、直営で運営するべきだから</t>
  </si>
  <si>
    <t>精神保健及び精神障害者の福祉に関する総合的技術センターとして、保健所、市町村、その他の関係機関と連携し、地域精神保健福祉活動推進の中核となる機能を備えるため、自治体職員の常駐が必要</t>
  </si>
  <si>
    <t>法令等に基づき設置されており、業務内容に高度の公平性や専門性が求められるため直営で運営する必要がある。</t>
  </si>
  <si>
    <t>法令等に基づき設置されており、業務内容に高度の公平性や専門性が求められるため、自治体職員を常駐で配置。</t>
  </si>
  <si>
    <t>県は、障害者支援施設に入所する重度重複障害を有する利用者の支援を実施する責務があり、安心・安全に生活できる運営体制等について継続検討中。</t>
  </si>
  <si>
    <t>県の責務において、重度重複障害を有する利用者への支援を実施する必要があるため。</t>
  </si>
  <si>
    <t>障害福祉施設検討委員会報告書を受けて、直営を継続しているもの</t>
  </si>
  <si>
    <t>直営施設により、障害者の日常生活及び社会生活を総合的に支援する必要があるため</t>
  </si>
  <si>
    <t>公平性及び守秘義務の確保等が必要なため(1)
導入の可否を検討中(2)</t>
  </si>
  <si>
    <t>専門性の高い相談等があることから常勤としてる</t>
  </si>
  <si>
    <t>機密性の高い個人情報を取り扱い、関係団体・市町村等との連携が必須であるため、県職員を常駐で配置している。</t>
  </si>
  <si>
    <t>高い専門性を有する職員の安定的・継続的な確保が困難なため。</t>
  </si>
  <si>
    <t>当該施設は府内唯一の児童自立支援施設であり、児童養護施設では処遇が困難な児童の自立支援を行うため、高い専門性を有する職員の安定的・継続的な確保が必要。</t>
  </si>
  <si>
    <t>各施設の性質等を踏まえ、直営で管理すべきと判断しているため。</t>
  </si>
  <si>
    <t>秘匿性や公平性を求められる業務を行っているため</t>
  </si>
  <si>
    <t>現在の直営の福祉施設については、県直営で安定的に運営されることが指定管理者制度の導入によるメリットを上回ると考えているため。</t>
  </si>
  <si>
    <t>経験豊富な自治体職員を配置することにより、業務に適切に対応するため。</t>
  </si>
  <si>
    <t>未導入施設は、保健、医療、福祉等の幅広い専門的な知見が必要であり、そのような民間機関が存在しないことから、県が運営管理せざるを得ないため。</t>
  </si>
  <si>
    <t>保健、医療、福祉等の幅広い専門的な知見が必要であり、そのような民間機関が存在しないため。</t>
  </si>
  <si>
    <t>【精神保健福祉センター】
行政機関としての性格が強いため。</t>
  </si>
  <si>
    <t>管理主体に制約がある、相談機能を有する、処分性を有するなどの個別の事情により、県が行政庁として責任をもって運営する必要がある。</t>
  </si>
  <si>
    <t>・総合精神保健福祉センターは，県における地域精神保健福祉活動推進の中核となる機能が必要。
・身体障害者更正相談所は，身体障害者福祉法の規定により直営としており状況変化がないため。</t>
  </si>
  <si>
    <t>・総合精神保健福祉センターは，県における地域精神保健福祉活動推進の中核となる機能が必要。
・身体障害者更正相談所は，身体障害者福祉法の規定により，身体障害者福祉司（県職員）を置く必要があるため。</t>
  </si>
  <si>
    <t>障害児専門の医療が不採算であり、民間での実施が難しいことに加え、障害児に対する専門的医療・地域支援活動を実施しているため</t>
  </si>
  <si>
    <t>身体障害者相談センター及び精神保健福祉センターは、法令による制限があるほか、業務内容の専門性が高いため。</t>
  </si>
  <si>
    <t>医療型障害児入所施設は県内に本施設のみで、障がい児支援の中核施設であることから直営で運営。児童自立支援施設は県に必置義務があり、安定した施設運営や専門性の高い職員の配置が必要となることから直営で運営。</t>
  </si>
  <si>
    <t>県内唯一の施設であり、県直営で運営していることから自治体職員が常駐している。</t>
  </si>
  <si>
    <t>実施済</t>
  </si>
  <si>
    <t>委託予定無し</t>
  </si>
  <si>
    <t>委託有</t>
  </si>
  <si>
    <t>実施予定</t>
  </si>
  <si>
    <t>委託予定</t>
  </si>
  <si>
    <t>一部の部局主管課では庶務業務の集約化を行っているが，より一層の業務の効率化を図るため，総務事務センター（仮称）の設置に向けて検討を行ってきた。
東日本大震災により検討を中断していたが，設置予定時期や民間委託の有無について検討を再開したところである。</t>
  </si>
  <si>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3"/>
  </si>
  <si>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3"/>
  </si>
  <si>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3"/>
  </si>
  <si>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t>
    </r>
    <rPh sb="1" eb="3">
      <t>ジッシ</t>
    </rPh>
    <rPh sb="24" eb="26">
      <t>ジッシ</t>
    </rPh>
    <rPh sb="34" eb="36">
      <t>ジッシ</t>
    </rPh>
    <rPh sb="46" eb="48">
      <t>ジッシ</t>
    </rPh>
    <rPh sb="69" eb="71">
      <t>モジ</t>
    </rPh>
    <rPh sb="71" eb="73">
      <t>イナイ</t>
    </rPh>
    <phoneticPr fontId="3"/>
  </si>
  <si>
    <r>
      <t xml:space="preserve">⑰公民館、市民会館 </t>
    </r>
    <r>
      <rPr>
        <sz val="11"/>
        <color rgb="FFFF0000"/>
        <rFont val="ＭＳ Ｐゴシック"/>
        <family val="3"/>
        <charset val="128"/>
        <scheme val="minor"/>
      </rPr>
      <t>※都道府県は回答不要です。</t>
    </r>
    <rPh sb="1" eb="4">
      <t>コウミンカン</t>
    </rPh>
    <rPh sb="11" eb="15">
      <t>トドウフケン</t>
    </rPh>
    <rPh sb="16" eb="18">
      <t>カイトウ</t>
    </rPh>
    <rPh sb="18" eb="20">
      <t>フヨウ</t>
    </rPh>
    <phoneticPr fontId="3"/>
  </si>
  <si>
    <t>制度導入によるコスト削減及び収入増が見込めないことや、所在地の市営団地とともに市が一元的に管理しているため。</t>
    <rPh sb="10" eb="12">
      <t>サクゲン</t>
    </rPh>
    <rPh sb="12" eb="13">
      <t>オヨ</t>
    </rPh>
    <rPh sb="14" eb="16">
      <t>シュウニュウ</t>
    </rPh>
    <rPh sb="27" eb="29">
      <t>ショザイ</t>
    </rPh>
    <rPh sb="29" eb="30">
      <t>チ</t>
    </rPh>
    <rPh sb="31" eb="33">
      <t>シエイ</t>
    </rPh>
    <rPh sb="33" eb="35">
      <t>ダンチ</t>
    </rPh>
    <rPh sb="39" eb="40">
      <t>シ</t>
    </rPh>
    <rPh sb="41" eb="44">
      <t>イチゲンテキ</t>
    </rPh>
    <rPh sb="45" eb="47">
      <t>カンリ</t>
    </rPh>
    <phoneticPr fontId="3"/>
  </si>
  <si>
    <t>適切な市町村支援、継続的な資料収集と保全、専門性の観点から県が直接運営すべきと判断したため。なお、今後も引き続き他県の状況を把握するとともに適切な管理運営方策について検討していく。</t>
    <rPh sb="0" eb="2">
      <t>テキセツ</t>
    </rPh>
    <rPh sb="3" eb="6">
      <t>シチョウソン</t>
    </rPh>
    <rPh sb="6" eb="8">
      <t>シエン</t>
    </rPh>
    <rPh sb="9" eb="12">
      <t>ケイゾクテキ</t>
    </rPh>
    <rPh sb="13" eb="15">
      <t>シリョウ</t>
    </rPh>
    <rPh sb="15" eb="17">
      <t>シュウシュウ</t>
    </rPh>
    <rPh sb="18" eb="20">
      <t>ホゼン</t>
    </rPh>
    <rPh sb="21" eb="24">
      <t>センモンセイ</t>
    </rPh>
    <rPh sb="25" eb="27">
      <t>カンテン</t>
    </rPh>
    <rPh sb="29" eb="30">
      <t>ケン</t>
    </rPh>
    <rPh sb="31" eb="33">
      <t>チョクセツ</t>
    </rPh>
    <rPh sb="33" eb="35">
      <t>ウンエイ</t>
    </rPh>
    <rPh sb="39" eb="41">
      <t>ハンダン</t>
    </rPh>
    <rPh sb="49" eb="51">
      <t>コンゴ</t>
    </rPh>
    <rPh sb="52" eb="53">
      <t>ヒ</t>
    </rPh>
    <rPh sb="54" eb="55">
      <t>ツヅ</t>
    </rPh>
    <rPh sb="56" eb="58">
      <t>タケン</t>
    </rPh>
    <rPh sb="59" eb="61">
      <t>ジョウキョウ</t>
    </rPh>
    <rPh sb="62" eb="64">
      <t>ハアク</t>
    </rPh>
    <phoneticPr fontId="3"/>
  </si>
  <si>
    <t>県の直営施設（部門）として運営しており、美術品・遺跡の保存管理や企画展等の開催、教育普及業務等を行うため。</t>
    <rPh sb="24" eb="26">
      <t>イセキ</t>
    </rPh>
    <phoneticPr fontId="3"/>
  </si>
  <si>
    <t>先行導入した類似施設の管理運営状況の検証を行うとともに、施設の劣化状況等について諸課題の整理を行う必要があると判断したため。</t>
    <rPh sb="21" eb="22">
      <t>オコナ</t>
    </rPh>
    <rPh sb="28" eb="30">
      <t>シセツ</t>
    </rPh>
    <rPh sb="31" eb="33">
      <t>レッカ</t>
    </rPh>
    <rPh sb="33" eb="35">
      <t>ジョウキョウ</t>
    </rPh>
    <rPh sb="35" eb="36">
      <t>トウ</t>
    </rPh>
    <rPh sb="40" eb="41">
      <t>ショ</t>
    </rPh>
    <rPh sb="49" eb="51">
      <t>ヒツヨウ</t>
    </rPh>
    <rPh sb="55" eb="57">
      <t>ハンダン</t>
    </rPh>
    <phoneticPr fontId="3"/>
  </si>
  <si>
    <t>船越家族旅行村は、施設内の一部が復興工事の土砂置き場として使用されており、本来の施設利用ができない状態であるため。陸前高田オートキャンプ場は、これまで受け入れていた復興工事業者の宿泊需要の減少などにより、宿泊者の受入れを休止しているため。</t>
    <rPh sb="13" eb="15">
      <t>イチブ</t>
    </rPh>
    <rPh sb="16" eb="18">
      <t>フッコウ</t>
    </rPh>
    <rPh sb="21" eb="23">
      <t>ドシャ</t>
    </rPh>
    <rPh sb="75" eb="76">
      <t>ウ</t>
    </rPh>
    <rPh sb="77" eb="78">
      <t>イ</t>
    </rPh>
    <phoneticPr fontId="3"/>
  </si>
  <si>
    <t>普通県営住宅以外の改良県営住宅及び特定公共賃貸住宅は指定管理者を導入しているが，普通県営住宅は公営住宅法に定める管理代行制度により実施しているため。</t>
    <rPh sb="0" eb="2">
      <t>フツウ</t>
    </rPh>
    <rPh sb="2" eb="4">
      <t>ケンエイ</t>
    </rPh>
    <rPh sb="4" eb="6">
      <t>ジュウタク</t>
    </rPh>
    <rPh sb="32" eb="34">
      <t>ドウニュウ</t>
    </rPh>
    <rPh sb="53" eb="54">
      <t>サダ</t>
    </rPh>
    <rPh sb="65" eb="67">
      <t>ジッシ</t>
    </rPh>
    <phoneticPr fontId="3"/>
  </si>
  <si>
    <t>当面は関係機関と連携し，震災復興関連業務に注力する必要があるため。</t>
    <rPh sb="3" eb="5">
      <t>カンケイ</t>
    </rPh>
    <rPh sb="5" eb="7">
      <t>キカン</t>
    </rPh>
    <rPh sb="8" eb="10">
      <t>レンケイ</t>
    </rPh>
    <phoneticPr fontId="3"/>
  </si>
  <si>
    <t>-</t>
  </si>
  <si>
    <t>平成22年度に指定管理者を募集したが、指定団体がなく直営管理を継続。平成30年度に、指定管理者の再募集を実施し、１施設に指定管理者を再導入。残り１施設には応募がなく直営管理を継続。</t>
    <rPh sb="57" eb="59">
      <t>シセツ</t>
    </rPh>
    <rPh sb="60" eb="62">
      <t>シテイ</t>
    </rPh>
    <rPh sb="62" eb="65">
      <t>カンリシャ</t>
    </rPh>
    <rPh sb="66" eb="69">
      <t>サイドウニュウ</t>
    </rPh>
    <rPh sb="70" eb="71">
      <t>ノコ</t>
    </rPh>
    <rPh sb="73" eb="75">
      <t>シセツ</t>
    </rPh>
    <rPh sb="77" eb="79">
      <t>オウボ</t>
    </rPh>
    <rPh sb="82" eb="84">
      <t>チョクエイ</t>
    </rPh>
    <rPh sb="84" eb="86">
      <t>カンリ</t>
    </rPh>
    <rPh sb="87" eb="89">
      <t>ケイゾク</t>
    </rPh>
    <phoneticPr fontId="3"/>
  </si>
  <si>
    <t>080004</t>
    <phoneticPr fontId="3"/>
  </si>
  <si>
    <t>・都市公園法第５条に基づく設置許可・管理許可を行っているため。</t>
    <rPh sb="1" eb="3">
      <t>トシ</t>
    </rPh>
    <rPh sb="3" eb="5">
      <t>コウエン</t>
    </rPh>
    <rPh sb="5" eb="6">
      <t>ホウ</t>
    </rPh>
    <rPh sb="6" eb="7">
      <t>ダイ</t>
    </rPh>
    <rPh sb="8" eb="9">
      <t>ジョウ</t>
    </rPh>
    <rPh sb="10" eb="11">
      <t>モト</t>
    </rPh>
    <rPh sb="13" eb="15">
      <t>セッチ</t>
    </rPh>
    <rPh sb="15" eb="17">
      <t>キョカ</t>
    </rPh>
    <rPh sb="18" eb="20">
      <t>カンリ</t>
    </rPh>
    <rPh sb="20" eb="22">
      <t>キョカ</t>
    </rPh>
    <rPh sb="23" eb="24">
      <t>オコナ</t>
    </rPh>
    <phoneticPr fontId="3"/>
  </si>
  <si>
    <t>社会の変化に対応した先進的な図書館サービスやその評価方法の調査・研究、域内の図書館職員への研修プログラムの開発・実施は、図書館活動の最先端の取組として、大学や関係機関等との連携を図り新たに企画・開発していくべきもので、このような能力・経験を持った司書の継続的な確保が必要であるため。</t>
    <rPh sb="133" eb="135">
      <t>ヒツヨウ</t>
    </rPh>
    <phoneticPr fontId="3"/>
  </si>
  <si>
    <t>中央博物館本館・分館海の博物館・美術館は、県の博物館行政の中核をなす施設であることから県の事務として行う必要がある。
その他については、非採算事業の比重が大きく、コスト縮減を期待できず、また、地元市町での利活用も視野に入れ在り方検討を行っているため。</t>
    <rPh sb="96" eb="98">
      <t>ジモト</t>
    </rPh>
    <rPh sb="98" eb="100">
      <t>シチョウ</t>
    </rPh>
    <rPh sb="106" eb="108">
      <t>シヤ</t>
    </rPh>
    <rPh sb="109" eb="110">
      <t>イ</t>
    </rPh>
    <phoneticPr fontId="3"/>
  </si>
  <si>
    <t>平成31年４月に、電話交換労働者派遣業務契約から非常勤職員による業務運営へ変更した。
今後も現在の体制を継続していく。</t>
    <phoneticPr fontId="3"/>
  </si>
  <si>
    <t>　現状、当該施設は指導研究事業で利用する割合が多く、研修・研究部門は教育行政の根幹であることに鑑み、自治体職員を常駐で配置している。</t>
    <phoneticPr fontId="3"/>
  </si>
  <si>
    <t>平成29年3月新規開園につき、今後、効率的な運営・収支等を検討したうえでの導入を検討している</t>
    <phoneticPr fontId="3"/>
  </si>
  <si>
    <t>○</t>
    <phoneticPr fontId="3"/>
  </si>
  <si>
    <t>相談業務、知的障害児への対応など、専門性を要する業務が占める割合が大きいため,当該業務を行う職員が常駐している。</t>
    <rPh sb="39" eb="41">
      <t>トウガイ</t>
    </rPh>
    <rPh sb="41" eb="43">
      <t>ギョウム</t>
    </rPh>
    <rPh sb="44" eb="45">
      <t>オコナ</t>
    </rPh>
    <rPh sb="46" eb="48">
      <t>ショクイン</t>
    </rPh>
    <rPh sb="49" eb="51">
      <t>ジョウチュウ</t>
    </rPh>
    <phoneticPr fontId="3"/>
  </si>
  <si>
    <t>直営で運営すべき施設であるため</t>
    <rPh sb="0" eb="2">
      <t>チョクエイ</t>
    </rPh>
    <phoneticPr fontId="3"/>
  </si>
  <si>
    <t>スポーツ普及事業等に専門性をもった職員が必要なため</t>
    <phoneticPr fontId="3"/>
  </si>
  <si>
    <t>直営で運営すべき施設であるため</t>
    <phoneticPr fontId="3"/>
  </si>
  <si>
    <t>試験研究機関としての機能を有し、専門性を必要とするため</t>
    <phoneticPr fontId="3"/>
  </si>
  <si>
    <t>直営で運営すべき施設であるため</t>
    <phoneticPr fontId="3"/>
  </si>
  <si>
    <t>専門性を持った職員が必要なため</t>
    <rPh sb="0" eb="3">
      <t>センモンセイ</t>
    </rPh>
    <rPh sb="4" eb="5">
      <t>モ</t>
    </rPh>
    <rPh sb="7" eb="9">
      <t>ショクイン</t>
    </rPh>
    <rPh sb="10" eb="12">
      <t>ヒツヨウ</t>
    </rPh>
    <phoneticPr fontId="3"/>
  </si>
  <si>
    <t>現入居者が退去次第、用途廃止予定のため</t>
    <phoneticPr fontId="3"/>
  </si>
  <si>
    <t>導入によりコスト増が見込まれるため</t>
    <phoneticPr fontId="3"/>
  </si>
  <si>
    <t>図書の収集や情報提供等、専門性を必要とするため</t>
    <phoneticPr fontId="3"/>
  </si>
  <si>
    <t>長期的な視点に立った調査研究、資料収集等を継続する必要があるため</t>
    <phoneticPr fontId="3"/>
  </si>
  <si>
    <t>専門的な指導等を行う必要があるため</t>
    <phoneticPr fontId="3"/>
  </si>
  <si>
    <t>200000</t>
    <phoneticPr fontId="3"/>
  </si>
  <si>
    <t>社会教育施設について、直営と指定管理それぞれのノウハウを相互に補完、連携することで事業の充実を図っていることから、社会教育施設の一部は直営による管理を継続することとしている。</t>
    <rPh sb="0" eb="2">
      <t>シャカイ</t>
    </rPh>
    <rPh sb="2" eb="4">
      <t>キョウイク</t>
    </rPh>
    <rPh sb="4" eb="6">
      <t>シセツ</t>
    </rPh>
    <rPh sb="11" eb="13">
      <t>チョクエイ</t>
    </rPh>
    <rPh sb="14" eb="16">
      <t>シテイ</t>
    </rPh>
    <rPh sb="16" eb="18">
      <t>カンリ</t>
    </rPh>
    <rPh sb="28" eb="30">
      <t>ソウゴ</t>
    </rPh>
    <rPh sb="31" eb="33">
      <t>ホカン</t>
    </rPh>
    <rPh sb="34" eb="36">
      <t>レンケイ</t>
    </rPh>
    <rPh sb="41" eb="43">
      <t>ジギョウ</t>
    </rPh>
    <rPh sb="44" eb="46">
      <t>ジュウジツ</t>
    </rPh>
    <rPh sb="47" eb="48">
      <t>ハカ</t>
    </rPh>
    <rPh sb="57" eb="59">
      <t>シャカイ</t>
    </rPh>
    <rPh sb="59" eb="61">
      <t>キョウイク</t>
    </rPh>
    <rPh sb="61" eb="63">
      <t>シセツ</t>
    </rPh>
    <rPh sb="64" eb="66">
      <t>イチブ</t>
    </rPh>
    <rPh sb="67" eb="69">
      <t>チョクエイ</t>
    </rPh>
    <rPh sb="72" eb="74">
      <t>カンリ</t>
    </rPh>
    <rPh sb="75" eb="77">
      <t>ケイゾク</t>
    </rPh>
    <phoneticPr fontId="10"/>
  </si>
  <si>
    <t>未導入理由の記載と同じ</t>
    <rPh sb="0" eb="3">
      <t>ミドウニュウ</t>
    </rPh>
    <rPh sb="3" eb="5">
      <t>リユウ</t>
    </rPh>
    <rPh sb="6" eb="8">
      <t>キサイ</t>
    </rPh>
    <rPh sb="9" eb="10">
      <t>オナ</t>
    </rPh>
    <phoneticPr fontId="10"/>
  </si>
  <si>
    <t>当該施設のあり方を検討し、令和元年度末をもって施設を廃止することとしたため。</t>
    <rPh sb="0" eb="2">
      <t>トウガイ</t>
    </rPh>
    <rPh sb="2" eb="4">
      <t>シセツ</t>
    </rPh>
    <rPh sb="7" eb="8">
      <t>カタ</t>
    </rPh>
    <rPh sb="9" eb="11">
      <t>ケントウ</t>
    </rPh>
    <rPh sb="13" eb="15">
      <t>レイワ</t>
    </rPh>
    <rPh sb="15" eb="18">
      <t>ガンネンド</t>
    </rPh>
    <rPh sb="18" eb="19">
      <t>マツ</t>
    </rPh>
    <rPh sb="23" eb="25">
      <t>シセツ</t>
    </rPh>
    <rPh sb="26" eb="28">
      <t>ハイシ</t>
    </rPh>
    <phoneticPr fontId="10"/>
  </si>
  <si>
    <t>230006</t>
    <phoneticPr fontId="3"/>
  </si>
  <si>
    <t>専任職員が定年退職等した場合、非常勤職員の補充で対応することとし、すべての専任職員を非常勤化していく。（平成29年度から随時実施）</t>
    <rPh sb="18" eb="20">
      <t>ショクイン</t>
    </rPh>
    <phoneticPr fontId="3"/>
  </si>
  <si>
    <t>　公営住宅法に基づく管理代行制度を導入しているため。なお、指定管理者制度による委託事務に加え、入居者の決定等の権限行為を一体的に代行させることができるため、迅速なサービスの提供が可能となる。</t>
  </si>
  <si>
    <t>250007</t>
    <phoneticPr fontId="3"/>
  </si>
  <si>
    <t>民間委託の導入に伴うコスト改善効果、業務品質の確保や、今後の各校の業務員の配置状況を調査し、民間委託導入の可否について、今年度中に検討を行う。</t>
    <rPh sb="0" eb="2">
      <t>ミンカン</t>
    </rPh>
    <rPh sb="2" eb="4">
      <t>イタク</t>
    </rPh>
    <rPh sb="5" eb="7">
      <t>ドウニュウ</t>
    </rPh>
    <rPh sb="8" eb="9">
      <t>トモナ</t>
    </rPh>
    <rPh sb="13" eb="15">
      <t>カイゼン</t>
    </rPh>
    <rPh sb="15" eb="17">
      <t>コウカ</t>
    </rPh>
    <rPh sb="18" eb="20">
      <t>ギョウム</t>
    </rPh>
    <rPh sb="20" eb="22">
      <t>ヒンシツ</t>
    </rPh>
    <rPh sb="23" eb="25">
      <t>カクホ</t>
    </rPh>
    <rPh sb="27" eb="29">
      <t>コンゴ</t>
    </rPh>
    <rPh sb="30" eb="31">
      <t>カク</t>
    </rPh>
    <rPh sb="31" eb="32">
      <t>コウ</t>
    </rPh>
    <rPh sb="33" eb="36">
      <t>ギョウムイン</t>
    </rPh>
    <rPh sb="37" eb="39">
      <t>ハイチ</t>
    </rPh>
    <rPh sb="39" eb="41">
      <t>ジョウキョウ</t>
    </rPh>
    <rPh sb="42" eb="44">
      <t>チョウサ</t>
    </rPh>
    <rPh sb="46" eb="48">
      <t>ミンカン</t>
    </rPh>
    <rPh sb="48" eb="50">
      <t>イタク</t>
    </rPh>
    <rPh sb="50" eb="52">
      <t>ドウニュウ</t>
    </rPh>
    <rPh sb="53" eb="55">
      <t>カヒ</t>
    </rPh>
    <rPh sb="60" eb="63">
      <t>コンネンド</t>
    </rPh>
    <rPh sb="63" eb="64">
      <t>チュウ</t>
    </rPh>
    <rPh sb="65" eb="67">
      <t>ケントウ</t>
    </rPh>
    <rPh sb="68" eb="69">
      <t>オコナ</t>
    </rPh>
    <phoneticPr fontId="3"/>
  </si>
  <si>
    <t>H25にリニューアルし、国際大会等を積極的に誘致するため、職員を配置。</t>
    <rPh sb="12" eb="14">
      <t>コクサイ</t>
    </rPh>
    <rPh sb="14" eb="16">
      <t>タイカイ</t>
    </rPh>
    <rPh sb="16" eb="17">
      <t>ナド</t>
    </rPh>
    <rPh sb="18" eb="21">
      <t>セッキョクテキ</t>
    </rPh>
    <rPh sb="22" eb="24">
      <t>ユウチ</t>
    </rPh>
    <rPh sb="29" eb="31">
      <t>ショクイン</t>
    </rPh>
    <rPh sb="32" eb="34">
      <t>ハイチ</t>
    </rPh>
    <phoneticPr fontId="3"/>
  </si>
  <si>
    <t>平成20年度に指定管理者制度を導入した特別賃貸府営住宅等に続き、平成31年度から公営住宅について、指定管理者制度を導入し、対象施設を順次拡大予定。</t>
    <rPh sb="0" eb="2">
      <t>ヘイセイ</t>
    </rPh>
    <rPh sb="4" eb="6">
      <t>ネンド</t>
    </rPh>
    <rPh sb="7" eb="9">
      <t>シテイ</t>
    </rPh>
    <rPh sb="9" eb="12">
      <t>カンリシャ</t>
    </rPh>
    <rPh sb="12" eb="14">
      <t>セイド</t>
    </rPh>
    <rPh sb="15" eb="17">
      <t>ドウニュウ</t>
    </rPh>
    <rPh sb="19" eb="21">
      <t>トクベツ</t>
    </rPh>
    <rPh sb="21" eb="23">
      <t>チンタイ</t>
    </rPh>
    <rPh sb="23" eb="25">
      <t>フエイ</t>
    </rPh>
    <rPh sb="25" eb="27">
      <t>ジュウタク</t>
    </rPh>
    <rPh sb="27" eb="28">
      <t>ナド</t>
    </rPh>
    <rPh sb="29" eb="30">
      <t>ツヅ</t>
    </rPh>
    <rPh sb="32" eb="34">
      <t>ヘイセイ</t>
    </rPh>
    <rPh sb="36" eb="38">
      <t>ネンド</t>
    </rPh>
    <rPh sb="40" eb="42">
      <t>コウエイ</t>
    </rPh>
    <rPh sb="42" eb="44">
      <t>ジュウタク</t>
    </rPh>
    <rPh sb="49" eb="51">
      <t>シテイ</t>
    </rPh>
    <rPh sb="51" eb="54">
      <t>カンリシャ</t>
    </rPh>
    <rPh sb="54" eb="56">
      <t>セイド</t>
    </rPh>
    <rPh sb="57" eb="59">
      <t>ドウニュウ</t>
    </rPh>
    <rPh sb="61" eb="63">
      <t>タイショウ</t>
    </rPh>
    <rPh sb="63" eb="65">
      <t>シセツ</t>
    </rPh>
    <rPh sb="66" eb="68">
      <t>ジュンジ</t>
    </rPh>
    <rPh sb="68" eb="70">
      <t>カクダイ</t>
    </rPh>
    <rPh sb="70" eb="72">
      <t>ヨテイ</t>
    </rPh>
    <phoneticPr fontId="3"/>
  </si>
  <si>
    <t>【首長部局等】
2020年度に集約化組織設置、2020年度末に業務開始の予定　</t>
    <phoneticPr fontId="3"/>
  </si>
  <si>
    <t>280003</t>
    <phoneticPr fontId="3"/>
  </si>
  <si>
    <t>昨年度から引き続き、施設のあり方について総合的に検討を行っているため。指定管理の導入についても引き続き検討中である。</t>
    <rPh sb="0" eb="3">
      <t>サクネンド</t>
    </rPh>
    <rPh sb="5" eb="6">
      <t>ヒ</t>
    </rPh>
    <rPh sb="7" eb="8">
      <t>ツヅ</t>
    </rPh>
    <rPh sb="10" eb="12">
      <t>シセツ</t>
    </rPh>
    <rPh sb="15" eb="16">
      <t>カタ</t>
    </rPh>
    <rPh sb="20" eb="23">
      <t>ソウゴウテキ</t>
    </rPh>
    <rPh sb="24" eb="26">
      <t>ケントウ</t>
    </rPh>
    <rPh sb="27" eb="28">
      <t>オコナ</t>
    </rPh>
    <rPh sb="35" eb="37">
      <t>シテイ</t>
    </rPh>
    <rPh sb="37" eb="39">
      <t>カンリ</t>
    </rPh>
    <rPh sb="40" eb="42">
      <t>ドウニュウ</t>
    </rPh>
    <rPh sb="47" eb="48">
      <t>ヒ</t>
    </rPh>
    <rPh sb="49" eb="50">
      <t>ツヅ</t>
    </rPh>
    <rPh sb="51" eb="54">
      <t>ケントウチュウ</t>
    </rPh>
    <phoneticPr fontId="3"/>
  </si>
  <si>
    <t>受付、案内やスポーツ教室等のみならず、老朽化が進む施設の維持・管理や施設のあり方検討も含めた総合的な運営が必要であるため。</t>
    <rPh sb="0" eb="2">
      <t>ウケツケ</t>
    </rPh>
    <rPh sb="3" eb="5">
      <t>アンナイ</t>
    </rPh>
    <rPh sb="10" eb="12">
      <t>キョウシツ</t>
    </rPh>
    <rPh sb="12" eb="13">
      <t>トウ</t>
    </rPh>
    <rPh sb="19" eb="22">
      <t>ロウキュウカ</t>
    </rPh>
    <rPh sb="23" eb="24">
      <t>スス</t>
    </rPh>
    <rPh sb="25" eb="27">
      <t>シセツ</t>
    </rPh>
    <rPh sb="28" eb="30">
      <t>イジ</t>
    </rPh>
    <rPh sb="31" eb="33">
      <t>カンリ</t>
    </rPh>
    <rPh sb="34" eb="36">
      <t>シセツ</t>
    </rPh>
    <rPh sb="39" eb="40">
      <t>カタ</t>
    </rPh>
    <rPh sb="40" eb="42">
      <t>ケントウ</t>
    </rPh>
    <rPh sb="43" eb="44">
      <t>フク</t>
    </rPh>
    <rPh sb="46" eb="48">
      <t>ソウゴウ</t>
    </rPh>
    <rPh sb="48" eb="49">
      <t>テキ</t>
    </rPh>
    <rPh sb="50" eb="52">
      <t>ウンエイ</t>
    </rPh>
    <rPh sb="53" eb="55">
      <t>ヒツヨウ</t>
    </rPh>
    <phoneticPr fontId="3"/>
  </si>
  <si>
    <t>令和元年度末までの長期継続契約を締結しているため。なお、運営も含めあり方について検討中。</t>
  </si>
  <si>
    <t>・県直営で安定的に運営されることが指定管理者制度の導入によるメリットを上回ると考えているため。
・県の産業・雇用の拠点施設に位置づけており、管理運営については臨機応変に対応することが必要となることがあるため。</t>
    <phoneticPr fontId="3"/>
  </si>
  <si>
    <t>・経験豊富な自治体職員を配置することにより訓練指導の質を維持するとともに、県内事業所や市町村との連携協力を図ることができるため。
・管理運営については臨機応変に対応することが必要となることがあるため。</t>
    <phoneticPr fontId="3"/>
  </si>
  <si>
    <t>・エリアの一部に保健所の動物愛護センターを併設し、命の大切さを学習する「いのちの教育」を実践しているため。
・指定管理者制度を使うことでコスト増が見込まれるため。
・歴史ある名勝地である奈良公園において、おもてなしの対応のため常勤職員の配置が必要なため。</t>
    <phoneticPr fontId="3"/>
  </si>
  <si>
    <t>①許認可②施設整備業務③観光振興拠点施設④「いのちの教育」等の実践による子どもたちの健全育成⑤法令に基づく犬・猫の保護や引取を実施⑥本県の主要施策として直轄事業を展開
以上の機能を有する施設であるため直営管理が必要。</t>
    <rPh sb="1" eb="4">
      <t>キョニンカ</t>
    </rPh>
    <rPh sb="5" eb="7">
      <t>シセツ</t>
    </rPh>
    <rPh sb="7" eb="9">
      <t>セイビ</t>
    </rPh>
    <rPh sb="9" eb="11">
      <t>ギョウム</t>
    </rPh>
    <rPh sb="29" eb="30">
      <t>トウ</t>
    </rPh>
    <rPh sb="63" eb="65">
      <t>ジッシ</t>
    </rPh>
    <phoneticPr fontId="3"/>
  </si>
  <si>
    <t>耐用年数経過の住戸が大部分であり、入居者の募集を停止していることから空き家が多く、管理上の創意工夫の余地が小さく、更に、老朽化した住戸は修繕経費が割高で、経費積算も困難なことから委託料が割高になるおそれがあり、効率的な業務の実施が困難であるため。</t>
    <rPh sb="0" eb="2">
      <t>タイヨウ</t>
    </rPh>
    <rPh sb="2" eb="4">
      <t>ネンスウ</t>
    </rPh>
    <rPh sb="4" eb="6">
      <t>ケイカ</t>
    </rPh>
    <rPh sb="7" eb="9">
      <t>ジュウコ</t>
    </rPh>
    <rPh sb="10" eb="13">
      <t>ダイブブン</t>
    </rPh>
    <rPh sb="17" eb="20">
      <t>ニュウキョシャ</t>
    </rPh>
    <rPh sb="21" eb="23">
      <t>ボシュウ</t>
    </rPh>
    <rPh sb="24" eb="26">
      <t>テイシ</t>
    </rPh>
    <rPh sb="34" eb="35">
      <t>ア</t>
    </rPh>
    <rPh sb="36" eb="37">
      <t>ヤ</t>
    </rPh>
    <rPh sb="38" eb="39">
      <t>オオ</t>
    </rPh>
    <rPh sb="41" eb="44">
      <t>カンリジョウ</t>
    </rPh>
    <rPh sb="45" eb="49">
      <t>ソウイクフウ</t>
    </rPh>
    <rPh sb="50" eb="52">
      <t>ヨチ</t>
    </rPh>
    <rPh sb="53" eb="54">
      <t>チイ</t>
    </rPh>
    <rPh sb="57" eb="58">
      <t>サラ</t>
    </rPh>
    <rPh sb="60" eb="63">
      <t>ロウキュウカ</t>
    </rPh>
    <rPh sb="65" eb="67">
      <t>ジュウコ</t>
    </rPh>
    <rPh sb="68" eb="70">
      <t>シュウゼン</t>
    </rPh>
    <rPh sb="70" eb="72">
      <t>ケイヒ</t>
    </rPh>
    <rPh sb="73" eb="75">
      <t>ワリダカ</t>
    </rPh>
    <rPh sb="77" eb="79">
      <t>ケイヒ</t>
    </rPh>
    <rPh sb="79" eb="81">
      <t>セキサン</t>
    </rPh>
    <rPh sb="82" eb="84">
      <t>コンナン</t>
    </rPh>
    <rPh sb="89" eb="92">
      <t>イタクリョウ</t>
    </rPh>
    <rPh sb="93" eb="95">
      <t>ワリダカ</t>
    </rPh>
    <rPh sb="105" eb="108">
      <t>コウリツテキ</t>
    </rPh>
    <rPh sb="109" eb="111">
      <t>ギョウム</t>
    </rPh>
    <rPh sb="112" eb="114">
      <t>ジッシ</t>
    </rPh>
    <rPh sb="115" eb="117">
      <t>コンナン</t>
    </rPh>
    <phoneticPr fontId="3"/>
  </si>
  <si>
    <t>歴史ある名勝地である奈良公園の玄関口において、おもてなしの対応のため常勤職員の配置が必要なため</t>
    <rPh sb="15" eb="17">
      <t>ゲンカン</t>
    </rPh>
    <rPh sb="17" eb="18">
      <t>クチ</t>
    </rPh>
    <phoneticPr fontId="3"/>
  </si>
  <si>
    <t>歴史ある名勝地である奈良公園の玄関口において、おもてなしの対応のため常勤職員の配置が必要なため</t>
    <phoneticPr fontId="3"/>
  </si>
  <si>
    <t>県行政文書の保管収集を行う県公文書館としての業務を行っており、秘匿性の高いものも含む行政情報の管理等を民間事業者の指定管理者に委ねることは問題であると考えるため。</t>
    <phoneticPr fontId="3"/>
  </si>
  <si>
    <t>行政文書の保管収集を行う県公文書館的機能を有していることから、行政情報等の漏えいを防ぐため、守秘義務を負う自治体職員を常駐させ管理することが適切であると考えているため。</t>
  </si>
  <si>
    <t>・文化会館との周辺整備基本計画を策定したが、文化財発掘調査等に相当な期間を要し、かつ整備の手法や運営方法の検討中であるため。
・中南和地域の観光拠点に位置づけられており、臨機応変な対応が必要なため。</t>
    <rPh sb="55" eb="56">
      <t>チュウ</t>
    </rPh>
    <phoneticPr fontId="3"/>
  </si>
  <si>
    <t>・文化会館との周辺整備基本計画を策定したが、文化財発掘調査等に相当な期間を要し、整備の手法や運営方法を検討中。
・施設のあり方を見直しており、運営体制や運営に係るコストが安定しないため。
・展示品・収蔵物の管理及び企画展等の運営には、専任の学芸員が必要である。</t>
    <phoneticPr fontId="3"/>
  </si>
  <si>
    <t>・美術館との周辺整備基本計画を策定したが、文化財発掘調査等に相当な期間を要し、かつ整備の手法や運営方法の検討中であるため。
・施設のあり方について検討中のため。
・歴史ある名勝地である奈良公園内の施設であり、おもてなしの対応のため常勤職員の配置が必要なため。</t>
    <rPh sb="54" eb="55">
      <t>チュウ</t>
    </rPh>
    <phoneticPr fontId="3"/>
  </si>
  <si>
    <t>・美術館との周辺整備基本計画を策定したが、文化財発掘調査等に相当な期間を要し、かつ整備の手法や運営方法の検討中であるため。
・施設のあり方について検討中のため。
・許認可業務、施設整備業務等を行うため常駐職員の配置が必要。</t>
    <phoneticPr fontId="3"/>
  </si>
  <si>
    <t>森林を含めた施設全体の魅力向上および管理方針について検討を進めるため、県直営で運営管理を行っている。</t>
    <rPh sb="0" eb="2">
      <t>シンリン</t>
    </rPh>
    <rPh sb="3" eb="4">
      <t>フク</t>
    </rPh>
    <rPh sb="6" eb="8">
      <t>シセツ</t>
    </rPh>
    <rPh sb="8" eb="10">
      <t>ゼンタイ</t>
    </rPh>
    <rPh sb="11" eb="13">
      <t>ミリョク</t>
    </rPh>
    <rPh sb="13" eb="15">
      <t>コウジョウ</t>
    </rPh>
    <rPh sb="18" eb="20">
      <t>カンリ</t>
    </rPh>
    <rPh sb="20" eb="22">
      <t>ホウシン</t>
    </rPh>
    <rPh sb="26" eb="28">
      <t>ケントウ</t>
    </rPh>
    <rPh sb="29" eb="30">
      <t>スス</t>
    </rPh>
    <rPh sb="35" eb="36">
      <t>ケン</t>
    </rPh>
    <rPh sb="36" eb="38">
      <t>チョクエイ</t>
    </rPh>
    <rPh sb="39" eb="41">
      <t>ウンエイ</t>
    </rPh>
    <rPh sb="41" eb="43">
      <t>カンリ</t>
    </rPh>
    <rPh sb="44" eb="45">
      <t>オコナ</t>
    </rPh>
    <phoneticPr fontId="3"/>
  </si>
  <si>
    <t>施設の性質上、アクシデントの発生時等に臨機応変な対応が必要であることから、自治体職員の常駐が必要。</t>
    <rPh sb="0" eb="2">
      <t>シセツ</t>
    </rPh>
    <rPh sb="3" eb="6">
      <t>セイシツジョウ</t>
    </rPh>
    <rPh sb="14" eb="16">
      <t>ハッセイ</t>
    </rPh>
    <rPh sb="16" eb="17">
      <t>ジ</t>
    </rPh>
    <rPh sb="17" eb="18">
      <t>トウ</t>
    </rPh>
    <rPh sb="19" eb="23">
      <t>リンキオウヘン</t>
    </rPh>
    <rPh sb="24" eb="26">
      <t>タイオウ</t>
    </rPh>
    <rPh sb="27" eb="29">
      <t>ヒツヨウ</t>
    </rPh>
    <rPh sb="37" eb="40">
      <t>ジチタイ</t>
    </rPh>
    <rPh sb="40" eb="42">
      <t>ショクイン</t>
    </rPh>
    <rPh sb="43" eb="45">
      <t>ジョウチュウ</t>
    </rPh>
    <rPh sb="46" eb="48">
      <t>ヒツヨウ</t>
    </rPh>
    <phoneticPr fontId="3"/>
  </si>
  <si>
    <t>【むきばんだ史跡公園】
遺跡の発掘調査業務は県が関与する必要があるため。</t>
    <rPh sb="6" eb="8">
      <t>シセキ</t>
    </rPh>
    <rPh sb="8" eb="10">
      <t>コウエン</t>
    </rPh>
    <rPh sb="12" eb="14">
      <t>イセキ</t>
    </rPh>
    <rPh sb="15" eb="17">
      <t>ハックツ</t>
    </rPh>
    <rPh sb="17" eb="19">
      <t>チョウサ</t>
    </rPh>
    <rPh sb="19" eb="21">
      <t>ギョウム</t>
    </rPh>
    <rPh sb="22" eb="23">
      <t>ケン</t>
    </rPh>
    <rPh sb="24" eb="26">
      <t>カンヨ</t>
    </rPh>
    <rPh sb="28" eb="30">
      <t>ヒツヨウ</t>
    </rPh>
    <phoneticPr fontId="3"/>
  </si>
  <si>
    <t>管理主体に制約がある、相談機能を有する、処分性を有するなどの個別の事情により、県が行政庁として責任をもって運営する必要があるため。</t>
    <phoneticPr fontId="3"/>
  </si>
  <si>
    <t>・管理業務が必要な施設がなく、業務量が少ないため。</t>
    <phoneticPr fontId="3"/>
  </si>
  <si>
    <t>・専門性が高く、福祉行政と密接に関連しているため、直営の方が効果的・効率的に運営できるため。</t>
    <phoneticPr fontId="3"/>
  </si>
  <si>
    <t>・専門性が高く、福祉行政と密接に関連しているため、直営の方が効果的・効率的に運営できるため。</t>
    <phoneticPr fontId="3"/>
  </si>
  <si>
    <t>370002</t>
    <phoneticPr fontId="3"/>
  </si>
  <si>
    <t>学校用務は施設･整備の管理のために必要な業務であり、直営で行うことが適当と考えているが、今後、業務の切り分け等による外部委託の可能性について、生徒の安全の確保やより良い学校生活のための教育環境づくりに配慮しながら検討していく。</t>
    <rPh sb="0" eb="2">
      <t>ガッコウ</t>
    </rPh>
    <rPh sb="2" eb="4">
      <t>ヨウム</t>
    </rPh>
    <rPh sb="5" eb="7">
      <t>シセツ</t>
    </rPh>
    <rPh sb="8" eb="10">
      <t>セイビ</t>
    </rPh>
    <rPh sb="11" eb="13">
      <t>カンリ</t>
    </rPh>
    <rPh sb="17" eb="19">
      <t>ヒツヨウ</t>
    </rPh>
    <rPh sb="20" eb="22">
      <t>ギョウム</t>
    </rPh>
    <rPh sb="26" eb="28">
      <t>チョクエイ</t>
    </rPh>
    <rPh sb="29" eb="30">
      <t>オコナ</t>
    </rPh>
    <rPh sb="34" eb="36">
      <t>テキトウ</t>
    </rPh>
    <rPh sb="37" eb="38">
      <t>カンガ</t>
    </rPh>
    <rPh sb="44" eb="46">
      <t>コンゴ</t>
    </rPh>
    <rPh sb="47" eb="49">
      <t>ギョウム</t>
    </rPh>
    <rPh sb="50" eb="51">
      <t>キ</t>
    </rPh>
    <rPh sb="52" eb="53">
      <t>ワ</t>
    </rPh>
    <rPh sb="54" eb="55">
      <t>トウ</t>
    </rPh>
    <rPh sb="58" eb="60">
      <t>ガイブ</t>
    </rPh>
    <rPh sb="60" eb="62">
      <t>イタク</t>
    </rPh>
    <rPh sb="63" eb="66">
      <t>カノウセイ</t>
    </rPh>
    <rPh sb="71" eb="73">
      <t>セイト</t>
    </rPh>
    <rPh sb="74" eb="76">
      <t>アンゼン</t>
    </rPh>
    <rPh sb="77" eb="79">
      <t>カクホ</t>
    </rPh>
    <rPh sb="82" eb="83">
      <t>ヨ</t>
    </rPh>
    <rPh sb="84" eb="86">
      <t>ガッコウ</t>
    </rPh>
    <rPh sb="86" eb="88">
      <t>セイカツ</t>
    </rPh>
    <rPh sb="92" eb="94">
      <t>キョウイク</t>
    </rPh>
    <rPh sb="94" eb="96">
      <t>カンキョウ</t>
    </rPh>
    <rPh sb="100" eb="102">
      <t>ハイリョ</t>
    </rPh>
    <rPh sb="106" eb="108">
      <t>ケントウ</t>
    </rPh>
    <phoneticPr fontId="12"/>
  </si>
  <si>
    <t>400009</t>
    <phoneticPr fontId="3"/>
  </si>
  <si>
    <t>　</t>
    <phoneticPr fontId="3"/>
  </si>
  <si>
    <t>H31.4から管理代行制度に移行したため。</t>
    <rPh sb="7" eb="9">
      <t>カンリ</t>
    </rPh>
    <rPh sb="9" eb="11">
      <t>ダイコウ</t>
    </rPh>
    <rPh sb="11" eb="13">
      <t>セイド</t>
    </rPh>
    <rPh sb="14" eb="16">
      <t>イコウ</t>
    </rPh>
    <phoneticPr fontId="3"/>
  </si>
  <si>
    <t>○公文書館他３施設は、いずれも専門性が高く行政の責任の下行う必要がある業務を有することから、現時点で導入の見込みはありません。</t>
    <phoneticPr fontId="3"/>
  </si>
  <si>
    <t>○公文書館他３施設は、いずれも専門性が高く行政の責任の下行う必要がある業務を有することから、県職員を配置しています。</t>
    <phoneticPr fontId="3"/>
  </si>
  <si>
    <t>○社会教育総合センター他３施設については、令和２年度からの導入に向けて指定管理者の選定手続き中です。
○県立ふれあいの家については、移譲や廃止を含めあり方を検討中です。</t>
    <rPh sb="11" eb="12">
      <t>ホカ</t>
    </rPh>
    <phoneticPr fontId="3"/>
  </si>
  <si>
    <t>○社会教育総合センター他３施設は、学校教育課程に即した業務を実施するため、県職員を配置しています。
○県立ふれあいの家は、非常時対応のため１名の嘱託職員を配置しています。</t>
    <phoneticPr fontId="3"/>
  </si>
  <si>
    <t>420000</t>
    <phoneticPr fontId="3"/>
  </si>
  <si>
    <t>装飾古墳、史跡鞠智城は本県の貴重な文化資産でもあり、未解明な部分も多いことから、引き続き、直営・職員常駐の体制を維持し、最先端の研究を進めていくこととしているため。</t>
    <phoneticPr fontId="3"/>
  </si>
  <si>
    <t>令和2年8月以降に廃止し公用車駐車場化する予定であるため</t>
    <rPh sb="0" eb="2">
      <t>レイワ</t>
    </rPh>
    <phoneticPr fontId="3"/>
  </si>
  <si>
    <t>県立図書館は、本県の生涯学習の中核的施設として、調査研究・収集や市町村図書館等への指導・助言等を図る役割があり、これらは高い専門性や長期的視野に基づく継続的な取組が必要であるため。</t>
    <phoneticPr fontId="3"/>
  </si>
  <si>
    <t>460001</t>
    <phoneticPr fontId="3"/>
  </si>
  <si>
    <t>○</t>
    <phoneticPr fontId="3"/>
  </si>
  <si>
    <t>○</t>
    <phoneticPr fontId="3"/>
  </si>
  <si>
    <t>策定済</t>
    <phoneticPr fontId="3"/>
  </si>
  <si>
    <t>○</t>
    <phoneticPr fontId="3"/>
  </si>
  <si>
    <t>令和元年５～６月</t>
    <rPh sb="7" eb="8">
      <t>ガツ</t>
    </rPh>
    <phoneticPr fontId="3"/>
  </si>
  <si>
    <t>○</t>
    <phoneticPr fontId="3"/>
  </si>
  <si>
    <t>令和２年１～３月</t>
    <rPh sb="7" eb="8">
      <t>ガツ</t>
    </rPh>
    <phoneticPr fontId="3"/>
  </si>
  <si>
    <t>ネットワーク強靭化による三層分離の環境下でのクラウド利用の手法等について模索中である。</t>
    <rPh sb="6" eb="8">
      <t>キョウジン</t>
    </rPh>
    <rPh sb="8" eb="9">
      <t>カ</t>
    </rPh>
    <rPh sb="12" eb="13">
      <t>サン</t>
    </rPh>
    <rPh sb="13" eb="14">
      <t>ソウ</t>
    </rPh>
    <rPh sb="14" eb="16">
      <t>ブンリ</t>
    </rPh>
    <rPh sb="17" eb="19">
      <t>カンキョウ</t>
    </rPh>
    <rPh sb="19" eb="20">
      <t>カ</t>
    </rPh>
    <rPh sb="26" eb="28">
      <t>リヨウ</t>
    </rPh>
    <rPh sb="29" eb="31">
      <t>シュホウ</t>
    </rPh>
    <rPh sb="31" eb="32">
      <t>トウ</t>
    </rPh>
    <rPh sb="36" eb="39">
      <t>モサクチュウ</t>
    </rPh>
    <phoneticPr fontId="2"/>
  </si>
  <si>
    <t>平成21年度</t>
    <rPh sb="0" eb="2">
      <t>ヘイセイ</t>
    </rPh>
    <rPh sb="4" eb="6">
      <t>ネンド</t>
    </rPh>
    <phoneticPr fontId="7"/>
  </si>
  <si>
    <t>都道府県の業務に対応できるクラウドサービスがないため。</t>
  </si>
  <si>
    <t>各庁内システムの更新に併せて最も効率の良いシステムの検討を行うため、その時点でクラウド化の検討を行うこととなる。</t>
    <rPh sb="0" eb="1">
      <t>カク</t>
    </rPh>
    <rPh sb="1" eb="3">
      <t>チョウナイ</t>
    </rPh>
    <rPh sb="8" eb="10">
      <t>コウシン</t>
    </rPh>
    <rPh sb="11" eb="12">
      <t>アワ</t>
    </rPh>
    <rPh sb="14" eb="15">
      <t>モット</t>
    </rPh>
    <rPh sb="16" eb="18">
      <t>コウリツ</t>
    </rPh>
    <rPh sb="19" eb="20">
      <t>ヨ</t>
    </rPh>
    <rPh sb="26" eb="28">
      <t>ケントウ</t>
    </rPh>
    <rPh sb="29" eb="30">
      <t>オコナ</t>
    </rPh>
    <rPh sb="36" eb="38">
      <t>ジテン</t>
    </rPh>
    <rPh sb="43" eb="44">
      <t>カ</t>
    </rPh>
    <rPh sb="45" eb="47">
      <t>ケントウ</t>
    </rPh>
    <rPh sb="48" eb="49">
      <t>オコナ</t>
    </rPh>
    <phoneticPr fontId="13"/>
  </si>
  <si>
    <t>平成22年度</t>
    <rPh sb="0" eb="2">
      <t>ヘイセイ</t>
    </rPh>
    <rPh sb="4" eb="6">
      <t>ネンド</t>
    </rPh>
    <phoneticPr fontId="7"/>
  </si>
  <si>
    <t xml:space="preserve">・都道府県向けに適切な基幹系製品（パッケージ、サービス）がない。
</t>
    <rPh sb="1" eb="5">
      <t>トドウフケン</t>
    </rPh>
    <rPh sb="5" eb="6">
      <t>ム</t>
    </rPh>
    <rPh sb="8" eb="10">
      <t>テキセツ</t>
    </rPh>
    <rPh sb="11" eb="13">
      <t>キカン</t>
    </rPh>
    <rPh sb="13" eb="14">
      <t>ケイ</t>
    </rPh>
    <rPh sb="14" eb="16">
      <t>セイヒン</t>
    </rPh>
    <phoneticPr fontId="2"/>
  </si>
  <si>
    <t>平成28年度</t>
    <rPh sb="0" eb="2">
      <t>ヘイセイ</t>
    </rPh>
    <rPh sb="4" eb="6">
      <t>ネンド</t>
    </rPh>
    <phoneticPr fontId="7"/>
  </si>
  <si>
    <t>単独クラウド・自治体クラウドについて、近県等の状況を情報収集中。</t>
    <rPh sb="0" eb="2">
      <t>タンドク</t>
    </rPh>
    <rPh sb="7" eb="10">
      <t>ジチタイ</t>
    </rPh>
    <rPh sb="19" eb="21">
      <t>キンケン</t>
    </rPh>
    <rPh sb="21" eb="22">
      <t>トウ</t>
    </rPh>
    <rPh sb="23" eb="25">
      <t>ジョウキョウ</t>
    </rPh>
    <rPh sb="26" eb="28">
      <t>ジョウホウ</t>
    </rPh>
    <rPh sb="28" eb="30">
      <t>シュウシュウ</t>
    </rPh>
    <rPh sb="30" eb="31">
      <t>チュウ</t>
    </rPh>
    <phoneticPr fontId="2"/>
  </si>
  <si>
    <t>クラウド化することによるトラブルへの対応に不安があり、現状ではメリットを見いだせないため導入検討は行っていない。</t>
  </si>
  <si>
    <t>令和元年度（平成31年度）</t>
    <rPh sb="0" eb="2">
      <t>レイワ</t>
    </rPh>
    <rPh sb="2" eb="3">
      <t>モト</t>
    </rPh>
    <rPh sb="3" eb="5">
      <t>ネンド</t>
    </rPh>
    <rPh sb="6" eb="8">
      <t>ヘイセイ</t>
    </rPh>
    <rPh sb="10" eb="12">
      <t>ネンド</t>
    </rPh>
    <phoneticPr fontId="7"/>
  </si>
  <si>
    <t>サーバ室整備を行ってきているところであり、外部にサーバを設置する場合と比較して、システムの手直しや障害発生時の対応等が迅速且つ合理的に実施できるため。</t>
    <rPh sb="3" eb="4">
      <t>シツ</t>
    </rPh>
    <rPh sb="4" eb="6">
      <t>セイビ</t>
    </rPh>
    <rPh sb="7" eb="8">
      <t>オコナ</t>
    </rPh>
    <rPh sb="21" eb="23">
      <t>ガイブ</t>
    </rPh>
    <rPh sb="28" eb="30">
      <t>セッチ</t>
    </rPh>
    <rPh sb="32" eb="34">
      <t>バアイ</t>
    </rPh>
    <rPh sb="35" eb="37">
      <t>ヒカク</t>
    </rPh>
    <rPh sb="45" eb="47">
      <t>テナオ</t>
    </rPh>
    <rPh sb="49" eb="51">
      <t>ショウガイ</t>
    </rPh>
    <rPh sb="51" eb="53">
      <t>ハッセイ</t>
    </rPh>
    <rPh sb="53" eb="54">
      <t>ジ</t>
    </rPh>
    <rPh sb="55" eb="57">
      <t>タイオウ</t>
    </rPh>
    <rPh sb="57" eb="58">
      <t>トウ</t>
    </rPh>
    <rPh sb="59" eb="61">
      <t>ジンソク</t>
    </rPh>
    <rPh sb="61" eb="62">
      <t>カ</t>
    </rPh>
    <rPh sb="63" eb="66">
      <t>ゴウリテキ</t>
    </rPh>
    <rPh sb="67" eb="69">
      <t>ジッシ</t>
    </rPh>
    <phoneticPr fontId="2"/>
  </si>
  <si>
    <t>平成26年度</t>
    <rPh sb="0" eb="2">
      <t>ヘイセイ</t>
    </rPh>
    <rPh sb="4" eb="6">
      <t>ネンド</t>
    </rPh>
    <phoneticPr fontId="7"/>
  </si>
  <si>
    <t>平成29年度に基幹系システムのサーバ等機器の更新等が完了したところであり、引き続き、コスト削減や業務の継続性などのメリット、外部に個人情報を保管するリスクなどのデメリットを勘案しながら、クラウド活用の検討を行う。</t>
  </si>
  <si>
    <t>平成20年度</t>
    <rPh sb="0" eb="2">
      <t>ヘイセイ</t>
    </rPh>
    <rPh sb="4" eb="6">
      <t>ネンド</t>
    </rPh>
    <phoneticPr fontId="7"/>
  </si>
  <si>
    <t>震構造、自家発電、ガス消火、生体認証による入退室管理、監視カメラ等を備えた専用のコンピュータ室に庁内クラウドを構築しているため。</t>
  </si>
  <si>
    <t>平成24年度</t>
    <rPh sb="0" eb="2">
      <t>ヘイセイ</t>
    </rPh>
    <rPh sb="4" eb="6">
      <t>ネンド</t>
    </rPh>
    <phoneticPr fontId="7"/>
  </si>
  <si>
    <t>自治体クラウドに関して、市町村と情報システムを共同して利用することは業務プロセスの違いから困難であるため、実施していない。なお、山梨県情報システム最適化方針に基づき、従来ハードウェア（サーバ）等個別に設置されていた情報システムについて、コスト低減、運用管理の強化などを目的とし、サーバの統合を順次行っている。</t>
    <rPh sb="76" eb="78">
      <t>ホウシン</t>
    </rPh>
    <phoneticPr fontId="2"/>
  </si>
  <si>
    <t>検討中</t>
    <rPh sb="0" eb="3">
      <t>ケントウチュウ</t>
    </rPh>
    <phoneticPr fontId="7"/>
  </si>
  <si>
    <t xml:space="preserve">自治体クラウドに関しては、他団体との業務プロセスの差異が大きく共同化が困難であるため。
単独クラウドに関しては、「岐阜県ＩＣＴ最適化取組方針」により、業務の特性によるクラウドサービスの利用や、プライベート・クラウド（庁舎等内にハード設置）によるハードウェアの統合を促進しているため。
</t>
  </si>
  <si>
    <t>基幹システム（県税システム、健康福祉システム）は、業務処理の安全性確認のため、庁内で運用することを想定している。そのため、情報システムの開発・運用管理に係るコスト削減への取組として、庁内にプライベートクラウドを構築し、システム統合を推進している。</t>
    <rPh sb="0" eb="2">
      <t>キカン</t>
    </rPh>
    <rPh sb="7" eb="8">
      <t>ケン</t>
    </rPh>
    <rPh sb="8" eb="9">
      <t>ゼイ</t>
    </rPh>
    <rPh sb="14" eb="16">
      <t>ケンコウ</t>
    </rPh>
    <rPh sb="16" eb="18">
      <t>フクシ</t>
    </rPh>
    <rPh sb="25" eb="27">
      <t>ギョウム</t>
    </rPh>
    <rPh sb="27" eb="29">
      <t>ショリ</t>
    </rPh>
    <rPh sb="30" eb="33">
      <t>アンゼンセイ</t>
    </rPh>
    <rPh sb="33" eb="35">
      <t>カクニン</t>
    </rPh>
    <rPh sb="39" eb="41">
      <t>チョウナイ</t>
    </rPh>
    <rPh sb="42" eb="44">
      <t>ウンヨウ</t>
    </rPh>
    <rPh sb="49" eb="51">
      <t>ソウテイ</t>
    </rPh>
    <rPh sb="61" eb="63">
      <t>ジョウホウ</t>
    </rPh>
    <rPh sb="68" eb="70">
      <t>カイハツ</t>
    </rPh>
    <rPh sb="71" eb="73">
      <t>ウンヨウ</t>
    </rPh>
    <rPh sb="73" eb="75">
      <t>カンリ</t>
    </rPh>
    <rPh sb="76" eb="77">
      <t>カカ</t>
    </rPh>
    <rPh sb="81" eb="83">
      <t>サクゲン</t>
    </rPh>
    <rPh sb="85" eb="87">
      <t>トリク</t>
    </rPh>
    <rPh sb="91" eb="93">
      <t>チョウナイ</t>
    </rPh>
    <rPh sb="105" eb="107">
      <t>コウチク</t>
    </rPh>
    <rPh sb="113" eb="115">
      <t>トウゴウ</t>
    </rPh>
    <rPh sb="116" eb="118">
      <t>スイシン</t>
    </rPh>
    <phoneticPr fontId="4"/>
  </si>
  <si>
    <t>基幹系システムでは対応システムが無いため。</t>
  </si>
  <si>
    <t>本県では、情報システムサーバ統合基盤（庁内プライベートクラウド）を構築し、当該統合基盤において、基幹系システムの福祉関連システムのほか、給与等システム、財務会計システム、文書管理システムを運用している。</t>
    <rPh sb="50" eb="51">
      <t>ケイ</t>
    </rPh>
    <rPh sb="56" eb="58">
      <t>フクシ</t>
    </rPh>
    <rPh sb="58" eb="60">
      <t>カンレン</t>
    </rPh>
    <phoneticPr fontId="3"/>
  </si>
  <si>
    <t>都道府県向けのクラウドサービスについては、現時点で十分と考えられる提供サービスがないため、最適なサービス利用について検討中。</t>
  </si>
  <si>
    <t>平成25年度</t>
    <rPh sb="0" eb="2">
      <t>ヘイセイ</t>
    </rPh>
    <rPh sb="4" eb="6">
      <t>ネンド</t>
    </rPh>
    <phoneticPr fontId="7"/>
  </si>
  <si>
    <t>耐災害性を備えた庁舎内にサーバルームを有していること、及び共同利用が見込めずコスト削減効果はないため。</t>
  </si>
  <si>
    <t>平成29年度</t>
    <rPh sb="0" eb="2">
      <t>ヘイセイ</t>
    </rPh>
    <rPh sb="4" eb="6">
      <t>ネンド</t>
    </rPh>
    <phoneticPr fontId="7"/>
  </si>
  <si>
    <t>システムの導入・更新に当たっては、独自システムの構築・保有からサービス利用への転換や、全庁的システム共通基盤に集約するなど、費用対効果を改善する取組みを進めている。基幹系システムについても、今後、システムの新規導入や更新においては、クラウド化を検討していく。</t>
  </si>
  <si>
    <t>情報システムが取り扱うデータ量、重要性や特性を考慮した上で、ライフサイクル（再開発、機器更新等）に合わせてクラウド利用の可否について個別に検討を行う。</t>
    <rPh sb="0" eb="2">
      <t>ジョウホウ</t>
    </rPh>
    <rPh sb="7" eb="8">
      <t>ト</t>
    </rPh>
    <rPh sb="9" eb="10">
      <t>アツカ</t>
    </rPh>
    <rPh sb="14" eb="15">
      <t>リョウ</t>
    </rPh>
    <rPh sb="16" eb="19">
      <t>ジュウヨウセイ</t>
    </rPh>
    <rPh sb="20" eb="22">
      <t>トクセイ</t>
    </rPh>
    <rPh sb="23" eb="25">
      <t>コウリョ</t>
    </rPh>
    <rPh sb="27" eb="28">
      <t>ウエ</t>
    </rPh>
    <rPh sb="38" eb="41">
      <t>サイカイハツ</t>
    </rPh>
    <rPh sb="42" eb="44">
      <t>キキ</t>
    </rPh>
    <rPh sb="44" eb="46">
      <t>コウシン</t>
    </rPh>
    <rPh sb="46" eb="47">
      <t>ナド</t>
    </rPh>
    <rPh sb="49" eb="50">
      <t>ア</t>
    </rPh>
    <rPh sb="57" eb="59">
      <t>リヨウ</t>
    </rPh>
    <rPh sb="60" eb="62">
      <t>カヒ</t>
    </rPh>
    <rPh sb="66" eb="68">
      <t>コベツ</t>
    </rPh>
    <rPh sb="69" eb="71">
      <t>ケントウ</t>
    </rPh>
    <rPh sb="72" eb="73">
      <t>オコナ</t>
    </rPh>
    <phoneticPr fontId="2"/>
  </si>
  <si>
    <t>基幹システムの次期更改期にあわせての実施を検討中</t>
  </si>
  <si>
    <t>検討中であり、現段階では具体化するまでに至っていない。</t>
    <rPh sb="0" eb="2">
      <t>ケントウ</t>
    </rPh>
    <rPh sb="2" eb="3">
      <t>ナカ</t>
    </rPh>
    <rPh sb="7" eb="10">
      <t>ゲンダンカイ</t>
    </rPh>
    <rPh sb="12" eb="15">
      <t>グタイカ</t>
    </rPh>
    <rPh sb="20" eb="21">
      <t>イタ</t>
    </rPh>
    <phoneticPr fontId="2"/>
  </si>
  <si>
    <t>令和3年度</t>
    <rPh sb="0" eb="2">
      <t>レイワ</t>
    </rPh>
    <rPh sb="3" eb="5">
      <t>ネンド</t>
    </rPh>
    <phoneticPr fontId="8"/>
  </si>
  <si>
    <t>・大型電算機を利用しているため
・スタンドアローンで利用しているため</t>
    <rPh sb="1" eb="3">
      <t>オオガタ</t>
    </rPh>
    <rPh sb="3" eb="6">
      <t>デンサンキ</t>
    </rPh>
    <rPh sb="7" eb="9">
      <t>リヨウ</t>
    </rPh>
    <rPh sb="26" eb="28">
      <t>リヨウ</t>
    </rPh>
    <phoneticPr fontId="2"/>
  </si>
  <si>
    <t>平成23年度</t>
    <rPh sb="0" eb="2">
      <t>ヘイセイ</t>
    </rPh>
    <rPh sb="4" eb="6">
      <t>ネンド</t>
    </rPh>
    <phoneticPr fontId="2"/>
  </si>
  <si>
    <t>平成29年度</t>
    <rPh sb="0" eb="2">
      <t>ヘイセイ</t>
    </rPh>
    <rPh sb="4" eb="6">
      <t>ネンド</t>
    </rPh>
    <phoneticPr fontId="2"/>
  </si>
  <si>
    <t>基幹系システムにおいては、ハードウェア障害時に迅速に原因を特定し、復旧する必要があるため庁内に設置している。</t>
  </si>
  <si>
    <t>庁内にクラウド環境を構築し、統合仮想化による経費削減を実施。</t>
    <rPh sb="0" eb="2">
      <t>チョウナイ</t>
    </rPh>
    <rPh sb="7" eb="9">
      <t>カンキョウ</t>
    </rPh>
    <rPh sb="10" eb="12">
      <t>コウチク</t>
    </rPh>
    <rPh sb="14" eb="16">
      <t>トウゴウ</t>
    </rPh>
    <rPh sb="16" eb="19">
      <t>カソウカ</t>
    </rPh>
    <rPh sb="22" eb="24">
      <t>ケイヒ</t>
    </rPh>
    <rPh sb="24" eb="26">
      <t>サクゲン</t>
    </rPh>
    <rPh sb="27" eb="29">
      <t>ジッシ</t>
    </rPh>
    <phoneticPr fontId="7"/>
  </si>
  <si>
    <t>平成27年度</t>
    <rPh sb="0" eb="2">
      <t>ヘイセイ</t>
    </rPh>
    <rPh sb="4" eb="6">
      <t>ネンド</t>
    </rPh>
    <phoneticPr fontId="7"/>
  </si>
  <si>
    <t>基幹系システムの更新にあわせてクラウド化を検討中</t>
  </si>
  <si>
    <t>当該施設は平成30年11月より改築工事のため閉場しているため、現在直営にて管理運営を行っている。
なお、令和4年度からは再度指定管理者制度を導入する見込みである。</t>
    <rPh sb="0" eb="2">
      <t>トウガイ</t>
    </rPh>
    <rPh sb="2" eb="4">
      <t>シセツ</t>
    </rPh>
    <rPh sb="5" eb="7">
      <t>ヘイセイ</t>
    </rPh>
    <rPh sb="9" eb="10">
      <t>ネン</t>
    </rPh>
    <rPh sb="12" eb="13">
      <t>ガツ</t>
    </rPh>
    <rPh sb="15" eb="17">
      <t>カイチク</t>
    </rPh>
    <rPh sb="17" eb="19">
      <t>コウジ</t>
    </rPh>
    <rPh sb="22" eb="24">
      <t>ヘイジョウ</t>
    </rPh>
    <rPh sb="31" eb="33">
      <t>ゲンザイ</t>
    </rPh>
    <rPh sb="33" eb="35">
      <t>チョクエイ</t>
    </rPh>
    <rPh sb="37" eb="39">
      <t>カンリ</t>
    </rPh>
    <rPh sb="39" eb="41">
      <t>ウンエイ</t>
    </rPh>
    <rPh sb="42" eb="43">
      <t>オコナ</t>
    </rPh>
    <rPh sb="52" eb="54">
      <t>レイワ</t>
    </rPh>
    <rPh sb="55" eb="57">
      <t>ネンド</t>
    </rPh>
    <rPh sb="60" eb="62">
      <t>サイド</t>
    </rPh>
    <rPh sb="62" eb="64">
      <t>シテイ</t>
    </rPh>
    <rPh sb="64" eb="67">
      <t>カンリシャ</t>
    </rPh>
    <rPh sb="67" eb="69">
      <t>セイド</t>
    </rPh>
    <rPh sb="70" eb="72">
      <t>ドウニュウ</t>
    </rPh>
    <rPh sb="74" eb="76">
      <t>ミコ</t>
    </rPh>
    <phoneticPr fontId="2"/>
  </si>
  <si>
    <t>公営住宅の管理では、公営住宅法に基づく管理代行制度の方が指定管理者制度より多くの管理権限をでき経費の削減や事業の効率化が図られること、及び本県の公営住宅の状況からワンストップサービスの提供による住民サービスの向上が期待できるため。</t>
    <phoneticPr fontId="3"/>
  </si>
  <si>
    <t>企画展の運営と美術作品や歴史資料等の保存に関して、学芸員の高度な専門性と経験の蓄積が必要であるため</t>
    <rPh sb="12" eb="14">
      <t>レキシ</t>
    </rPh>
    <rPh sb="14" eb="16">
      <t>シリョウ</t>
    </rPh>
    <rPh sb="16" eb="17">
      <t>トウ</t>
    </rPh>
    <phoneticPr fontId="3"/>
  </si>
  <si>
    <t>相談業務、知的障害児への対応など、専門性を要する業務が占める割合が大きいため。</t>
    <phoneticPr fontId="3"/>
  </si>
  <si>
    <t>基幹系システムでは都道府県業務に対応できるクラウドサービスがないため</t>
    <rPh sb="0" eb="2">
      <t>キカン</t>
    </rPh>
    <rPh sb="2" eb="3">
      <t>ケイ</t>
    </rPh>
    <rPh sb="9" eb="13">
      <t>トドウフケン</t>
    </rPh>
    <rPh sb="13" eb="15">
      <t>ギョウム</t>
    </rPh>
    <rPh sb="16" eb="18">
      <t>タイオウ</t>
    </rPh>
    <phoneticPr fontId="3"/>
  </si>
  <si>
    <t>050008</t>
    <phoneticPr fontId="3"/>
  </si>
  <si>
    <t>県立図書館の役割は広域的かつ総合的な立場から県内図書館ネットワークの推進、市町村立図書館等への支援、図書館未設置市町村の図書館設置促進の助言･支援など、県内市町村や関係機関との広域的・長期的視野に立った連携・協力が必要な業務であり、県が直接行うべきものである。</t>
    <phoneticPr fontId="3"/>
  </si>
  <si>
    <t>240001</t>
    <phoneticPr fontId="3"/>
  </si>
  <si>
    <t>未導入施設については，すべて市町に事務委託を行い，各地域の状況に応じた利活用が図られており，状況変化がないため。（うち１施設は事務委託先において指定管理者導入）</t>
    <phoneticPr fontId="3"/>
  </si>
  <si>
    <t>○</t>
    <phoneticPr fontId="3"/>
  </si>
  <si>
    <t>学校用務員は、管理職の指示のもと安心・安全な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t>
    <phoneticPr fontId="3"/>
  </si>
  <si>
    <t>県民サービス向上のため、直営で運営すべき施設であるため。</t>
    <phoneticPr fontId="3"/>
  </si>
  <si>
    <t>010006</t>
    <phoneticPr fontId="3"/>
  </si>
  <si>
    <t>指定管理者制度の導入検討の結果、当面は直営が望ましいとの結論に至ったため。</t>
    <phoneticPr fontId="3"/>
  </si>
  <si>
    <t xml:space="preserve"> </t>
    <phoneticPr fontId="3"/>
  </si>
  <si>
    <t>当面は震災復興関連業務（被災図書館の支援，震災関連資料の整理等）に注力しているため。</t>
    <phoneticPr fontId="3"/>
  </si>
  <si>
    <t>美術館は現在進めている美術館リニューアルの検討に合わせて，指定管理制度の導入についても検討していく。博物館は施設の設置目的である資料の収集・保管・調査・研究等について，継続性等が図られるか等，他県の状況等を踏まえ導入の際の効果や課題について検討しているため。</t>
    <phoneticPr fontId="3"/>
  </si>
  <si>
    <t>美術館は学芸部門については直営が望ましいと考えているが，管理部門については，導入メリットや事業者の参入可能性等を踏まえて，指定管理者制度の導入も検討する。博物館は資料に関する専門的，技術的な調査研究の蓄積及び継続性が必要であるため。</t>
    <phoneticPr fontId="3"/>
  </si>
  <si>
    <t>都の施策の一環として、直営により自治体職員を常駐で配置する必要があるため</t>
    <phoneticPr fontId="3"/>
  </si>
  <si>
    <t>司書職員が行う図書館運営の基幹部分については、県の中核図書館としての運営企画、市町村立図書館の支援、カウンター業務など専門性・一体性を要する業務であるため。</t>
    <rPh sb="42" eb="43">
      <t>リツ</t>
    </rPh>
    <phoneticPr fontId="3"/>
  </si>
  <si>
    <t>・県内の市町設置図書館のセンター的機能を有する必要がある
・他都道府県立図書館での導入事例が少ない(58館中7館)
・専門性や政策的判断が必要な業務などは、同制度を導入した図書館でも全て直営で運営</t>
    <phoneticPr fontId="3"/>
  </si>
  <si>
    <t>行政評価システム外部評価委員会から、全国の美術館の制度導入状況等も踏まえ改めて検討を行うよう意見があり、今年度から５か年で策定した中期運営計画の中で検討することとしているため。</t>
    <rPh sb="52" eb="55">
      <t>コンネンド</t>
    </rPh>
    <rPh sb="59" eb="60">
      <t>ネン</t>
    </rPh>
    <rPh sb="61" eb="63">
      <t>サクテイ</t>
    </rPh>
    <phoneticPr fontId="3"/>
  </si>
  <si>
    <t>庶務業務の集約化
実施状況</t>
    <phoneticPr fontId="3"/>
  </si>
  <si>
    <t>庶務業務の
民間委託状況</t>
    <rPh sb="0" eb="2">
      <t>ショム</t>
    </rPh>
    <rPh sb="2" eb="4">
      <t>ギョウム</t>
    </rPh>
    <rPh sb="6" eb="8">
      <t>ミンカン</t>
    </rPh>
    <rPh sb="8" eb="10">
      <t>イタク</t>
    </rPh>
    <rPh sb="10" eb="12">
      <t>ジョウキョウ</t>
    </rPh>
    <phoneticPr fontId="3"/>
  </si>
  <si>
    <t>○</t>
    <phoneticPr fontId="3"/>
  </si>
  <si>
    <t>○</t>
    <phoneticPr fontId="3"/>
  </si>
  <si>
    <t>委託状況</t>
    <rPh sb="0" eb="4">
      <t>イタクジョウキョウ</t>
    </rPh>
    <phoneticPr fontId="3"/>
  </si>
  <si>
    <t>集計</t>
  </si>
  <si>
    <t>メンタルヘルス・職場環境改善等に関する研修を受講した所属長の割合　Ｒ3に70%
Ｒ3までに新税を導入</t>
    <phoneticPr fontId="10"/>
  </si>
  <si>
    <t>職員の健康管理の充実・強化
観光振興を目的とする新税の導入</t>
  </si>
  <si>
    <t>水道法、農地法、旅券法及び沖縄県屋外広告物条例に基づく事務の移譲割合　Ｒ3に62.8%</t>
    <phoneticPr fontId="10"/>
  </si>
  <si>
    <t>市町村への権限移譲の推進</t>
  </si>
  <si>
    <t>ホームページの利用者数（ユーザー数）　Ｒ3に350.5万人
「県財政情報の公表」ページのアクセス件数　Ｒ3に6,000件
「公社等外郭団体の見直し」ページのアクセス件数　Ｒ3に1,500件
実質収支が黒字の特別会計の比率　100％
「随意契約の実績について」ページのアクセス件数　H33に30,000件</t>
    <rPh sb="60" eb="61">
      <t>ケン</t>
    </rPh>
    <phoneticPr fontId="26"/>
  </si>
  <si>
    <t xml:space="preserve">情報の伝わり方を重視した広報の確立
県財政情報の公表
公社等外郭団体の健全な運営の確保
特別会計事業の適正な運営
契約事務の情報公開の推進
</t>
  </si>
  <si>
    <t>長寿命化工事取組率　Ｒ3に7.3％
県民一人当たり県債残高　475千円未満、実質公債費比率　11.3%未満、将来負担比率　61.3%未満</t>
    <phoneticPr fontId="10"/>
  </si>
  <si>
    <t xml:space="preserve">県有財産の総合的な利活用の推進
総合的な公債管理の推進
</t>
  </si>
  <si>
    <t>業務プロセスの見直し件数（Ｒ3までの累計）20件
各所属における給与支給事務の作業時間数　Ｒ3までに9,575時間→183 時間
県及び市町村における業務継続計画の策定率　Ｒ3までに100％</t>
    <rPh sb="23" eb="24">
      <t>ケン</t>
    </rPh>
    <rPh sb="56" eb="58">
      <t>ジカン</t>
    </rPh>
    <rPh sb="68" eb="69">
      <t>オヨ</t>
    </rPh>
    <rPh sb="70" eb="73">
      <t>シチョウソン</t>
    </rPh>
    <phoneticPr fontId="26"/>
  </si>
  <si>
    <t xml:space="preserve">業務プロセスの見直し
総務事務の効率化及び集中化
業務継続計画の策定等の推進
</t>
  </si>
  <si>
    <t>電子申請利用件数　Ｒ3に18,000件
業務プロセスの見直し件数（Ｒ3までの累計）20件
在宅型テレワーク等実施者数　Ｒ3に400人</t>
    <rPh sb="18" eb="19">
      <t>ケン</t>
    </rPh>
    <rPh sb="67" eb="68">
      <t>ニン</t>
    </rPh>
    <phoneticPr fontId="26"/>
  </si>
  <si>
    <t xml:space="preserve">行政データ活用の促進
業務プロセスの見直し
働き方改革と職場環境の整備
</t>
    <phoneticPr fontId="10"/>
  </si>
  <si>
    <t>能力評価全体評語（主事級～班長級：Ｂ以上の割合）　Ｒ3に30％</t>
    <phoneticPr fontId="10"/>
  </si>
  <si>
    <t>人事評価・研修等を活用した人材育成</t>
  </si>
  <si>
    <t>基準定員（4,135人）の維持
法人化検討作業の進捗率　Ｒ3までに100％
Ｒ3に公立大学法人に移行
地方自治法改正を踏まえたリスク管理体制の備等　2019(H31)に方針策定・体制整備
各所属における給与支給事務の作業時間数　Ｒ3までに9,575時間→183 時間</t>
    <rPh sb="128" eb="130">
      <t>ジカン</t>
    </rPh>
    <phoneticPr fontId="26"/>
  </si>
  <si>
    <t xml:space="preserve">組織の見直し及び定員の適正な管理
県立看護大学の効率的な運営
県立芸術大学の効率的な運営
内部統制機能の強化
総務事務の効率化及び集中化
</t>
  </si>
  <si>
    <t>公の施設（対象７施設）の見直し等達成率　Ｒ3までに100％
指定管理者制度導入施設における利用者満足度　Ｒ3に85％</t>
    <phoneticPr fontId="10"/>
  </si>
  <si>
    <t xml:space="preserve">公の施設のあり方見直し
指定管理者制度の運用強化
</t>
  </si>
  <si>
    <t>・業務プロセスの見直し件数（Ｒ３までの累計）20件
・提案実現件数（Ｒ３までの累計）40件</t>
    <rPh sb="1" eb="3">
      <t>ギョウム</t>
    </rPh>
    <rPh sb="8" eb="10">
      <t>ミナオ</t>
    </rPh>
    <rPh sb="11" eb="13">
      <t>ケンスウ</t>
    </rPh>
    <rPh sb="19" eb="21">
      <t>ルイケイ</t>
    </rPh>
    <rPh sb="24" eb="25">
      <t>ケン</t>
    </rPh>
    <rPh sb="28" eb="30">
      <t>テイアン</t>
    </rPh>
    <rPh sb="30" eb="32">
      <t>ジツゲン</t>
    </rPh>
    <rPh sb="32" eb="34">
      <t>ケンスウ</t>
    </rPh>
    <rPh sb="40" eb="42">
      <t>ルイケイ</t>
    </rPh>
    <rPh sb="45" eb="46">
      <t>ケン</t>
    </rPh>
    <phoneticPr fontId="10"/>
  </si>
  <si>
    <t>○</t>
    <phoneticPr fontId="10"/>
  </si>
  <si>
    <t>・業務プロセスの見直し
・職員提案・業務改善運動の実施</t>
    <rPh sb="1" eb="3">
      <t>ギョウム</t>
    </rPh>
    <rPh sb="8" eb="10">
      <t>ミナオ</t>
    </rPh>
    <rPh sb="14" eb="16">
      <t>ショクイン</t>
    </rPh>
    <rPh sb="16" eb="18">
      <t>テイアン</t>
    </rPh>
    <rPh sb="19" eb="21">
      <t>ギョウム</t>
    </rPh>
    <rPh sb="21" eb="23">
      <t>カイゼン</t>
    </rPh>
    <rPh sb="23" eb="25">
      <t>ウンドウ</t>
    </rPh>
    <rPh sb="26" eb="28">
      <t>ジッシ</t>
    </rPh>
    <phoneticPr fontId="10"/>
  </si>
  <si>
    <t>基準定員(4,135人）の維持</t>
    <rPh sb="0" eb="2">
      <t>キジュン</t>
    </rPh>
    <rPh sb="2" eb="4">
      <t>テイイン</t>
    </rPh>
    <rPh sb="10" eb="11">
      <t>ヒト</t>
    </rPh>
    <rPh sb="13" eb="15">
      <t>イジ</t>
    </rPh>
    <phoneticPr fontId="10"/>
  </si>
  <si>
    <t>組織の見直し及び定員の適正な管理</t>
    <rPh sb="0" eb="2">
      <t>ソシキ</t>
    </rPh>
    <rPh sb="3" eb="5">
      <t>ミナオ</t>
    </rPh>
    <rPh sb="6" eb="7">
      <t>オヨ</t>
    </rPh>
    <rPh sb="8" eb="10">
      <t>テイイン</t>
    </rPh>
    <rPh sb="11" eb="13">
      <t>テキセイ</t>
    </rPh>
    <rPh sb="14" eb="16">
      <t>カンリ</t>
    </rPh>
    <phoneticPr fontId="10"/>
  </si>
  <si>
    <t>Ｒ</t>
    <phoneticPr fontId="10"/>
  </si>
  <si>
    <t>Ｈ</t>
    <phoneticPr fontId="10"/>
  </si>
  <si>
    <t>沖縄県行政運営プログラム</t>
    <rPh sb="0" eb="3">
      <t>オキナワケン</t>
    </rPh>
    <rPh sb="3" eb="5">
      <t>ギョウセイ</t>
    </rPh>
    <rPh sb="5" eb="7">
      <t>ウンエイ</t>
    </rPh>
    <phoneticPr fontId="10"/>
  </si>
  <si>
    <t>沖縄県</t>
    <phoneticPr fontId="10"/>
  </si>
  <si>
    <t>H</t>
  </si>
  <si>
    <t>権限移譲プログラム</t>
    <rPh sb="0" eb="2">
      <t>ケンゲン</t>
    </rPh>
    <rPh sb="2" eb="4">
      <t>イジョウ</t>
    </rPh>
    <phoneticPr fontId="16"/>
  </si>
  <si>
    <t>組織機構改革方針</t>
    <rPh sb="0" eb="2">
      <t>ソシキ</t>
    </rPh>
    <rPh sb="2" eb="4">
      <t>キコウ</t>
    </rPh>
    <rPh sb="4" eb="6">
      <t>カイカク</t>
    </rPh>
    <rPh sb="6" eb="8">
      <t>ホウシン</t>
    </rPh>
    <phoneticPr fontId="16"/>
  </si>
  <si>
    <t>公社等外郭団体見直し方針</t>
    <rPh sb="0" eb="2">
      <t>コウシャ</t>
    </rPh>
    <rPh sb="2" eb="3">
      <t>トウ</t>
    </rPh>
    <rPh sb="3" eb="5">
      <t>ガイカク</t>
    </rPh>
    <rPh sb="5" eb="7">
      <t>ダンタイ</t>
    </rPh>
    <rPh sb="7" eb="9">
      <t>ミナオ</t>
    </rPh>
    <rPh sb="10" eb="12">
      <t>ホウシン</t>
    </rPh>
    <phoneticPr fontId="16"/>
  </si>
  <si>
    <t>民間委託推進指針</t>
    <rPh sb="0" eb="2">
      <t>ミンカン</t>
    </rPh>
    <rPh sb="2" eb="4">
      <t>イタク</t>
    </rPh>
    <rPh sb="4" eb="6">
      <t>スイシン</t>
    </rPh>
    <rPh sb="6" eb="8">
      <t>シシン</t>
    </rPh>
    <phoneticPr fontId="16"/>
  </si>
  <si>
    <t>・「権限移譲プログラム」による市町村への権限移譲（H17年度～）</t>
    <phoneticPr fontId="3"/>
  </si>
  <si>
    <t>○</t>
    <phoneticPr fontId="3"/>
  </si>
  <si>
    <t>・情報公開制度の運用及び運用状況の公表
・県政情報センターの運用など，情報公開施策の推進
・審議会等の会議の公開の推進（H13年度～）
・出資法人及び指定管理者の情報公開の推進（出資法人：H13年度～，指定管理者：H18年度～）</t>
    <phoneticPr fontId="3"/>
  </si>
  <si>
    <t>・臨時財政対策債等を除く本県独自に発行する県債残高を1.1兆円程度に抑制</t>
    <phoneticPr fontId="3"/>
  </si>
  <si>
    <t>・「行財政運営戦略」に基づく県債残高の抑制</t>
    <phoneticPr fontId="3"/>
  </si>
  <si>
    <t>・かごしま県市町村電子入札システムの導入（システムの本稼働：H22年1月～）
・庶務事務等集中化（システムの本稼働： H23年度～）
・電子申請（運用開始：H16年10月）</t>
    <phoneticPr fontId="3"/>
  </si>
  <si>
    <t>・各階層に期待される能力開発のため，より効果的な科目を重点的に学ぶ一般研修（階層別研修）を実施
・職員各自の職務能力の開発のため，自らが講座を選ぶチャレンジ研修（選択制研修）を実施
・自己申告を通じた目標設定など自律的な業務管理を行うことを主眼においた人事評価の実施（H28年度～）</t>
    <phoneticPr fontId="10"/>
  </si>
  <si>
    <t>・「組織機構改革方針」及び「総合事務所設置計画」に基づく出先機関の総合事務所化（地域振興局・支庁の設置（H19年度））
・庶務事務等を集中処理する「総務事務センター」の設置（H23年度）</t>
    <phoneticPr fontId="3"/>
  </si>
  <si>
    <t>・庶務事務等集中化及びその委託（H23年度～）
・道路維持補修業務の民間委託（H16年度～）
・指定管理者制度の導入（H18年度～）</t>
    <phoneticPr fontId="3"/>
  </si>
  <si>
    <t xml:space="preserve">・かごしま県市町村電子入札システムの導入（システムの本稼働：H22年1月～）
・庶務事務等集中化（システムの本稼働：H23年度～）
</t>
    <phoneticPr fontId="3"/>
  </si>
  <si>
    <t>・ＮＰＯ等の企画提案による協働事業の実施（H24年度～）</t>
    <phoneticPr fontId="3"/>
  </si>
  <si>
    <r>
      <t>・県と市町村が共同で，個人住民税の滞納整理を実施（H19年度～）
・県と市町村が共同で</t>
    </r>
    <r>
      <rPr>
        <sz val="11"/>
        <color theme="1"/>
        <rFont val="ＭＳ Ｐゴシック"/>
        <family val="3"/>
        <charset val="128"/>
      </rPr>
      <t>自治体情報セキュリティクラウドを構築し</t>
    </r>
    <r>
      <rPr>
        <sz val="11"/>
        <color theme="1"/>
        <rFont val="ＭＳ Ｐゴシック"/>
        <family val="3"/>
        <charset val="128"/>
        <scheme val="minor"/>
      </rPr>
      <t>，高度な情報セキュリティ対策を実施（H29年度～）</t>
    </r>
    <rPh sb="45" eb="48">
      <t>ジチタイ</t>
    </rPh>
    <rPh sb="48" eb="50">
      <t>ジョウホウ</t>
    </rPh>
    <rPh sb="61" eb="63">
      <t>コウチク</t>
    </rPh>
    <phoneticPr fontId="3"/>
  </si>
  <si>
    <t>・職員給の見直しについては，「行財政運営戦略」に基づき，引き続き，平成18年度から実施した給与構造改革の趣旨に沿った給与制度の適切な運用，地域民間給与水準の的確な反映を行うとともに，国，各県の動向，社会情勢の変化に対応した更なる取組を進めることとしている。
&lt;主な取組&gt;
・給与制度の総合的見直し（H27年度～）</t>
    <rPh sb="137" eb="139">
      <t>キュウヨ</t>
    </rPh>
    <rPh sb="139" eb="141">
      <t>セイド</t>
    </rPh>
    <rPh sb="142" eb="145">
      <t>ソウゴウテキ</t>
    </rPh>
    <rPh sb="145" eb="147">
      <t>ミナオ</t>
    </rPh>
    <rPh sb="152" eb="154">
      <t>ネンド</t>
    </rPh>
    <phoneticPr fontId="29"/>
  </si>
  <si>
    <t>・平成18年度から概ね10年程度で，県立病院を除く一般行政部門の職員数について，1,000人を上回る純減（「組織機構改革方針」）</t>
    <phoneticPr fontId="3"/>
  </si>
  <si>
    <t>・「行財政運営戦略」及び「組織機構改革方針」に基づく取組（業務量に応じた職員の適正配置，職員数の縮減）
（「組織機構改革方針」に基づく取組はH17年度～）</t>
    <phoneticPr fontId="3"/>
  </si>
  <si>
    <t>行財政運営戦略</t>
    <rPh sb="0" eb="3">
      <t>ギョウザイセイ</t>
    </rPh>
    <rPh sb="3" eb="5">
      <t>ウンエイ</t>
    </rPh>
    <rPh sb="5" eb="7">
      <t>センリャク</t>
    </rPh>
    <phoneticPr fontId="16"/>
  </si>
  <si>
    <t>46鹿児島県</t>
  </si>
  <si>
    <t>税外債権滞納対策の強化</t>
    <rPh sb="0" eb="1">
      <t>ゼイ</t>
    </rPh>
    <rPh sb="1" eb="2">
      <t>ガイ</t>
    </rPh>
    <rPh sb="2" eb="4">
      <t>サイケン</t>
    </rPh>
    <rPh sb="4" eb="6">
      <t>タイノウ</t>
    </rPh>
    <rPh sb="6" eb="8">
      <t>タイサク</t>
    </rPh>
    <rPh sb="9" eb="11">
      <t>キョウカ</t>
    </rPh>
    <phoneticPr fontId="10"/>
  </si>
  <si>
    <t>職員提案「提案・かえるのたまご」の実施</t>
    <rPh sb="0" eb="2">
      <t>ショクイン</t>
    </rPh>
    <rPh sb="2" eb="4">
      <t>テイアン</t>
    </rPh>
    <rPh sb="5" eb="7">
      <t>テイアン</t>
    </rPh>
    <rPh sb="17" eb="19">
      <t>ジッシ</t>
    </rPh>
    <phoneticPr fontId="10"/>
  </si>
  <si>
    <t>圏域連携のあり方の検討</t>
    <rPh sb="0" eb="2">
      <t>ケンイキ</t>
    </rPh>
    <rPh sb="2" eb="4">
      <t>レンケイ</t>
    </rPh>
    <rPh sb="7" eb="8">
      <t>カタ</t>
    </rPh>
    <rPh sb="9" eb="11">
      <t>ケントウ</t>
    </rPh>
    <phoneticPr fontId="10"/>
  </si>
  <si>
    <t>適正な退職管理と透明性の確保</t>
    <rPh sb="0" eb="2">
      <t>テキセイ</t>
    </rPh>
    <rPh sb="3" eb="5">
      <t>タイショク</t>
    </rPh>
    <rPh sb="5" eb="7">
      <t>カンリ</t>
    </rPh>
    <rPh sb="8" eb="11">
      <t>トウメイセイ</t>
    </rPh>
    <rPh sb="12" eb="14">
      <t>カクホ</t>
    </rPh>
    <phoneticPr fontId="10"/>
  </si>
  <si>
    <t>自動車税納期内納付率（件数ベース）
・基準（H30)
　79.1%
・目標（R4)
　83.6%</t>
    <rPh sb="0" eb="4">
      <t>ジドウシャゼイ</t>
    </rPh>
    <rPh sb="4" eb="7">
      <t>ノウキナイ</t>
    </rPh>
    <rPh sb="7" eb="9">
      <t>ノウフ</t>
    </rPh>
    <rPh sb="9" eb="10">
      <t>リツ</t>
    </rPh>
    <rPh sb="11" eb="13">
      <t>ケンスウ</t>
    </rPh>
    <rPh sb="19" eb="21">
      <t>キジュン</t>
    </rPh>
    <rPh sb="35" eb="37">
      <t>モクヒョウ</t>
    </rPh>
    <phoneticPr fontId="10"/>
  </si>
  <si>
    <t>自動車税納期内納付率の向上</t>
    <rPh sb="0" eb="4">
      <t>ジドウシャゼイ</t>
    </rPh>
    <rPh sb="4" eb="7">
      <t>ノウキナイ</t>
    </rPh>
    <rPh sb="7" eb="9">
      <t>ノウフ</t>
    </rPh>
    <rPh sb="9" eb="10">
      <t>リツ</t>
    </rPh>
    <rPh sb="11" eb="13">
      <t>コウジョウ</t>
    </rPh>
    <phoneticPr fontId="10"/>
  </si>
  <si>
    <t>個別事務の簡素・効率化や廃止</t>
    <rPh sb="0" eb="2">
      <t>コベツ</t>
    </rPh>
    <rPh sb="2" eb="4">
      <t>ジム</t>
    </rPh>
    <rPh sb="5" eb="7">
      <t>カンソ</t>
    </rPh>
    <rPh sb="8" eb="11">
      <t>コウリツカ</t>
    </rPh>
    <rPh sb="12" eb="14">
      <t>ハイシ</t>
    </rPh>
    <phoneticPr fontId="10"/>
  </si>
  <si>
    <t>次世代ICTを活用した業務改革</t>
    <rPh sb="0" eb="3">
      <t>ジセダイ</t>
    </rPh>
    <rPh sb="7" eb="9">
      <t>カツヨウ</t>
    </rPh>
    <rPh sb="11" eb="13">
      <t>ギョウム</t>
    </rPh>
    <rPh sb="13" eb="15">
      <t>カイカク</t>
    </rPh>
    <phoneticPr fontId="3"/>
  </si>
  <si>
    <t>次世代ICTを活用した業務改革</t>
    <rPh sb="0" eb="3">
      <t>ジセダイ</t>
    </rPh>
    <rPh sb="7" eb="9">
      <t>カツヨウ</t>
    </rPh>
    <rPh sb="11" eb="13">
      <t>ギョウム</t>
    </rPh>
    <rPh sb="13" eb="15">
      <t>カイカク</t>
    </rPh>
    <phoneticPr fontId="10"/>
  </si>
  <si>
    <t>職員間のコミュニケーションが活発な風通しのよい職場環境づくり</t>
    <rPh sb="0" eb="3">
      <t>ショクインカン</t>
    </rPh>
    <rPh sb="14" eb="16">
      <t>カッパツ</t>
    </rPh>
    <rPh sb="17" eb="19">
      <t>カゼトオ</t>
    </rPh>
    <rPh sb="23" eb="25">
      <t>ショクバ</t>
    </rPh>
    <rPh sb="25" eb="27">
      <t>カンキョウ</t>
    </rPh>
    <phoneticPr fontId="10"/>
  </si>
  <si>
    <t>社会経済情勢の変化等に対応した組織体制の見直し</t>
    <rPh sb="0" eb="2">
      <t>シャカイ</t>
    </rPh>
    <rPh sb="2" eb="4">
      <t>ケイザイ</t>
    </rPh>
    <rPh sb="4" eb="6">
      <t>ジョウセイ</t>
    </rPh>
    <rPh sb="7" eb="9">
      <t>ヘンカ</t>
    </rPh>
    <rPh sb="9" eb="10">
      <t>ナド</t>
    </rPh>
    <rPh sb="11" eb="13">
      <t>タイオウ</t>
    </rPh>
    <rPh sb="15" eb="17">
      <t>ソシキ</t>
    </rPh>
    <rPh sb="17" eb="19">
      <t>タイセイ</t>
    </rPh>
    <rPh sb="20" eb="22">
      <t>ミナオ</t>
    </rPh>
    <phoneticPr fontId="10"/>
  </si>
  <si>
    <t>会議開催のルールの遵守徹底</t>
    <rPh sb="0" eb="2">
      <t>カイギ</t>
    </rPh>
    <rPh sb="2" eb="4">
      <t>カイサイ</t>
    </rPh>
    <rPh sb="9" eb="11">
      <t>ジュンシュ</t>
    </rPh>
    <rPh sb="11" eb="13">
      <t>テッテイ</t>
    </rPh>
    <phoneticPr fontId="10"/>
  </si>
  <si>
    <t>市町村間連携の取組支援</t>
    <rPh sb="0" eb="3">
      <t>シチョウソン</t>
    </rPh>
    <rPh sb="3" eb="4">
      <t>カン</t>
    </rPh>
    <rPh sb="4" eb="6">
      <t>レンケイ</t>
    </rPh>
    <rPh sb="7" eb="9">
      <t>トリクミ</t>
    </rPh>
    <rPh sb="9" eb="11">
      <t>シエン</t>
    </rPh>
    <phoneticPr fontId="10"/>
  </si>
  <si>
    <r>
      <t>公社等の数
・基準（H30)　44法人
・目標（R5)　40法人
公社等への県職員派遣する（人）
・基準（H30）　98人
・目標（R5）　85人
公社等への県財政支出総額</t>
    </r>
    <r>
      <rPr>
        <sz val="8"/>
        <rFont val="ＭＳ Ｐゴシック"/>
        <family val="3"/>
        <charset val="128"/>
      </rPr>
      <t>（億円、当初予算）</t>
    </r>
    <r>
      <rPr>
        <sz val="9"/>
        <rFont val="ＭＳ Ｐゴシック"/>
        <family val="3"/>
        <charset val="128"/>
      </rPr>
      <t xml:space="preserve">
・基準（H30）約85人
・目標（R5）71億円</t>
    </r>
    <rPh sb="0" eb="3">
      <t>コウシャナド</t>
    </rPh>
    <rPh sb="4" eb="5">
      <t>カズ</t>
    </rPh>
    <rPh sb="7" eb="9">
      <t>キジュン</t>
    </rPh>
    <rPh sb="17" eb="19">
      <t>ホウジン</t>
    </rPh>
    <rPh sb="21" eb="23">
      <t>モクヒョウ</t>
    </rPh>
    <rPh sb="30" eb="32">
      <t>ホウジン</t>
    </rPh>
    <rPh sb="34" eb="37">
      <t>コウシャナド</t>
    </rPh>
    <rPh sb="39" eb="42">
      <t>ケンショクイン</t>
    </rPh>
    <rPh sb="42" eb="44">
      <t>ハケン</t>
    </rPh>
    <rPh sb="47" eb="48">
      <t>ニン</t>
    </rPh>
    <rPh sb="51" eb="53">
      <t>キジュン</t>
    </rPh>
    <rPh sb="61" eb="62">
      <t>ニン</t>
    </rPh>
    <rPh sb="64" eb="66">
      <t>モクヒョウ</t>
    </rPh>
    <rPh sb="73" eb="74">
      <t>ニン</t>
    </rPh>
    <rPh sb="76" eb="78">
      <t>コウシャ</t>
    </rPh>
    <rPh sb="78" eb="79">
      <t>ナド</t>
    </rPh>
    <rPh sb="81" eb="82">
      <t>ケン</t>
    </rPh>
    <rPh sb="82" eb="84">
      <t>ザイセイ</t>
    </rPh>
    <rPh sb="84" eb="86">
      <t>シシュツ</t>
    </rPh>
    <rPh sb="86" eb="88">
      <t>ソウガク</t>
    </rPh>
    <rPh sb="89" eb="91">
      <t>オクエン</t>
    </rPh>
    <rPh sb="92" eb="94">
      <t>トウショ</t>
    </rPh>
    <rPh sb="94" eb="96">
      <t>ヨサン</t>
    </rPh>
    <rPh sb="99" eb="101">
      <t>キジュン</t>
    </rPh>
    <rPh sb="106" eb="107">
      <t>ヤク</t>
    </rPh>
    <rPh sb="109" eb="110">
      <t>ニン</t>
    </rPh>
    <rPh sb="112" eb="114">
      <t>モクヒョウ</t>
    </rPh>
    <rPh sb="120" eb="122">
      <t>オクエン</t>
    </rPh>
    <phoneticPr fontId="10"/>
  </si>
  <si>
    <t>公社等改革の推進</t>
    <rPh sb="0" eb="3">
      <t>コウシャナド</t>
    </rPh>
    <rPh sb="3" eb="5">
      <t>カイカク</t>
    </rPh>
    <rPh sb="6" eb="8">
      <t>スイシン</t>
    </rPh>
    <phoneticPr fontId="10"/>
  </si>
  <si>
    <t>県から市町村への権限移譲</t>
    <rPh sb="0" eb="1">
      <t>ケン</t>
    </rPh>
    <rPh sb="3" eb="6">
      <t>シチョウソン</t>
    </rPh>
    <rPh sb="8" eb="10">
      <t>ケンゲン</t>
    </rPh>
    <rPh sb="10" eb="12">
      <t>イジョウ</t>
    </rPh>
    <phoneticPr fontId="10"/>
  </si>
  <si>
    <t>政策評価や公共事業評価の実施及び結果の公表</t>
    <rPh sb="0" eb="2">
      <t>セイサク</t>
    </rPh>
    <rPh sb="2" eb="4">
      <t>ヒョウカ</t>
    </rPh>
    <rPh sb="5" eb="7">
      <t>コウキョウ</t>
    </rPh>
    <rPh sb="7" eb="9">
      <t>ジギョウ</t>
    </rPh>
    <rPh sb="9" eb="11">
      <t>ヒョウカ</t>
    </rPh>
    <rPh sb="12" eb="14">
      <t>ジッシ</t>
    </rPh>
    <rPh sb="14" eb="15">
      <t>オヨ</t>
    </rPh>
    <rPh sb="16" eb="18">
      <t>ケッカ</t>
    </rPh>
    <rPh sb="19" eb="21">
      <t>コウヒョウ</t>
    </rPh>
    <phoneticPr fontId="10"/>
  </si>
  <si>
    <t>個人県民税（均等割・所得割）滞納繰越調整額の割合(%)
・基準（H30）
　3.1%
・目標（R4）
　2.5%</t>
    <rPh sb="0" eb="2">
      <t>コジン</t>
    </rPh>
    <rPh sb="2" eb="5">
      <t>ケンミンゼイ</t>
    </rPh>
    <rPh sb="6" eb="9">
      <t>キントウワリ</t>
    </rPh>
    <rPh sb="10" eb="13">
      <t>ショトクワリ</t>
    </rPh>
    <rPh sb="14" eb="16">
      <t>タイノウ</t>
    </rPh>
    <rPh sb="16" eb="18">
      <t>クリコシ</t>
    </rPh>
    <rPh sb="18" eb="21">
      <t>チョウセイガク</t>
    </rPh>
    <rPh sb="22" eb="24">
      <t>ワリアイ</t>
    </rPh>
    <rPh sb="29" eb="31">
      <t>キジュン</t>
    </rPh>
    <rPh sb="44" eb="46">
      <t>モクヒョウ</t>
    </rPh>
    <phoneticPr fontId="10"/>
  </si>
  <si>
    <t>個人県民税の確保</t>
    <rPh sb="0" eb="2">
      <t>コジン</t>
    </rPh>
    <rPh sb="2" eb="5">
      <t>ケンミンゼイ</t>
    </rPh>
    <rPh sb="6" eb="8">
      <t>カクホ</t>
    </rPh>
    <phoneticPr fontId="10"/>
  </si>
  <si>
    <t>共通事務の簡素・効率化</t>
    <rPh sb="0" eb="2">
      <t>キョウツウ</t>
    </rPh>
    <rPh sb="2" eb="4">
      <t>ジム</t>
    </rPh>
    <rPh sb="5" eb="7">
      <t>カンソ</t>
    </rPh>
    <rPh sb="8" eb="11">
      <t>コウリツカ</t>
    </rPh>
    <phoneticPr fontId="10"/>
  </si>
  <si>
    <t>ICTを活用した県民サービスの向上</t>
    <rPh sb="4" eb="6">
      <t>カツヨウ</t>
    </rPh>
    <rPh sb="8" eb="10">
      <t>ケンミン</t>
    </rPh>
    <rPh sb="15" eb="17">
      <t>コウジョウ</t>
    </rPh>
    <phoneticPr fontId="10"/>
  </si>
  <si>
    <t>意欲と能力に満ちた人材の育成と活用</t>
    <rPh sb="0" eb="2">
      <t>イヨク</t>
    </rPh>
    <rPh sb="3" eb="5">
      <t>ノウリョク</t>
    </rPh>
    <rPh sb="6" eb="7">
      <t>ミ</t>
    </rPh>
    <rPh sb="9" eb="11">
      <t>ジンザイ</t>
    </rPh>
    <rPh sb="12" eb="14">
      <t>イクセイ</t>
    </rPh>
    <rPh sb="15" eb="17">
      <t>カツヨウ</t>
    </rPh>
    <phoneticPr fontId="10"/>
  </si>
  <si>
    <t>県総合計画を推進するための組織体制の見直し</t>
    <rPh sb="0" eb="1">
      <t>ケン</t>
    </rPh>
    <rPh sb="1" eb="3">
      <t>ソウゴウ</t>
    </rPh>
    <rPh sb="3" eb="5">
      <t>ケイカク</t>
    </rPh>
    <rPh sb="6" eb="8">
      <t>スイシン</t>
    </rPh>
    <rPh sb="13" eb="15">
      <t>ソシキ</t>
    </rPh>
    <rPh sb="15" eb="17">
      <t>タイセイ</t>
    </rPh>
    <rPh sb="18" eb="20">
      <t>ミナオ</t>
    </rPh>
    <phoneticPr fontId="10"/>
  </si>
  <si>
    <t>指定管理者制度導入施設における利用者数
・基準（H30)
　3,397,960人
・目標（R4）
　3,550,000人</t>
    <rPh sb="0" eb="2">
      <t>シテイ</t>
    </rPh>
    <rPh sb="2" eb="5">
      <t>カンリシャ</t>
    </rPh>
    <rPh sb="5" eb="7">
      <t>セイド</t>
    </rPh>
    <rPh sb="7" eb="9">
      <t>ドウニュウ</t>
    </rPh>
    <rPh sb="9" eb="11">
      <t>シセツ</t>
    </rPh>
    <rPh sb="15" eb="18">
      <t>リヨウシャ</t>
    </rPh>
    <rPh sb="18" eb="19">
      <t>スウ</t>
    </rPh>
    <rPh sb="21" eb="23">
      <t>キジュン</t>
    </rPh>
    <rPh sb="39" eb="40">
      <t>ニン</t>
    </rPh>
    <rPh sb="42" eb="44">
      <t>モクヒョウ</t>
    </rPh>
    <rPh sb="59" eb="60">
      <t>ニン</t>
    </rPh>
    <phoneticPr fontId="10"/>
  </si>
  <si>
    <t>指定管理者制度の活用</t>
    <rPh sb="0" eb="2">
      <t>シテイ</t>
    </rPh>
    <rPh sb="2" eb="5">
      <t>カンリシャ</t>
    </rPh>
    <rPh sb="5" eb="7">
      <t>セイド</t>
    </rPh>
    <rPh sb="8" eb="10">
      <t>カツヨウ</t>
    </rPh>
    <phoneticPr fontId="10"/>
  </si>
  <si>
    <t>テレビ会議システム及び電子申請システムの利用促進</t>
    <rPh sb="3" eb="5">
      <t>カイギ</t>
    </rPh>
    <rPh sb="9" eb="10">
      <t>オヨ</t>
    </rPh>
    <rPh sb="11" eb="13">
      <t>デンシ</t>
    </rPh>
    <rPh sb="13" eb="15">
      <t>シンセイ</t>
    </rPh>
    <rPh sb="20" eb="22">
      <t>リヨウ</t>
    </rPh>
    <rPh sb="22" eb="24">
      <t>ソクシン</t>
    </rPh>
    <phoneticPr fontId="10"/>
  </si>
  <si>
    <t>県事業における協働事業数
・基準（H30）
　373件
・目標（R4）
　400件
ボランティア登録団体数
・基準（H30）
　2,124団体
・目標（R４）
　2,170団体</t>
    <rPh sb="0" eb="1">
      <t>ケン</t>
    </rPh>
    <rPh sb="1" eb="3">
      <t>ジギョウ</t>
    </rPh>
    <rPh sb="7" eb="9">
      <t>キョウドウ</t>
    </rPh>
    <rPh sb="9" eb="12">
      <t>ジギョウスウ</t>
    </rPh>
    <rPh sb="14" eb="16">
      <t>キジュン</t>
    </rPh>
    <rPh sb="26" eb="27">
      <t>ケン</t>
    </rPh>
    <rPh sb="29" eb="31">
      <t>モクヒョウ</t>
    </rPh>
    <rPh sb="40" eb="41">
      <t>ケン</t>
    </rPh>
    <rPh sb="49" eb="51">
      <t>トウロク</t>
    </rPh>
    <rPh sb="51" eb="54">
      <t>ダンタイスウ</t>
    </rPh>
    <rPh sb="56" eb="58">
      <t>キジュン</t>
    </rPh>
    <rPh sb="70" eb="72">
      <t>ダンタイ</t>
    </rPh>
    <rPh sb="74" eb="76">
      <t>モクヒョウ</t>
    </rPh>
    <rPh sb="87" eb="89">
      <t>ダンタイ</t>
    </rPh>
    <phoneticPr fontId="10"/>
  </si>
  <si>
    <t>多様な主体との協働の推進</t>
    <rPh sb="0" eb="2">
      <t>タヨウ</t>
    </rPh>
    <rPh sb="3" eb="5">
      <t>シュタイ</t>
    </rPh>
    <rPh sb="7" eb="9">
      <t>キョウドウ</t>
    </rPh>
    <rPh sb="10" eb="12">
      <t>スイシン</t>
    </rPh>
    <phoneticPr fontId="10"/>
  </si>
  <si>
    <t>市町村や国の機関等との連携</t>
    <rPh sb="0" eb="3">
      <t>シチョウソン</t>
    </rPh>
    <rPh sb="4" eb="5">
      <t>クニ</t>
    </rPh>
    <rPh sb="6" eb="8">
      <t>キカン</t>
    </rPh>
    <rPh sb="8" eb="9">
      <t>ナド</t>
    </rPh>
    <rPh sb="11" eb="13">
      <t>レンケイ</t>
    </rPh>
    <phoneticPr fontId="10"/>
  </si>
  <si>
    <t>適正な給与管理（人事委員会勧告その他を踏まえた見直し）</t>
    <rPh sb="0" eb="2">
      <t>テキセイ</t>
    </rPh>
    <rPh sb="3" eb="5">
      <t>キュウヨ</t>
    </rPh>
    <rPh sb="5" eb="7">
      <t>カンリ</t>
    </rPh>
    <rPh sb="8" eb="10">
      <t>ジンジ</t>
    </rPh>
    <rPh sb="10" eb="13">
      <t>イインカイ</t>
    </rPh>
    <rPh sb="13" eb="15">
      <t>カンコク</t>
    </rPh>
    <rPh sb="17" eb="18">
      <t>タ</t>
    </rPh>
    <rPh sb="19" eb="20">
      <t>フ</t>
    </rPh>
    <rPh sb="23" eb="25">
      <t>ミナオ</t>
    </rPh>
    <phoneticPr fontId="10"/>
  </si>
  <si>
    <t>知事部局等の職員数
・基準（R1.4.1）
　3,783人
・目標（R5.4.1）
　3,800人</t>
    <rPh sb="0" eb="2">
      <t>チジ</t>
    </rPh>
    <rPh sb="2" eb="4">
      <t>ブキョク</t>
    </rPh>
    <rPh sb="4" eb="5">
      <t>トウ</t>
    </rPh>
    <rPh sb="6" eb="9">
      <t>ショクインスウ</t>
    </rPh>
    <rPh sb="11" eb="13">
      <t>キジュン</t>
    </rPh>
    <rPh sb="28" eb="29">
      <t>ニン</t>
    </rPh>
    <rPh sb="31" eb="33">
      <t>モクヒョウ</t>
    </rPh>
    <rPh sb="48" eb="49">
      <t>ニン</t>
    </rPh>
    <phoneticPr fontId="10"/>
  </si>
  <si>
    <t>適正な定数管理</t>
    <rPh sb="0" eb="2">
      <t>テキセイ</t>
    </rPh>
    <rPh sb="3" eb="5">
      <t>テイスウ</t>
    </rPh>
    <rPh sb="5" eb="7">
      <t>カンリ</t>
    </rPh>
    <phoneticPr fontId="10"/>
  </si>
  <si>
    <t>R</t>
    <phoneticPr fontId="10"/>
  </si>
  <si>
    <t>みやざき行財政改革プラン（第三期）</t>
    <rPh sb="4" eb="7">
      <t>ギョウザイセイ</t>
    </rPh>
    <rPh sb="7" eb="9">
      <t>カイカク</t>
    </rPh>
    <rPh sb="13" eb="16">
      <t>ダイサンキ</t>
    </rPh>
    <phoneticPr fontId="10"/>
  </si>
  <si>
    <t>宮崎県</t>
    <phoneticPr fontId="10"/>
  </si>
  <si>
    <t>公社等外郭団体の見直し</t>
    <rPh sb="0" eb="2">
      <t>コウシャ</t>
    </rPh>
    <rPh sb="2" eb="3">
      <t>トウ</t>
    </rPh>
    <rPh sb="3" eb="5">
      <t>ガイカク</t>
    </rPh>
    <rPh sb="5" eb="7">
      <t>ダンタイ</t>
    </rPh>
    <rPh sb="8" eb="10">
      <t>ミナオ</t>
    </rPh>
    <phoneticPr fontId="2"/>
  </si>
  <si>
    <t>未移譲事務に係る市町村協議の継続</t>
    <rPh sb="0" eb="1">
      <t>ミ</t>
    </rPh>
    <rPh sb="1" eb="3">
      <t>イジョウ</t>
    </rPh>
    <rPh sb="3" eb="5">
      <t>ジム</t>
    </rPh>
    <rPh sb="6" eb="7">
      <t>カカ</t>
    </rPh>
    <rPh sb="8" eb="11">
      <t>シチョウソン</t>
    </rPh>
    <rPh sb="11" eb="13">
      <t>キョウギ</t>
    </rPh>
    <rPh sb="14" eb="16">
      <t>ケイゾク</t>
    </rPh>
    <phoneticPr fontId="2"/>
  </si>
  <si>
    <t>・審議会等への公募委員の積極的な登用
・積極的な県政情報の発信</t>
    <rPh sb="1" eb="4">
      <t>シンギカイ</t>
    </rPh>
    <rPh sb="4" eb="5">
      <t>トウ</t>
    </rPh>
    <rPh sb="7" eb="9">
      <t>コウボ</t>
    </rPh>
    <rPh sb="9" eb="11">
      <t>イイン</t>
    </rPh>
    <rPh sb="12" eb="15">
      <t>セッキョクテキ</t>
    </rPh>
    <rPh sb="16" eb="18">
      <t>トウヨウ</t>
    </rPh>
    <rPh sb="20" eb="23">
      <t>セッキョクテキ</t>
    </rPh>
    <rPh sb="24" eb="26">
      <t>ケンセイ</t>
    </rPh>
    <rPh sb="26" eb="28">
      <t>ジョウホウ</t>
    </rPh>
    <rPh sb="29" eb="31">
      <t>ハッシン</t>
    </rPh>
    <phoneticPr fontId="2"/>
  </si>
  <si>
    <t>大分県公共施設等総合管理指針に基づいた計画的な保全管理</t>
    <rPh sb="0" eb="3">
      <t>オオイタケン</t>
    </rPh>
    <rPh sb="3" eb="5">
      <t>コウキョウ</t>
    </rPh>
    <rPh sb="5" eb="7">
      <t>シセツ</t>
    </rPh>
    <rPh sb="7" eb="8">
      <t>トウ</t>
    </rPh>
    <rPh sb="8" eb="10">
      <t>ソウゴウ</t>
    </rPh>
    <rPh sb="10" eb="12">
      <t>カンリ</t>
    </rPh>
    <rPh sb="12" eb="14">
      <t>シシン</t>
    </rPh>
    <rPh sb="15" eb="16">
      <t>モト</t>
    </rPh>
    <rPh sb="19" eb="22">
      <t>ケイカクテキ</t>
    </rPh>
    <rPh sb="23" eb="25">
      <t>ホゼン</t>
    </rPh>
    <rPh sb="25" eb="27">
      <t>カンリ</t>
    </rPh>
    <phoneticPr fontId="2"/>
  </si>
  <si>
    <t>電力調達における一般競争入札の実施</t>
    <rPh sb="0" eb="2">
      <t>デンリョク</t>
    </rPh>
    <rPh sb="2" eb="4">
      <t>チョウタツ</t>
    </rPh>
    <rPh sb="8" eb="10">
      <t>イッパン</t>
    </rPh>
    <rPh sb="10" eb="12">
      <t>キョウソウ</t>
    </rPh>
    <rPh sb="12" eb="14">
      <t>ニュウサツ</t>
    </rPh>
    <rPh sb="15" eb="17">
      <t>ジッシ</t>
    </rPh>
    <phoneticPr fontId="2"/>
  </si>
  <si>
    <t>テレビ会議システムの活用</t>
    <rPh sb="3" eb="5">
      <t>カイギ</t>
    </rPh>
    <rPh sb="10" eb="12">
      <t>カツヨウ</t>
    </rPh>
    <phoneticPr fontId="2"/>
  </si>
  <si>
    <t>人事評価制度を活用した人材育成</t>
    <rPh sb="0" eb="2">
      <t>ジンジ</t>
    </rPh>
    <rPh sb="2" eb="4">
      <t>ヒョウカ</t>
    </rPh>
    <rPh sb="4" eb="6">
      <t>セイド</t>
    </rPh>
    <rPh sb="7" eb="9">
      <t>カツヨウ</t>
    </rPh>
    <rPh sb="11" eb="13">
      <t>ジンザイ</t>
    </rPh>
    <rPh sb="13" eb="15">
      <t>イクセイ</t>
    </rPh>
    <phoneticPr fontId="2"/>
  </si>
  <si>
    <t>新長期総合計画の実行を下支えする簡素で効率的な組織・機構の構築</t>
    <rPh sb="0" eb="1">
      <t>シン</t>
    </rPh>
    <rPh sb="1" eb="3">
      <t>チョウキ</t>
    </rPh>
    <rPh sb="3" eb="5">
      <t>ソウゴウ</t>
    </rPh>
    <rPh sb="5" eb="7">
      <t>ケイカク</t>
    </rPh>
    <rPh sb="8" eb="10">
      <t>ジッコウ</t>
    </rPh>
    <rPh sb="11" eb="12">
      <t>シタ</t>
    </rPh>
    <rPh sb="12" eb="13">
      <t>ササ</t>
    </rPh>
    <rPh sb="16" eb="18">
      <t>カンソ</t>
    </rPh>
    <rPh sb="19" eb="22">
      <t>コウリツテキ</t>
    </rPh>
    <rPh sb="23" eb="25">
      <t>ソシキ</t>
    </rPh>
    <rPh sb="26" eb="28">
      <t>キコウ</t>
    </rPh>
    <rPh sb="29" eb="31">
      <t>コウチク</t>
    </rPh>
    <phoneticPr fontId="2"/>
  </si>
  <si>
    <t>・アウトソーシングの拡大
・指定管理者制度や民間委託の導入・拡大</t>
    <rPh sb="10" eb="12">
      <t>カクダイ</t>
    </rPh>
    <rPh sb="14" eb="16">
      <t>シテイ</t>
    </rPh>
    <rPh sb="16" eb="19">
      <t>カンリシャ</t>
    </rPh>
    <rPh sb="19" eb="21">
      <t>セイド</t>
    </rPh>
    <rPh sb="22" eb="24">
      <t>ミンカン</t>
    </rPh>
    <rPh sb="24" eb="26">
      <t>イタク</t>
    </rPh>
    <rPh sb="27" eb="29">
      <t>ドウニュウ</t>
    </rPh>
    <rPh sb="30" eb="32">
      <t>カクダイ</t>
    </rPh>
    <phoneticPr fontId="2"/>
  </si>
  <si>
    <t>職員一人ひとりが主体的に業務の見直し等を行う「ＯＩＴＡチャレンジ運動」を推進</t>
    <rPh sb="0" eb="2">
      <t>ショクイン</t>
    </rPh>
    <rPh sb="2" eb="4">
      <t>ヒトリ</t>
    </rPh>
    <rPh sb="8" eb="11">
      <t>シュタイテキ</t>
    </rPh>
    <rPh sb="12" eb="14">
      <t>ギョウム</t>
    </rPh>
    <rPh sb="15" eb="17">
      <t>ミナオ</t>
    </rPh>
    <rPh sb="18" eb="19">
      <t>トウ</t>
    </rPh>
    <rPh sb="20" eb="21">
      <t>オコナ</t>
    </rPh>
    <rPh sb="32" eb="34">
      <t>ウンドウ</t>
    </rPh>
    <rPh sb="36" eb="38">
      <t>スイシン</t>
    </rPh>
    <phoneticPr fontId="2"/>
  </si>
  <si>
    <t>ＮＰＯと県の双方から提示する提案公募型事業を実施し、協働モデルを創出</t>
    <rPh sb="4" eb="5">
      <t>ケン</t>
    </rPh>
    <rPh sb="6" eb="8">
      <t>ソウホウ</t>
    </rPh>
    <rPh sb="10" eb="12">
      <t>テイジ</t>
    </rPh>
    <rPh sb="14" eb="16">
      <t>テイアン</t>
    </rPh>
    <rPh sb="16" eb="19">
      <t>コウボガタ</t>
    </rPh>
    <rPh sb="19" eb="21">
      <t>ジギョウ</t>
    </rPh>
    <rPh sb="22" eb="24">
      <t>ジッシ</t>
    </rPh>
    <rPh sb="26" eb="28">
      <t>キョウドウ</t>
    </rPh>
    <rPh sb="32" eb="34">
      <t>ソウシュツ</t>
    </rPh>
    <phoneticPr fontId="2"/>
  </si>
  <si>
    <t>税における市町村間相互併任制度の導入による新たな徴収連携方策を実施</t>
    <rPh sb="0" eb="1">
      <t>ゼイ</t>
    </rPh>
    <rPh sb="5" eb="8">
      <t>シチョウソン</t>
    </rPh>
    <rPh sb="8" eb="9">
      <t>アイダ</t>
    </rPh>
    <rPh sb="9" eb="11">
      <t>ソウゴ</t>
    </rPh>
    <rPh sb="11" eb="13">
      <t>ヘイニン</t>
    </rPh>
    <rPh sb="13" eb="15">
      <t>セイド</t>
    </rPh>
    <rPh sb="16" eb="18">
      <t>ドウニュウ</t>
    </rPh>
    <rPh sb="21" eb="22">
      <t>アラ</t>
    </rPh>
    <rPh sb="24" eb="26">
      <t>チョウシュウ</t>
    </rPh>
    <rPh sb="26" eb="28">
      <t>レンケイ</t>
    </rPh>
    <rPh sb="28" eb="30">
      <t>ホウサク</t>
    </rPh>
    <rPh sb="31" eb="33">
      <t>ジッシ</t>
    </rPh>
    <phoneticPr fontId="2"/>
  </si>
  <si>
    <t>職員給与の適正運用</t>
    <rPh sb="0" eb="2">
      <t>ショクイン</t>
    </rPh>
    <rPh sb="2" eb="4">
      <t>キュウヨ</t>
    </rPh>
    <rPh sb="5" eb="7">
      <t>テキセイ</t>
    </rPh>
    <rPh sb="7" eb="9">
      <t>ウンヨウ</t>
    </rPh>
    <phoneticPr fontId="2"/>
  </si>
  <si>
    <t>・組織・機構や業務体制の見直しによる定数の最適化
・選択と集中による効率的・効果的な定数の再配分</t>
    <rPh sb="1" eb="3">
      <t>ソシキ</t>
    </rPh>
    <rPh sb="4" eb="6">
      <t>キコウ</t>
    </rPh>
    <rPh sb="7" eb="9">
      <t>ギョウム</t>
    </rPh>
    <rPh sb="9" eb="11">
      <t>タイセイ</t>
    </rPh>
    <rPh sb="12" eb="14">
      <t>ミナオ</t>
    </rPh>
    <rPh sb="18" eb="20">
      <t>テイスウ</t>
    </rPh>
    <rPh sb="21" eb="24">
      <t>サイテキカ</t>
    </rPh>
    <rPh sb="26" eb="28">
      <t>センタク</t>
    </rPh>
    <rPh sb="29" eb="31">
      <t>シュウチュウ</t>
    </rPh>
    <rPh sb="34" eb="37">
      <t>コウリツテキ</t>
    </rPh>
    <rPh sb="38" eb="41">
      <t>コウカテキ</t>
    </rPh>
    <rPh sb="42" eb="44">
      <t>テイスウ</t>
    </rPh>
    <rPh sb="45" eb="48">
      <t>サイハイブン</t>
    </rPh>
    <phoneticPr fontId="2"/>
  </si>
  <si>
    <t>H</t>
    <phoneticPr fontId="10"/>
  </si>
  <si>
    <t>大分県行財政改革アクションプラン</t>
    <rPh sb="0" eb="3">
      <t>オオイタケン</t>
    </rPh>
    <rPh sb="3" eb="6">
      <t>ギョウザイセイ</t>
    </rPh>
    <rPh sb="6" eb="8">
      <t>カイカク</t>
    </rPh>
    <phoneticPr fontId="10"/>
  </si>
  <si>
    <t>大分県</t>
    <phoneticPr fontId="10"/>
  </si>
  <si>
    <t>熊本地震からの復旧・復興に向けた熊本県職員の定員管理の基本方針</t>
    <rPh sb="0" eb="2">
      <t>クマモト</t>
    </rPh>
    <rPh sb="2" eb="4">
      <t>ジシン</t>
    </rPh>
    <rPh sb="7" eb="9">
      <t>フッキュウ</t>
    </rPh>
    <rPh sb="10" eb="12">
      <t>フッコウ</t>
    </rPh>
    <rPh sb="13" eb="14">
      <t>ム</t>
    </rPh>
    <rPh sb="16" eb="19">
      <t>クマモトケン</t>
    </rPh>
    <rPh sb="19" eb="21">
      <t>ショクイン</t>
    </rPh>
    <rPh sb="22" eb="24">
      <t>テイイン</t>
    </rPh>
    <rPh sb="24" eb="26">
      <t>カンリ</t>
    </rPh>
    <rPh sb="27" eb="29">
      <t>キホン</t>
    </rPh>
    <rPh sb="29" eb="31">
      <t>ホウシン</t>
    </rPh>
    <phoneticPr fontId="10"/>
  </si>
  <si>
    <t>平成28年熊本地震からの復旧・復興プラン</t>
    <rPh sb="0" eb="2">
      <t>ヘイセイ</t>
    </rPh>
    <rPh sb="4" eb="5">
      <t>ネン</t>
    </rPh>
    <rPh sb="5" eb="7">
      <t>クマモト</t>
    </rPh>
    <rPh sb="7" eb="9">
      <t>ジシン</t>
    </rPh>
    <rPh sb="12" eb="14">
      <t>フッキュウ</t>
    </rPh>
    <rPh sb="15" eb="17">
      <t>フッコウ</t>
    </rPh>
    <phoneticPr fontId="10"/>
  </si>
  <si>
    <t>今後の事務・権限移譲推進指針</t>
    <rPh sb="0" eb="2">
      <t>コンゴ</t>
    </rPh>
    <rPh sb="3" eb="5">
      <t>ジム</t>
    </rPh>
    <rPh sb="6" eb="8">
      <t>ケンゲン</t>
    </rPh>
    <rPh sb="8" eb="10">
      <t>イジョウ</t>
    </rPh>
    <rPh sb="10" eb="12">
      <t>スイシン</t>
    </rPh>
    <rPh sb="12" eb="14">
      <t>シシン</t>
    </rPh>
    <phoneticPr fontId="10"/>
  </si>
  <si>
    <t>熊本県情報公開条例</t>
    <rPh sb="0" eb="2">
      <t>クマモト</t>
    </rPh>
    <rPh sb="2" eb="3">
      <t>ケン</t>
    </rPh>
    <rPh sb="3" eb="5">
      <t>ジョウホウ</t>
    </rPh>
    <rPh sb="5" eb="7">
      <t>コウカイ</t>
    </rPh>
    <rPh sb="7" eb="9">
      <t>ジョウレイ</t>
    </rPh>
    <phoneticPr fontId="10"/>
  </si>
  <si>
    <t>ファシリティマネジメントに関する取組（経営戦略的視点に立った県有財産の総合的な管理に関する基本方針）</t>
    <rPh sb="13" eb="14">
      <t>カン</t>
    </rPh>
    <rPh sb="16" eb="18">
      <t>トリクミ</t>
    </rPh>
    <rPh sb="19" eb="21">
      <t>ケイエイ</t>
    </rPh>
    <rPh sb="21" eb="23">
      <t>センリャク</t>
    </rPh>
    <rPh sb="23" eb="24">
      <t>テキ</t>
    </rPh>
    <rPh sb="24" eb="26">
      <t>シテン</t>
    </rPh>
    <rPh sb="27" eb="28">
      <t>タ</t>
    </rPh>
    <rPh sb="30" eb="32">
      <t>ケンユウ</t>
    </rPh>
    <rPh sb="32" eb="34">
      <t>ザイサン</t>
    </rPh>
    <rPh sb="35" eb="38">
      <t>ソウゴウテキ</t>
    </rPh>
    <rPh sb="39" eb="41">
      <t>カンリ</t>
    </rPh>
    <rPh sb="42" eb="43">
      <t>カン</t>
    </rPh>
    <rPh sb="45" eb="47">
      <t>キホン</t>
    </rPh>
    <rPh sb="47" eb="49">
      <t>ホウシン</t>
    </rPh>
    <phoneticPr fontId="10"/>
  </si>
  <si>
    <t>・テレワークの実施（サテライトオフィス、オンライン会議、リモートアクセス）</t>
    <rPh sb="7" eb="9">
      <t>ジッシ</t>
    </rPh>
    <rPh sb="25" eb="27">
      <t>カイギ</t>
    </rPh>
    <phoneticPr fontId="10"/>
  </si>
  <si>
    <t>・人事・人材育成基本方針
・熊本県職員研修基本方針</t>
    <rPh sb="1" eb="3">
      <t>ジンジ</t>
    </rPh>
    <rPh sb="4" eb="6">
      <t>ジンザイ</t>
    </rPh>
    <rPh sb="6" eb="8">
      <t>イクセイ</t>
    </rPh>
    <rPh sb="8" eb="10">
      <t>キホン</t>
    </rPh>
    <rPh sb="10" eb="12">
      <t>ホウシン</t>
    </rPh>
    <rPh sb="14" eb="17">
      <t>クマモトケン</t>
    </rPh>
    <rPh sb="17" eb="19">
      <t>ショクイン</t>
    </rPh>
    <rPh sb="19" eb="21">
      <t>ケンシュウ</t>
    </rPh>
    <rPh sb="21" eb="23">
      <t>キホン</t>
    </rPh>
    <rPh sb="23" eb="25">
      <t>ホウシン</t>
    </rPh>
    <phoneticPr fontId="10"/>
  </si>
  <si>
    <t>広域本部の設置</t>
    <rPh sb="0" eb="2">
      <t>コウイキ</t>
    </rPh>
    <rPh sb="2" eb="4">
      <t>ホンブ</t>
    </rPh>
    <rPh sb="5" eb="7">
      <t>セッチ</t>
    </rPh>
    <phoneticPr fontId="10"/>
  </si>
  <si>
    <t>・現業業務の見直し
・指定管理者制度</t>
    <rPh sb="1" eb="3">
      <t>ゲンギョウ</t>
    </rPh>
    <rPh sb="3" eb="5">
      <t>ギョウム</t>
    </rPh>
    <rPh sb="6" eb="8">
      <t>ミナオ</t>
    </rPh>
    <rPh sb="11" eb="13">
      <t>シテイ</t>
    </rPh>
    <rPh sb="13" eb="16">
      <t>カンリシャ</t>
    </rPh>
    <rPh sb="16" eb="18">
      <t>セイド</t>
    </rPh>
    <phoneticPr fontId="10"/>
  </si>
  <si>
    <t>NPO・ボランティア協働センターでの各種協働事業の推進</t>
    <rPh sb="10" eb="12">
      <t>キョウドウ</t>
    </rPh>
    <rPh sb="18" eb="20">
      <t>カクシュ</t>
    </rPh>
    <rPh sb="20" eb="22">
      <t>キョウドウ</t>
    </rPh>
    <rPh sb="22" eb="24">
      <t>ジギョウ</t>
    </rPh>
    <rPh sb="25" eb="27">
      <t>スイシン</t>
    </rPh>
    <phoneticPr fontId="10"/>
  </si>
  <si>
    <t>熊本県と山鹿市との行政運営の一体的取組み</t>
    <rPh sb="0" eb="3">
      <t>クマモトケン</t>
    </rPh>
    <rPh sb="4" eb="7">
      <t>ヤマガシ</t>
    </rPh>
    <rPh sb="9" eb="11">
      <t>ギョウセイ</t>
    </rPh>
    <rPh sb="11" eb="13">
      <t>ウンエイ</t>
    </rPh>
    <rPh sb="14" eb="17">
      <t>イッタイテキ</t>
    </rPh>
    <rPh sb="17" eb="19">
      <t>トリク</t>
    </rPh>
    <phoneticPr fontId="10"/>
  </si>
  <si>
    <r>
      <t xml:space="preserve">H28:4,108人
H29:4,299人
H30:4,244人
</t>
    </r>
    <r>
      <rPr>
        <u/>
        <sz val="9"/>
        <color theme="1"/>
        <rFont val="ＭＳ Ｐゴシック"/>
        <family val="3"/>
        <charset val="128"/>
      </rPr>
      <t>R01</t>
    </r>
    <r>
      <rPr>
        <sz val="9"/>
        <color theme="1"/>
        <rFont val="ＭＳ Ｐゴシック"/>
        <family val="3"/>
        <charset val="128"/>
      </rPr>
      <t xml:space="preserve">:4,220人
</t>
    </r>
    <r>
      <rPr>
        <u/>
        <sz val="9"/>
        <color theme="1"/>
        <rFont val="ＭＳ Ｐゴシック"/>
        <family val="3"/>
        <charset val="128"/>
      </rPr>
      <t>R02</t>
    </r>
    <r>
      <rPr>
        <sz val="9"/>
        <color theme="1"/>
        <rFont val="ＭＳ Ｐゴシック"/>
        <family val="3"/>
        <charset val="128"/>
      </rPr>
      <t>:4,137人
※任期付職員、他県派遣を含む</t>
    </r>
    <rPh sb="9" eb="10">
      <t>ニン</t>
    </rPh>
    <rPh sb="20" eb="21">
      <t>ニン</t>
    </rPh>
    <rPh sb="31" eb="32">
      <t>ニン</t>
    </rPh>
    <rPh sb="42" eb="43">
      <t>ニン</t>
    </rPh>
    <rPh sb="53" eb="54">
      <t>ニン</t>
    </rPh>
    <rPh sb="57" eb="59">
      <t>ニンキ</t>
    </rPh>
    <rPh sb="59" eb="60">
      <t>ツキ</t>
    </rPh>
    <rPh sb="60" eb="62">
      <t>ショクイン</t>
    </rPh>
    <rPh sb="63" eb="65">
      <t>タケン</t>
    </rPh>
    <rPh sb="65" eb="67">
      <t>ハケン</t>
    </rPh>
    <rPh sb="68" eb="69">
      <t>フク</t>
    </rPh>
    <phoneticPr fontId="10"/>
  </si>
  <si>
    <t>熊本復旧・復興4カ年戦略</t>
    <rPh sb="0" eb="2">
      <t>クマモト</t>
    </rPh>
    <rPh sb="2" eb="4">
      <t>フッキュウ</t>
    </rPh>
    <rPh sb="5" eb="7">
      <t>フッコウ</t>
    </rPh>
    <rPh sb="9" eb="10">
      <t>ネン</t>
    </rPh>
    <rPh sb="10" eb="12">
      <t>センリャク</t>
    </rPh>
    <phoneticPr fontId="10"/>
  </si>
  <si>
    <t>熊本県</t>
    <rPh sb="0" eb="2">
      <t>クマモト</t>
    </rPh>
    <rPh sb="2" eb="3">
      <t>ケン</t>
    </rPh>
    <phoneticPr fontId="10"/>
  </si>
  <si>
    <t>新県庁舎に対応した働き方改革</t>
    <phoneticPr fontId="10"/>
  </si>
  <si>
    <t>権限移譲の推進に関するガイドラインに基づく移譲</t>
  </si>
  <si>
    <t>わかりやすい情報の発信と情報公開の徹底</t>
  </si>
  <si>
    <t>公共施設等総合管理の推進</t>
  </si>
  <si>
    <t>内部管理業務の見直し</t>
    <rPh sb="0" eb="2">
      <t>ナイブ</t>
    </rPh>
    <rPh sb="2" eb="4">
      <t>カンリ</t>
    </rPh>
    <rPh sb="4" eb="6">
      <t>ギョウム</t>
    </rPh>
    <rPh sb="7" eb="9">
      <t>ミナオ</t>
    </rPh>
    <phoneticPr fontId="10"/>
  </si>
  <si>
    <t>ICTの徹底的な活用</t>
  </si>
  <si>
    <t>人事評価の人材育成等への有効活用</t>
  </si>
  <si>
    <t>本土振興局の再編</t>
  </si>
  <si>
    <t>業務の積極的な外部化</t>
  </si>
  <si>
    <t>事業・業務プロセスの見直し</t>
  </si>
  <si>
    <t>県民、企業、NPO等との協働の推進</t>
  </si>
  <si>
    <t>離島振興局の市町との役割分担の整理</t>
  </si>
  <si>
    <t>人員・給与の適正管理</t>
  </si>
  <si>
    <t>知事部局　△100
H27から取組を進めている「さらなる収支改善対策」による見直し職員数（△70名程度）に加え、△30名程度を見直す。</t>
  </si>
  <si>
    <t>人員・給与の適正管理</t>
    <rPh sb="8" eb="10">
      <t>カンリ</t>
    </rPh>
    <phoneticPr fontId="10"/>
  </si>
  <si>
    <t>長崎県行財政改革推進プラン</t>
    <rPh sb="0" eb="3">
      <t>ナガサキケン</t>
    </rPh>
    <rPh sb="3" eb="6">
      <t>ギョウザイセイ</t>
    </rPh>
    <rPh sb="6" eb="8">
      <t>カイカク</t>
    </rPh>
    <rPh sb="8" eb="10">
      <t>スイシン</t>
    </rPh>
    <phoneticPr fontId="10"/>
  </si>
  <si>
    <t>長崎県</t>
    <phoneticPr fontId="10"/>
  </si>
  <si>
    <t>【オープンデータの推進】
・佐賀県オープンデータカタログサイトにおけるデータセット数の充実
・市町に対するオープンデータ推進の啓発</t>
    <rPh sb="9" eb="11">
      <t>スイシン</t>
    </rPh>
    <rPh sb="14" eb="17">
      <t>サガケン</t>
    </rPh>
    <rPh sb="41" eb="42">
      <t>スウ</t>
    </rPh>
    <rPh sb="43" eb="45">
      <t>ジュウジツ</t>
    </rPh>
    <rPh sb="47" eb="48">
      <t>シ</t>
    </rPh>
    <rPh sb="48" eb="49">
      <t>マチ</t>
    </rPh>
    <rPh sb="50" eb="51">
      <t>タイ</t>
    </rPh>
    <rPh sb="60" eb="62">
      <t>スイシン</t>
    </rPh>
    <rPh sb="63" eb="65">
      <t>ケイハツ</t>
    </rPh>
    <phoneticPr fontId="10"/>
  </si>
  <si>
    <t>【公債費負担の平準化】
・大型事業に伴う30年債発行</t>
    <rPh sb="1" eb="4">
      <t>コウサイヒ</t>
    </rPh>
    <rPh sb="4" eb="6">
      <t>フタン</t>
    </rPh>
    <rPh sb="7" eb="10">
      <t>ヘイジュンカ</t>
    </rPh>
    <rPh sb="13" eb="15">
      <t>オオガタ</t>
    </rPh>
    <rPh sb="15" eb="17">
      <t>ジギョウ</t>
    </rPh>
    <rPh sb="18" eb="19">
      <t>トモナ</t>
    </rPh>
    <rPh sb="22" eb="23">
      <t>ネン</t>
    </rPh>
    <rPh sb="23" eb="24">
      <t>サイ</t>
    </rPh>
    <rPh sb="24" eb="26">
      <t>ハッコウ</t>
    </rPh>
    <phoneticPr fontId="10"/>
  </si>
  <si>
    <t>【人事評価の人材育成への活用】
・標準職務遂行能力の設定
・公平性公正性を高める制度運営
・キャリア開発及び能力開発への人事評価制度の活用</t>
    <phoneticPr fontId="10"/>
  </si>
  <si>
    <t>【増収対策及び未収対策の推進】
・効果的な寄附募集、訴求力のある使途メニューの充実
・市町との共同徴収</t>
    <rPh sb="1" eb="3">
      <t>ゾウシュウ</t>
    </rPh>
    <rPh sb="3" eb="5">
      <t>タイサク</t>
    </rPh>
    <rPh sb="5" eb="6">
      <t>オヨ</t>
    </rPh>
    <rPh sb="7" eb="9">
      <t>ミシュウ</t>
    </rPh>
    <rPh sb="9" eb="11">
      <t>タイサク</t>
    </rPh>
    <rPh sb="12" eb="14">
      <t>スイシン</t>
    </rPh>
    <rPh sb="17" eb="20">
      <t>コウカテキ</t>
    </rPh>
    <rPh sb="21" eb="23">
      <t>キフ</t>
    </rPh>
    <rPh sb="23" eb="25">
      <t>ボシュウ</t>
    </rPh>
    <rPh sb="26" eb="29">
      <t>ソキュウリョク</t>
    </rPh>
    <rPh sb="32" eb="34">
      <t>シト</t>
    </rPh>
    <rPh sb="39" eb="41">
      <t>ジュウジツ</t>
    </rPh>
    <rPh sb="43" eb="44">
      <t>シ</t>
    </rPh>
    <rPh sb="44" eb="45">
      <t>マチ</t>
    </rPh>
    <rPh sb="47" eb="49">
      <t>キョウドウ</t>
    </rPh>
    <rPh sb="49" eb="51">
      <t>チョウシュウ</t>
    </rPh>
    <phoneticPr fontId="10"/>
  </si>
  <si>
    <t>【財務諸表４表の作成・公表及び活用】
・統一的な基準による財務諸表の作成、公表
・活用方法の研究</t>
    <rPh sb="1" eb="3">
      <t>ザイム</t>
    </rPh>
    <rPh sb="3" eb="5">
      <t>ショヒョウ</t>
    </rPh>
    <rPh sb="6" eb="7">
      <t>ヒョウ</t>
    </rPh>
    <rPh sb="8" eb="10">
      <t>サクセイ</t>
    </rPh>
    <rPh sb="11" eb="13">
      <t>コウヒョウ</t>
    </rPh>
    <rPh sb="13" eb="14">
      <t>オヨ</t>
    </rPh>
    <rPh sb="15" eb="17">
      <t>カツヨウ</t>
    </rPh>
    <rPh sb="20" eb="23">
      <t>トウイツテキ</t>
    </rPh>
    <rPh sb="24" eb="26">
      <t>キジュン</t>
    </rPh>
    <rPh sb="29" eb="31">
      <t>ザイム</t>
    </rPh>
    <rPh sb="31" eb="33">
      <t>ショヒョウ</t>
    </rPh>
    <rPh sb="34" eb="36">
      <t>サクセイ</t>
    </rPh>
    <rPh sb="37" eb="39">
      <t>コウヒョウ</t>
    </rPh>
    <rPh sb="41" eb="43">
      <t>カツヨウ</t>
    </rPh>
    <rPh sb="43" eb="45">
      <t>ホウホウ</t>
    </rPh>
    <rPh sb="46" eb="48">
      <t>ケンキュウ</t>
    </rPh>
    <phoneticPr fontId="10"/>
  </si>
  <si>
    <t>【県有施設のファシリティマネジメントの推進】
・県有施設の計画的管理</t>
    <rPh sb="1" eb="3">
      <t>ケンユウ</t>
    </rPh>
    <rPh sb="3" eb="5">
      <t>シセツ</t>
    </rPh>
    <rPh sb="19" eb="21">
      <t>スイシン</t>
    </rPh>
    <rPh sb="24" eb="26">
      <t>ケンユウ</t>
    </rPh>
    <rPh sb="26" eb="28">
      <t>シセツ</t>
    </rPh>
    <rPh sb="29" eb="32">
      <t>ケイカクテキ</t>
    </rPh>
    <rPh sb="32" eb="34">
      <t>カンリ</t>
    </rPh>
    <phoneticPr fontId="10"/>
  </si>
  <si>
    <t>【AI、RPA等のICT利活用の推進】
・庁内業務におけるAI、RPA等のICT利活用の推進
・テレワークの推進</t>
    <phoneticPr fontId="10"/>
  </si>
  <si>
    <t xml:space="preserve">【能力開発の推進】
・能力向上のきっかけづくり
・効果的かつ早期の育成に資する研修
・多様な人材の多様な活躍に資する研修
</t>
    <rPh sb="1" eb="3">
      <t>ノウリョク</t>
    </rPh>
    <rPh sb="3" eb="5">
      <t>カイハツ</t>
    </rPh>
    <rPh sb="6" eb="8">
      <t>スイシン</t>
    </rPh>
    <rPh sb="11" eb="13">
      <t>ノウリョク</t>
    </rPh>
    <rPh sb="13" eb="15">
      <t>コウジョウ</t>
    </rPh>
    <rPh sb="25" eb="28">
      <t>コウカテキ</t>
    </rPh>
    <rPh sb="30" eb="32">
      <t>ソウキ</t>
    </rPh>
    <rPh sb="33" eb="35">
      <t>イクセイ</t>
    </rPh>
    <rPh sb="36" eb="37">
      <t>シ</t>
    </rPh>
    <rPh sb="39" eb="41">
      <t>ケンシュウ</t>
    </rPh>
    <rPh sb="43" eb="45">
      <t>タヨウ</t>
    </rPh>
    <rPh sb="46" eb="48">
      <t>ジンザイ</t>
    </rPh>
    <rPh sb="49" eb="51">
      <t>タヨウ</t>
    </rPh>
    <rPh sb="52" eb="54">
      <t>カツヤク</t>
    </rPh>
    <rPh sb="55" eb="56">
      <t>シ</t>
    </rPh>
    <rPh sb="58" eb="60">
      <t>ケンシュウ</t>
    </rPh>
    <phoneticPr fontId="10"/>
  </si>
  <si>
    <t>【機動的な組織体制の整備】
・県民ニーズ、危機事象への適切な対応
・高い県民満足度を達成できる機動的な組織体制の構築</t>
    <rPh sb="1" eb="4">
      <t>キドウテキ</t>
    </rPh>
    <rPh sb="5" eb="7">
      <t>ソシキ</t>
    </rPh>
    <rPh sb="7" eb="9">
      <t>タイセイ</t>
    </rPh>
    <rPh sb="10" eb="12">
      <t>セイビ</t>
    </rPh>
    <rPh sb="15" eb="17">
      <t>ケンミン</t>
    </rPh>
    <rPh sb="21" eb="23">
      <t>キキ</t>
    </rPh>
    <rPh sb="23" eb="25">
      <t>ジショウ</t>
    </rPh>
    <rPh sb="27" eb="29">
      <t>テキセツ</t>
    </rPh>
    <rPh sb="30" eb="32">
      <t>タイオウ</t>
    </rPh>
    <phoneticPr fontId="2"/>
  </si>
  <si>
    <t>【多様な主体による施策の推進】
・CSO提案型共同創出事業の実施
・県外で活躍するCSOの誘致
・企業との包括連携協定の推進</t>
    <rPh sb="1" eb="3">
      <t>タヨウ</t>
    </rPh>
    <rPh sb="4" eb="6">
      <t>シュタイ</t>
    </rPh>
    <rPh sb="9" eb="11">
      <t>シサク</t>
    </rPh>
    <rPh sb="12" eb="14">
      <t>スイシン</t>
    </rPh>
    <rPh sb="20" eb="23">
      <t>テイアンガタ</t>
    </rPh>
    <rPh sb="23" eb="25">
      <t>キョウドウ</t>
    </rPh>
    <rPh sb="25" eb="27">
      <t>ソウシュツ</t>
    </rPh>
    <rPh sb="27" eb="29">
      <t>ジギョウ</t>
    </rPh>
    <rPh sb="30" eb="32">
      <t>ジッシ</t>
    </rPh>
    <rPh sb="34" eb="36">
      <t>ケンガイ</t>
    </rPh>
    <rPh sb="37" eb="39">
      <t>カツヤク</t>
    </rPh>
    <rPh sb="45" eb="47">
      <t>ユウチ</t>
    </rPh>
    <rPh sb="49" eb="51">
      <t>キギョウ</t>
    </rPh>
    <rPh sb="53" eb="55">
      <t>ホウカツ</t>
    </rPh>
    <rPh sb="55" eb="57">
      <t>レンケイ</t>
    </rPh>
    <rPh sb="57" eb="59">
      <t>キョウテイ</t>
    </rPh>
    <rPh sb="60" eb="62">
      <t>スイシン</t>
    </rPh>
    <phoneticPr fontId="10"/>
  </si>
  <si>
    <t>【AI、RPA等のICT利活用の推進】
・庁内業務におけるAI、RPA等のICT利活用の推進
・テレワークの推進
・マイナンバーのより一層の有効活用</t>
    <rPh sb="7" eb="8">
      <t>トウ</t>
    </rPh>
    <rPh sb="12" eb="15">
      <t>リカツヨウ</t>
    </rPh>
    <rPh sb="16" eb="18">
      <t>スイシン</t>
    </rPh>
    <rPh sb="21" eb="22">
      <t>チョウ</t>
    </rPh>
    <rPh sb="22" eb="23">
      <t>ナイ</t>
    </rPh>
    <rPh sb="23" eb="25">
      <t>ギョウム</t>
    </rPh>
    <rPh sb="54" eb="56">
      <t>スイシン</t>
    </rPh>
    <rPh sb="67" eb="69">
      <t>イッソウ</t>
    </rPh>
    <rPh sb="70" eb="72">
      <t>ユウコウ</t>
    </rPh>
    <rPh sb="72" eb="74">
      <t>カツヨウ</t>
    </rPh>
    <phoneticPr fontId="10"/>
  </si>
  <si>
    <t>【総人件費の適切な管理】
・職員給与等の適切な管理</t>
    <rPh sb="1" eb="2">
      <t>ソウ</t>
    </rPh>
    <rPh sb="2" eb="5">
      <t>ジンケンヒ</t>
    </rPh>
    <rPh sb="6" eb="8">
      <t>テキセツ</t>
    </rPh>
    <rPh sb="9" eb="11">
      <t>カンリ</t>
    </rPh>
    <rPh sb="14" eb="16">
      <t>ショクイン</t>
    </rPh>
    <rPh sb="16" eb="18">
      <t>キュウヨ</t>
    </rPh>
    <rPh sb="18" eb="19">
      <t>トウ</t>
    </rPh>
    <rPh sb="20" eb="22">
      <t>テキセツ</t>
    </rPh>
    <rPh sb="23" eb="25">
      <t>カンリ</t>
    </rPh>
    <phoneticPr fontId="2"/>
  </si>
  <si>
    <t>・職員定数の適切な管理</t>
    <rPh sb="1" eb="3">
      <t>ショクイン</t>
    </rPh>
    <rPh sb="3" eb="5">
      <t>テイスウ</t>
    </rPh>
    <rPh sb="6" eb="8">
      <t>テキセツ</t>
    </rPh>
    <rPh sb="9" eb="11">
      <t>カンリ</t>
    </rPh>
    <phoneticPr fontId="2"/>
  </si>
  <si>
    <t>佐賀県行財政運営計画2019</t>
    <rPh sb="0" eb="3">
      <t>サガケン</t>
    </rPh>
    <rPh sb="3" eb="6">
      <t>ギョウザイセイ</t>
    </rPh>
    <rPh sb="6" eb="8">
      <t>ウンエイ</t>
    </rPh>
    <rPh sb="8" eb="10">
      <t>ケイカク</t>
    </rPh>
    <phoneticPr fontId="10"/>
  </si>
  <si>
    <t>佐賀県</t>
    <phoneticPr fontId="10"/>
  </si>
  <si>
    <r>
      <t>父親の育児休業や育児短時間勤務、部分休業の取得率：１５％以上
（特定事業主行動計画における</t>
    </r>
    <r>
      <rPr>
        <sz val="9"/>
        <color rgb="FFFF0000"/>
        <rFont val="ＭＳ Ｐゴシック"/>
        <family val="3"/>
        <charset val="128"/>
      </rPr>
      <t>令和2</t>
    </r>
    <r>
      <rPr>
        <sz val="9"/>
        <rFont val="ＭＳ Ｐゴシック"/>
        <family val="3"/>
        <charset val="128"/>
      </rPr>
      <t>年度までの目標）</t>
    </r>
    <rPh sb="0" eb="2">
      <t>チチオヤ</t>
    </rPh>
    <rPh sb="3" eb="5">
      <t>イクジ</t>
    </rPh>
    <rPh sb="5" eb="7">
      <t>キュウギョウ</t>
    </rPh>
    <rPh sb="8" eb="10">
      <t>イクジ</t>
    </rPh>
    <rPh sb="10" eb="13">
      <t>タンジカン</t>
    </rPh>
    <rPh sb="13" eb="15">
      <t>キンム</t>
    </rPh>
    <rPh sb="16" eb="18">
      <t>ブブン</t>
    </rPh>
    <rPh sb="18" eb="20">
      <t>キュウギョウ</t>
    </rPh>
    <rPh sb="21" eb="24">
      <t>シュトクリツ</t>
    </rPh>
    <rPh sb="28" eb="30">
      <t>イジョウ</t>
    </rPh>
    <rPh sb="32" eb="34">
      <t>トクテイ</t>
    </rPh>
    <rPh sb="34" eb="37">
      <t>ジギョウヌシ</t>
    </rPh>
    <rPh sb="37" eb="39">
      <t>コウドウ</t>
    </rPh>
    <rPh sb="39" eb="41">
      <t>ケイカク</t>
    </rPh>
    <rPh sb="45" eb="47">
      <t>レイワ</t>
    </rPh>
    <rPh sb="48" eb="50">
      <t>ネンド</t>
    </rPh>
    <rPh sb="53" eb="55">
      <t>モクヒョウ</t>
    </rPh>
    <phoneticPr fontId="23"/>
  </si>
  <si>
    <t>・仕事と生活の両立支援</t>
    <rPh sb="1" eb="3">
      <t>シゴト</t>
    </rPh>
    <rPh sb="4" eb="6">
      <t>セイカツ</t>
    </rPh>
    <rPh sb="7" eb="9">
      <t>リョウリツ</t>
    </rPh>
    <rPh sb="9" eb="11">
      <t>シエン</t>
    </rPh>
    <phoneticPr fontId="23"/>
  </si>
  <si>
    <t>・市町村への支援（市町村の実情を踏まえて、手挙げ方式による県から市町村への権限移譲の取組みを進める。）</t>
    <rPh sb="1" eb="4">
      <t>シチョウソン</t>
    </rPh>
    <rPh sb="6" eb="8">
      <t>シエン</t>
    </rPh>
    <rPh sb="9" eb="12">
      <t>シチョウソン</t>
    </rPh>
    <rPh sb="13" eb="15">
      <t>ジツジョウ</t>
    </rPh>
    <rPh sb="16" eb="17">
      <t>フ</t>
    </rPh>
    <rPh sb="21" eb="22">
      <t>テ</t>
    </rPh>
    <rPh sb="22" eb="23">
      <t>ア</t>
    </rPh>
    <rPh sb="24" eb="26">
      <t>ホウシキ</t>
    </rPh>
    <rPh sb="29" eb="30">
      <t>ケン</t>
    </rPh>
    <rPh sb="32" eb="35">
      <t>シチョウソン</t>
    </rPh>
    <rPh sb="37" eb="39">
      <t>ケンゲン</t>
    </rPh>
    <rPh sb="39" eb="41">
      <t>イジョウ</t>
    </rPh>
    <rPh sb="42" eb="44">
      <t>トリク</t>
    </rPh>
    <rPh sb="46" eb="47">
      <t>スス</t>
    </rPh>
    <phoneticPr fontId="23"/>
  </si>
  <si>
    <t>・オープンデータの取組みの推進</t>
    <rPh sb="9" eb="11">
      <t>トリク</t>
    </rPh>
    <rPh sb="13" eb="15">
      <t>スイシン</t>
    </rPh>
    <phoneticPr fontId="23"/>
  </si>
  <si>
    <t>・財政改革プランの策定・実施</t>
    <rPh sb="1" eb="3">
      <t>ザイセイ</t>
    </rPh>
    <rPh sb="3" eb="5">
      <t>カイカク</t>
    </rPh>
    <rPh sb="9" eb="11">
      <t>サクテイ</t>
    </rPh>
    <rPh sb="12" eb="14">
      <t>ジッシ</t>
    </rPh>
    <phoneticPr fontId="23"/>
  </si>
  <si>
    <t>ICTの活用による仕事の生産性向上</t>
    <rPh sb="4" eb="6">
      <t>カツヨウ</t>
    </rPh>
    <rPh sb="9" eb="11">
      <t>シゴト</t>
    </rPh>
    <rPh sb="12" eb="15">
      <t>セイサンセイ</t>
    </rPh>
    <rPh sb="15" eb="17">
      <t>コウジョウ</t>
    </rPh>
    <phoneticPr fontId="23"/>
  </si>
  <si>
    <t>・本庁課長相当職以上に占める女性職員の割合：15％以上
・本庁課長補佐相当職に占める女性職員の割合：20％以上
・本庁ライン係長相当職に占める女性職員の割合：35％以上
（特定事業主行動計画における令和2年度までの目標）</t>
    <rPh sb="1" eb="3">
      <t>ホンチョウ</t>
    </rPh>
    <rPh sb="3" eb="5">
      <t>カチョウ</t>
    </rPh>
    <rPh sb="5" eb="7">
      <t>ソウトウ</t>
    </rPh>
    <rPh sb="7" eb="8">
      <t>ショク</t>
    </rPh>
    <rPh sb="8" eb="10">
      <t>イジョウ</t>
    </rPh>
    <rPh sb="11" eb="12">
      <t>シ</t>
    </rPh>
    <rPh sb="14" eb="16">
      <t>ジョセイ</t>
    </rPh>
    <rPh sb="16" eb="18">
      <t>ショクイン</t>
    </rPh>
    <rPh sb="19" eb="21">
      <t>ワリアイ</t>
    </rPh>
    <rPh sb="25" eb="27">
      <t>イジョウ</t>
    </rPh>
    <rPh sb="29" eb="31">
      <t>ホンチョウ</t>
    </rPh>
    <rPh sb="31" eb="33">
      <t>カチョウ</t>
    </rPh>
    <rPh sb="33" eb="35">
      <t>ホサ</t>
    </rPh>
    <rPh sb="35" eb="37">
      <t>ソウトウ</t>
    </rPh>
    <rPh sb="37" eb="38">
      <t>ショク</t>
    </rPh>
    <rPh sb="39" eb="40">
      <t>シ</t>
    </rPh>
    <rPh sb="42" eb="44">
      <t>ジョセイ</t>
    </rPh>
    <rPh sb="44" eb="46">
      <t>ショクイン</t>
    </rPh>
    <rPh sb="47" eb="49">
      <t>ワリアイ</t>
    </rPh>
    <rPh sb="53" eb="55">
      <t>イジョウ</t>
    </rPh>
    <rPh sb="57" eb="59">
      <t>ホンチョウ</t>
    </rPh>
    <rPh sb="62" eb="64">
      <t>カカリチョウ</t>
    </rPh>
    <rPh sb="64" eb="66">
      <t>ソウトウ</t>
    </rPh>
    <rPh sb="66" eb="67">
      <t>ショク</t>
    </rPh>
    <rPh sb="68" eb="69">
      <t>シ</t>
    </rPh>
    <rPh sb="71" eb="73">
      <t>ジョセイ</t>
    </rPh>
    <rPh sb="73" eb="75">
      <t>ショクイン</t>
    </rPh>
    <rPh sb="76" eb="78">
      <t>ワリアイ</t>
    </rPh>
    <rPh sb="82" eb="84">
      <t>イジョウ</t>
    </rPh>
    <rPh sb="86" eb="88">
      <t>トクテイ</t>
    </rPh>
    <rPh sb="88" eb="91">
      <t>ジギョウヌシ</t>
    </rPh>
    <rPh sb="91" eb="93">
      <t>コウドウ</t>
    </rPh>
    <rPh sb="93" eb="95">
      <t>ケイカク</t>
    </rPh>
    <rPh sb="99" eb="101">
      <t>レイワ</t>
    </rPh>
    <rPh sb="102" eb="104">
      <t>ネンド</t>
    </rPh>
    <rPh sb="107" eb="109">
      <t>モクヒョウ</t>
    </rPh>
    <phoneticPr fontId="23"/>
  </si>
  <si>
    <t>・女性職員の活躍推進</t>
    <rPh sb="1" eb="3">
      <t>ジョセイ</t>
    </rPh>
    <rPh sb="3" eb="5">
      <t>ショクイン</t>
    </rPh>
    <rPh sb="6" eb="8">
      <t>カツヤク</t>
    </rPh>
    <rPh sb="8" eb="10">
      <t>スイシン</t>
    </rPh>
    <phoneticPr fontId="23"/>
  </si>
  <si>
    <t>・本庁組織・出先機関の見直し</t>
    <rPh sb="1" eb="3">
      <t>ホンチョウ</t>
    </rPh>
    <rPh sb="3" eb="5">
      <t>ソシキ</t>
    </rPh>
    <rPh sb="6" eb="8">
      <t>デサキ</t>
    </rPh>
    <rPh sb="8" eb="10">
      <t>キカン</t>
    </rPh>
    <rPh sb="11" eb="13">
      <t>ミナオ</t>
    </rPh>
    <phoneticPr fontId="23"/>
  </si>
  <si>
    <t>・アウトソーシングの推進</t>
    <rPh sb="10" eb="12">
      <t>スイシン</t>
    </rPh>
    <phoneticPr fontId="23"/>
  </si>
  <si>
    <t>・コスト意識に基づく働き方の見直し
①文書事務の電子化
②決裁権限の下位委譲
③会議や庁内照会等の見直し</t>
    <rPh sb="4" eb="6">
      <t>イシキ</t>
    </rPh>
    <rPh sb="7" eb="8">
      <t>モト</t>
    </rPh>
    <rPh sb="10" eb="11">
      <t>ハタラ</t>
    </rPh>
    <rPh sb="12" eb="13">
      <t>カタ</t>
    </rPh>
    <rPh sb="14" eb="16">
      <t>ミナオ</t>
    </rPh>
    <rPh sb="19" eb="21">
      <t>ブンショ</t>
    </rPh>
    <rPh sb="21" eb="23">
      <t>ジム</t>
    </rPh>
    <rPh sb="24" eb="27">
      <t>デンシカ</t>
    </rPh>
    <rPh sb="29" eb="31">
      <t>ケッサイ</t>
    </rPh>
    <rPh sb="31" eb="33">
      <t>ケンゲン</t>
    </rPh>
    <rPh sb="34" eb="36">
      <t>カイ</t>
    </rPh>
    <rPh sb="36" eb="38">
      <t>イジョウ</t>
    </rPh>
    <rPh sb="40" eb="42">
      <t>カイギ</t>
    </rPh>
    <rPh sb="43" eb="45">
      <t>チョウナイ</t>
    </rPh>
    <rPh sb="45" eb="47">
      <t>ショウカイ</t>
    </rPh>
    <rPh sb="47" eb="48">
      <t>ナド</t>
    </rPh>
    <rPh sb="49" eb="51">
      <t>ミナオ</t>
    </rPh>
    <phoneticPr fontId="23"/>
  </si>
  <si>
    <t>・協働意識の醸成</t>
    <rPh sb="1" eb="3">
      <t>キョウドウ</t>
    </rPh>
    <rPh sb="3" eb="5">
      <t>イシキ</t>
    </rPh>
    <rPh sb="6" eb="8">
      <t>ジョウセイ</t>
    </rPh>
    <phoneticPr fontId="23"/>
  </si>
  <si>
    <t>・政令市との連携・協力</t>
    <rPh sb="1" eb="3">
      <t>セイレイ</t>
    </rPh>
    <rPh sb="3" eb="4">
      <t>シ</t>
    </rPh>
    <rPh sb="6" eb="8">
      <t>レンケイ</t>
    </rPh>
    <rPh sb="9" eb="11">
      <t>キョウリョク</t>
    </rPh>
    <phoneticPr fontId="23"/>
  </si>
  <si>
    <r>
      <t>平成29年度から</t>
    </r>
    <r>
      <rPr>
        <sz val="9"/>
        <color rgb="FFFF0000"/>
        <rFont val="ＭＳ Ｐゴシック"/>
        <family val="3"/>
        <charset val="128"/>
      </rPr>
      <t>令和3</t>
    </r>
    <r>
      <rPr>
        <sz val="9"/>
        <rFont val="ＭＳ Ｐゴシック"/>
        <family val="3"/>
        <charset val="128"/>
      </rPr>
      <t>年度までに、知事部局で約100人、教育委員会事務部門で約20人削減する。</t>
    </r>
    <rPh sb="0" eb="2">
      <t>ヘイセイ</t>
    </rPh>
    <rPh sb="4" eb="6">
      <t>ネンド</t>
    </rPh>
    <rPh sb="8" eb="10">
      <t>レイワ</t>
    </rPh>
    <rPh sb="11" eb="13">
      <t>ネンド</t>
    </rPh>
    <rPh sb="17" eb="19">
      <t>チジ</t>
    </rPh>
    <rPh sb="19" eb="21">
      <t>ブキョク</t>
    </rPh>
    <rPh sb="22" eb="23">
      <t>ヤク</t>
    </rPh>
    <rPh sb="26" eb="27">
      <t>ニン</t>
    </rPh>
    <rPh sb="28" eb="30">
      <t>キョウイク</t>
    </rPh>
    <rPh sb="30" eb="33">
      <t>イインカイ</t>
    </rPh>
    <rPh sb="33" eb="35">
      <t>ジム</t>
    </rPh>
    <rPh sb="35" eb="37">
      <t>ブモン</t>
    </rPh>
    <rPh sb="38" eb="39">
      <t>ヤク</t>
    </rPh>
    <rPh sb="41" eb="42">
      <t>ニン</t>
    </rPh>
    <rPh sb="42" eb="44">
      <t>サクゲン</t>
    </rPh>
    <phoneticPr fontId="23"/>
  </si>
  <si>
    <t>職員の適正化</t>
    <rPh sb="0" eb="2">
      <t>ショクイン</t>
    </rPh>
    <rPh sb="3" eb="6">
      <t>テキセイカ</t>
    </rPh>
    <phoneticPr fontId="23"/>
  </si>
  <si>
    <t>福岡県行政改革大綱</t>
    <rPh sb="0" eb="3">
      <t>フクオカケン</t>
    </rPh>
    <rPh sb="3" eb="5">
      <t>ギョウセイ</t>
    </rPh>
    <rPh sb="5" eb="7">
      <t>カイカク</t>
    </rPh>
    <rPh sb="7" eb="9">
      <t>タイコウ</t>
    </rPh>
    <phoneticPr fontId="10"/>
  </si>
  <si>
    <t>福岡県</t>
    <phoneticPr fontId="10"/>
  </si>
  <si>
    <t>産業振興計画、日本一の健康長寿県構想などの県の主要計画の策定と、PDCAサイクルの徹底</t>
    <rPh sb="0" eb="2">
      <t>サンギョウ</t>
    </rPh>
    <rPh sb="2" eb="4">
      <t>シンコウ</t>
    </rPh>
    <rPh sb="4" eb="6">
      <t>ケイカク</t>
    </rPh>
    <rPh sb="7" eb="10">
      <t>ニホンイチ</t>
    </rPh>
    <rPh sb="11" eb="13">
      <t>ケンコウ</t>
    </rPh>
    <rPh sb="13" eb="16">
      <t>チョウジュケン</t>
    </rPh>
    <rPh sb="16" eb="18">
      <t>コウソウ</t>
    </rPh>
    <rPh sb="21" eb="22">
      <t>ケン</t>
    </rPh>
    <rPh sb="23" eb="25">
      <t>シュヨウ</t>
    </rPh>
    <rPh sb="25" eb="27">
      <t>ケイカク</t>
    </rPh>
    <rPh sb="28" eb="30">
      <t>サクテイ</t>
    </rPh>
    <rPh sb="41" eb="43">
      <t>テッテイ</t>
    </rPh>
    <phoneticPr fontId="10"/>
  </si>
  <si>
    <t>市町村への権限委譲プランに基づく権限委譲の推進</t>
    <rPh sb="0" eb="3">
      <t>シチョウソン</t>
    </rPh>
    <rPh sb="5" eb="7">
      <t>ケンゲン</t>
    </rPh>
    <rPh sb="7" eb="9">
      <t>イジョウ</t>
    </rPh>
    <rPh sb="13" eb="14">
      <t>モト</t>
    </rPh>
    <rPh sb="16" eb="18">
      <t>ケンゲン</t>
    </rPh>
    <rPh sb="18" eb="20">
      <t>イジョウ</t>
    </rPh>
    <rPh sb="21" eb="23">
      <t>スイシン</t>
    </rPh>
    <phoneticPr fontId="10"/>
  </si>
  <si>
    <t>県政改革アクションプランに基づき、意思決定のプロセスに関する情報公開を充実させるとともに、意思決定に対するチェック機能の強化や県民と積極的に対話する仕組みづくりに取り組んでいる。</t>
    <rPh sb="0" eb="2">
      <t>ケンセイ</t>
    </rPh>
    <rPh sb="2" eb="4">
      <t>カイカク</t>
    </rPh>
    <rPh sb="13" eb="14">
      <t>モト</t>
    </rPh>
    <rPh sb="17" eb="19">
      <t>イシ</t>
    </rPh>
    <rPh sb="19" eb="21">
      <t>ケッテイ</t>
    </rPh>
    <rPh sb="27" eb="28">
      <t>カン</t>
    </rPh>
    <rPh sb="30" eb="32">
      <t>ジョウホウ</t>
    </rPh>
    <rPh sb="32" eb="34">
      <t>コウカイ</t>
    </rPh>
    <rPh sb="35" eb="37">
      <t>ジュウジツ</t>
    </rPh>
    <rPh sb="45" eb="47">
      <t>イシ</t>
    </rPh>
    <rPh sb="47" eb="49">
      <t>ケッテイ</t>
    </rPh>
    <rPh sb="50" eb="51">
      <t>タイ</t>
    </rPh>
    <rPh sb="57" eb="59">
      <t>キノウ</t>
    </rPh>
    <rPh sb="60" eb="62">
      <t>キョウカ</t>
    </rPh>
    <rPh sb="63" eb="65">
      <t>ケンミン</t>
    </rPh>
    <rPh sb="66" eb="69">
      <t>セッキョクテキ</t>
    </rPh>
    <rPh sb="70" eb="72">
      <t>タイワ</t>
    </rPh>
    <rPh sb="74" eb="76">
      <t>シク</t>
    </rPh>
    <rPh sb="81" eb="82">
      <t>ト</t>
    </rPh>
    <rPh sb="83" eb="84">
      <t>ク</t>
    </rPh>
    <phoneticPr fontId="10"/>
  </si>
  <si>
    <t>・市場公募債の導入により、資金調達方法の選択肢を増やし、安定した資金の確保を図る
・県が設置する公の施設のあり方の見直し</t>
    <rPh sb="1" eb="3">
      <t>シジョウ</t>
    </rPh>
    <rPh sb="3" eb="5">
      <t>コウボ</t>
    </rPh>
    <rPh sb="5" eb="6">
      <t>サイ</t>
    </rPh>
    <rPh sb="7" eb="9">
      <t>ドウニュウ</t>
    </rPh>
    <rPh sb="13" eb="15">
      <t>シキン</t>
    </rPh>
    <rPh sb="15" eb="17">
      <t>チョウタツ</t>
    </rPh>
    <rPh sb="17" eb="19">
      <t>ホウホウ</t>
    </rPh>
    <rPh sb="20" eb="22">
      <t>センタク</t>
    </rPh>
    <rPh sb="22" eb="23">
      <t>シ</t>
    </rPh>
    <rPh sb="24" eb="25">
      <t>フ</t>
    </rPh>
    <rPh sb="28" eb="30">
      <t>アンテイ</t>
    </rPh>
    <rPh sb="32" eb="34">
      <t>シキン</t>
    </rPh>
    <rPh sb="35" eb="37">
      <t>カクホ</t>
    </rPh>
    <rPh sb="38" eb="39">
      <t>ハカ</t>
    </rPh>
    <rPh sb="43" eb="44">
      <t>ケン</t>
    </rPh>
    <rPh sb="45" eb="47">
      <t>セッチ</t>
    </rPh>
    <rPh sb="49" eb="50">
      <t>コウ</t>
    </rPh>
    <rPh sb="51" eb="53">
      <t>シセツ</t>
    </rPh>
    <rPh sb="56" eb="57">
      <t>カタ</t>
    </rPh>
    <rPh sb="58" eb="60">
      <t>ミナオ</t>
    </rPh>
    <phoneticPr fontId="10"/>
  </si>
  <si>
    <t>・テレビ会議の開催
・会議におけるタブレットの利用によるペーパーレス化</t>
    <rPh sb="4" eb="6">
      <t>カイギ</t>
    </rPh>
    <rPh sb="7" eb="9">
      <t>カイサイ</t>
    </rPh>
    <rPh sb="12" eb="14">
      <t>カイギ</t>
    </rPh>
    <rPh sb="24" eb="26">
      <t>リヨウ</t>
    </rPh>
    <rPh sb="35" eb="36">
      <t>カ</t>
    </rPh>
    <phoneticPr fontId="10"/>
  </si>
  <si>
    <t>・e-ラーニング等、職員の自己啓発の促進・支援のための研修の実施
・マネジメント力向上やチームワーク力強化等、職員の能力開発に向けた効果的な研修の実施
・効率的に業務を行うためのチーフ制の導入</t>
    <rPh sb="8" eb="9">
      <t>トウ</t>
    </rPh>
    <rPh sb="10" eb="12">
      <t>ショクイン</t>
    </rPh>
    <rPh sb="13" eb="15">
      <t>ジコ</t>
    </rPh>
    <rPh sb="15" eb="17">
      <t>ケイハツ</t>
    </rPh>
    <rPh sb="18" eb="20">
      <t>ソクシン</t>
    </rPh>
    <rPh sb="21" eb="23">
      <t>シエン</t>
    </rPh>
    <rPh sb="27" eb="29">
      <t>ケンシュウ</t>
    </rPh>
    <rPh sb="30" eb="32">
      <t>ジッシ</t>
    </rPh>
    <rPh sb="41" eb="42">
      <t>リョク</t>
    </rPh>
    <rPh sb="42" eb="44">
      <t>コウジョウ</t>
    </rPh>
    <rPh sb="51" eb="52">
      <t>リョク</t>
    </rPh>
    <rPh sb="52" eb="54">
      <t>キョウカ</t>
    </rPh>
    <rPh sb="54" eb="55">
      <t>トウ</t>
    </rPh>
    <rPh sb="56" eb="58">
      <t>ショクイン</t>
    </rPh>
    <rPh sb="59" eb="61">
      <t>ノウリョク</t>
    </rPh>
    <rPh sb="61" eb="63">
      <t>カイハツ</t>
    </rPh>
    <rPh sb="64" eb="65">
      <t>ム</t>
    </rPh>
    <rPh sb="67" eb="69">
      <t>コウカ</t>
    </rPh>
    <rPh sb="69" eb="70">
      <t>テキ</t>
    </rPh>
    <rPh sb="71" eb="73">
      <t>ケンシュウ</t>
    </rPh>
    <rPh sb="74" eb="76">
      <t>ジッシ</t>
    </rPh>
    <rPh sb="79" eb="82">
      <t>コウリツテキ</t>
    </rPh>
    <rPh sb="83" eb="85">
      <t>ギョウム</t>
    </rPh>
    <rPh sb="86" eb="87">
      <t>オコナ</t>
    </rPh>
    <rPh sb="94" eb="95">
      <t>セイ</t>
    </rPh>
    <rPh sb="96" eb="98">
      <t>ドウニュウ</t>
    </rPh>
    <phoneticPr fontId="10"/>
  </si>
  <si>
    <t>外郭団体のうち3団体について、特に重点的に改革に取り組む。</t>
    <rPh sb="0" eb="2">
      <t>ガイカク</t>
    </rPh>
    <rPh sb="2" eb="4">
      <t>ダンタイ</t>
    </rPh>
    <rPh sb="8" eb="10">
      <t>ダンタイ</t>
    </rPh>
    <rPh sb="15" eb="16">
      <t>トク</t>
    </rPh>
    <rPh sb="17" eb="20">
      <t>ジュウテンテキ</t>
    </rPh>
    <rPh sb="21" eb="23">
      <t>カイカク</t>
    </rPh>
    <rPh sb="24" eb="25">
      <t>ト</t>
    </rPh>
    <rPh sb="26" eb="27">
      <t>ク</t>
    </rPh>
    <phoneticPr fontId="10"/>
  </si>
  <si>
    <t>・地域の振興や活性化に向けた取り組み等を支援する地域支援企画員の配置
・南海トラフ地震に対する地域の防災力の向上をめざし、南海トラフ地震対策推進地域本部を設置し、危機管理部の職員を配置
・「高知版地域包括ケアシステム」の構築を推進するため、管内市町村や地域の医療･福祉関係者等とともに取り組む責任者を各福祉保健所に配置
・公社等外郭団体の見直し</t>
    <rPh sb="1" eb="3">
      <t>チイキ</t>
    </rPh>
    <rPh sb="4" eb="6">
      <t>シンコウ</t>
    </rPh>
    <rPh sb="7" eb="10">
      <t>カッセイカ</t>
    </rPh>
    <rPh sb="11" eb="12">
      <t>ム</t>
    </rPh>
    <rPh sb="14" eb="15">
      <t>ト</t>
    </rPh>
    <rPh sb="16" eb="17">
      <t>ク</t>
    </rPh>
    <rPh sb="18" eb="19">
      <t>トウ</t>
    </rPh>
    <rPh sb="20" eb="22">
      <t>シエン</t>
    </rPh>
    <rPh sb="24" eb="26">
      <t>チイキ</t>
    </rPh>
    <rPh sb="26" eb="28">
      <t>シエン</t>
    </rPh>
    <rPh sb="28" eb="30">
      <t>キカク</t>
    </rPh>
    <rPh sb="30" eb="31">
      <t>イン</t>
    </rPh>
    <rPh sb="32" eb="34">
      <t>ハイチ</t>
    </rPh>
    <rPh sb="37" eb="39">
      <t>ナンカイ</t>
    </rPh>
    <rPh sb="42" eb="44">
      <t>ジシン</t>
    </rPh>
    <rPh sb="45" eb="46">
      <t>タイ</t>
    </rPh>
    <rPh sb="48" eb="50">
      <t>チイキ</t>
    </rPh>
    <rPh sb="51" eb="54">
      <t>ボウサイリョク</t>
    </rPh>
    <rPh sb="55" eb="57">
      <t>コウジョウ</t>
    </rPh>
    <rPh sb="62" eb="64">
      <t>ナンカイ</t>
    </rPh>
    <rPh sb="67" eb="69">
      <t>ジシン</t>
    </rPh>
    <rPh sb="69" eb="71">
      <t>タイサク</t>
    </rPh>
    <rPh sb="71" eb="73">
      <t>スイシン</t>
    </rPh>
    <rPh sb="73" eb="75">
      <t>チイキ</t>
    </rPh>
    <rPh sb="75" eb="77">
      <t>ホンブ</t>
    </rPh>
    <rPh sb="78" eb="80">
      <t>セッチ</t>
    </rPh>
    <rPh sb="82" eb="84">
      <t>キキ</t>
    </rPh>
    <rPh sb="84" eb="86">
      <t>カンリ</t>
    </rPh>
    <rPh sb="86" eb="87">
      <t>ブ</t>
    </rPh>
    <rPh sb="88" eb="90">
      <t>ショクイン</t>
    </rPh>
    <rPh sb="91" eb="93">
      <t>ハイチ</t>
    </rPh>
    <rPh sb="97" eb="99">
      <t>コウチ</t>
    </rPh>
    <rPh sb="99" eb="100">
      <t>バン</t>
    </rPh>
    <rPh sb="100" eb="102">
      <t>チイキ</t>
    </rPh>
    <rPh sb="102" eb="104">
      <t>ホウカツ</t>
    </rPh>
    <rPh sb="112" eb="114">
      <t>コウチク</t>
    </rPh>
    <rPh sb="115" eb="117">
      <t>スイシン</t>
    </rPh>
    <rPh sb="122" eb="123">
      <t>カン</t>
    </rPh>
    <rPh sb="123" eb="124">
      <t>ウチ</t>
    </rPh>
    <rPh sb="124" eb="127">
      <t>シチョウソン</t>
    </rPh>
    <rPh sb="128" eb="130">
      <t>チイキ</t>
    </rPh>
    <rPh sb="131" eb="133">
      <t>イリョウ</t>
    </rPh>
    <rPh sb="134" eb="136">
      <t>フクシ</t>
    </rPh>
    <rPh sb="136" eb="139">
      <t>カンケイシャ</t>
    </rPh>
    <rPh sb="139" eb="140">
      <t>トウ</t>
    </rPh>
    <rPh sb="144" eb="145">
      <t>ト</t>
    </rPh>
    <rPh sb="146" eb="147">
      <t>ク</t>
    </rPh>
    <rPh sb="148" eb="151">
      <t>セキニンシャ</t>
    </rPh>
    <rPh sb="152" eb="153">
      <t>カク</t>
    </rPh>
    <rPh sb="153" eb="155">
      <t>フクシ</t>
    </rPh>
    <rPh sb="155" eb="158">
      <t>ホケンショ</t>
    </rPh>
    <rPh sb="159" eb="161">
      <t>ハイチ</t>
    </rPh>
    <rPh sb="164" eb="166">
      <t>コウシャ</t>
    </rPh>
    <rPh sb="166" eb="167">
      <t>トウ</t>
    </rPh>
    <rPh sb="167" eb="169">
      <t>ガイカク</t>
    </rPh>
    <rPh sb="169" eb="171">
      <t>ダンタイ</t>
    </rPh>
    <rPh sb="172" eb="174">
      <t>ミナオ</t>
    </rPh>
    <phoneticPr fontId="10"/>
  </si>
  <si>
    <t>業務の適正な履行を確保するためのガイドラインの整備</t>
    <rPh sb="0" eb="2">
      <t>ギョウム</t>
    </rPh>
    <rPh sb="3" eb="5">
      <t>テキセイ</t>
    </rPh>
    <rPh sb="6" eb="8">
      <t>リコウ</t>
    </rPh>
    <rPh sb="9" eb="11">
      <t>カクホ</t>
    </rPh>
    <rPh sb="23" eb="25">
      <t>セイビ</t>
    </rPh>
    <phoneticPr fontId="10"/>
  </si>
  <si>
    <t>職場環境改善事業「職場ドック」により、働きやすい環境づくりを推進
業務の効率的な遂行を図るため、出先機関の職員等が利用できるサテライトオフィスを本庁舎に設置</t>
    <rPh sb="0" eb="2">
      <t>ショクバ</t>
    </rPh>
    <rPh sb="2" eb="4">
      <t>カンキョウ</t>
    </rPh>
    <rPh sb="4" eb="6">
      <t>カイゼン</t>
    </rPh>
    <rPh sb="6" eb="8">
      <t>ジギョウ</t>
    </rPh>
    <rPh sb="9" eb="11">
      <t>ショクバ</t>
    </rPh>
    <rPh sb="19" eb="20">
      <t>ハタラ</t>
    </rPh>
    <rPh sb="24" eb="26">
      <t>カンキョウ</t>
    </rPh>
    <rPh sb="30" eb="32">
      <t>スイシン</t>
    </rPh>
    <rPh sb="49" eb="51">
      <t>デサキ</t>
    </rPh>
    <rPh sb="51" eb="53">
      <t>キカン</t>
    </rPh>
    <rPh sb="54" eb="56">
      <t>ショクイン</t>
    </rPh>
    <rPh sb="56" eb="57">
      <t>トウ</t>
    </rPh>
    <rPh sb="58" eb="60">
      <t>リヨウ</t>
    </rPh>
    <rPh sb="73" eb="75">
      <t>ホンチョウ</t>
    </rPh>
    <rPh sb="75" eb="76">
      <t>シャ</t>
    </rPh>
    <rPh sb="77" eb="79">
      <t>セッチ</t>
    </rPh>
    <phoneticPr fontId="10"/>
  </si>
  <si>
    <t>・地域の振興や活性化に向けた取り組み等を支援する地域支援企画員の配置
・南海トラフ地震に対する地域の防災力の向上をめざし、南海トラフ地震対策推進地域本部を設置し、危機管理部の職員を配置</t>
    <rPh sb="1" eb="3">
      <t>チイキ</t>
    </rPh>
    <rPh sb="4" eb="6">
      <t>シンコウ</t>
    </rPh>
    <rPh sb="7" eb="10">
      <t>カッセイカ</t>
    </rPh>
    <rPh sb="11" eb="12">
      <t>ム</t>
    </rPh>
    <rPh sb="14" eb="15">
      <t>ト</t>
    </rPh>
    <rPh sb="16" eb="17">
      <t>ク</t>
    </rPh>
    <rPh sb="18" eb="19">
      <t>トウ</t>
    </rPh>
    <rPh sb="20" eb="22">
      <t>シエン</t>
    </rPh>
    <rPh sb="24" eb="26">
      <t>チイキ</t>
    </rPh>
    <rPh sb="26" eb="28">
      <t>シエン</t>
    </rPh>
    <rPh sb="28" eb="30">
      <t>キカク</t>
    </rPh>
    <rPh sb="30" eb="31">
      <t>イン</t>
    </rPh>
    <rPh sb="32" eb="34">
      <t>ハイチ</t>
    </rPh>
    <rPh sb="37" eb="39">
      <t>ナンカイ</t>
    </rPh>
    <rPh sb="42" eb="44">
      <t>ジシン</t>
    </rPh>
    <rPh sb="45" eb="46">
      <t>タイ</t>
    </rPh>
    <rPh sb="48" eb="50">
      <t>チイキ</t>
    </rPh>
    <rPh sb="51" eb="54">
      <t>ボウサイリョク</t>
    </rPh>
    <rPh sb="55" eb="57">
      <t>コウジョウ</t>
    </rPh>
    <rPh sb="62" eb="64">
      <t>ナンカイ</t>
    </rPh>
    <rPh sb="67" eb="69">
      <t>ジシン</t>
    </rPh>
    <rPh sb="69" eb="71">
      <t>タイサク</t>
    </rPh>
    <rPh sb="71" eb="73">
      <t>スイシン</t>
    </rPh>
    <rPh sb="73" eb="75">
      <t>チイキ</t>
    </rPh>
    <rPh sb="75" eb="77">
      <t>ホンブ</t>
    </rPh>
    <rPh sb="78" eb="80">
      <t>セッチ</t>
    </rPh>
    <rPh sb="82" eb="84">
      <t>キキ</t>
    </rPh>
    <rPh sb="84" eb="86">
      <t>カンリ</t>
    </rPh>
    <rPh sb="86" eb="87">
      <t>ブ</t>
    </rPh>
    <rPh sb="88" eb="90">
      <t>ショクイン</t>
    </rPh>
    <rPh sb="91" eb="93">
      <t>ハイチ</t>
    </rPh>
    <phoneticPr fontId="10"/>
  </si>
  <si>
    <t>複数の自治体により設置した租税債権管理機構へ県職員を派遣</t>
    <rPh sb="0" eb="2">
      <t>フクスウ</t>
    </rPh>
    <rPh sb="3" eb="6">
      <t>ジチタイ</t>
    </rPh>
    <rPh sb="9" eb="11">
      <t>セッチ</t>
    </rPh>
    <rPh sb="13" eb="15">
      <t>ソゼイ</t>
    </rPh>
    <rPh sb="15" eb="17">
      <t>サイケン</t>
    </rPh>
    <rPh sb="17" eb="19">
      <t>カンリ</t>
    </rPh>
    <rPh sb="19" eb="21">
      <t>キコウ</t>
    </rPh>
    <rPh sb="22" eb="25">
      <t>ケンショクイン</t>
    </rPh>
    <rPh sb="26" eb="28">
      <t>ハケン</t>
    </rPh>
    <phoneticPr fontId="10"/>
  </si>
  <si>
    <t>平成31年度までは知事部局3,300人体制を維持する。（育児休業中の職員等を除く）</t>
    <rPh sb="0" eb="2">
      <t>ヘイセイ</t>
    </rPh>
    <rPh sb="4" eb="6">
      <t>ネンド</t>
    </rPh>
    <rPh sb="9" eb="11">
      <t>チジ</t>
    </rPh>
    <rPh sb="11" eb="13">
      <t>ブキョク</t>
    </rPh>
    <rPh sb="18" eb="19">
      <t>ニン</t>
    </rPh>
    <rPh sb="19" eb="21">
      <t>タイセイ</t>
    </rPh>
    <rPh sb="22" eb="24">
      <t>イジ</t>
    </rPh>
    <rPh sb="28" eb="30">
      <t>イクジ</t>
    </rPh>
    <rPh sb="30" eb="33">
      <t>キュウギョウチュウ</t>
    </rPh>
    <rPh sb="34" eb="36">
      <t>ショクイン</t>
    </rPh>
    <rPh sb="36" eb="37">
      <t>トウ</t>
    </rPh>
    <rPh sb="38" eb="39">
      <t>ノゾ</t>
    </rPh>
    <phoneticPr fontId="10"/>
  </si>
  <si>
    <t>財政の安定性に配慮しつつマンパワーを維持する</t>
    <rPh sb="0" eb="2">
      <t>ザイセイ</t>
    </rPh>
    <rPh sb="3" eb="6">
      <t>アンテイセイ</t>
    </rPh>
    <rPh sb="7" eb="9">
      <t>ハイリョ</t>
    </rPh>
    <rPh sb="18" eb="20">
      <t>イジ</t>
    </rPh>
    <phoneticPr fontId="10"/>
  </si>
  <si>
    <t>県政運営指針</t>
    <rPh sb="0" eb="1">
      <t>ケン</t>
    </rPh>
    <rPh sb="1" eb="2">
      <t>セイ</t>
    </rPh>
    <rPh sb="2" eb="4">
      <t>ウンエイ</t>
    </rPh>
    <rPh sb="4" eb="6">
      <t>シシン</t>
    </rPh>
    <phoneticPr fontId="10"/>
  </si>
  <si>
    <t>高知県</t>
    <rPh sb="0" eb="3">
      <t>コウチケン</t>
    </rPh>
    <phoneticPr fontId="10"/>
  </si>
  <si>
    <t>「県権限移譲推進指針」に基づく市町への権限移譲</t>
    <rPh sb="1" eb="2">
      <t>ケン</t>
    </rPh>
    <rPh sb="2" eb="4">
      <t>ケンゲン</t>
    </rPh>
    <rPh sb="4" eb="6">
      <t>イジョウ</t>
    </rPh>
    <rPh sb="6" eb="8">
      <t>スイシン</t>
    </rPh>
    <rPh sb="8" eb="10">
      <t>シシン</t>
    </rPh>
    <rPh sb="12" eb="13">
      <t>モト</t>
    </rPh>
    <rPh sb="15" eb="17">
      <t>シチョウ</t>
    </rPh>
    <rPh sb="19" eb="21">
      <t>ケンゲン</t>
    </rPh>
    <rPh sb="21" eb="23">
      <t>イジョウ</t>
    </rPh>
    <phoneticPr fontId="10"/>
  </si>
  <si>
    <t>審議会等の活性化及び公開の推進</t>
    <rPh sb="0" eb="3">
      <t>シンギカイ</t>
    </rPh>
    <rPh sb="3" eb="4">
      <t>トウ</t>
    </rPh>
    <rPh sb="5" eb="8">
      <t>カッセイカ</t>
    </rPh>
    <rPh sb="8" eb="9">
      <t>オヨ</t>
    </rPh>
    <rPh sb="10" eb="12">
      <t>コウカイ</t>
    </rPh>
    <rPh sb="13" eb="15">
      <t>スイシン</t>
    </rPh>
    <phoneticPr fontId="10"/>
  </si>
  <si>
    <t xml:space="preserve">
</t>
  </si>
  <si>
    <t>使用料・手数料の定期的な見直し</t>
    <rPh sb="0" eb="3">
      <t>シヨウリョウ</t>
    </rPh>
    <rPh sb="4" eb="7">
      <t>テスウリョウ</t>
    </rPh>
    <rPh sb="8" eb="11">
      <t>テイキテキ</t>
    </rPh>
    <rPh sb="12" eb="14">
      <t>ミナオ</t>
    </rPh>
    <phoneticPr fontId="10"/>
  </si>
  <si>
    <t>限られた時間・財源の中で最大の効果の発揮</t>
    <rPh sb="0" eb="1">
      <t>カギ</t>
    </rPh>
    <rPh sb="4" eb="6">
      <t>ジカン</t>
    </rPh>
    <rPh sb="7" eb="9">
      <t>ザイゲン</t>
    </rPh>
    <rPh sb="10" eb="11">
      <t>ナカ</t>
    </rPh>
    <rPh sb="12" eb="14">
      <t>サイダイ</t>
    </rPh>
    <rPh sb="15" eb="17">
      <t>コウカ</t>
    </rPh>
    <rPh sb="18" eb="20">
      <t>ハッキ</t>
    </rPh>
    <phoneticPr fontId="10"/>
  </si>
  <si>
    <t>効果的な情報システムの導入の推進</t>
    <rPh sb="0" eb="3">
      <t>コウカテキ</t>
    </rPh>
    <rPh sb="4" eb="6">
      <t>ジョウホウ</t>
    </rPh>
    <rPh sb="11" eb="13">
      <t>ドウニュウ</t>
    </rPh>
    <rPh sb="14" eb="16">
      <t>スイシン</t>
    </rPh>
    <phoneticPr fontId="10"/>
  </si>
  <si>
    <t>５つの意識改革の実践</t>
    <rPh sb="3" eb="5">
      <t>イシキ</t>
    </rPh>
    <rPh sb="5" eb="7">
      <t>カイカク</t>
    </rPh>
    <rPh sb="8" eb="10">
      <t>ジッセン</t>
    </rPh>
    <phoneticPr fontId="10"/>
  </si>
  <si>
    <t>課長級昇任試験による人材の登用</t>
    <rPh sb="0" eb="3">
      <t>カチョウキュウ</t>
    </rPh>
    <rPh sb="3" eb="5">
      <t>ショウニン</t>
    </rPh>
    <rPh sb="5" eb="7">
      <t>シケン</t>
    </rPh>
    <rPh sb="10" eb="12">
      <t>ジンザイ</t>
    </rPh>
    <rPh sb="13" eb="15">
      <t>トウヨウ</t>
    </rPh>
    <phoneticPr fontId="10"/>
  </si>
  <si>
    <t>アウトソーシングの推進</t>
    <phoneticPr fontId="10"/>
  </si>
  <si>
    <t>事務改善職員提案募集の実施</t>
    <rPh sb="0" eb="2">
      <t>ジム</t>
    </rPh>
    <rPh sb="2" eb="4">
      <t>カイゼン</t>
    </rPh>
    <rPh sb="4" eb="6">
      <t>ショクイン</t>
    </rPh>
    <rPh sb="6" eb="8">
      <t>テイアン</t>
    </rPh>
    <rPh sb="8" eb="10">
      <t>ボシュウ</t>
    </rPh>
    <rPh sb="11" eb="13">
      <t>ジッシ</t>
    </rPh>
    <phoneticPr fontId="10"/>
  </si>
  <si>
    <t>多様な主体による協働の推進</t>
    <rPh sb="0" eb="2">
      <t>タヨウ</t>
    </rPh>
    <rPh sb="3" eb="5">
      <t>シュタイ</t>
    </rPh>
    <rPh sb="8" eb="10">
      <t>キョウドウ</t>
    </rPh>
    <rPh sb="11" eb="13">
      <t>スイシン</t>
    </rPh>
    <phoneticPr fontId="10"/>
  </si>
  <si>
    <t>税務職員の相互併任制度の推進</t>
    <phoneticPr fontId="10"/>
  </si>
  <si>
    <t>給与制度・運用の見直し</t>
    <phoneticPr fontId="10"/>
  </si>
  <si>
    <t>適切かつ計画的な定員管理</t>
    <rPh sb="0" eb="2">
      <t>テキセツ</t>
    </rPh>
    <rPh sb="4" eb="7">
      <t>ケイカクテキ</t>
    </rPh>
    <rPh sb="8" eb="10">
      <t>テイイン</t>
    </rPh>
    <rPh sb="10" eb="12">
      <t>カンリ</t>
    </rPh>
    <phoneticPr fontId="10"/>
  </si>
  <si>
    <t>令和元年
８月頃</t>
    <rPh sb="0" eb="2">
      <t>レイワ</t>
    </rPh>
    <rPh sb="2" eb="4">
      <t>ガンネン</t>
    </rPh>
    <rPh sb="6" eb="7">
      <t>ガツ</t>
    </rPh>
    <rPh sb="7" eb="8">
      <t>コロ</t>
    </rPh>
    <phoneticPr fontId="10"/>
  </si>
  <si>
    <t>愛媛県</t>
    <phoneticPr fontId="10"/>
  </si>
  <si>
    <t>・市町への権限移譲の推進</t>
    <rPh sb="1" eb="3">
      <t>シチョウ</t>
    </rPh>
    <rPh sb="5" eb="7">
      <t>ケンゲン</t>
    </rPh>
    <rPh sb="7" eb="9">
      <t>イジョウ</t>
    </rPh>
    <rPh sb="10" eb="12">
      <t>スイシン</t>
    </rPh>
    <phoneticPr fontId="10"/>
  </si>
  <si>
    <t>・さまざまな閲覧環境への情報発信</t>
    <rPh sb="6" eb="8">
      <t>エツラン</t>
    </rPh>
    <rPh sb="8" eb="10">
      <t>カンキョウ</t>
    </rPh>
    <rPh sb="12" eb="14">
      <t>ジョウホウ</t>
    </rPh>
    <rPh sb="14" eb="16">
      <t>ハッシン</t>
    </rPh>
    <phoneticPr fontId="10"/>
  </si>
  <si>
    <t>・県有公共施設等の総合的な管理の推進
・未利用地の処分・利活用</t>
    <rPh sb="1" eb="3">
      <t>ケンユウ</t>
    </rPh>
    <rPh sb="3" eb="5">
      <t>コウキョウ</t>
    </rPh>
    <rPh sb="5" eb="7">
      <t>シセツ</t>
    </rPh>
    <rPh sb="7" eb="8">
      <t>トウ</t>
    </rPh>
    <rPh sb="9" eb="12">
      <t>ソウゴウテキ</t>
    </rPh>
    <rPh sb="13" eb="15">
      <t>カンリ</t>
    </rPh>
    <rPh sb="16" eb="18">
      <t>スイシン</t>
    </rPh>
    <rPh sb="20" eb="24">
      <t>ミリヨウチ</t>
    </rPh>
    <rPh sb="25" eb="27">
      <t>ショブン</t>
    </rPh>
    <rPh sb="28" eb="31">
      <t>リカツヨウ</t>
    </rPh>
    <phoneticPr fontId="10"/>
  </si>
  <si>
    <t>・業務の標準化の推進</t>
    <rPh sb="1" eb="3">
      <t>ギョウム</t>
    </rPh>
    <rPh sb="4" eb="7">
      <t>ヒョウジュンカ</t>
    </rPh>
    <rPh sb="8" eb="10">
      <t>スイシン</t>
    </rPh>
    <phoneticPr fontId="10"/>
  </si>
  <si>
    <t>・タブレット端末等を用いたサービス提供の推進
・情報通信技術を活用した事務の効率化の推進</t>
    <rPh sb="6" eb="8">
      <t>タンマツ</t>
    </rPh>
    <rPh sb="8" eb="9">
      <t>トウ</t>
    </rPh>
    <rPh sb="10" eb="11">
      <t>モチ</t>
    </rPh>
    <rPh sb="17" eb="19">
      <t>テイキョウ</t>
    </rPh>
    <rPh sb="20" eb="22">
      <t>スイシン</t>
    </rPh>
    <rPh sb="24" eb="26">
      <t>ジョウホウ</t>
    </rPh>
    <rPh sb="26" eb="28">
      <t>ツウシン</t>
    </rPh>
    <rPh sb="28" eb="30">
      <t>ギジュツ</t>
    </rPh>
    <rPh sb="31" eb="33">
      <t>カツヨウ</t>
    </rPh>
    <rPh sb="35" eb="37">
      <t>ジム</t>
    </rPh>
    <rPh sb="38" eb="41">
      <t>コウリツカ</t>
    </rPh>
    <rPh sb="42" eb="44">
      <t>スイシン</t>
    </rPh>
    <phoneticPr fontId="10"/>
  </si>
  <si>
    <t>・職員育成方針の見直し
・専門背能力や挑戦力を高める取組み</t>
    <rPh sb="1" eb="3">
      <t>ショクイン</t>
    </rPh>
    <rPh sb="3" eb="5">
      <t>イクセイ</t>
    </rPh>
    <rPh sb="5" eb="7">
      <t>ホウシン</t>
    </rPh>
    <rPh sb="8" eb="10">
      <t>ミナオ</t>
    </rPh>
    <rPh sb="13" eb="15">
      <t>センモン</t>
    </rPh>
    <rPh sb="15" eb="16">
      <t>セ</t>
    </rPh>
    <rPh sb="16" eb="18">
      <t>ノウリョク</t>
    </rPh>
    <rPh sb="19" eb="21">
      <t>チョウセン</t>
    </rPh>
    <rPh sb="21" eb="22">
      <t>リョク</t>
    </rPh>
    <rPh sb="23" eb="24">
      <t>タカ</t>
    </rPh>
    <rPh sb="26" eb="28">
      <t>トリク</t>
    </rPh>
    <phoneticPr fontId="10"/>
  </si>
  <si>
    <t>・時代の変化に対応した組織の見直し
・グループ制のより効果的な運営手法の検討</t>
    <rPh sb="1" eb="3">
      <t>ジダイ</t>
    </rPh>
    <rPh sb="4" eb="6">
      <t>ヘンカ</t>
    </rPh>
    <rPh sb="7" eb="9">
      <t>タイオウ</t>
    </rPh>
    <rPh sb="11" eb="13">
      <t>ソシキ</t>
    </rPh>
    <rPh sb="14" eb="16">
      <t>ミナオ</t>
    </rPh>
    <rPh sb="23" eb="24">
      <t>セイ</t>
    </rPh>
    <rPh sb="27" eb="30">
      <t>コウカテキ</t>
    </rPh>
    <rPh sb="31" eb="33">
      <t>ウンエイ</t>
    </rPh>
    <rPh sb="33" eb="35">
      <t>シュホウ</t>
    </rPh>
    <rPh sb="36" eb="38">
      <t>ケントウ</t>
    </rPh>
    <phoneticPr fontId="10"/>
  </si>
  <si>
    <t>・時代の変化を踏まえた外部委託の推進
・指定管理者制度の見直し</t>
    <rPh sb="1" eb="3">
      <t>ジダイ</t>
    </rPh>
    <rPh sb="4" eb="6">
      <t>ヘンカ</t>
    </rPh>
    <rPh sb="7" eb="8">
      <t>フ</t>
    </rPh>
    <rPh sb="11" eb="13">
      <t>ガイブ</t>
    </rPh>
    <rPh sb="13" eb="15">
      <t>イタク</t>
    </rPh>
    <rPh sb="16" eb="18">
      <t>スイシン</t>
    </rPh>
    <rPh sb="20" eb="22">
      <t>シテイ</t>
    </rPh>
    <rPh sb="22" eb="25">
      <t>カンリシャ</t>
    </rPh>
    <rPh sb="25" eb="27">
      <t>セイド</t>
    </rPh>
    <rPh sb="28" eb="30">
      <t>ミナオ</t>
    </rPh>
    <phoneticPr fontId="10"/>
  </si>
  <si>
    <t>・業務改善の取組み</t>
    <rPh sb="1" eb="3">
      <t>ギョウム</t>
    </rPh>
    <rPh sb="3" eb="5">
      <t>カイゼン</t>
    </rPh>
    <rPh sb="6" eb="8">
      <t>トリク</t>
    </rPh>
    <phoneticPr fontId="10"/>
  </si>
  <si>
    <t>・大学等との連携の推進
・地域団体やNPO・ボランティア等との協働の推進
・民間企業等との連携の推進</t>
    <rPh sb="1" eb="3">
      <t>ダイガク</t>
    </rPh>
    <rPh sb="3" eb="4">
      <t>トウ</t>
    </rPh>
    <rPh sb="6" eb="8">
      <t>レンケイ</t>
    </rPh>
    <rPh sb="9" eb="11">
      <t>スイシン</t>
    </rPh>
    <rPh sb="13" eb="15">
      <t>チイキ</t>
    </rPh>
    <rPh sb="15" eb="17">
      <t>ダンタイ</t>
    </rPh>
    <rPh sb="28" eb="29">
      <t>トウ</t>
    </rPh>
    <rPh sb="31" eb="33">
      <t>キョウドウ</t>
    </rPh>
    <rPh sb="34" eb="36">
      <t>スイシン</t>
    </rPh>
    <rPh sb="38" eb="40">
      <t>ミンカン</t>
    </rPh>
    <rPh sb="40" eb="42">
      <t>キギョウ</t>
    </rPh>
    <rPh sb="42" eb="43">
      <t>トウ</t>
    </rPh>
    <rPh sb="45" eb="47">
      <t>レンケイ</t>
    </rPh>
    <rPh sb="48" eb="50">
      <t>スイシン</t>
    </rPh>
    <phoneticPr fontId="10"/>
  </si>
  <si>
    <t>・広域連携の推進
・市町との連携の推進</t>
    <rPh sb="1" eb="3">
      <t>コウイキ</t>
    </rPh>
    <rPh sb="3" eb="5">
      <t>レンケイ</t>
    </rPh>
    <rPh sb="6" eb="8">
      <t>スイシン</t>
    </rPh>
    <rPh sb="10" eb="12">
      <t>シチョウ</t>
    </rPh>
    <rPh sb="14" eb="16">
      <t>レンケイ</t>
    </rPh>
    <rPh sb="17" eb="19">
      <t>スイシン</t>
    </rPh>
    <phoneticPr fontId="10"/>
  </si>
  <si>
    <t>・総人件費の抑制</t>
    <rPh sb="1" eb="2">
      <t>ソウ</t>
    </rPh>
    <rPh sb="2" eb="5">
      <t>ジンケンヒ</t>
    </rPh>
    <rPh sb="6" eb="8">
      <t>ヨクセイ</t>
    </rPh>
    <phoneticPr fontId="10"/>
  </si>
  <si>
    <t>・適正な定員管理と人員配置</t>
    <rPh sb="1" eb="3">
      <t>テキセイ</t>
    </rPh>
    <rPh sb="4" eb="6">
      <t>テイイン</t>
    </rPh>
    <rPh sb="6" eb="8">
      <t>カンリ</t>
    </rPh>
    <rPh sb="9" eb="11">
      <t>ジンイン</t>
    </rPh>
    <rPh sb="11" eb="13">
      <t>ハイチ</t>
    </rPh>
    <phoneticPr fontId="10"/>
  </si>
  <si>
    <t>香川県新行財政改革基本指針</t>
    <rPh sb="0" eb="3">
      <t>カガワケン</t>
    </rPh>
    <rPh sb="3" eb="4">
      <t>シン</t>
    </rPh>
    <rPh sb="4" eb="7">
      <t>ギョウザイセイ</t>
    </rPh>
    <rPh sb="7" eb="9">
      <t>カイカク</t>
    </rPh>
    <rPh sb="9" eb="11">
      <t>キホン</t>
    </rPh>
    <rPh sb="11" eb="13">
      <t>シシン</t>
    </rPh>
    <phoneticPr fontId="10"/>
  </si>
  <si>
    <t>香川県</t>
    <phoneticPr fontId="10"/>
  </si>
  <si>
    <t>モデル事業による「介護助手」雇用施設数125施設(R4)
支援制度を活用した「保育助手」雇用施設数50施設(R4)</t>
    <rPh sb="3" eb="5">
      <t>ジギョウ</t>
    </rPh>
    <rPh sb="9" eb="11">
      <t>カイゴ</t>
    </rPh>
    <rPh sb="11" eb="13">
      <t>ジョシュ</t>
    </rPh>
    <rPh sb="14" eb="16">
      <t>コヨウ</t>
    </rPh>
    <rPh sb="16" eb="19">
      <t>シセツスウ</t>
    </rPh>
    <rPh sb="22" eb="24">
      <t>シセツ</t>
    </rPh>
    <rPh sb="29" eb="31">
      <t>シエン</t>
    </rPh>
    <rPh sb="31" eb="33">
      <t>セイド</t>
    </rPh>
    <rPh sb="34" eb="36">
      <t>カツヨウ</t>
    </rPh>
    <rPh sb="39" eb="41">
      <t>ホイク</t>
    </rPh>
    <rPh sb="41" eb="43">
      <t>ジョシュ</t>
    </rPh>
    <rPh sb="44" eb="46">
      <t>コヨウ</t>
    </rPh>
    <rPh sb="46" eb="49">
      <t>シセツスウ</t>
    </rPh>
    <rPh sb="51" eb="53">
      <t>シセツ</t>
    </rPh>
    <phoneticPr fontId="10"/>
  </si>
  <si>
    <t>アクティブシニアの活躍促進</t>
    <rPh sb="9" eb="13">
      <t>カツヤクソクシン</t>
    </rPh>
    <phoneticPr fontId="10"/>
  </si>
  <si>
    <t>県税徴収率99％以上(R4)</t>
    <rPh sb="0" eb="2">
      <t>ケンゼイ</t>
    </rPh>
    <rPh sb="2" eb="5">
      <t>チョウシュウリツ</t>
    </rPh>
    <rPh sb="8" eb="10">
      <t>イジョウ</t>
    </rPh>
    <phoneticPr fontId="10"/>
  </si>
  <si>
    <t>未収金対策の推進</t>
    <rPh sb="0" eb="3">
      <t>ミシュウキン</t>
    </rPh>
    <rPh sb="3" eb="5">
      <t>タイサク</t>
    </rPh>
    <rPh sb="6" eb="8">
      <t>スイシン</t>
    </rPh>
    <phoneticPr fontId="10"/>
  </si>
  <si>
    <t>①IoT・AI等の技術を導入したインフラ分野数12インフラ(R4)
②ICTを活用した建設工事実施率20％(R4)</t>
    <rPh sb="7" eb="8">
      <t>トウ</t>
    </rPh>
    <rPh sb="9" eb="11">
      <t>ギジュツ</t>
    </rPh>
    <rPh sb="12" eb="14">
      <t>ドウニュウ</t>
    </rPh>
    <rPh sb="20" eb="22">
      <t>ブンヤ</t>
    </rPh>
    <rPh sb="22" eb="23">
      <t>スウ</t>
    </rPh>
    <phoneticPr fontId="10"/>
  </si>
  <si>
    <t>良質な公共インフラ整備の推進</t>
    <rPh sb="0" eb="2">
      <t>リョウシツ</t>
    </rPh>
    <rPh sb="3" eb="5">
      <t>コウキョウ</t>
    </rPh>
    <rPh sb="9" eb="11">
      <t>セイビ</t>
    </rPh>
    <rPh sb="12" eb="14">
      <t>スイシン</t>
    </rPh>
    <phoneticPr fontId="10"/>
  </si>
  <si>
    <t>防災士登録者数3,800人(R4)</t>
    <rPh sb="0" eb="3">
      <t>ボウサイシ</t>
    </rPh>
    <rPh sb="3" eb="6">
      <t>トウロクシャ</t>
    </rPh>
    <rPh sb="6" eb="7">
      <t>スウ</t>
    </rPh>
    <rPh sb="12" eb="13">
      <t>ニン</t>
    </rPh>
    <phoneticPr fontId="10"/>
  </si>
  <si>
    <t>県民総参加・共助社会の確立</t>
    <rPh sb="0" eb="2">
      <t>ケンミン</t>
    </rPh>
    <rPh sb="2" eb="3">
      <t>ソウ</t>
    </rPh>
    <rPh sb="3" eb="5">
      <t>サンカ</t>
    </rPh>
    <rPh sb="6" eb="8">
      <t>キョウジョ</t>
    </rPh>
    <rPh sb="8" eb="10">
      <t>シャカイ</t>
    </rPh>
    <rPh sb="11" eb="13">
      <t>カクリツ</t>
    </rPh>
    <phoneticPr fontId="10"/>
  </si>
  <si>
    <t>県有施設の総合的利活用及び長寿命化の推進</t>
    <rPh sb="0" eb="2">
      <t>ケンユウ</t>
    </rPh>
    <rPh sb="2" eb="4">
      <t>シセツ</t>
    </rPh>
    <rPh sb="5" eb="8">
      <t>ソウゴウテキ</t>
    </rPh>
    <rPh sb="8" eb="11">
      <t>リカツヨウ</t>
    </rPh>
    <rPh sb="11" eb="12">
      <t>オヨ</t>
    </rPh>
    <rPh sb="13" eb="16">
      <t>チョウジュミョウ</t>
    </rPh>
    <rPh sb="16" eb="17">
      <t>カ</t>
    </rPh>
    <rPh sb="18" eb="20">
      <t>スイシン</t>
    </rPh>
    <phoneticPr fontId="10"/>
  </si>
  <si>
    <t>第4次産業革命の技術を活用したバックオフィス改革</t>
    <rPh sb="0" eb="1">
      <t>ダイ</t>
    </rPh>
    <rPh sb="2" eb="3">
      <t>ジ</t>
    </rPh>
    <rPh sb="3" eb="5">
      <t>サンギョウ</t>
    </rPh>
    <rPh sb="5" eb="7">
      <t>カクメイ</t>
    </rPh>
    <rPh sb="8" eb="10">
      <t>ギジュツ</t>
    </rPh>
    <rPh sb="11" eb="13">
      <t>カツヨウ</t>
    </rPh>
    <rPh sb="22" eb="24">
      <t>カイカク</t>
    </rPh>
    <phoneticPr fontId="10"/>
  </si>
  <si>
    <t>国への割愛派遣100％(R4)</t>
    <rPh sb="0" eb="1">
      <t>クニ</t>
    </rPh>
    <rPh sb="3" eb="5">
      <t>カツアイ</t>
    </rPh>
    <rPh sb="5" eb="7">
      <t>ハケン</t>
    </rPh>
    <phoneticPr fontId="10"/>
  </si>
  <si>
    <t>広域的視野を持つ職員の育成</t>
    <rPh sb="0" eb="3">
      <t>コウイキテキ</t>
    </rPh>
    <rPh sb="3" eb="5">
      <t>シヤ</t>
    </rPh>
    <rPh sb="6" eb="7">
      <t>モ</t>
    </rPh>
    <rPh sb="8" eb="10">
      <t>ショクイン</t>
    </rPh>
    <rPh sb="11" eb="13">
      <t>イクセイ</t>
    </rPh>
    <phoneticPr fontId="10"/>
  </si>
  <si>
    <t xml:space="preserve">①長時間勤務の縮減17時間未満(R4)
②男性職員の育児休業の取得率30％(R4)
</t>
    <rPh sb="1" eb="4">
      <t>チョウジカン</t>
    </rPh>
    <rPh sb="4" eb="6">
      <t>キンム</t>
    </rPh>
    <rPh sb="7" eb="9">
      <t>シュクゲン</t>
    </rPh>
    <rPh sb="11" eb="13">
      <t>ジカン</t>
    </rPh>
    <rPh sb="13" eb="15">
      <t>ミマン</t>
    </rPh>
    <phoneticPr fontId="10"/>
  </si>
  <si>
    <t>職員のモチベーションを高める働きやすい職場環境の浸透</t>
    <rPh sb="0" eb="2">
      <t>ショクイン</t>
    </rPh>
    <rPh sb="11" eb="12">
      <t>タカ</t>
    </rPh>
    <rPh sb="14" eb="15">
      <t>ハタラ</t>
    </rPh>
    <rPh sb="19" eb="23">
      <t>ショクバカンキョウ</t>
    </rPh>
    <rPh sb="24" eb="26">
      <t>シントウ</t>
    </rPh>
    <phoneticPr fontId="10"/>
  </si>
  <si>
    <t>指定管理者制度の導入効果の最大化</t>
    <rPh sb="0" eb="2">
      <t>シテイ</t>
    </rPh>
    <rPh sb="2" eb="5">
      <t>カンリシャ</t>
    </rPh>
    <rPh sb="5" eb="7">
      <t>セイド</t>
    </rPh>
    <rPh sb="8" eb="10">
      <t>ドウニュウ</t>
    </rPh>
    <rPh sb="10" eb="12">
      <t>コウカ</t>
    </rPh>
    <rPh sb="13" eb="16">
      <t>サイダイカ</t>
    </rPh>
    <phoneticPr fontId="10"/>
  </si>
  <si>
    <t>農林水産リカレント教育修了者数1,230人(R4)</t>
    <rPh sb="0" eb="2">
      <t>ノウリン</t>
    </rPh>
    <rPh sb="2" eb="4">
      <t>スイサン</t>
    </rPh>
    <rPh sb="9" eb="11">
      <t>キョウイク</t>
    </rPh>
    <rPh sb="11" eb="14">
      <t>シュウリョウシャ</t>
    </rPh>
    <rPh sb="14" eb="15">
      <t>スウ</t>
    </rPh>
    <rPh sb="20" eb="21">
      <t>ニン</t>
    </rPh>
    <phoneticPr fontId="10"/>
  </si>
  <si>
    <t>大学等との連携の推進</t>
    <rPh sb="0" eb="3">
      <t>ダイガクトウ</t>
    </rPh>
    <rPh sb="5" eb="7">
      <t>レンケイ</t>
    </rPh>
    <rPh sb="8" eb="10">
      <t>スイシン</t>
    </rPh>
    <phoneticPr fontId="10"/>
  </si>
  <si>
    <t>①毎年3桁(100名以上）の新規採用枠確保</t>
    <rPh sb="1" eb="3">
      <t>マイトシ</t>
    </rPh>
    <rPh sb="4" eb="5">
      <t>ケタ</t>
    </rPh>
    <rPh sb="9" eb="10">
      <t>メイ</t>
    </rPh>
    <rPh sb="10" eb="12">
      <t>イジョウ</t>
    </rPh>
    <rPh sb="14" eb="16">
      <t>シンキ</t>
    </rPh>
    <rPh sb="16" eb="19">
      <t>サイヨウワク</t>
    </rPh>
    <rPh sb="19" eb="21">
      <t>カクホ</t>
    </rPh>
    <phoneticPr fontId="10"/>
  </si>
  <si>
    <t>将来を見据えた組織執行力の確保</t>
    <rPh sb="0" eb="2">
      <t>ショウライ</t>
    </rPh>
    <rPh sb="3" eb="5">
      <t>ミス</t>
    </rPh>
    <rPh sb="7" eb="9">
      <t>ソシキ</t>
    </rPh>
    <rPh sb="9" eb="12">
      <t>シッコウリョク</t>
    </rPh>
    <rPh sb="13" eb="15">
      <t>カクホ</t>
    </rPh>
    <phoneticPr fontId="10"/>
  </si>
  <si>
    <t>国に対する政策提言活動の強力展開等による地方分権の推進</t>
    <rPh sb="0" eb="1">
      <t>クニ</t>
    </rPh>
    <rPh sb="2" eb="3">
      <t>タイ</t>
    </rPh>
    <rPh sb="5" eb="7">
      <t>セイサク</t>
    </rPh>
    <rPh sb="7" eb="9">
      <t>テイゲン</t>
    </rPh>
    <rPh sb="9" eb="11">
      <t>カツドウ</t>
    </rPh>
    <rPh sb="12" eb="14">
      <t>キョウリョク</t>
    </rPh>
    <rPh sb="14" eb="16">
      <t>テンカイ</t>
    </rPh>
    <rPh sb="16" eb="17">
      <t>トウ</t>
    </rPh>
    <rPh sb="20" eb="22">
      <t>チホウ</t>
    </rPh>
    <rPh sb="22" eb="24">
      <t>ブンケン</t>
    </rPh>
    <rPh sb="25" eb="27">
      <t>スイシン</t>
    </rPh>
    <phoneticPr fontId="10"/>
  </si>
  <si>
    <t>①情報提供施策の推進に掛かる要綱に基づく県HP場での公表件数340件(R4)</t>
    <rPh sb="1" eb="3">
      <t>ジョウホウ</t>
    </rPh>
    <rPh sb="3" eb="5">
      <t>テイキョウ</t>
    </rPh>
    <rPh sb="5" eb="7">
      <t>セサク</t>
    </rPh>
    <rPh sb="8" eb="10">
      <t>スイシン</t>
    </rPh>
    <rPh sb="11" eb="12">
      <t>カ</t>
    </rPh>
    <rPh sb="14" eb="16">
      <t>ヨウコウ</t>
    </rPh>
    <rPh sb="17" eb="18">
      <t>モト</t>
    </rPh>
    <rPh sb="20" eb="21">
      <t>ケン</t>
    </rPh>
    <rPh sb="23" eb="24">
      <t>ジョウ</t>
    </rPh>
    <rPh sb="26" eb="28">
      <t>コウヒョウ</t>
    </rPh>
    <rPh sb="28" eb="30">
      <t>ケンスウ</t>
    </rPh>
    <rPh sb="33" eb="34">
      <t>ケン</t>
    </rPh>
    <phoneticPr fontId="10"/>
  </si>
  <si>
    <t>県民の信頼や期待に応える県政運営</t>
    <rPh sb="0" eb="2">
      <t>ケンミン</t>
    </rPh>
    <rPh sb="3" eb="5">
      <t>シンライ</t>
    </rPh>
    <rPh sb="6" eb="8">
      <t>キタイ</t>
    </rPh>
    <rPh sb="9" eb="10">
      <t>コタ</t>
    </rPh>
    <rPh sb="12" eb="14">
      <t>ケンセイ</t>
    </rPh>
    <rPh sb="14" eb="16">
      <t>ウンエイ</t>
    </rPh>
    <phoneticPr fontId="10"/>
  </si>
  <si>
    <t>①実質公債費比率12％台以下(R4)
②財政調整的基金残高800億円以上(R4)</t>
    <rPh sb="1" eb="3">
      <t>ジッシツ</t>
    </rPh>
    <rPh sb="3" eb="6">
      <t>コウサイヒ</t>
    </rPh>
    <rPh sb="6" eb="8">
      <t>ヒリツ</t>
    </rPh>
    <rPh sb="11" eb="12">
      <t>ダイ</t>
    </rPh>
    <rPh sb="12" eb="14">
      <t>イカ</t>
    </rPh>
    <rPh sb="20" eb="22">
      <t>ザイセイ</t>
    </rPh>
    <rPh sb="22" eb="25">
      <t>チョウセイテキ</t>
    </rPh>
    <rPh sb="25" eb="27">
      <t>キキン</t>
    </rPh>
    <rPh sb="27" eb="29">
      <t>ザンダカ</t>
    </rPh>
    <rPh sb="32" eb="34">
      <t>オクエン</t>
    </rPh>
    <rPh sb="34" eb="36">
      <t>イジョウ</t>
    </rPh>
    <phoneticPr fontId="10"/>
  </si>
  <si>
    <t>財政構造改革基本方針の推進</t>
    <rPh sb="0" eb="2">
      <t>ザイセイ</t>
    </rPh>
    <rPh sb="2" eb="4">
      <t>コウゾウ</t>
    </rPh>
    <rPh sb="4" eb="6">
      <t>カイカク</t>
    </rPh>
    <rPh sb="6" eb="8">
      <t>キホン</t>
    </rPh>
    <rPh sb="8" eb="10">
      <t>ホウシン</t>
    </rPh>
    <rPh sb="11" eb="13">
      <t>スイシン</t>
    </rPh>
    <phoneticPr fontId="10"/>
  </si>
  <si>
    <t>様式標準化を含めた行政手続きコストの削減20％超(R4)</t>
    <rPh sb="0" eb="2">
      <t>ヨウシキ</t>
    </rPh>
    <rPh sb="2" eb="5">
      <t>ヒョウジュンカ</t>
    </rPh>
    <rPh sb="6" eb="7">
      <t>フク</t>
    </rPh>
    <rPh sb="9" eb="13">
      <t>ギョウセイテツヅ</t>
    </rPh>
    <rPh sb="18" eb="20">
      <t>サクゲン</t>
    </rPh>
    <rPh sb="23" eb="24">
      <t>コ</t>
    </rPh>
    <phoneticPr fontId="10"/>
  </si>
  <si>
    <t>Society5.0の実現に向けた行政手法</t>
    <rPh sb="11" eb="13">
      <t>ジツゲン</t>
    </rPh>
    <rPh sb="14" eb="15">
      <t>ム</t>
    </rPh>
    <rPh sb="17" eb="19">
      <t>ギョウセイ</t>
    </rPh>
    <rPh sb="19" eb="21">
      <t>シュホウ</t>
    </rPh>
    <phoneticPr fontId="10"/>
  </si>
  <si>
    <t>電子申請の利用促進14,000件(R4)</t>
    <rPh sb="0" eb="2">
      <t>デンシ</t>
    </rPh>
    <rPh sb="2" eb="4">
      <t>シンセイ</t>
    </rPh>
    <rPh sb="5" eb="7">
      <t>リヨウ</t>
    </rPh>
    <rPh sb="7" eb="9">
      <t>ソクシン</t>
    </rPh>
    <rPh sb="15" eb="16">
      <t>ケン</t>
    </rPh>
    <phoneticPr fontId="10"/>
  </si>
  <si>
    <t>①時台に沿った特色ある新規研修の実施10講座(毎年)</t>
    <rPh sb="1" eb="3">
      <t>ジダイ</t>
    </rPh>
    <rPh sb="4" eb="5">
      <t>ソ</t>
    </rPh>
    <rPh sb="7" eb="9">
      <t>トクショク</t>
    </rPh>
    <rPh sb="11" eb="13">
      <t>シンキ</t>
    </rPh>
    <rPh sb="13" eb="15">
      <t>ケンシュウ</t>
    </rPh>
    <rPh sb="16" eb="18">
      <t>ジッシ</t>
    </rPh>
    <rPh sb="20" eb="22">
      <t>コウザ</t>
    </rPh>
    <rPh sb="23" eb="25">
      <t>マイネン</t>
    </rPh>
    <phoneticPr fontId="10"/>
  </si>
  <si>
    <t>創造的実行力向上のための研修の充実</t>
    <rPh sb="0" eb="3">
      <t>ソウゾウテキ</t>
    </rPh>
    <rPh sb="3" eb="6">
      <t>ジッコウリョク</t>
    </rPh>
    <rPh sb="6" eb="8">
      <t>コウジョウ</t>
    </rPh>
    <rPh sb="12" eb="14">
      <t>ケンシュウ</t>
    </rPh>
    <rPh sb="15" eb="17">
      <t>ジュウジツ</t>
    </rPh>
    <phoneticPr fontId="10"/>
  </si>
  <si>
    <t>女性管理職の割合16％(R4)</t>
    <rPh sb="0" eb="2">
      <t>ジョセイ</t>
    </rPh>
    <rPh sb="2" eb="5">
      <t>カンリショク</t>
    </rPh>
    <rPh sb="6" eb="8">
      <t>ワリアイ</t>
    </rPh>
    <phoneticPr fontId="10"/>
  </si>
  <si>
    <t>組織・職員の多様性の向上</t>
    <rPh sb="0" eb="2">
      <t>ソシキ</t>
    </rPh>
    <rPh sb="3" eb="5">
      <t>ショクイン</t>
    </rPh>
    <rPh sb="6" eb="9">
      <t>タヨウセイ</t>
    </rPh>
    <rPh sb="10" eb="12">
      <t>コウジョウ</t>
    </rPh>
    <phoneticPr fontId="10"/>
  </si>
  <si>
    <t>PPP/PFI手法による施設整備7件(R4)</t>
    <rPh sb="7" eb="9">
      <t>シュホウ</t>
    </rPh>
    <rPh sb="12" eb="14">
      <t>シセツ</t>
    </rPh>
    <rPh sb="14" eb="16">
      <t>セイビ</t>
    </rPh>
    <rPh sb="17" eb="18">
      <t>ケン</t>
    </rPh>
    <phoneticPr fontId="10"/>
  </si>
  <si>
    <t>電子決裁システムの利用促進100％(R4)</t>
    <rPh sb="0" eb="2">
      <t>デンシ</t>
    </rPh>
    <rPh sb="2" eb="4">
      <t>ケッサイ</t>
    </rPh>
    <rPh sb="9" eb="11">
      <t>リヨウ</t>
    </rPh>
    <rPh sb="11" eb="13">
      <t>ソクシン</t>
    </rPh>
    <phoneticPr fontId="10"/>
  </si>
  <si>
    <t>公共施設の官民共同型維持管理の参加団体数95団体(R4)</t>
    <rPh sb="0" eb="2">
      <t>コウキョウ</t>
    </rPh>
    <rPh sb="2" eb="4">
      <t>シセツ</t>
    </rPh>
    <rPh sb="5" eb="9">
      <t>カンミンキョウドウ</t>
    </rPh>
    <rPh sb="9" eb="10">
      <t>ガタ</t>
    </rPh>
    <rPh sb="10" eb="12">
      <t>イジ</t>
    </rPh>
    <rPh sb="12" eb="14">
      <t>カンリ</t>
    </rPh>
    <rPh sb="15" eb="17">
      <t>サンカ</t>
    </rPh>
    <rPh sb="17" eb="20">
      <t>ダンタイスウ</t>
    </rPh>
    <rPh sb="22" eb="24">
      <t>ダンタイ</t>
    </rPh>
    <phoneticPr fontId="10"/>
  </si>
  <si>
    <t>ＮＰＯ，民間企業等の活力導入による事業の推進</t>
    <rPh sb="4" eb="6">
      <t>ミンカン</t>
    </rPh>
    <rPh sb="6" eb="8">
      <t>キギョウ</t>
    </rPh>
    <rPh sb="8" eb="9">
      <t>トウ</t>
    </rPh>
    <rPh sb="10" eb="12">
      <t>カツリョク</t>
    </rPh>
    <rPh sb="12" eb="14">
      <t>ドウニュウ</t>
    </rPh>
    <rPh sb="17" eb="19">
      <t>ジギョウ</t>
    </rPh>
    <rPh sb="20" eb="22">
      <t>スイシン</t>
    </rPh>
    <phoneticPr fontId="10"/>
  </si>
  <si>
    <t>広域プロジェクト取組数12件(R4)</t>
    <rPh sb="0" eb="2">
      <t>コウイキ</t>
    </rPh>
    <rPh sb="8" eb="10">
      <t>トリクミ</t>
    </rPh>
    <rPh sb="10" eb="11">
      <t>スウ</t>
    </rPh>
    <rPh sb="13" eb="14">
      <t>ケン</t>
    </rPh>
    <phoneticPr fontId="10"/>
  </si>
  <si>
    <t>府県との連携による広域課題への取組み推進</t>
    <rPh sb="0" eb="2">
      <t>フケン</t>
    </rPh>
    <rPh sb="4" eb="6">
      <t>レンケイ</t>
    </rPh>
    <rPh sb="9" eb="11">
      <t>コウイキ</t>
    </rPh>
    <rPh sb="11" eb="13">
      <t>カダイ</t>
    </rPh>
    <rPh sb="15" eb="17">
      <t>トリクミ</t>
    </rPh>
    <rPh sb="18" eb="20">
      <t>スイシン</t>
    </rPh>
    <phoneticPr fontId="10"/>
  </si>
  <si>
    <t>適正な定員管理と組織人員体制の最適化</t>
    <rPh sb="0" eb="2">
      <t>テキセイ</t>
    </rPh>
    <rPh sb="3" eb="5">
      <t>テイイン</t>
    </rPh>
    <rPh sb="5" eb="7">
      <t>カンリ</t>
    </rPh>
    <rPh sb="8" eb="10">
      <t>ソシキ</t>
    </rPh>
    <rPh sb="10" eb="12">
      <t>ジンイン</t>
    </rPh>
    <rPh sb="12" eb="14">
      <t>タイセイ</t>
    </rPh>
    <rPh sb="15" eb="18">
      <t>サイテキカ</t>
    </rPh>
    <phoneticPr fontId="10"/>
  </si>
  <si>
    <t>○グループ制の拡充</t>
  </si>
  <si>
    <t>○指定管理者制度ガイドラインの策定</t>
  </si>
  <si>
    <t>市町への権限移譲の推進</t>
  </si>
  <si>
    <t>県民への議会情報の提供</t>
  </si>
  <si>
    <t>公共施設等総合管理推進会議の設置・運営</t>
  </si>
  <si>
    <t>３重視運動</t>
  </si>
  <si>
    <t>能力評価の評価項目に対応した選択制研修の実施</t>
  </si>
  <si>
    <t>○主要課題に対応した組織体制の見直し</t>
  </si>
  <si>
    <t>○外部委託実施計画の策定</t>
  </si>
  <si>
    <t>県民活動団体との協働の推進</t>
  </si>
  <si>
    <t>市町の個人住民税等の滞納整理における支援</t>
  </si>
  <si>
    <t>厳格な定数管理</t>
  </si>
  <si>
    <t>やまぐち維新プラン</t>
    <rPh sb="4" eb="6">
      <t>イシン</t>
    </rPh>
    <phoneticPr fontId="10"/>
  </si>
  <si>
    <t>山口県</t>
    <phoneticPr fontId="10"/>
  </si>
  <si>
    <t>３つの視座，３つの心掛け，職員の行動理念の職員への浸透</t>
    <rPh sb="3" eb="5">
      <t>シザ</t>
    </rPh>
    <rPh sb="9" eb="11">
      <t>ココロガ</t>
    </rPh>
    <rPh sb="13" eb="15">
      <t>ショクイン</t>
    </rPh>
    <rPh sb="16" eb="18">
      <t>コウドウ</t>
    </rPh>
    <rPh sb="18" eb="20">
      <t>リネン</t>
    </rPh>
    <rPh sb="21" eb="23">
      <t>ショクイン</t>
    </rPh>
    <rPh sb="25" eb="27">
      <t>シントウ</t>
    </rPh>
    <phoneticPr fontId="2"/>
  </si>
  <si>
    <t>・移譲可能リストによる市町の主体的な選択に基づく権限移譲の推進
・市町による既移譲事務・権限の円滑な執行の実現の支援</t>
    <rPh sb="1" eb="3">
      <t>イジョウ</t>
    </rPh>
    <rPh sb="3" eb="5">
      <t>カノウ</t>
    </rPh>
    <rPh sb="11" eb="12">
      <t>シ</t>
    </rPh>
    <rPh sb="12" eb="13">
      <t>マチ</t>
    </rPh>
    <rPh sb="14" eb="17">
      <t>シュタイテキ</t>
    </rPh>
    <rPh sb="18" eb="20">
      <t>センタク</t>
    </rPh>
    <rPh sb="21" eb="22">
      <t>モト</t>
    </rPh>
    <rPh sb="24" eb="26">
      <t>ケンゲン</t>
    </rPh>
    <rPh sb="26" eb="28">
      <t>イジョウ</t>
    </rPh>
    <rPh sb="29" eb="31">
      <t>スイシン</t>
    </rPh>
    <rPh sb="33" eb="34">
      <t>シ</t>
    </rPh>
    <rPh sb="34" eb="35">
      <t>マチ</t>
    </rPh>
    <rPh sb="38" eb="39">
      <t>スデ</t>
    </rPh>
    <rPh sb="39" eb="41">
      <t>イジョウ</t>
    </rPh>
    <rPh sb="41" eb="43">
      <t>ジム</t>
    </rPh>
    <rPh sb="44" eb="46">
      <t>ケンゲン</t>
    </rPh>
    <rPh sb="47" eb="49">
      <t>エンカツ</t>
    </rPh>
    <rPh sb="50" eb="52">
      <t>シッコウ</t>
    </rPh>
    <rPh sb="53" eb="55">
      <t>ジツゲン</t>
    </rPh>
    <rPh sb="56" eb="58">
      <t>シエン</t>
    </rPh>
    <phoneticPr fontId="2"/>
  </si>
  <si>
    <t>情報公開による公正で開かれた県政の推進</t>
    <rPh sb="0" eb="2">
      <t>ジョウホウ</t>
    </rPh>
    <rPh sb="2" eb="4">
      <t>コウカイ</t>
    </rPh>
    <rPh sb="7" eb="9">
      <t>コウセイ</t>
    </rPh>
    <rPh sb="10" eb="11">
      <t>ヒラ</t>
    </rPh>
    <rPh sb="14" eb="16">
      <t>ケンセイ</t>
    </rPh>
    <rPh sb="17" eb="19">
      <t>スイシン</t>
    </rPh>
    <phoneticPr fontId="2"/>
  </si>
  <si>
    <t>ファシリティマネジメントに関する取組</t>
    <rPh sb="13" eb="14">
      <t>カン</t>
    </rPh>
    <rPh sb="16" eb="18">
      <t>トリク</t>
    </rPh>
    <phoneticPr fontId="2"/>
  </si>
  <si>
    <t>・Web会議システムの導入
・庁外から庁内システムの利用を可能とするリモートアクセスシステムの導入
・タブレット型端末によるペーパーレス会議の実施
・みんなのオフィス（サテライトオフィス）の設置</t>
    <rPh sb="56" eb="57">
      <t>ガタ</t>
    </rPh>
    <rPh sb="57" eb="59">
      <t>タンマツ</t>
    </rPh>
    <rPh sb="95" eb="97">
      <t>セッチ</t>
    </rPh>
    <phoneticPr fontId="2"/>
  </si>
  <si>
    <t>・社会人採用など年齢構成に配慮した計画的な職員採用
・客員スタッフの採用など，多様で柔軟な雇用形態の活用
・民間企業等への積極的な職員派遣
・女性人材の計画的育成</t>
  </si>
  <si>
    <t>・経営資源マネジメントの実施
（所属ごとに事業の優先順位付けを行うとともに，全庁的な視点でのスクラップ・アンド・ビルドを徹底）
・施策マネジメントシステムの運用（PDCA，執行モニタリング）
・経済財政会議の開催
・経営戦略会議の開催</t>
  </si>
  <si>
    <t>・指定管理者制度における指定管理期間の長期化を図ることにより，更なる民間参入・競争を促進するなど，運用の改善</t>
    <phoneticPr fontId="10"/>
  </si>
  <si>
    <t>・時間外勤務の事前命令の徹底
・カエルシールの導入
・テレワークの実施
・フリーアドレスの試行導入
・ＲＰＡの試行導入</t>
    <rPh sb="1" eb="4">
      <t>ジカンガイ</t>
    </rPh>
    <rPh sb="4" eb="6">
      <t>キンム</t>
    </rPh>
    <rPh sb="7" eb="9">
      <t>ジゼン</t>
    </rPh>
    <rPh sb="9" eb="11">
      <t>メイレイ</t>
    </rPh>
    <rPh sb="12" eb="14">
      <t>テッテイ</t>
    </rPh>
    <rPh sb="23" eb="25">
      <t>ドウニュウ</t>
    </rPh>
    <rPh sb="33" eb="35">
      <t>ジッシ</t>
    </rPh>
    <rPh sb="45" eb="47">
      <t>シコウ</t>
    </rPh>
    <rPh sb="47" eb="49">
      <t>ドウニュウ</t>
    </rPh>
    <rPh sb="55" eb="57">
      <t>シコウ</t>
    </rPh>
    <rPh sb="57" eb="59">
      <t>ドウニュウ</t>
    </rPh>
    <phoneticPr fontId="2"/>
  </si>
  <si>
    <t>包括連携協定締結企業と具体的取り組みを新規三件以上実施</t>
    <rPh sb="0" eb="2">
      <t>ホウカツ</t>
    </rPh>
    <rPh sb="2" eb="4">
      <t>レンケイ</t>
    </rPh>
    <rPh sb="4" eb="6">
      <t>キョウテイ</t>
    </rPh>
    <rPh sb="6" eb="8">
      <t>テイケツ</t>
    </rPh>
    <rPh sb="8" eb="10">
      <t>キギョウ</t>
    </rPh>
    <phoneticPr fontId="2"/>
  </si>
  <si>
    <t>民間企業との包括連携の取組を実施（協定締結件数20件）</t>
    <rPh sb="0" eb="2">
      <t>ミンカン</t>
    </rPh>
    <rPh sb="2" eb="4">
      <t>キギョウ</t>
    </rPh>
    <rPh sb="6" eb="8">
      <t>ホウカツ</t>
    </rPh>
    <rPh sb="8" eb="10">
      <t>レンケイ</t>
    </rPh>
    <rPh sb="11" eb="13">
      <t>トリクミ</t>
    </rPh>
    <rPh sb="14" eb="16">
      <t>ジッシ</t>
    </rPh>
    <rPh sb="17" eb="19">
      <t>キョウテイ</t>
    </rPh>
    <rPh sb="19" eb="21">
      <t>テイケツ</t>
    </rPh>
    <rPh sb="21" eb="23">
      <t>ケンスウ</t>
    </rPh>
    <rPh sb="25" eb="26">
      <t>ケン</t>
    </rPh>
    <phoneticPr fontId="2"/>
  </si>
  <si>
    <t>県内市町と県の業務全体を俯瞰し，新たな視点で広島県全体の行政サービスの最適化を目指す（改正行政不服審査法における第三者機関事務を市町から受託など）</t>
    <rPh sb="0" eb="2">
      <t>ケンナイ</t>
    </rPh>
    <rPh sb="2" eb="3">
      <t>シ</t>
    </rPh>
    <rPh sb="3" eb="4">
      <t>マチ</t>
    </rPh>
    <rPh sb="5" eb="6">
      <t>ケン</t>
    </rPh>
    <rPh sb="7" eb="9">
      <t>ギョウム</t>
    </rPh>
    <rPh sb="9" eb="11">
      <t>ゼンタイ</t>
    </rPh>
    <rPh sb="12" eb="14">
      <t>フカン</t>
    </rPh>
    <rPh sb="16" eb="17">
      <t>アラ</t>
    </rPh>
    <rPh sb="19" eb="21">
      <t>シテン</t>
    </rPh>
    <rPh sb="22" eb="25">
      <t>ヒロシマケン</t>
    </rPh>
    <rPh sb="25" eb="27">
      <t>ゼンタイ</t>
    </rPh>
    <rPh sb="28" eb="30">
      <t>ギョウセイ</t>
    </rPh>
    <rPh sb="35" eb="38">
      <t>サイテキカ</t>
    </rPh>
    <rPh sb="39" eb="41">
      <t>メザ</t>
    </rPh>
    <rPh sb="43" eb="45">
      <t>カイセイ</t>
    </rPh>
    <rPh sb="45" eb="47">
      <t>ギョウセイ</t>
    </rPh>
    <rPh sb="47" eb="49">
      <t>フフク</t>
    </rPh>
    <rPh sb="49" eb="52">
      <t>シンサホウ</t>
    </rPh>
    <rPh sb="56" eb="57">
      <t>ダイ</t>
    </rPh>
    <rPh sb="57" eb="59">
      <t>サンシャ</t>
    </rPh>
    <rPh sb="59" eb="61">
      <t>キカン</t>
    </rPh>
    <rPh sb="61" eb="63">
      <t>ジム</t>
    </rPh>
    <rPh sb="64" eb="65">
      <t>シ</t>
    </rPh>
    <rPh sb="65" eb="66">
      <t>マチ</t>
    </rPh>
    <rPh sb="68" eb="70">
      <t>ジュタク</t>
    </rPh>
    <phoneticPr fontId="2"/>
  </si>
  <si>
    <t>・独自水準給料表の導入
・管理職員の定期昇給の廃止
・目標管理・評価システムによる一般職員への給与反映
・役割・成果を的確に反映させるための給与制度の導入</t>
    <rPh sb="1" eb="3">
      <t>ドクジ</t>
    </rPh>
    <rPh sb="3" eb="5">
      <t>スイジュン</t>
    </rPh>
    <rPh sb="5" eb="7">
      <t>キュウリョウ</t>
    </rPh>
    <rPh sb="7" eb="8">
      <t>ヒョウ</t>
    </rPh>
    <rPh sb="9" eb="11">
      <t>ドウニュウ</t>
    </rPh>
    <rPh sb="13" eb="15">
      <t>カンリ</t>
    </rPh>
    <rPh sb="15" eb="17">
      <t>ショクイン</t>
    </rPh>
    <rPh sb="18" eb="20">
      <t>テイキ</t>
    </rPh>
    <rPh sb="20" eb="22">
      <t>ショウキュウ</t>
    </rPh>
    <rPh sb="23" eb="25">
      <t>ハイシ</t>
    </rPh>
    <rPh sb="27" eb="29">
      <t>モクヒョウ</t>
    </rPh>
    <rPh sb="29" eb="31">
      <t>カンリ</t>
    </rPh>
    <rPh sb="32" eb="34">
      <t>ヒョウカ</t>
    </rPh>
    <rPh sb="41" eb="43">
      <t>イッパン</t>
    </rPh>
    <rPh sb="43" eb="45">
      <t>ショクイン</t>
    </rPh>
    <rPh sb="47" eb="49">
      <t>キュウヨ</t>
    </rPh>
    <rPh sb="49" eb="51">
      <t>ハンエイ</t>
    </rPh>
    <rPh sb="53" eb="55">
      <t>ヤクワリ</t>
    </rPh>
    <rPh sb="56" eb="58">
      <t>セイカ</t>
    </rPh>
    <rPh sb="59" eb="61">
      <t>テキカク</t>
    </rPh>
    <rPh sb="62" eb="64">
      <t>ハンエイ</t>
    </rPh>
    <rPh sb="70" eb="72">
      <t>キュウヨ</t>
    </rPh>
    <rPh sb="72" eb="74">
      <t>セイド</t>
    </rPh>
    <rPh sb="75" eb="77">
      <t>ドウニュウ</t>
    </rPh>
    <phoneticPr fontId="2"/>
  </si>
  <si>
    <t>「行政経営刷新計画（H23～27）の中期的な目標」である4,200人を念頭に置き，効率的な執行体制の構築に取り組む</t>
    <rPh sb="1" eb="3">
      <t>ギョウセイ</t>
    </rPh>
    <rPh sb="3" eb="5">
      <t>ケイエイ</t>
    </rPh>
    <rPh sb="5" eb="7">
      <t>サッシン</t>
    </rPh>
    <rPh sb="7" eb="9">
      <t>ケイカク</t>
    </rPh>
    <rPh sb="18" eb="21">
      <t>チュウキテキ</t>
    </rPh>
    <rPh sb="22" eb="24">
      <t>モクヒョウ</t>
    </rPh>
    <rPh sb="33" eb="34">
      <t>ニン</t>
    </rPh>
    <rPh sb="35" eb="37">
      <t>ネントウ</t>
    </rPh>
    <rPh sb="38" eb="39">
      <t>オ</t>
    </rPh>
    <rPh sb="41" eb="44">
      <t>コウリツテキ</t>
    </rPh>
    <rPh sb="45" eb="47">
      <t>シッコウ</t>
    </rPh>
    <rPh sb="47" eb="49">
      <t>タイセイ</t>
    </rPh>
    <rPh sb="50" eb="52">
      <t>コウチク</t>
    </rPh>
    <rPh sb="53" eb="54">
      <t>ト</t>
    </rPh>
    <rPh sb="55" eb="56">
      <t>ク</t>
    </rPh>
    <phoneticPr fontId="2"/>
  </si>
  <si>
    <t>効率的な執行体制への取組</t>
    <rPh sb="0" eb="3">
      <t>コウリツテキ</t>
    </rPh>
    <rPh sb="4" eb="6">
      <t>シッコウ</t>
    </rPh>
    <rPh sb="6" eb="8">
      <t>タイセイ</t>
    </rPh>
    <rPh sb="10" eb="12">
      <t>トリクミ</t>
    </rPh>
    <phoneticPr fontId="2"/>
  </si>
  <si>
    <t>行政経営の方針</t>
    <rPh sb="0" eb="2">
      <t>ギョウセイ</t>
    </rPh>
    <rPh sb="2" eb="4">
      <t>ケイエイ</t>
    </rPh>
    <rPh sb="5" eb="7">
      <t>ホウシン</t>
    </rPh>
    <phoneticPr fontId="2"/>
  </si>
  <si>
    <t>広島県</t>
    <phoneticPr fontId="10"/>
  </si>
  <si>
    <t>・個々の市町村の提案や希望に応じたより柔軟な移譲の実施</t>
    <phoneticPr fontId="10"/>
  </si>
  <si>
    <t>・事業選択に際し、説明責任を適切に果たす
・大型公共事業の事業選択に際し、得られる便益等について適切に情報を開示
・地方公会計の導入による財政状況の見える化の推進</t>
    <phoneticPr fontId="10"/>
  </si>
  <si>
    <t>・公共施設の長寿命化、耐震化、更新、統廃合等（ファァシリティーマネジメント・アセットマネジメント）
・プライマリーバランスの黒字化、長寿命化・退職手当基金の積立</t>
    <phoneticPr fontId="10"/>
  </si>
  <si>
    <t>・地方公会計の導入による財政状況の見える化の推進</t>
    <phoneticPr fontId="10"/>
  </si>
  <si>
    <t>・県税の納付方法の多様化（コンビニ収納、クレジット納付の実施）
・政策実現や課題解決に向けたビッグデータの活用</t>
    <phoneticPr fontId="10"/>
  </si>
  <si>
    <t>・研修所における研修やOJTを通じた能力開発
・民間との人材交流を図り発想や経営感覚等を施策に反映
・能力や業務実績を的確に評価し、給与や人事に活用</t>
    <phoneticPr fontId="10"/>
  </si>
  <si>
    <t>・効率的・効果的な組織整備を進め、より実行力が発揮できる執行体制の構築</t>
    <phoneticPr fontId="10"/>
  </si>
  <si>
    <t>・民間能力の活用方策を検討</t>
    <phoneticPr fontId="10"/>
  </si>
  <si>
    <t>・「ひとり１改善運動」の実施</t>
    <phoneticPr fontId="10"/>
  </si>
  <si>
    <t>・様々な主体との連携・協働（県民やNPOからの「協働事業提案」による協働事業を実施）</t>
    <phoneticPr fontId="10"/>
  </si>
  <si>
    <t>・「ワンセット主義」から脱却し、様々な分野での広域連携を推進（瀬戸内ブランド推進連合に観光誘客）
・県内全市町村と設置した滞納整理推進機構による滞納整理の促進</t>
    <phoneticPr fontId="10"/>
  </si>
  <si>
    <t>・国や地方公共団体、民間との均衡原則等に基づき給与を適切に決定</t>
    <rPh sb="1" eb="2">
      <t>クニ</t>
    </rPh>
    <rPh sb="3" eb="5">
      <t>チホウ</t>
    </rPh>
    <rPh sb="5" eb="7">
      <t>コウキョウ</t>
    </rPh>
    <rPh sb="7" eb="9">
      <t>ダンタイ</t>
    </rPh>
    <rPh sb="10" eb="12">
      <t>ミンカン</t>
    </rPh>
    <rPh sb="14" eb="16">
      <t>キンコウ</t>
    </rPh>
    <rPh sb="16" eb="18">
      <t>ゲンソク</t>
    </rPh>
    <rPh sb="18" eb="19">
      <t>トウ</t>
    </rPh>
    <rPh sb="20" eb="21">
      <t>モト</t>
    </rPh>
    <rPh sb="23" eb="25">
      <t>キュウヨ</t>
    </rPh>
    <rPh sb="26" eb="28">
      <t>テキセツ</t>
    </rPh>
    <rPh sb="29" eb="31">
      <t>ケッテイ</t>
    </rPh>
    <phoneticPr fontId="10"/>
  </si>
  <si>
    <t>・職員数の最適化</t>
    <rPh sb="1" eb="4">
      <t>ショクインスウ</t>
    </rPh>
    <rPh sb="5" eb="8">
      <t>サイテキカ</t>
    </rPh>
    <phoneticPr fontId="10"/>
  </si>
  <si>
    <t>岡山県行財政経営指針【平成２９年度３月版】</t>
    <rPh sb="0" eb="3">
      <t>オカヤマケン</t>
    </rPh>
    <rPh sb="3" eb="10">
      <t>ギョウザイセイケイエイシシン</t>
    </rPh>
    <rPh sb="11" eb="13">
      <t>ヘイセイ</t>
    </rPh>
    <rPh sb="15" eb="17">
      <t>ネンド</t>
    </rPh>
    <rPh sb="18" eb="19">
      <t>ガツ</t>
    </rPh>
    <rPh sb="19" eb="20">
      <t>バン</t>
    </rPh>
    <phoneticPr fontId="10"/>
  </si>
  <si>
    <t>岡山県</t>
    <phoneticPr fontId="10"/>
  </si>
  <si>
    <t>市町村の「自由選択」による「段階的移譲」</t>
    <rPh sb="0" eb="3">
      <t>シチョウソン</t>
    </rPh>
    <rPh sb="5" eb="7">
      <t>ジユウ</t>
    </rPh>
    <rPh sb="7" eb="9">
      <t>センタク</t>
    </rPh>
    <rPh sb="14" eb="17">
      <t>ダンカイテキ</t>
    </rPh>
    <rPh sb="17" eb="19">
      <t>イジョウ</t>
    </rPh>
    <phoneticPr fontId="2"/>
  </si>
  <si>
    <t>・県有財産の有効利用
・施設の長寿命化
・保有財産の適正化</t>
    <rPh sb="1" eb="3">
      <t>ケンユウ</t>
    </rPh>
    <rPh sb="3" eb="5">
      <t>ザイサン</t>
    </rPh>
    <rPh sb="6" eb="8">
      <t>ユウコウ</t>
    </rPh>
    <rPh sb="8" eb="10">
      <t>リヨウ</t>
    </rPh>
    <rPh sb="12" eb="14">
      <t>シセツ</t>
    </rPh>
    <rPh sb="15" eb="19">
      <t>チョウジュミョウカ</t>
    </rPh>
    <rPh sb="21" eb="23">
      <t>ホユウ</t>
    </rPh>
    <rPh sb="23" eb="25">
      <t>ザイサン</t>
    </rPh>
    <rPh sb="26" eb="28">
      <t>テキセイ</t>
    </rPh>
    <rPh sb="28" eb="29">
      <t>カ</t>
    </rPh>
    <phoneticPr fontId="2"/>
  </si>
  <si>
    <t>・web会議システムの導入
・サテライトオフィスの設置
・ＡＩ、ＲＰＡの活用</t>
    <rPh sb="4" eb="6">
      <t>カイギ</t>
    </rPh>
    <rPh sb="11" eb="13">
      <t>ドウニュウ</t>
    </rPh>
    <rPh sb="25" eb="27">
      <t>セッチ</t>
    </rPh>
    <rPh sb="36" eb="38">
      <t>カツヨウ</t>
    </rPh>
    <phoneticPr fontId="10"/>
  </si>
  <si>
    <r>
      <t xml:space="preserve">・職場における人材育成（職場研修）
・職場外研修
・職員の意欲を反映し、職員のキャリア形成を推進する人事異動
・人事評価制度
・能力発揮のための環境整備
</t>
    </r>
    <r>
      <rPr>
        <sz val="9"/>
        <color rgb="FFFF0000"/>
        <rFont val="ＭＳ Ｐゴシック"/>
        <family val="3"/>
        <charset val="128"/>
      </rPr>
      <t>・人材育成上の新たな課題等を踏まえた研修メニューの充実</t>
    </r>
    <rPh sb="1" eb="3">
      <t>ショクバ</t>
    </rPh>
    <rPh sb="7" eb="9">
      <t>ジンザイ</t>
    </rPh>
    <rPh sb="9" eb="11">
      <t>イクセイ</t>
    </rPh>
    <rPh sb="12" eb="14">
      <t>ショクバ</t>
    </rPh>
    <rPh sb="14" eb="16">
      <t>ケンシュウ</t>
    </rPh>
    <rPh sb="19" eb="22">
      <t>ショクバガイ</t>
    </rPh>
    <rPh sb="22" eb="24">
      <t>ケンシュウ</t>
    </rPh>
    <rPh sb="26" eb="28">
      <t>ショクイン</t>
    </rPh>
    <rPh sb="29" eb="31">
      <t>イヨク</t>
    </rPh>
    <rPh sb="32" eb="34">
      <t>ハンエイ</t>
    </rPh>
    <rPh sb="36" eb="38">
      <t>ショクイン</t>
    </rPh>
    <rPh sb="43" eb="45">
      <t>ケイセイ</t>
    </rPh>
    <rPh sb="46" eb="48">
      <t>スイシン</t>
    </rPh>
    <rPh sb="50" eb="52">
      <t>ジンジ</t>
    </rPh>
    <rPh sb="52" eb="54">
      <t>イドウ</t>
    </rPh>
    <rPh sb="56" eb="58">
      <t>ジンジ</t>
    </rPh>
    <rPh sb="58" eb="60">
      <t>ヒョウカ</t>
    </rPh>
    <rPh sb="60" eb="62">
      <t>セイド</t>
    </rPh>
    <rPh sb="64" eb="66">
      <t>ノウリョク</t>
    </rPh>
    <rPh sb="66" eb="68">
      <t>ハッキ</t>
    </rPh>
    <rPh sb="72" eb="74">
      <t>カンキョウ</t>
    </rPh>
    <rPh sb="74" eb="76">
      <t>セイビ</t>
    </rPh>
    <phoneticPr fontId="10"/>
  </si>
  <si>
    <t>組織のフラット化、グループ化</t>
    <rPh sb="0" eb="2">
      <t>ソシキ</t>
    </rPh>
    <rPh sb="7" eb="8">
      <t>カ</t>
    </rPh>
    <rPh sb="13" eb="14">
      <t>カ</t>
    </rPh>
    <phoneticPr fontId="2"/>
  </si>
  <si>
    <t>・現業業務見直し
・指定管理制度に係る共通ガイドライン及び基本協定書（参考例）の改定</t>
    <rPh sb="1" eb="3">
      <t>ゲンギョウ</t>
    </rPh>
    <rPh sb="3" eb="5">
      <t>ギョウム</t>
    </rPh>
    <rPh sb="5" eb="7">
      <t>ミナオ</t>
    </rPh>
    <rPh sb="10" eb="12">
      <t>シテイ</t>
    </rPh>
    <rPh sb="12" eb="14">
      <t>カンリ</t>
    </rPh>
    <rPh sb="14" eb="16">
      <t>セイド</t>
    </rPh>
    <rPh sb="17" eb="18">
      <t>カカ</t>
    </rPh>
    <rPh sb="19" eb="21">
      <t>キョウツウ</t>
    </rPh>
    <rPh sb="27" eb="28">
      <t>オヨ</t>
    </rPh>
    <rPh sb="29" eb="31">
      <t>キホン</t>
    </rPh>
    <rPh sb="31" eb="34">
      <t>キョウテイショ</t>
    </rPh>
    <rPh sb="35" eb="37">
      <t>サンコウ</t>
    </rPh>
    <rPh sb="37" eb="38">
      <t>レイ</t>
    </rPh>
    <rPh sb="40" eb="42">
      <t>カイテイ</t>
    </rPh>
    <phoneticPr fontId="2"/>
  </si>
  <si>
    <t>いきいきと働きやすい職場づくり</t>
    <rPh sb="5" eb="6">
      <t>ハタラ</t>
    </rPh>
    <rPh sb="10" eb="12">
      <t>ショクバ</t>
    </rPh>
    <phoneticPr fontId="2"/>
  </si>
  <si>
    <t>知事10%、副知事8%</t>
    <rPh sb="0" eb="2">
      <t>チジ</t>
    </rPh>
    <rPh sb="6" eb="9">
      <t>フクチジ</t>
    </rPh>
    <phoneticPr fontId="2"/>
  </si>
  <si>
    <t>特例減額の継続</t>
    <rPh sb="0" eb="2">
      <t>トクレイ</t>
    </rPh>
    <rPh sb="2" eb="4">
      <t>ゲンガク</t>
    </rPh>
    <rPh sb="5" eb="7">
      <t>ケイゾク</t>
    </rPh>
    <phoneticPr fontId="2"/>
  </si>
  <si>
    <t>総人件費の抑制
（正規職員、再任用職員、臨時・嘱託職員を併せた人役を基本として、毎年度、業務の効率化を図りながら訂正な人員配置を実施）</t>
    <rPh sb="0" eb="1">
      <t>ソウ</t>
    </rPh>
    <rPh sb="1" eb="4">
      <t>ジンケンヒ</t>
    </rPh>
    <rPh sb="5" eb="7">
      <t>ヨクセイ</t>
    </rPh>
    <rPh sb="9" eb="11">
      <t>セイキ</t>
    </rPh>
    <rPh sb="11" eb="13">
      <t>ショクイン</t>
    </rPh>
    <rPh sb="14" eb="17">
      <t>サイニンヨウ</t>
    </rPh>
    <rPh sb="17" eb="19">
      <t>ショクイン</t>
    </rPh>
    <rPh sb="20" eb="22">
      <t>リンジ</t>
    </rPh>
    <rPh sb="23" eb="25">
      <t>ショクタク</t>
    </rPh>
    <rPh sb="25" eb="27">
      <t>ショクイン</t>
    </rPh>
    <rPh sb="28" eb="29">
      <t>アワ</t>
    </rPh>
    <rPh sb="31" eb="32">
      <t>ニン</t>
    </rPh>
    <rPh sb="32" eb="33">
      <t>ヤク</t>
    </rPh>
    <rPh sb="34" eb="36">
      <t>キホン</t>
    </rPh>
    <rPh sb="40" eb="43">
      <t>マイネンド</t>
    </rPh>
    <rPh sb="44" eb="46">
      <t>ギョウム</t>
    </rPh>
    <rPh sb="47" eb="50">
      <t>コウリツカ</t>
    </rPh>
    <rPh sb="51" eb="52">
      <t>ハカ</t>
    </rPh>
    <rPh sb="56" eb="58">
      <t>テイセイ</t>
    </rPh>
    <rPh sb="59" eb="61">
      <t>ジンイン</t>
    </rPh>
    <rPh sb="61" eb="63">
      <t>ハイチ</t>
    </rPh>
    <rPh sb="64" eb="66">
      <t>ジッシ</t>
    </rPh>
    <phoneticPr fontId="2"/>
  </si>
  <si>
    <t>財政運営指針</t>
    <rPh sb="0" eb="2">
      <t>ザイセイ</t>
    </rPh>
    <rPh sb="2" eb="4">
      <t>ウンエイ</t>
    </rPh>
    <rPh sb="4" eb="6">
      <t>シシン</t>
    </rPh>
    <phoneticPr fontId="2"/>
  </si>
  <si>
    <t>島根県</t>
    <phoneticPr fontId="10"/>
  </si>
  <si>
    <t>・鳥取県規制改革会議による規制改革の推進</t>
  </si>
  <si>
    <t>・特例条例に基づく権限移譲の推進
・中核市移行に伴う権限移譲</t>
  </si>
  <si>
    <t>・工程表の公開</t>
  </si>
  <si>
    <t>・鳥取県公共施設等総合管理計画に基づく取組</t>
  </si>
  <si>
    <t>・鳥取県庁カイゼン活動による業務の見える化・効率化・標準化の推進</t>
  </si>
  <si>
    <t>・AI・RPAの活用、基幹システム（財務会計、税務、給与）の再構築による業務効率化</t>
    <rPh sb="8" eb="10">
      <t>カツヨウ</t>
    </rPh>
    <phoneticPr fontId="10"/>
  </si>
  <si>
    <t>・人材育成基本方針に基づく人材の育成・人事評価等の実施</t>
  </si>
  <si>
    <t>・行政課題の変化に対応した組織のスクラップアンドビルドの徹底</t>
  </si>
  <si>
    <t>・「鳥取県ＰＰＰ／ＰＦＩ手法活用の優先的検討方針」に基づくＰＰＰ／ＰＦＩ手法活用の検討</t>
    <rPh sb="2" eb="5">
      <t>トットリケン</t>
    </rPh>
    <rPh sb="12" eb="14">
      <t>シュホウ</t>
    </rPh>
    <rPh sb="14" eb="16">
      <t>カツヨウ</t>
    </rPh>
    <rPh sb="17" eb="20">
      <t>ユウセンテキ</t>
    </rPh>
    <rPh sb="20" eb="22">
      <t>ケントウ</t>
    </rPh>
    <rPh sb="22" eb="24">
      <t>ホウシン</t>
    </rPh>
    <rPh sb="26" eb="27">
      <t>モト</t>
    </rPh>
    <phoneticPr fontId="10"/>
  </si>
  <si>
    <t>・鳥取県庁カイゼン活動の推進
・県庁働き方改革に向けた時間外縮減のための全庁的取組</t>
  </si>
  <si>
    <t>・協働提案・連携推進事業による取組</t>
  </si>
  <si>
    <t>・連携協約（ＩＣＴ分野：県と全市町村）
・機関の共同設置（行政不服審査会：県と16市町村ほか）</t>
    <rPh sb="1" eb="3">
      <t>レンケイ</t>
    </rPh>
    <rPh sb="3" eb="5">
      <t>キョウヤク</t>
    </rPh>
    <rPh sb="9" eb="11">
      <t>ブンヤ</t>
    </rPh>
    <rPh sb="12" eb="13">
      <t>ケン</t>
    </rPh>
    <rPh sb="14" eb="18">
      <t>ゼンシチョウソン</t>
    </rPh>
    <rPh sb="21" eb="23">
      <t>キカン</t>
    </rPh>
    <rPh sb="24" eb="26">
      <t>キョウドウ</t>
    </rPh>
    <rPh sb="26" eb="28">
      <t>セッチ</t>
    </rPh>
    <rPh sb="29" eb="31">
      <t>ギョウセイ</t>
    </rPh>
    <rPh sb="31" eb="33">
      <t>フフク</t>
    </rPh>
    <rPh sb="33" eb="36">
      <t>シンサカイ</t>
    </rPh>
    <rPh sb="37" eb="38">
      <t>ケン</t>
    </rPh>
    <rPh sb="41" eb="44">
      <t>シチョウソン</t>
    </rPh>
    <phoneticPr fontId="3"/>
  </si>
  <si>
    <t>適正な定員管理と人員配置</t>
    <rPh sb="0" eb="2">
      <t>テキセイ</t>
    </rPh>
    <rPh sb="3" eb="5">
      <t>テイイン</t>
    </rPh>
    <rPh sb="5" eb="7">
      <t>カンリ</t>
    </rPh>
    <rPh sb="8" eb="10">
      <t>ジンイン</t>
    </rPh>
    <rPh sb="10" eb="12">
      <t>ハイチ</t>
    </rPh>
    <phoneticPr fontId="10"/>
  </si>
  <si>
    <t>知事マニフェストに基づく政策項目</t>
    <rPh sb="0" eb="2">
      <t>チジ</t>
    </rPh>
    <rPh sb="9" eb="10">
      <t>モト</t>
    </rPh>
    <rPh sb="12" eb="14">
      <t>セイサク</t>
    </rPh>
    <rPh sb="14" eb="16">
      <t>コウモク</t>
    </rPh>
    <phoneticPr fontId="10"/>
  </si>
  <si>
    <t>鳥取県</t>
    <phoneticPr fontId="10"/>
  </si>
  <si>
    <t>「事務の見直し支援隊」による事務見直し</t>
    <rPh sb="1" eb="3">
      <t>ジム</t>
    </rPh>
    <rPh sb="4" eb="6">
      <t>ミナオ</t>
    </rPh>
    <rPh sb="7" eb="10">
      <t>シエンタイ</t>
    </rPh>
    <rPh sb="14" eb="16">
      <t>ジム</t>
    </rPh>
    <rPh sb="16" eb="18">
      <t>ミナオ</t>
    </rPh>
    <phoneticPr fontId="2"/>
  </si>
  <si>
    <t>特例条例による事務権限の移譲</t>
    <rPh sb="0" eb="2">
      <t>トクレイ</t>
    </rPh>
    <rPh sb="2" eb="4">
      <t>ジョウレイ</t>
    </rPh>
    <rPh sb="7" eb="9">
      <t>ジム</t>
    </rPh>
    <rPh sb="9" eb="11">
      <t>ケンゲン</t>
    </rPh>
    <rPh sb="12" eb="14">
      <t>イジョウ</t>
    </rPh>
    <phoneticPr fontId="2"/>
  </si>
  <si>
    <t>和歌山県情報公開条例に基づく取組、情報公開相談員の設置</t>
    <rPh sb="0" eb="4">
      <t>ワカヤマケン</t>
    </rPh>
    <rPh sb="4" eb="6">
      <t>ジョウホウ</t>
    </rPh>
    <rPh sb="6" eb="8">
      <t>コウカイ</t>
    </rPh>
    <rPh sb="8" eb="10">
      <t>ジョウレイ</t>
    </rPh>
    <rPh sb="11" eb="12">
      <t>モト</t>
    </rPh>
    <rPh sb="14" eb="16">
      <t>トリクミ</t>
    </rPh>
    <rPh sb="17" eb="19">
      <t>ジョウホウ</t>
    </rPh>
    <rPh sb="19" eb="21">
      <t>コウカイ</t>
    </rPh>
    <rPh sb="21" eb="23">
      <t>ソウダン</t>
    </rPh>
    <rPh sb="23" eb="24">
      <t>イン</t>
    </rPh>
    <rPh sb="25" eb="27">
      <t>セッチ</t>
    </rPh>
    <phoneticPr fontId="2"/>
  </si>
  <si>
    <t>公共施設等総合管理計画に基づく取組等</t>
    <rPh sb="0" eb="2">
      <t>コウキョウ</t>
    </rPh>
    <rPh sb="2" eb="4">
      <t>シセツ</t>
    </rPh>
    <rPh sb="4" eb="5">
      <t>トウ</t>
    </rPh>
    <rPh sb="5" eb="7">
      <t>ソウゴウ</t>
    </rPh>
    <rPh sb="7" eb="9">
      <t>カンリ</t>
    </rPh>
    <rPh sb="9" eb="11">
      <t>ケイカク</t>
    </rPh>
    <rPh sb="12" eb="13">
      <t>モト</t>
    </rPh>
    <rPh sb="15" eb="17">
      <t>トリクミ</t>
    </rPh>
    <rPh sb="17" eb="18">
      <t>トウ</t>
    </rPh>
    <phoneticPr fontId="2"/>
  </si>
  <si>
    <t>テレワークの試験導入、Web会議の利用拡大、RPA実証実験の実施</t>
    <rPh sb="6" eb="8">
      <t>シケン</t>
    </rPh>
    <rPh sb="8" eb="10">
      <t>ドウニュウ</t>
    </rPh>
    <rPh sb="14" eb="16">
      <t>カイギ</t>
    </rPh>
    <rPh sb="17" eb="19">
      <t>リヨウ</t>
    </rPh>
    <rPh sb="19" eb="21">
      <t>カクダイ</t>
    </rPh>
    <rPh sb="25" eb="27">
      <t>ジッショウ</t>
    </rPh>
    <rPh sb="27" eb="29">
      <t>ジッケン</t>
    </rPh>
    <rPh sb="30" eb="32">
      <t>ジッシ</t>
    </rPh>
    <phoneticPr fontId="2"/>
  </si>
  <si>
    <t>人材育成の基本理念に基づく一般研修、特別研修、外部機関への長期派遣研修、自己研修支援等</t>
    <rPh sb="0" eb="2">
      <t>ジンザイ</t>
    </rPh>
    <rPh sb="2" eb="4">
      <t>イクセイ</t>
    </rPh>
    <rPh sb="5" eb="7">
      <t>キホン</t>
    </rPh>
    <rPh sb="7" eb="9">
      <t>リネン</t>
    </rPh>
    <rPh sb="10" eb="11">
      <t>モト</t>
    </rPh>
    <rPh sb="13" eb="15">
      <t>イッパン</t>
    </rPh>
    <rPh sb="15" eb="17">
      <t>ケンシュウ</t>
    </rPh>
    <rPh sb="18" eb="20">
      <t>トクベツ</t>
    </rPh>
    <rPh sb="20" eb="22">
      <t>ケンシュウ</t>
    </rPh>
    <rPh sb="23" eb="25">
      <t>ガイブ</t>
    </rPh>
    <rPh sb="25" eb="27">
      <t>キカン</t>
    </rPh>
    <rPh sb="29" eb="31">
      <t>チョウキ</t>
    </rPh>
    <rPh sb="31" eb="33">
      <t>ハケン</t>
    </rPh>
    <rPh sb="33" eb="35">
      <t>ケンシュウ</t>
    </rPh>
    <rPh sb="36" eb="38">
      <t>ジコ</t>
    </rPh>
    <rPh sb="38" eb="40">
      <t>ケンシュウ</t>
    </rPh>
    <rPh sb="40" eb="42">
      <t>シエン</t>
    </rPh>
    <rPh sb="42" eb="43">
      <t>トウ</t>
    </rPh>
    <phoneticPr fontId="2"/>
  </si>
  <si>
    <t>主要課題等に対応し、簡素で効率的な組織構築のための見直し</t>
    <rPh sb="0" eb="2">
      <t>シュヨウ</t>
    </rPh>
    <rPh sb="2" eb="4">
      <t>カダイ</t>
    </rPh>
    <rPh sb="4" eb="5">
      <t>トウ</t>
    </rPh>
    <rPh sb="6" eb="8">
      <t>タイオウ</t>
    </rPh>
    <rPh sb="10" eb="12">
      <t>カンソ</t>
    </rPh>
    <rPh sb="13" eb="16">
      <t>コウリツテキ</t>
    </rPh>
    <rPh sb="17" eb="19">
      <t>ソシキ</t>
    </rPh>
    <rPh sb="19" eb="21">
      <t>コウチク</t>
    </rPh>
    <rPh sb="25" eb="27">
      <t>ミナオ</t>
    </rPh>
    <phoneticPr fontId="2"/>
  </si>
  <si>
    <t>指定管理者制度の推進</t>
    <rPh sb="0" eb="2">
      <t>シテイ</t>
    </rPh>
    <rPh sb="2" eb="5">
      <t>カンリシャ</t>
    </rPh>
    <rPh sb="5" eb="7">
      <t>セイド</t>
    </rPh>
    <rPh sb="8" eb="10">
      <t>スイシン</t>
    </rPh>
    <phoneticPr fontId="2"/>
  </si>
  <si>
    <t>事務の合理化につながる取組を全庁に照会</t>
    <rPh sb="0" eb="2">
      <t>ジム</t>
    </rPh>
    <rPh sb="3" eb="6">
      <t>ゴウリカ</t>
    </rPh>
    <rPh sb="11" eb="12">
      <t>ト</t>
    </rPh>
    <rPh sb="12" eb="13">
      <t>ク</t>
    </rPh>
    <rPh sb="14" eb="16">
      <t>ゼンチョウ</t>
    </rPh>
    <rPh sb="17" eb="19">
      <t>ショウカイ</t>
    </rPh>
    <phoneticPr fontId="10"/>
  </si>
  <si>
    <t>H28.4.1～H33.4.1
▲305人
【内訳】
一般行政・公営企業部門▲50人
特別行政部門▲255人</t>
    <rPh sb="20" eb="21">
      <t>ニン</t>
    </rPh>
    <rPh sb="23" eb="25">
      <t>ウチワケ</t>
    </rPh>
    <rPh sb="27" eb="29">
      <t>イッパン</t>
    </rPh>
    <rPh sb="29" eb="31">
      <t>ギョウセイ</t>
    </rPh>
    <rPh sb="32" eb="34">
      <t>コウエイ</t>
    </rPh>
    <rPh sb="34" eb="36">
      <t>キギョウ</t>
    </rPh>
    <rPh sb="36" eb="38">
      <t>ブモン</t>
    </rPh>
    <rPh sb="41" eb="42">
      <t>ニン</t>
    </rPh>
    <rPh sb="43" eb="45">
      <t>トクベツ</t>
    </rPh>
    <rPh sb="45" eb="47">
      <t>ギョウセイ</t>
    </rPh>
    <rPh sb="47" eb="49">
      <t>ブモン</t>
    </rPh>
    <rPh sb="53" eb="54">
      <t>ニン</t>
    </rPh>
    <phoneticPr fontId="2"/>
  </si>
  <si>
    <t>定員管理</t>
    <rPh sb="0" eb="2">
      <t>テイイン</t>
    </rPh>
    <rPh sb="2" eb="4">
      <t>カンリ</t>
    </rPh>
    <phoneticPr fontId="2"/>
  </si>
  <si>
    <t>R</t>
    <phoneticPr fontId="10"/>
  </si>
  <si>
    <t>H</t>
    <phoneticPr fontId="10"/>
  </si>
  <si>
    <t>中期行財政経営プラン</t>
    <rPh sb="0" eb="2">
      <t>チュウキ</t>
    </rPh>
    <rPh sb="2" eb="5">
      <t>ギョウザイセイ</t>
    </rPh>
    <rPh sb="5" eb="7">
      <t>ケイエイ</t>
    </rPh>
    <phoneticPr fontId="2"/>
  </si>
  <si>
    <t>和歌山県</t>
    <phoneticPr fontId="10"/>
  </si>
  <si>
    <t>税関係データ作成業務</t>
    <rPh sb="0" eb="1">
      <t>ゼイ</t>
    </rPh>
    <rPh sb="1" eb="3">
      <t>カンケイ</t>
    </rPh>
    <rPh sb="6" eb="8">
      <t>サクセイ</t>
    </rPh>
    <rPh sb="8" eb="10">
      <t>ギョウム</t>
    </rPh>
    <phoneticPr fontId="3"/>
  </si>
  <si>
    <t>旧五條高校跡地整備</t>
    <rPh sb="0" eb="1">
      <t>キュウ</t>
    </rPh>
    <rPh sb="1" eb="3">
      <t>ゴジョウ</t>
    </rPh>
    <rPh sb="3" eb="5">
      <t>コウコウ</t>
    </rPh>
    <rPh sb="5" eb="7">
      <t>アトチ</t>
    </rPh>
    <rPh sb="7" eb="9">
      <t>セイビ</t>
    </rPh>
    <phoneticPr fontId="3"/>
  </si>
  <si>
    <t>未定</t>
    <rPh sb="0" eb="2">
      <t>ミテイ</t>
    </rPh>
    <phoneticPr fontId="3"/>
  </si>
  <si>
    <t>奈良県PPP/PFI手法導入優先的検討規程</t>
    <rPh sb="0" eb="3">
      <t>ナラケン</t>
    </rPh>
    <rPh sb="10" eb="12">
      <t>シュホウ</t>
    </rPh>
    <rPh sb="12" eb="14">
      <t>ドウニュウ</t>
    </rPh>
    <rPh sb="14" eb="17">
      <t>ユウセンテキ</t>
    </rPh>
    <rPh sb="17" eb="19">
      <t>ケントウ</t>
    </rPh>
    <rPh sb="19" eb="21">
      <t>キテイ</t>
    </rPh>
    <phoneticPr fontId="3"/>
  </si>
  <si>
    <t>看護関係研修業務</t>
  </si>
  <si>
    <t>高田サテライトの設置</t>
    <rPh sb="0" eb="2">
      <t>タカダ</t>
    </rPh>
    <rPh sb="8" eb="10">
      <t>セッチ</t>
    </rPh>
    <phoneticPr fontId="3"/>
  </si>
  <si>
    <t>公共施設等総合管理計画</t>
    <rPh sb="0" eb="2">
      <t>コウキョウ</t>
    </rPh>
    <rPh sb="2" eb="4">
      <t>シセツ</t>
    </rPh>
    <rPh sb="4" eb="5">
      <t>トウ</t>
    </rPh>
    <rPh sb="5" eb="7">
      <t>ソウゴウ</t>
    </rPh>
    <rPh sb="7" eb="9">
      <t>カンリ</t>
    </rPh>
    <rPh sb="9" eb="11">
      <t>ケイカク</t>
    </rPh>
    <phoneticPr fontId="3"/>
  </si>
  <si>
    <t>県税窓口業務の民間委託</t>
    <rPh sb="0" eb="2">
      <t>ケンゼイ</t>
    </rPh>
    <rPh sb="2" eb="4">
      <t>マドグチ</t>
    </rPh>
    <rPh sb="4" eb="6">
      <t>ギョウム</t>
    </rPh>
    <rPh sb="7" eb="9">
      <t>ミンカン</t>
    </rPh>
    <rPh sb="9" eb="11">
      <t>イタク</t>
    </rPh>
    <phoneticPr fontId="3"/>
  </si>
  <si>
    <t>ボランティア活動振興事業</t>
    <rPh sb="6" eb="8">
      <t>カツドウ</t>
    </rPh>
    <rPh sb="8" eb="10">
      <t>シンコウ</t>
    </rPh>
    <rPh sb="10" eb="12">
      <t>ジギョウ</t>
    </rPh>
    <phoneticPr fontId="3"/>
  </si>
  <si>
    <t>菟田野サテライトの設置</t>
    <rPh sb="0" eb="3">
      <t>ウタノ</t>
    </rPh>
    <rPh sb="9" eb="11">
      <t>セッチ</t>
    </rPh>
    <phoneticPr fontId="3"/>
  </si>
  <si>
    <t>県有資産の有効活用に関する基本方針</t>
    <rPh sb="0" eb="2">
      <t>ケンユウ</t>
    </rPh>
    <rPh sb="2" eb="4">
      <t>シサン</t>
    </rPh>
    <rPh sb="5" eb="7">
      <t>ユウコウ</t>
    </rPh>
    <rPh sb="7" eb="9">
      <t>カツヨウ</t>
    </rPh>
    <rPh sb="10" eb="11">
      <t>カン</t>
    </rPh>
    <rPh sb="13" eb="15">
      <t>キホン</t>
    </rPh>
    <rPh sb="15" eb="17">
      <t>ホウシン</t>
    </rPh>
    <phoneticPr fontId="3"/>
  </si>
  <si>
    <t>部局研修・部下育成研修・派遣研修等の充実</t>
    <rPh sb="0" eb="2">
      <t>ブキョク</t>
    </rPh>
    <rPh sb="2" eb="4">
      <t>ケンシュウ</t>
    </rPh>
    <rPh sb="5" eb="7">
      <t>ブカ</t>
    </rPh>
    <rPh sb="7" eb="9">
      <t>イクセイ</t>
    </rPh>
    <rPh sb="9" eb="11">
      <t>ケンシュウ</t>
    </rPh>
    <rPh sb="12" eb="14">
      <t>ハケン</t>
    </rPh>
    <rPh sb="14" eb="17">
      <t>ケンシュウトウ</t>
    </rPh>
    <rPh sb="18" eb="20">
      <t>ジュウジツ</t>
    </rPh>
    <phoneticPr fontId="3"/>
  </si>
  <si>
    <t>奈良モデルの推進</t>
    <rPh sb="0" eb="2">
      <t>ナラ</t>
    </rPh>
    <rPh sb="6" eb="8">
      <t>スイシン</t>
    </rPh>
    <phoneticPr fontId="3"/>
  </si>
  <si>
    <t>指定管理者制度の運用・推進</t>
    <rPh sb="0" eb="2">
      <t>シテイ</t>
    </rPh>
    <rPh sb="2" eb="5">
      <t>カンリシャ</t>
    </rPh>
    <rPh sb="5" eb="7">
      <t>セイド</t>
    </rPh>
    <rPh sb="8" eb="10">
      <t>ウンヨウ</t>
    </rPh>
    <rPh sb="11" eb="13">
      <t>スイシン</t>
    </rPh>
    <phoneticPr fontId="3"/>
  </si>
  <si>
    <t>協働推進基金運営事業</t>
    <rPh sb="0" eb="2">
      <t>キョウドウ</t>
    </rPh>
    <rPh sb="2" eb="4">
      <t>スイシン</t>
    </rPh>
    <rPh sb="4" eb="6">
      <t>キキン</t>
    </rPh>
    <rPh sb="6" eb="8">
      <t>ウンエイ</t>
    </rPh>
    <rPh sb="8" eb="10">
      <t>ジギョウ</t>
    </rPh>
    <phoneticPr fontId="3"/>
  </si>
  <si>
    <t>市町村税の徴収支援</t>
    <rPh sb="0" eb="3">
      <t>シチョウソン</t>
    </rPh>
    <rPh sb="3" eb="4">
      <t>ゼイ</t>
    </rPh>
    <rPh sb="5" eb="7">
      <t>チョウシュウ</t>
    </rPh>
    <rPh sb="7" eb="9">
      <t>シエン</t>
    </rPh>
    <phoneticPr fontId="3"/>
  </si>
  <si>
    <t>給与抑制措置</t>
    <rPh sb="0" eb="2">
      <t>キュウヨ</t>
    </rPh>
    <rPh sb="2" eb="4">
      <t>ヨクセイ</t>
    </rPh>
    <rPh sb="4" eb="6">
      <t>ソチ</t>
    </rPh>
    <phoneticPr fontId="3"/>
  </si>
  <si>
    <t>奈良県ファシリティマネジメント推進基本方針</t>
    <rPh sb="0" eb="3">
      <t>ナラケン</t>
    </rPh>
    <rPh sb="15" eb="17">
      <t>スイシン</t>
    </rPh>
    <rPh sb="17" eb="19">
      <t>キホン</t>
    </rPh>
    <rPh sb="19" eb="21">
      <t>ホウシン</t>
    </rPh>
    <phoneticPr fontId="3"/>
  </si>
  <si>
    <t>県から市町村への権限移譲の推進</t>
    <rPh sb="0" eb="1">
      <t>ケン</t>
    </rPh>
    <rPh sb="3" eb="6">
      <t>シチョウソン</t>
    </rPh>
    <rPh sb="8" eb="10">
      <t>ケンゲン</t>
    </rPh>
    <rPh sb="10" eb="12">
      <t>イジョウ</t>
    </rPh>
    <rPh sb="13" eb="15">
      <t>スイシン</t>
    </rPh>
    <phoneticPr fontId="3"/>
  </si>
  <si>
    <t>審議会等の会議の公開の推進</t>
    <rPh sb="0" eb="3">
      <t>シンギカイ</t>
    </rPh>
    <rPh sb="3" eb="4">
      <t>トウ</t>
    </rPh>
    <rPh sb="5" eb="7">
      <t>カイギ</t>
    </rPh>
    <rPh sb="8" eb="10">
      <t>コウカイ</t>
    </rPh>
    <rPh sb="11" eb="13">
      <t>スイシン</t>
    </rPh>
    <phoneticPr fontId="3"/>
  </si>
  <si>
    <t>ファシリティマネジメントの推進</t>
    <rPh sb="13" eb="15">
      <t>スイシン</t>
    </rPh>
    <phoneticPr fontId="3"/>
  </si>
  <si>
    <r>
      <rPr>
        <sz val="9"/>
        <color rgb="FFFF0000"/>
        <rFont val="ＭＳ Ｐゴシック"/>
        <family val="3"/>
        <charset val="128"/>
      </rPr>
      <t>第三次</t>
    </r>
    <r>
      <rPr>
        <sz val="9"/>
        <rFont val="ＭＳ Ｐゴシック"/>
        <family val="3"/>
        <charset val="128"/>
      </rPr>
      <t>情報システム最適化計画</t>
    </r>
    <rPh sb="0" eb="3">
      <t>ダイサンジ</t>
    </rPh>
    <rPh sb="2" eb="3">
      <t>ジ</t>
    </rPh>
    <rPh sb="3" eb="5">
      <t>ジョウホウ</t>
    </rPh>
    <rPh sb="9" eb="12">
      <t>サイテキカ</t>
    </rPh>
    <rPh sb="12" eb="14">
      <t>ケイカク</t>
    </rPh>
    <phoneticPr fontId="3"/>
  </si>
  <si>
    <t>新規採用職員指導担当者制度の実施</t>
    <rPh sb="0" eb="2">
      <t>シンキ</t>
    </rPh>
    <rPh sb="2" eb="4">
      <t>サイヨウ</t>
    </rPh>
    <rPh sb="4" eb="6">
      <t>ショクイン</t>
    </rPh>
    <rPh sb="6" eb="8">
      <t>シドウ</t>
    </rPh>
    <rPh sb="8" eb="11">
      <t>タントウシャ</t>
    </rPh>
    <rPh sb="11" eb="13">
      <t>セイド</t>
    </rPh>
    <rPh sb="14" eb="16">
      <t>ジッシ</t>
    </rPh>
    <phoneticPr fontId="3"/>
  </si>
  <si>
    <t>パーソネルマネジメントの基本方針に基づいた取組の実施</t>
    <rPh sb="12" eb="14">
      <t>キホン</t>
    </rPh>
    <rPh sb="14" eb="16">
      <t>ホウシン</t>
    </rPh>
    <rPh sb="17" eb="18">
      <t>モト</t>
    </rPh>
    <rPh sb="21" eb="23">
      <t>トリクミ</t>
    </rPh>
    <rPh sb="24" eb="26">
      <t>ジッシ</t>
    </rPh>
    <phoneticPr fontId="3"/>
  </si>
  <si>
    <t>総務事務システムの運用</t>
    <rPh sb="0" eb="2">
      <t>ソウム</t>
    </rPh>
    <rPh sb="2" eb="4">
      <t>ジム</t>
    </rPh>
    <rPh sb="9" eb="11">
      <t>ウンヨウ</t>
    </rPh>
    <phoneticPr fontId="3"/>
  </si>
  <si>
    <t>『仕事の「見直し・改善」の推進』</t>
    <rPh sb="1" eb="3">
      <t>シゴト</t>
    </rPh>
    <rPh sb="5" eb="7">
      <t>ミナオ</t>
    </rPh>
    <rPh sb="9" eb="11">
      <t>カイゼン</t>
    </rPh>
    <rPh sb="13" eb="15">
      <t>スイシン</t>
    </rPh>
    <phoneticPr fontId="3"/>
  </si>
  <si>
    <t>勤務実績の給与への反映</t>
    <rPh sb="0" eb="2">
      <t>キンム</t>
    </rPh>
    <rPh sb="2" eb="4">
      <t>ジッセキ</t>
    </rPh>
    <rPh sb="5" eb="7">
      <t>キュウヨ</t>
    </rPh>
    <rPh sb="9" eb="11">
      <t>ハンエイ</t>
    </rPh>
    <phoneticPr fontId="3"/>
  </si>
  <si>
    <t>H32.4時点の職員数がH28.4時点の職員数を実質的に上回らないように抑制する</t>
  </si>
  <si>
    <t>定員管理の取組（「定員管理計画」）
※奈良県行政経営改革推進プログラムの１項目</t>
    <rPh sb="0" eb="2">
      <t>テイイン</t>
    </rPh>
    <rPh sb="2" eb="4">
      <t>カンリ</t>
    </rPh>
    <rPh sb="5" eb="7">
      <t>トリクミ</t>
    </rPh>
    <rPh sb="9" eb="11">
      <t>テイイン</t>
    </rPh>
    <rPh sb="11" eb="13">
      <t>カンリ</t>
    </rPh>
    <rPh sb="13" eb="15">
      <t>ケイカク</t>
    </rPh>
    <rPh sb="19" eb="22">
      <t>ナラケン</t>
    </rPh>
    <rPh sb="22" eb="24">
      <t>ギョウセイ</t>
    </rPh>
    <rPh sb="24" eb="26">
      <t>ケイエイ</t>
    </rPh>
    <rPh sb="26" eb="28">
      <t>カイカク</t>
    </rPh>
    <rPh sb="28" eb="30">
      <t>スイシン</t>
    </rPh>
    <rPh sb="37" eb="39">
      <t>コウモク</t>
    </rPh>
    <phoneticPr fontId="3"/>
  </si>
  <si>
    <t>奈良県行政経営改革推進プログラム</t>
    <rPh sb="0" eb="3">
      <t>ナラケン</t>
    </rPh>
    <rPh sb="3" eb="5">
      <t>ギョウセイ</t>
    </rPh>
    <rPh sb="5" eb="7">
      <t>ケイエイ</t>
    </rPh>
    <rPh sb="7" eb="9">
      <t>カイカク</t>
    </rPh>
    <rPh sb="9" eb="11">
      <t>スイシン</t>
    </rPh>
    <phoneticPr fontId="3"/>
  </si>
  <si>
    <t>奈良県</t>
    <phoneticPr fontId="10"/>
  </si>
  <si>
    <t>条例に基づく適切な行財政運営の推進</t>
  </si>
  <si>
    <t>権限移譲検討会議の設置及び運営　　等</t>
    <rPh sb="0" eb="2">
      <t>ケンゲン</t>
    </rPh>
    <rPh sb="2" eb="4">
      <t>イジョウ</t>
    </rPh>
    <rPh sb="4" eb="6">
      <t>ケントウ</t>
    </rPh>
    <rPh sb="6" eb="8">
      <t>カイギ</t>
    </rPh>
    <rPh sb="9" eb="11">
      <t>セッチ</t>
    </rPh>
    <rPh sb="11" eb="12">
      <t>オヨ</t>
    </rPh>
    <rPh sb="13" eb="15">
      <t>ウンエイ</t>
    </rPh>
    <rPh sb="17" eb="18">
      <t>ナド</t>
    </rPh>
    <phoneticPr fontId="24"/>
  </si>
  <si>
    <t>・情報公開条例に基づく公文書の公開
・県政に関する情報の積極的な発信</t>
    <rPh sb="1" eb="3">
      <t>ジョウホウ</t>
    </rPh>
    <rPh sb="3" eb="5">
      <t>コウカイ</t>
    </rPh>
    <rPh sb="5" eb="7">
      <t>ジョウレイ</t>
    </rPh>
    <rPh sb="8" eb="9">
      <t>モト</t>
    </rPh>
    <rPh sb="11" eb="14">
      <t>コウブンショ</t>
    </rPh>
    <rPh sb="15" eb="17">
      <t>コウカイ</t>
    </rPh>
    <rPh sb="19" eb="21">
      <t>ケンセイ</t>
    </rPh>
    <rPh sb="22" eb="23">
      <t>カン</t>
    </rPh>
    <rPh sb="25" eb="27">
      <t>ジョウホウ</t>
    </rPh>
    <rPh sb="28" eb="31">
      <t>セッキョクテキ</t>
    </rPh>
    <rPh sb="32" eb="34">
      <t>ハッシン</t>
    </rPh>
    <phoneticPr fontId="24"/>
  </si>
  <si>
    <t>・県税
　徴収歩合が全国平均を上回ることを基本としつつ、収入未済額を平成30年度に概ね100億円程度に縮減</t>
    <rPh sb="21" eb="23">
      <t>キホン</t>
    </rPh>
    <rPh sb="34" eb="36">
      <t>ヘイセイ</t>
    </rPh>
    <rPh sb="38" eb="40">
      <t>ネンド</t>
    </rPh>
    <rPh sb="41" eb="42">
      <t>オオム</t>
    </rPh>
    <rPh sb="46" eb="48">
      <t>オクエン</t>
    </rPh>
    <rPh sb="48" eb="50">
      <t>テイド</t>
    </rPh>
    <phoneticPr fontId="24"/>
  </si>
  <si>
    <t xml:space="preserve">・公共施設等の総合管理、ネーミングライツ等の推進
・債権管理推進本部設置による、収入未済額の縮減
・円滑で安定的な資金調達　
・長期保有土地の計画的な処理
               等
</t>
    <rPh sb="20" eb="21">
      <t>ナド</t>
    </rPh>
    <rPh sb="22" eb="24">
      <t>スイシン</t>
    </rPh>
    <rPh sb="64" eb="66">
      <t>チョウキ</t>
    </rPh>
    <rPh sb="66" eb="68">
      <t>ホユウ</t>
    </rPh>
    <rPh sb="68" eb="70">
      <t>トチ</t>
    </rPh>
    <rPh sb="71" eb="74">
      <t>ケイカクテキ</t>
    </rPh>
    <rPh sb="75" eb="77">
      <t>ショリ</t>
    </rPh>
    <rPh sb="93" eb="94">
      <t>ナド</t>
    </rPh>
    <phoneticPr fontId="24"/>
  </si>
  <si>
    <t>総務事務システム導入による給与・服務・旅費事務等の標準化</t>
    <rPh sb="0" eb="2">
      <t>ソウム</t>
    </rPh>
    <rPh sb="2" eb="4">
      <t>ジム</t>
    </rPh>
    <rPh sb="8" eb="10">
      <t>ドウニュウ</t>
    </rPh>
    <rPh sb="13" eb="15">
      <t>キュウヨ</t>
    </rPh>
    <rPh sb="16" eb="18">
      <t>フクム</t>
    </rPh>
    <rPh sb="19" eb="21">
      <t>リョヒ</t>
    </rPh>
    <rPh sb="21" eb="23">
      <t>ジム</t>
    </rPh>
    <rPh sb="23" eb="24">
      <t>ナド</t>
    </rPh>
    <rPh sb="25" eb="28">
      <t>ヒョウジュンカ</t>
    </rPh>
    <phoneticPr fontId="24"/>
  </si>
  <si>
    <t>・電子申請件数115,000件（H31年度）</t>
  </si>
  <si>
    <t>・行政手続きのオンライン化推進　         　　　　　　　　　　(入札参加資格審査申請（物品・県土）、職員採用試験等）
・タブレット端末を利用したモバイルワークの導入
・サテライトオフィスの設置</t>
    <rPh sb="60" eb="61">
      <t>ナド</t>
    </rPh>
    <rPh sb="74" eb="76">
      <t>タンマツ</t>
    </rPh>
    <rPh sb="77" eb="79">
      <t>リヨウ</t>
    </rPh>
    <rPh sb="89" eb="91">
      <t>ドウニュウ</t>
    </rPh>
    <rPh sb="104" eb="106">
      <t>セッチ</t>
    </rPh>
    <phoneticPr fontId="24"/>
  </si>
  <si>
    <t>・①課題に挑戦し地域創生を牽引する職員の育成、②少数精鋭時代における職員のマネジメント力の向上、③人が育つ職場風土づくりの推進に重点をおいた研修の実施
・研修成果を職務の実践に活かし、研修と人事の連携を実施
・職員が能力や資質を最大限に発揮できる人事管理を行うための人事評価の実施
　　　　　　　等</t>
    <rPh sb="64" eb="66">
      <t>ジュウテン</t>
    </rPh>
    <rPh sb="77" eb="81">
      <t>ケンシュウセイカ</t>
    </rPh>
    <rPh sb="82" eb="84">
      <t>ショクム</t>
    </rPh>
    <rPh sb="85" eb="87">
      <t>ジッセン</t>
    </rPh>
    <rPh sb="88" eb="89">
      <t>イ</t>
    </rPh>
    <rPh sb="92" eb="94">
      <t>ケンシュウ</t>
    </rPh>
    <rPh sb="95" eb="97">
      <t>ジンジ</t>
    </rPh>
    <rPh sb="98" eb="100">
      <t>レンケイ</t>
    </rPh>
    <rPh sb="101" eb="103">
      <t>ジッシ</t>
    </rPh>
    <rPh sb="105" eb="107">
      <t>ショクイン</t>
    </rPh>
    <rPh sb="108" eb="110">
      <t>ノウリョク</t>
    </rPh>
    <rPh sb="111" eb="113">
      <t>シシツ</t>
    </rPh>
    <rPh sb="114" eb="117">
      <t>サイダイゲン</t>
    </rPh>
    <rPh sb="118" eb="120">
      <t>ハッキ</t>
    </rPh>
    <rPh sb="123" eb="125">
      <t>ジンジ</t>
    </rPh>
    <rPh sb="125" eb="127">
      <t>カンリ</t>
    </rPh>
    <rPh sb="128" eb="129">
      <t>オコナ</t>
    </rPh>
    <rPh sb="133" eb="135">
      <t>ジンジ</t>
    </rPh>
    <rPh sb="135" eb="137">
      <t>ヒョウカ</t>
    </rPh>
    <phoneticPr fontId="10"/>
  </si>
  <si>
    <t>―</t>
  </si>
  <si>
    <t>【本庁組織】
・局・課室・班の見直し
【地方機関】
・県民局・県民センター事務所の見直し</t>
    <rPh sb="8" eb="9">
      <t>キョク</t>
    </rPh>
    <rPh sb="10" eb="11">
      <t>カ</t>
    </rPh>
    <rPh sb="11" eb="12">
      <t>シツ</t>
    </rPh>
    <rPh sb="13" eb="14">
      <t>ハン</t>
    </rPh>
    <rPh sb="15" eb="17">
      <t>ミナオ</t>
    </rPh>
    <rPh sb="21" eb="23">
      <t>チホウ</t>
    </rPh>
    <rPh sb="23" eb="25">
      <t>キカン</t>
    </rPh>
    <rPh sb="28" eb="30">
      <t>ケンミン</t>
    </rPh>
    <rPh sb="30" eb="31">
      <t>キョク</t>
    </rPh>
    <rPh sb="32" eb="34">
      <t>ケンミン</t>
    </rPh>
    <rPh sb="38" eb="40">
      <t>ジム</t>
    </rPh>
    <rPh sb="40" eb="41">
      <t>ショ</t>
    </rPh>
    <rPh sb="42" eb="44">
      <t>ミナオ</t>
    </rPh>
    <phoneticPr fontId="24"/>
  </si>
  <si>
    <t>・清掃業務等の民間委託
・指定管理者の公募の推進</t>
    <rPh sb="1" eb="3">
      <t>セイソウ</t>
    </rPh>
    <rPh sb="3" eb="5">
      <t>ギョウム</t>
    </rPh>
    <rPh sb="5" eb="6">
      <t>ナド</t>
    </rPh>
    <rPh sb="7" eb="9">
      <t>ミンカン</t>
    </rPh>
    <rPh sb="9" eb="11">
      <t>イタク</t>
    </rPh>
    <rPh sb="13" eb="15">
      <t>シテイ</t>
    </rPh>
    <rPh sb="15" eb="18">
      <t>カンリシャ</t>
    </rPh>
    <rPh sb="19" eb="21">
      <t>コウボ</t>
    </rPh>
    <rPh sb="22" eb="24">
      <t>スイシン</t>
    </rPh>
    <phoneticPr fontId="24"/>
  </si>
  <si>
    <t>・職員提案制度
・各課１班１事務改善
・総務事務システムの運用</t>
    <rPh sb="1" eb="3">
      <t>ショクイン</t>
    </rPh>
    <rPh sb="3" eb="5">
      <t>テイアン</t>
    </rPh>
    <rPh sb="5" eb="7">
      <t>セイド</t>
    </rPh>
    <rPh sb="9" eb="10">
      <t>カク</t>
    </rPh>
    <rPh sb="10" eb="11">
      <t>カ</t>
    </rPh>
    <rPh sb="12" eb="13">
      <t>ハン</t>
    </rPh>
    <rPh sb="14" eb="16">
      <t>ジム</t>
    </rPh>
    <rPh sb="16" eb="18">
      <t>カイゼン</t>
    </rPh>
    <rPh sb="20" eb="22">
      <t>ソウム</t>
    </rPh>
    <rPh sb="22" eb="24">
      <t>ジム</t>
    </rPh>
    <rPh sb="29" eb="31">
      <t>ウンヨウ</t>
    </rPh>
    <phoneticPr fontId="24"/>
  </si>
  <si>
    <t>・地域住民による主体的な地域づくり活動の支援
・地域住民とのパートナーシップによる道路・河川等の維持管理
・地域住民と学校が一体となって取り組む地域教育、体験学習　　等</t>
    <rPh sb="1" eb="3">
      <t>チイキ</t>
    </rPh>
    <rPh sb="3" eb="5">
      <t>ジュウミン</t>
    </rPh>
    <rPh sb="8" eb="11">
      <t>シュタイテキ</t>
    </rPh>
    <rPh sb="12" eb="14">
      <t>チイキ</t>
    </rPh>
    <rPh sb="17" eb="19">
      <t>カツドウ</t>
    </rPh>
    <rPh sb="20" eb="22">
      <t>シエン</t>
    </rPh>
    <rPh sb="24" eb="26">
      <t>チイキ</t>
    </rPh>
    <rPh sb="26" eb="28">
      <t>ジュウミン</t>
    </rPh>
    <rPh sb="41" eb="43">
      <t>ドウロ</t>
    </rPh>
    <rPh sb="44" eb="46">
      <t>カセン</t>
    </rPh>
    <rPh sb="46" eb="47">
      <t>ナド</t>
    </rPh>
    <rPh sb="48" eb="50">
      <t>イジ</t>
    </rPh>
    <rPh sb="50" eb="52">
      <t>カンリ</t>
    </rPh>
    <rPh sb="54" eb="56">
      <t>チイキ</t>
    </rPh>
    <rPh sb="56" eb="58">
      <t>ジュウミン</t>
    </rPh>
    <rPh sb="59" eb="61">
      <t>ガッコウ</t>
    </rPh>
    <rPh sb="62" eb="64">
      <t>イッタイ</t>
    </rPh>
    <rPh sb="68" eb="69">
      <t>ト</t>
    </rPh>
    <rPh sb="70" eb="71">
      <t>ク</t>
    </rPh>
    <rPh sb="72" eb="74">
      <t>チイキ</t>
    </rPh>
    <rPh sb="74" eb="76">
      <t>キョウイク</t>
    </rPh>
    <rPh sb="77" eb="79">
      <t>タイケン</t>
    </rPh>
    <rPh sb="79" eb="81">
      <t>ガクシュウ</t>
    </rPh>
    <rPh sb="83" eb="84">
      <t>ナド</t>
    </rPh>
    <phoneticPr fontId="10"/>
  </si>
  <si>
    <t>・「個人住民税等整理回収チーム」を市町に派遣し、共同で滞納整理を実施するとともに、困難事案への助言、徴収事務マネージメント指導等を通じて市町の徴収機能・自己解決能力向上を支援
・関西広域連合における広域的課題への連携した取組
            等</t>
    <rPh sb="2" eb="4">
      <t>コジン</t>
    </rPh>
    <rPh sb="4" eb="7">
      <t>ジュウミンゼイ</t>
    </rPh>
    <rPh sb="7" eb="8">
      <t>ナド</t>
    </rPh>
    <rPh sb="8" eb="10">
      <t>セイリ</t>
    </rPh>
    <rPh sb="10" eb="12">
      <t>カイシュウ</t>
    </rPh>
    <rPh sb="17" eb="19">
      <t>シチョウ</t>
    </rPh>
    <rPh sb="20" eb="22">
      <t>ハケン</t>
    </rPh>
    <rPh sb="24" eb="26">
      <t>キョウドウ</t>
    </rPh>
    <rPh sb="27" eb="29">
      <t>タイノウ</t>
    </rPh>
    <rPh sb="29" eb="31">
      <t>セイリ</t>
    </rPh>
    <rPh sb="32" eb="34">
      <t>ジッシ</t>
    </rPh>
    <rPh sb="125" eb="126">
      <t>ナド</t>
    </rPh>
    <phoneticPr fontId="24"/>
  </si>
  <si>
    <r>
      <t>※H</t>
    </r>
    <r>
      <rPr>
        <sz val="9"/>
        <color rgb="FFFF0000"/>
        <rFont val="ＭＳ Ｐゴシック"/>
        <family val="3"/>
        <charset val="128"/>
      </rPr>
      <t>31</t>
    </r>
    <r>
      <rPr>
        <sz val="9"/>
        <rFont val="ＭＳ Ｐゴシック"/>
        <family val="3"/>
        <charset val="128"/>
      </rPr>
      <t>実施内容
（特別職）
給料
　0.4～5％減額
期末手当
　</t>
    </r>
    <r>
      <rPr>
        <sz val="9"/>
        <color rgb="FFFF0000"/>
        <rFont val="ＭＳ Ｐゴシック"/>
        <family val="3"/>
        <charset val="128"/>
      </rPr>
      <t>1～5</t>
    </r>
    <r>
      <rPr>
        <sz val="9"/>
        <rFont val="ＭＳ Ｐゴシック"/>
        <family val="3"/>
        <charset val="128"/>
      </rPr>
      <t xml:space="preserve">％減額
退職手当
　5％減額
（一般職）
</t>
    </r>
    <r>
      <rPr>
        <sz val="9"/>
        <rFont val="ＭＳ Ｐゴシック"/>
        <family val="3"/>
        <charset val="128"/>
      </rPr>
      <t>管理職手当
　</t>
    </r>
    <r>
      <rPr>
        <sz val="9"/>
        <color rgb="FFFF0000"/>
        <rFont val="ＭＳ Ｐゴシック"/>
        <family val="3"/>
        <charset val="128"/>
      </rPr>
      <t>10</t>
    </r>
    <r>
      <rPr>
        <sz val="9"/>
        <rFont val="ＭＳ Ｐゴシック"/>
        <family val="3"/>
        <charset val="128"/>
      </rPr>
      <t>％減額</t>
    </r>
    <rPh sb="4" eb="6">
      <t>ジッシ</t>
    </rPh>
    <rPh sb="6" eb="8">
      <t>ナイヨウ</t>
    </rPh>
    <rPh sb="11" eb="14">
      <t>トクベツショク</t>
    </rPh>
    <rPh sb="16" eb="18">
      <t>キュウリョウ</t>
    </rPh>
    <rPh sb="26" eb="28">
      <t>ゲンガク</t>
    </rPh>
    <rPh sb="29" eb="31">
      <t>キマツ</t>
    </rPh>
    <rPh sb="31" eb="33">
      <t>テアテ</t>
    </rPh>
    <rPh sb="39" eb="41">
      <t>ゲンガク</t>
    </rPh>
    <rPh sb="42" eb="44">
      <t>タイショク</t>
    </rPh>
    <rPh sb="44" eb="46">
      <t>テアテ</t>
    </rPh>
    <rPh sb="50" eb="52">
      <t>ゲンガク</t>
    </rPh>
    <rPh sb="55" eb="57">
      <t>イッパン</t>
    </rPh>
    <rPh sb="57" eb="58">
      <t>ショク</t>
    </rPh>
    <rPh sb="60" eb="63">
      <t>カンリショク</t>
    </rPh>
    <rPh sb="63" eb="65">
      <t>テアテ</t>
    </rPh>
    <rPh sb="70" eb="72">
      <t>ゲンガク</t>
    </rPh>
    <phoneticPr fontId="24"/>
  </si>
  <si>
    <t>給与抑制措置</t>
    <rPh sb="0" eb="2">
      <t>キュウヨ</t>
    </rPh>
    <rPh sb="2" eb="4">
      <t>ヨクセイ</t>
    </rPh>
    <rPh sb="4" eb="6">
      <t>ソチ</t>
    </rPh>
    <phoneticPr fontId="24"/>
  </si>
  <si>
    <t>一般行政部門について、2018年４月１日の職員数を基本とする</t>
    <rPh sb="0" eb="2">
      <t>イッパン</t>
    </rPh>
    <rPh sb="2" eb="4">
      <t>ギョウセイ</t>
    </rPh>
    <rPh sb="4" eb="6">
      <t>ブモン</t>
    </rPh>
    <rPh sb="15" eb="16">
      <t>ネン</t>
    </rPh>
    <rPh sb="17" eb="18">
      <t>ツキ</t>
    </rPh>
    <rPh sb="19" eb="20">
      <t>ヒ</t>
    </rPh>
    <rPh sb="21" eb="24">
      <t>ショクインスウ</t>
    </rPh>
    <rPh sb="25" eb="27">
      <t>キホン</t>
    </rPh>
    <phoneticPr fontId="24"/>
  </si>
  <si>
    <t>定員</t>
  </si>
  <si>
    <t>R</t>
    <phoneticPr fontId="10"/>
  </si>
  <si>
    <t>兵庫県行財政運営方針</t>
    <rPh sb="0" eb="3">
      <t>ヒョウゴケン</t>
    </rPh>
    <rPh sb="3" eb="6">
      <t>ギョウザイセイ</t>
    </rPh>
    <rPh sb="6" eb="8">
      <t>ウンエイ</t>
    </rPh>
    <rPh sb="8" eb="10">
      <t>ホウシン</t>
    </rPh>
    <phoneticPr fontId="10"/>
  </si>
  <si>
    <t>兵庫県</t>
    <phoneticPr fontId="10"/>
  </si>
  <si>
    <t>府民お問合せセンター整備運営業務</t>
    <rPh sb="0" eb="2">
      <t>フミン</t>
    </rPh>
    <rPh sb="3" eb="5">
      <t>トイアワ</t>
    </rPh>
    <rPh sb="10" eb="12">
      <t>セイビ</t>
    </rPh>
    <rPh sb="12" eb="14">
      <t>ウンエイ</t>
    </rPh>
    <rPh sb="14" eb="16">
      <t>ギョウム</t>
    </rPh>
    <phoneticPr fontId="3"/>
  </si>
  <si>
    <t>大阪発”地方分権改革”ビジョンに基づく市町村への権限移譲</t>
    <rPh sb="0" eb="2">
      <t>オオサカ</t>
    </rPh>
    <rPh sb="2" eb="3">
      <t>ハツ</t>
    </rPh>
    <rPh sb="4" eb="6">
      <t>チホウ</t>
    </rPh>
    <rPh sb="6" eb="8">
      <t>ブンケン</t>
    </rPh>
    <rPh sb="8" eb="10">
      <t>カイカク</t>
    </rPh>
    <rPh sb="16" eb="17">
      <t>モト</t>
    </rPh>
    <rPh sb="19" eb="22">
      <t>シチョウソン</t>
    </rPh>
    <rPh sb="24" eb="26">
      <t>ケンゲン</t>
    </rPh>
    <rPh sb="26" eb="28">
      <t>イジョウ</t>
    </rPh>
    <phoneticPr fontId="3"/>
  </si>
  <si>
    <t>「オープン府庁」</t>
    <rPh sb="5" eb="7">
      <t>フチョウ</t>
    </rPh>
    <phoneticPr fontId="3"/>
  </si>
  <si>
    <t>「大阪府ファシリティマネジメント基本方針」に基づく取組み
・長寿命化
・総量最適化、有効活用</t>
    <rPh sb="1" eb="4">
      <t>オオサカフ</t>
    </rPh>
    <rPh sb="16" eb="18">
      <t>キホン</t>
    </rPh>
    <rPh sb="18" eb="20">
      <t>ホウシン</t>
    </rPh>
    <rPh sb="22" eb="23">
      <t>モト</t>
    </rPh>
    <rPh sb="25" eb="27">
      <t>トリク</t>
    </rPh>
    <rPh sb="30" eb="31">
      <t>チョウ</t>
    </rPh>
    <rPh sb="31" eb="34">
      <t>ジュミョウカ</t>
    </rPh>
    <rPh sb="36" eb="38">
      <t>ソウリョウ</t>
    </rPh>
    <rPh sb="38" eb="41">
      <t>サイテキカ</t>
    </rPh>
    <rPh sb="42" eb="44">
      <t>ユウコウ</t>
    </rPh>
    <rPh sb="44" eb="46">
      <t>カツヨウ</t>
    </rPh>
    <phoneticPr fontId="3"/>
  </si>
  <si>
    <t>①端末利用所属における満足度：80％以上
②利用所属における満足度：70％以上</t>
    <rPh sb="1" eb="3">
      <t>タンマツ</t>
    </rPh>
    <rPh sb="3" eb="5">
      <t>リヨウ</t>
    </rPh>
    <rPh sb="5" eb="7">
      <t>ショゾク</t>
    </rPh>
    <rPh sb="11" eb="14">
      <t>マンゾクド</t>
    </rPh>
    <rPh sb="18" eb="20">
      <t>イジョウ</t>
    </rPh>
    <rPh sb="38" eb="40">
      <t>イジョウ</t>
    </rPh>
    <phoneticPr fontId="3"/>
  </si>
  <si>
    <t>①モバイルワークで使用するタブレット端末機等の導入
②音声認識サービスを活用した議事録作成</t>
    <rPh sb="9" eb="11">
      <t>シヨウ</t>
    </rPh>
    <rPh sb="18" eb="21">
      <t>タンマツキ</t>
    </rPh>
    <rPh sb="21" eb="22">
      <t>ナド</t>
    </rPh>
    <rPh sb="23" eb="25">
      <t>ドウニュウ</t>
    </rPh>
    <rPh sb="28" eb="30">
      <t>オンセイ</t>
    </rPh>
    <rPh sb="30" eb="32">
      <t>ニンシキ</t>
    </rPh>
    <rPh sb="37" eb="39">
      <t>カツヨウ</t>
    </rPh>
    <rPh sb="41" eb="44">
      <t>ギジロク</t>
    </rPh>
    <rPh sb="44" eb="46">
      <t>サクセイ</t>
    </rPh>
    <phoneticPr fontId="3"/>
  </si>
  <si>
    <t>・大学院修学支援制度
・自主研修受講支援制度
・ジョブトレーナー制度</t>
    <rPh sb="1" eb="4">
      <t>ダイガクイン</t>
    </rPh>
    <rPh sb="4" eb="6">
      <t>シュウガク</t>
    </rPh>
    <rPh sb="6" eb="8">
      <t>シエン</t>
    </rPh>
    <rPh sb="8" eb="10">
      <t>セイド</t>
    </rPh>
    <rPh sb="12" eb="14">
      <t>ジシュ</t>
    </rPh>
    <rPh sb="14" eb="16">
      <t>ケンシュウ</t>
    </rPh>
    <rPh sb="16" eb="18">
      <t>ジュコウ</t>
    </rPh>
    <rPh sb="18" eb="20">
      <t>シエン</t>
    </rPh>
    <rPh sb="20" eb="22">
      <t>セイド</t>
    </rPh>
    <rPh sb="32" eb="34">
      <t>セイド</t>
    </rPh>
    <phoneticPr fontId="3"/>
  </si>
  <si>
    <t>・コスト意識をより重視した民間的な「要員マネジメント」を導入し、要員管理を部局長のマネジメントとして位置づけ、効率性を追求した組織のスリム化を図る。
【部長公募】
大阪府職員基本条例に基づき、庁内外から優秀な人材を登用するため部長ポストについて公募を実施。
【キャリアクリエイト制度】
・新規事業など具体のポストについて個別に公募し、選考に合格した職員を配置する制度。
・人事評価等一定の要件を満たす職員が人事異動先として希望する所属の選考を受け、選考に合格した職員を希望する所属へ配置する制度。</t>
  </si>
  <si>
    <t>【指定管理者制度】
運用マニュアルを整備。</t>
    <rPh sb="1" eb="3">
      <t>シテイ</t>
    </rPh>
    <rPh sb="3" eb="6">
      <t>カンリシャ</t>
    </rPh>
    <rPh sb="6" eb="8">
      <t>セイド</t>
    </rPh>
    <rPh sb="10" eb="12">
      <t>ウンヨウ</t>
    </rPh>
    <rPh sb="18" eb="20">
      <t>セイビ</t>
    </rPh>
    <phoneticPr fontId="3"/>
  </si>
  <si>
    <t>・業務改善提案制度
・しごとポータルサイト</t>
    <rPh sb="1" eb="3">
      <t>ギョウム</t>
    </rPh>
    <rPh sb="3" eb="5">
      <t>カイゼン</t>
    </rPh>
    <rPh sb="5" eb="7">
      <t>テイアン</t>
    </rPh>
    <rPh sb="7" eb="9">
      <t>セイド</t>
    </rPh>
    <phoneticPr fontId="3"/>
  </si>
  <si>
    <t xml:space="preserve">
【ボランティア】
(1)ボランティア活動の行動者率
21%（H23年度）⇒
30%（H28年度）（「社会生活基本調査」より）
【NPO】
(1)地域における活動が以前より活発になったと感じている府民の割合
23.35%（H23年度）⇒
30.0%（H30年度）
（「府民意識調査結果」より）
(2)認定NPO法人の数 15法人（H25年12月末現在）⇒50法人（H30年）
【公民連携の推進】
包括連携協定　締結数：8件
</t>
    <rPh sb="19" eb="21">
      <t>カツドウ</t>
    </rPh>
    <rPh sb="22" eb="24">
      <t>コウドウ</t>
    </rPh>
    <rPh sb="24" eb="25">
      <t>シャ</t>
    </rPh>
    <rPh sb="25" eb="26">
      <t>リツ</t>
    </rPh>
    <rPh sb="34" eb="36">
      <t>ネンド</t>
    </rPh>
    <rPh sb="46" eb="48">
      <t>ネンド</t>
    </rPh>
    <rPh sb="51" eb="53">
      <t>シャカイ</t>
    </rPh>
    <rPh sb="53" eb="55">
      <t>セイカツ</t>
    </rPh>
    <rPh sb="55" eb="57">
      <t>キホン</t>
    </rPh>
    <rPh sb="57" eb="59">
      <t>チョウサ</t>
    </rPh>
    <rPh sb="74" eb="76">
      <t>チイキ</t>
    </rPh>
    <rPh sb="80" eb="82">
      <t>カツドウ</t>
    </rPh>
    <rPh sb="83" eb="85">
      <t>イゼン</t>
    </rPh>
    <rPh sb="87" eb="89">
      <t>カッパツ</t>
    </rPh>
    <rPh sb="94" eb="95">
      <t>カン</t>
    </rPh>
    <rPh sb="99" eb="101">
      <t>フミン</t>
    </rPh>
    <rPh sb="102" eb="104">
      <t>ワリアイ</t>
    </rPh>
    <rPh sb="115" eb="117">
      <t>ネンド</t>
    </rPh>
    <rPh sb="129" eb="131">
      <t>ネンド</t>
    </rPh>
    <rPh sb="135" eb="137">
      <t>フミン</t>
    </rPh>
    <rPh sb="137" eb="139">
      <t>イシキ</t>
    </rPh>
    <rPh sb="139" eb="141">
      <t>チョウサ</t>
    </rPh>
    <rPh sb="141" eb="143">
      <t>ケッカ</t>
    </rPh>
    <rPh sb="151" eb="153">
      <t>ニンテイ</t>
    </rPh>
    <rPh sb="156" eb="158">
      <t>ホウジン</t>
    </rPh>
    <rPh sb="159" eb="160">
      <t>カズ</t>
    </rPh>
    <rPh sb="163" eb="165">
      <t>ホウジン</t>
    </rPh>
    <rPh sb="169" eb="170">
      <t>ネン</t>
    </rPh>
    <rPh sb="172" eb="173">
      <t>ガツ</t>
    </rPh>
    <rPh sb="173" eb="174">
      <t>マツ</t>
    </rPh>
    <rPh sb="174" eb="176">
      <t>ゲンザイ</t>
    </rPh>
    <rPh sb="180" eb="182">
      <t>ホウジン</t>
    </rPh>
    <rPh sb="186" eb="187">
      <t>ネン</t>
    </rPh>
    <phoneticPr fontId="3"/>
  </si>
  <si>
    <r>
      <t xml:space="preserve">
「大阪府府民協働促進指針」（平成26年1月）
公民</t>
    </r>
    <r>
      <rPr>
        <sz val="9"/>
        <rFont val="ＭＳ Ｐゴシック"/>
        <family val="3"/>
        <charset val="128"/>
      </rPr>
      <t>連携の推進
・包括連携協定の締結
・地域</t>
    </r>
    <r>
      <rPr>
        <sz val="9"/>
        <color rgb="FFFF0000"/>
        <rFont val="ＭＳ Ｐゴシック"/>
        <family val="3"/>
        <charset val="128"/>
      </rPr>
      <t>貢献企業</t>
    </r>
    <r>
      <rPr>
        <sz val="9"/>
        <rFont val="ＭＳ Ｐゴシック"/>
        <family val="3"/>
        <charset val="128"/>
      </rPr>
      <t xml:space="preserve">バンク
</t>
    </r>
    <r>
      <rPr>
        <sz val="9"/>
        <color rgb="FFFF0000"/>
        <rFont val="ＭＳ Ｐゴシック"/>
        <family val="3"/>
        <charset val="128"/>
      </rPr>
      <t>・複数企業・大学との連携</t>
    </r>
    <rPh sb="3" eb="5">
      <t>オオサカ</t>
    </rPh>
    <rPh sb="6" eb="8">
      <t>フミン</t>
    </rPh>
    <rPh sb="8" eb="10">
      <t>キョウドウ</t>
    </rPh>
    <rPh sb="10" eb="12">
      <t>ソクシン</t>
    </rPh>
    <rPh sb="12" eb="14">
      <t>シシン</t>
    </rPh>
    <rPh sb="16" eb="18">
      <t>ヘイセイ</t>
    </rPh>
    <rPh sb="20" eb="21">
      <t>ネン</t>
    </rPh>
    <rPh sb="22" eb="23">
      <t>ガツ</t>
    </rPh>
    <rPh sb="47" eb="49">
      <t>コウミン</t>
    </rPh>
    <rPh sb="49" eb="51">
      <t>レンケイ</t>
    </rPh>
    <rPh sb="52" eb="54">
      <t>スイシン</t>
    </rPh>
    <rPh sb="56" eb="58">
      <t>ホウカツ</t>
    </rPh>
    <rPh sb="58" eb="60">
      <t>レンケイ</t>
    </rPh>
    <rPh sb="60" eb="62">
      <t>キョウテイ</t>
    </rPh>
    <rPh sb="63" eb="65">
      <t>テイケツ</t>
    </rPh>
    <rPh sb="67" eb="69">
      <t>チイキ</t>
    </rPh>
    <rPh sb="69" eb="71">
      <t>コウケン</t>
    </rPh>
    <rPh sb="71" eb="73">
      <t>キギョウ</t>
    </rPh>
    <phoneticPr fontId="3"/>
  </si>
  <si>
    <t xml:space="preserve">
個人府民税に係る直接徴収額2.6億円以上</t>
    <rPh sb="15" eb="20">
      <t>コジンフミンゼイ</t>
    </rPh>
    <rPh sb="21" eb="22">
      <t>カカ</t>
    </rPh>
    <rPh sb="23" eb="25">
      <t>チョクセツ</t>
    </rPh>
    <rPh sb="25" eb="27">
      <t>チョウシュウ</t>
    </rPh>
    <rPh sb="27" eb="28">
      <t>ガク</t>
    </rPh>
    <rPh sb="31" eb="32">
      <t>オク</t>
    </rPh>
    <rPh sb="32" eb="33">
      <t>エン</t>
    </rPh>
    <rPh sb="33" eb="35">
      <t>イジョウ</t>
    </rPh>
    <phoneticPr fontId="10"/>
  </si>
  <si>
    <r>
      <t xml:space="preserve">副首都化（大都市制度を含む）に係る企画立案、総合調整等を行うため、地方自治法に基づく大阪府・大阪市共同の内部組織として副首都推進局を設置。
特定複合観光施設の誘致に関する事項を行うため、地方自治法に基づく大阪府・大阪市共同の内部組織としてIR推進局を設置。
</t>
    </r>
    <r>
      <rPr>
        <sz val="9"/>
        <color rgb="FFFF0000"/>
        <rFont val="ＭＳ Ｐゴシック"/>
        <family val="3"/>
        <charset val="128"/>
      </rPr>
      <t xml:space="preserve">
個人住民税の徴収向上及び滞納整理の共同実施のため、府内35市町と、大阪府域地方税徴収機構を設置。</t>
    </r>
    <rPh sb="0" eb="1">
      <t>フク</t>
    </rPh>
    <rPh sb="1" eb="3">
      <t>シュト</t>
    </rPh>
    <rPh sb="3" eb="4">
      <t>カ</t>
    </rPh>
    <rPh sb="5" eb="8">
      <t>ダイトシ</t>
    </rPh>
    <rPh sb="8" eb="10">
      <t>セイド</t>
    </rPh>
    <rPh sb="11" eb="12">
      <t>フク</t>
    </rPh>
    <rPh sb="15" eb="16">
      <t>カカ</t>
    </rPh>
    <rPh sb="17" eb="19">
      <t>キカク</t>
    </rPh>
    <rPh sb="19" eb="21">
      <t>リツアン</t>
    </rPh>
    <rPh sb="22" eb="24">
      <t>ソウゴウ</t>
    </rPh>
    <rPh sb="24" eb="26">
      <t>チョウセイ</t>
    </rPh>
    <rPh sb="26" eb="27">
      <t>トウ</t>
    </rPh>
    <rPh sb="28" eb="29">
      <t>オコナ</t>
    </rPh>
    <rPh sb="33" eb="35">
      <t>チホウ</t>
    </rPh>
    <rPh sb="35" eb="37">
      <t>ジチ</t>
    </rPh>
    <rPh sb="37" eb="38">
      <t>ホウ</t>
    </rPh>
    <rPh sb="39" eb="40">
      <t>モト</t>
    </rPh>
    <rPh sb="42" eb="45">
      <t>オオサカフ</t>
    </rPh>
    <rPh sb="46" eb="49">
      <t>オオサカシ</t>
    </rPh>
    <rPh sb="49" eb="51">
      <t>キョウドウ</t>
    </rPh>
    <rPh sb="52" eb="54">
      <t>ナイブ</t>
    </rPh>
    <rPh sb="54" eb="56">
      <t>ソシキ</t>
    </rPh>
    <rPh sb="59" eb="60">
      <t>フク</t>
    </rPh>
    <rPh sb="60" eb="62">
      <t>シュト</t>
    </rPh>
    <rPh sb="62" eb="64">
      <t>スイシン</t>
    </rPh>
    <rPh sb="64" eb="65">
      <t>キョク</t>
    </rPh>
    <rPh sb="66" eb="68">
      <t>セッチ</t>
    </rPh>
    <rPh sb="71" eb="73">
      <t>トクテイ</t>
    </rPh>
    <rPh sb="73" eb="75">
      <t>フクゴウ</t>
    </rPh>
    <rPh sb="75" eb="77">
      <t>カンコウ</t>
    </rPh>
    <rPh sb="77" eb="79">
      <t>シセツ</t>
    </rPh>
    <rPh sb="80" eb="82">
      <t>ユウチ</t>
    </rPh>
    <rPh sb="83" eb="84">
      <t>カン</t>
    </rPh>
    <rPh sb="86" eb="88">
      <t>ジコウ</t>
    </rPh>
    <rPh sb="89" eb="90">
      <t>オコナ</t>
    </rPh>
    <rPh sb="94" eb="96">
      <t>チホウ</t>
    </rPh>
    <rPh sb="96" eb="98">
      <t>ジチ</t>
    </rPh>
    <rPh sb="98" eb="99">
      <t>ホウ</t>
    </rPh>
    <rPh sb="100" eb="101">
      <t>モト</t>
    </rPh>
    <rPh sb="103" eb="106">
      <t>オオサカフ</t>
    </rPh>
    <rPh sb="107" eb="110">
      <t>オオサカシ</t>
    </rPh>
    <rPh sb="110" eb="112">
      <t>キョウドウ</t>
    </rPh>
    <rPh sb="113" eb="115">
      <t>ナイブ</t>
    </rPh>
    <rPh sb="115" eb="117">
      <t>ソシキ</t>
    </rPh>
    <rPh sb="122" eb="124">
      <t>スイシン</t>
    </rPh>
    <rPh sb="124" eb="125">
      <t>キョク</t>
    </rPh>
    <rPh sb="126" eb="128">
      <t>セッチ</t>
    </rPh>
    <phoneticPr fontId="3"/>
  </si>
  <si>
    <r>
      <t>平成30年度から</t>
    </r>
    <r>
      <rPr>
        <sz val="9"/>
        <color rgb="FFFF0000"/>
        <rFont val="ＭＳ Ｐゴシック"/>
        <family val="3"/>
        <charset val="128"/>
      </rPr>
      <t>令和4年度</t>
    </r>
    <r>
      <rPr>
        <sz val="9"/>
        <color theme="1"/>
        <rFont val="ＭＳ Ｐゴシック"/>
        <family val="3"/>
        <charset val="128"/>
      </rPr>
      <t>の職数員管理目標は8,465人（平成29年度当初グロス職員数（常勤職員＋再任用職員））と定め、その範囲内で新規採用と再任用職員の人数を調整する。</t>
    </r>
    <rPh sb="0" eb="2">
      <t>ヘイセイ</t>
    </rPh>
    <rPh sb="4" eb="6">
      <t>ネンド</t>
    </rPh>
    <rPh sb="8" eb="10">
      <t>レイワ</t>
    </rPh>
    <rPh sb="11" eb="12">
      <t>ネン</t>
    </rPh>
    <rPh sb="12" eb="13">
      <t>ド</t>
    </rPh>
    <rPh sb="14" eb="15">
      <t>ショク</t>
    </rPh>
    <rPh sb="15" eb="16">
      <t>スウ</t>
    </rPh>
    <rPh sb="16" eb="17">
      <t>イン</t>
    </rPh>
    <rPh sb="17" eb="19">
      <t>カンリ</t>
    </rPh>
    <rPh sb="19" eb="21">
      <t>モクヒョウ</t>
    </rPh>
    <rPh sb="29" eb="31">
      <t>ヘイセイ</t>
    </rPh>
    <rPh sb="33" eb="35">
      <t>ネンド</t>
    </rPh>
    <rPh sb="35" eb="37">
      <t>トウショ</t>
    </rPh>
    <rPh sb="62" eb="65">
      <t>ハンイナイ</t>
    </rPh>
    <rPh sb="66" eb="68">
      <t>シンキ</t>
    </rPh>
    <rPh sb="68" eb="70">
      <t>サイヨウ</t>
    </rPh>
    <rPh sb="71" eb="74">
      <t>サイニンヨウ</t>
    </rPh>
    <rPh sb="74" eb="76">
      <t>ショクイン</t>
    </rPh>
    <rPh sb="77" eb="79">
      <t>ニンズウ</t>
    </rPh>
    <rPh sb="80" eb="82">
      <t>チョウセイ</t>
    </rPh>
    <phoneticPr fontId="3"/>
  </si>
  <si>
    <t>職員数管理目標</t>
    <rPh sb="0" eb="3">
      <t>ショクインスウ</t>
    </rPh>
    <rPh sb="3" eb="5">
      <t>カンリ</t>
    </rPh>
    <rPh sb="5" eb="7">
      <t>モクヒョウ</t>
    </rPh>
    <phoneticPr fontId="3"/>
  </si>
  <si>
    <t>大阪府行政経営の取組み</t>
  </si>
  <si>
    <t>大阪府</t>
    <phoneticPr fontId="10"/>
  </si>
  <si>
    <t>「京都府の事務処理の特例に関する条例」による権限移譲の実施</t>
    <rPh sb="1" eb="4">
      <t>キョウトフ</t>
    </rPh>
    <rPh sb="5" eb="7">
      <t>ジム</t>
    </rPh>
    <rPh sb="7" eb="9">
      <t>ショリ</t>
    </rPh>
    <rPh sb="10" eb="12">
      <t>トクレイ</t>
    </rPh>
    <rPh sb="13" eb="14">
      <t>カン</t>
    </rPh>
    <rPh sb="16" eb="18">
      <t>ジョウレイ</t>
    </rPh>
    <rPh sb="22" eb="24">
      <t>ケンゲン</t>
    </rPh>
    <rPh sb="24" eb="26">
      <t>イジョウ</t>
    </rPh>
    <rPh sb="27" eb="29">
      <t>ジッシ</t>
    </rPh>
    <phoneticPr fontId="10"/>
  </si>
  <si>
    <t>入札制度改革の経緯を踏まえた公契約大綱の策定・運用</t>
    <rPh sb="0" eb="2">
      <t>ニュウサツ</t>
    </rPh>
    <rPh sb="2" eb="4">
      <t>セイド</t>
    </rPh>
    <rPh sb="4" eb="6">
      <t>カイカク</t>
    </rPh>
    <rPh sb="7" eb="9">
      <t>ケイイ</t>
    </rPh>
    <rPh sb="10" eb="11">
      <t>フ</t>
    </rPh>
    <rPh sb="14" eb="15">
      <t>コウ</t>
    </rPh>
    <rPh sb="15" eb="17">
      <t>ケイヤク</t>
    </rPh>
    <rPh sb="17" eb="19">
      <t>タイコウ</t>
    </rPh>
    <rPh sb="20" eb="22">
      <t>サクテイ</t>
    </rPh>
    <rPh sb="23" eb="25">
      <t>ウンヨウ</t>
    </rPh>
    <phoneticPr fontId="10"/>
  </si>
  <si>
    <t>「京都府公共施設等管理方針」に基づく取組</t>
    <rPh sb="1" eb="4">
      <t>キョウトフ</t>
    </rPh>
    <rPh sb="4" eb="6">
      <t>コウキョウ</t>
    </rPh>
    <rPh sb="6" eb="8">
      <t>シセツ</t>
    </rPh>
    <rPh sb="8" eb="9">
      <t>トウ</t>
    </rPh>
    <rPh sb="9" eb="11">
      <t>カンリ</t>
    </rPh>
    <rPh sb="11" eb="13">
      <t>ホウシン</t>
    </rPh>
    <rPh sb="15" eb="16">
      <t>モト</t>
    </rPh>
    <rPh sb="18" eb="20">
      <t>トリクミ</t>
    </rPh>
    <phoneticPr fontId="10"/>
  </si>
  <si>
    <t>会計通信の配信による経理事務担当者の能力向上・ミスの発生防止</t>
    <rPh sb="0" eb="2">
      <t>カイケイ</t>
    </rPh>
    <rPh sb="2" eb="4">
      <t>ツウシン</t>
    </rPh>
    <rPh sb="5" eb="7">
      <t>ハイシン</t>
    </rPh>
    <rPh sb="10" eb="12">
      <t>ケイリ</t>
    </rPh>
    <rPh sb="12" eb="14">
      <t>ジム</t>
    </rPh>
    <rPh sb="14" eb="17">
      <t>タントウシャ</t>
    </rPh>
    <rPh sb="18" eb="20">
      <t>ノウリョク</t>
    </rPh>
    <rPh sb="20" eb="22">
      <t>コウジョウ</t>
    </rPh>
    <rPh sb="26" eb="28">
      <t>ハッセイ</t>
    </rPh>
    <rPh sb="28" eb="30">
      <t>ボウシ</t>
    </rPh>
    <phoneticPr fontId="10"/>
  </si>
  <si>
    <t>タブレット端末を活用した業務効率の向上</t>
    <rPh sb="5" eb="7">
      <t>タンマツ</t>
    </rPh>
    <rPh sb="8" eb="10">
      <t>カツヨウ</t>
    </rPh>
    <rPh sb="12" eb="14">
      <t>ギョウム</t>
    </rPh>
    <rPh sb="14" eb="16">
      <t>コウリツ</t>
    </rPh>
    <rPh sb="17" eb="19">
      <t>コウジョウ</t>
    </rPh>
    <phoneticPr fontId="10"/>
  </si>
  <si>
    <t>庁内ベンチャー事業（政策提案制度）の実施によるチャレンジ精神の涵養</t>
    <rPh sb="0" eb="2">
      <t>チョウナイ</t>
    </rPh>
    <rPh sb="7" eb="9">
      <t>ジギョウ</t>
    </rPh>
    <rPh sb="10" eb="12">
      <t>セイサク</t>
    </rPh>
    <rPh sb="12" eb="14">
      <t>テイアン</t>
    </rPh>
    <rPh sb="14" eb="16">
      <t>セイド</t>
    </rPh>
    <rPh sb="18" eb="20">
      <t>ジッシ</t>
    </rPh>
    <rPh sb="28" eb="30">
      <t>セイシン</t>
    </rPh>
    <rPh sb="31" eb="33">
      <t>カンヨウ</t>
    </rPh>
    <phoneticPr fontId="10"/>
  </si>
  <si>
    <t>関係機関との連携によるワンストップサービス化の推進</t>
    <rPh sb="0" eb="2">
      <t>カンケイ</t>
    </rPh>
    <rPh sb="2" eb="4">
      <t>キカン</t>
    </rPh>
    <rPh sb="6" eb="8">
      <t>レンケイ</t>
    </rPh>
    <rPh sb="21" eb="22">
      <t>カ</t>
    </rPh>
    <rPh sb="23" eb="25">
      <t>スイシン</t>
    </rPh>
    <phoneticPr fontId="10"/>
  </si>
  <si>
    <t>指定管理者制度の導入による民間事業者等のアイデア・ノウハウの活用</t>
    <rPh sb="0" eb="7">
      <t>シテイカンリシャセイド</t>
    </rPh>
    <rPh sb="8" eb="10">
      <t>ドウニュウ</t>
    </rPh>
    <rPh sb="13" eb="15">
      <t>ミンカン</t>
    </rPh>
    <rPh sb="15" eb="18">
      <t>ジギョウシャ</t>
    </rPh>
    <rPh sb="18" eb="19">
      <t>ナド</t>
    </rPh>
    <rPh sb="30" eb="32">
      <t>カツヨウ</t>
    </rPh>
    <phoneticPr fontId="10"/>
  </si>
  <si>
    <t>事業の企画段階から市町村等との連携強化</t>
    <rPh sb="0" eb="2">
      <t>ジギョウ</t>
    </rPh>
    <rPh sb="3" eb="5">
      <t>キカク</t>
    </rPh>
    <rPh sb="5" eb="7">
      <t>ダンカイ</t>
    </rPh>
    <rPh sb="9" eb="12">
      <t>シチョウソン</t>
    </rPh>
    <rPh sb="12" eb="13">
      <t>ナド</t>
    </rPh>
    <rPh sb="15" eb="17">
      <t>レンケイ</t>
    </rPh>
    <rPh sb="17" eb="19">
      <t>キョウカ</t>
    </rPh>
    <phoneticPr fontId="10"/>
  </si>
  <si>
    <t>府と京都市が類似施設を共同設置</t>
    <rPh sb="0" eb="1">
      <t>フ</t>
    </rPh>
    <rPh sb="2" eb="5">
      <t>キョウトシ</t>
    </rPh>
    <rPh sb="6" eb="8">
      <t>ルイジ</t>
    </rPh>
    <rPh sb="8" eb="10">
      <t>シセツ</t>
    </rPh>
    <rPh sb="11" eb="13">
      <t>キョウドウ</t>
    </rPh>
    <rPh sb="13" eb="15">
      <t>セッチ</t>
    </rPh>
    <phoneticPr fontId="10"/>
  </si>
  <si>
    <t>特別職及び管理職の給与カット、諸手当等の見直し</t>
    <rPh sb="0" eb="3">
      <t>トクベツショク</t>
    </rPh>
    <rPh sb="3" eb="4">
      <t>オヨ</t>
    </rPh>
    <rPh sb="5" eb="8">
      <t>カンリショク</t>
    </rPh>
    <rPh sb="9" eb="11">
      <t>キュウヨ</t>
    </rPh>
    <rPh sb="15" eb="18">
      <t>ショテアテ</t>
    </rPh>
    <rPh sb="18" eb="19">
      <t>ナド</t>
    </rPh>
    <rPh sb="20" eb="22">
      <t>ミナオ</t>
    </rPh>
    <phoneticPr fontId="10"/>
  </si>
  <si>
    <t>業務量に応じた職員の適正配置</t>
    <rPh sb="0" eb="3">
      <t>ギョウムリョウ</t>
    </rPh>
    <rPh sb="4" eb="5">
      <t>オウ</t>
    </rPh>
    <rPh sb="7" eb="9">
      <t>ショクイン</t>
    </rPh>
    <rPh sb="10" eb="12">
      <t>テキセイ</t>
    </rPh>
    <rPh sb="12" eb="14">
      <t>ハイチ</t>
    </rPh>
    <phoneticPr fontId="10"/>
  </si>
  <si>
    <t>行財政改革プラン</t>
    <rPh sb="0" eb="1">
      <t>ギョウ</t>
    </rPh>
    <rPh sb="1" eb="3">
      <t>ザイセイ</t>
    </rPh>
    <rPh sb="3" eb="5">
      <t>カイカク</t>
    </rPh>
    <phoneticPr fontId="10"/>
  </si>
  <si>
    <t>京都府</t>
    <phoneticPr fontId="10"/>
  </si>
  <si>
    <t>・令和４年度までに県事業でのモデル導入１件</t>
    <rPh sb="1" eb="2">
      <t>レイ</t>
    </rPh>
    <rPh sb="2" eb="3">
      <t>ワ</t>
    </rPh>
    <rPh sb="4" eb="6">
      <t>ネンド</t>
    </rPh>
    <rPh sb="9" eb="10">
      <t>ケン</t>
    </rPh>
    <rPh sb="10" eb="12">
      <t>ジギョウ</t>
    </rPh>
    <rPh sb="17" eb="19">
      <t>ドウニュウ</t>
    </rPh>
    <rPh sb="20" eb="21">
      <t>ケン</t>
    </rPh>
    <phoneticPr fontId="3"/>
  </si>
  <si>
    <t>ソーシャル・インパクト・ボンド（ＳＩＢ）の導入</t>
    <rPh sb="21" eb="23">
      <t>ドウニュウ</t>
    </rPh>
    <phoneticPr fontId="10"/>
  </si>
  <si>
    <t>・令和４年度までに県内で導入</t>
    <rPh sb="1" eb="2">
      <t>レイ</t>
    </rPh>
    <rPh sb="2" eb="3">
      <t>ワ</t>
    </rPh>
    <rPh sb="4" eb="6">
      <t>ネンド</t>
    </rPh>
    <rPh sb="9" eb="11">
      <t>ケンナイ</t>
    </rPh>
    <rPh sb="12" eb="14">
      <t>ドウニュウ</t>
    </rPh>
    <phoneticPr fontId="3"/>
  </si>
  <si>
    <t>コレクティブ・インパクトの導入</t>
    <rPh sb="13" eb="15">
      <t>ドウニュウ</t>
    </rPh>
    <phoneticPr fontId="10"/>
  </si>
  <si>
    <t>・人事評価で把握された強み・弱みに応じた選択型研修の充実</t>
    <rPh sb="1" eb="3">
      <t>ジンジ</t>
    </rPh>
    <rPh sb="3" eb="5">
      <t>ヒョウカ</t>
    </rPh>
    <rPh sb="6" eb="8">
      <t>ハアク</t>
    </rPh>
    <rPh sb="11" eb="12">
      <t>ツヨ</t>
    </rPh>
    <rPh sb="14" eb="15">
      <t>ヨワ</t>
    </rPh>
    <rPh sb="17" eb="18">
      <t>オウ</t>
    </rPh>
    <rPh sb="20" eb="23">
      <t>センタクガタ</t>
    </rPh>
    <rPh sb="23" eb="25">
      <t>ケンシュウ</t>
    </rPh>
    <rPh sb="26" eb="28">
      <t>ジュウジツ</t>
    </rPh>
    <phoneticPr fontId="2"/>
  </si>
  <si>
    <t>包括的連携協定に基づく新たな連携事項 毎年度3 件以上</t>
    <phoneticPr fontId="10"/>
  </si>
  <si>
    <t>・包括的連携協定の更なる推進</t>
    <rPh sb="9" eb="10">
      <t>サラ</t>
    </rPh>
    <rPh sb="12" eb="14">
      <t>スイシン</t>
    </rPh>
    <phoneticPr fontId="10"/>
  </si>
  <si>
    <t>・会議等のペーパーレス化の推進</t>
    <phoneticPr fontId="10"/>
  </si>
  <si>
    <t>・若手職員の法務能力および政策形成能力の強化</t>
    <rPh sb="1" eb="3">
      <t>ワカテ</t>
    </rPh>
    <rPh sb="3" eb="5">
      <t>ショクイン</t>
    </rPh>
    <rPh sb="6" eb="8">
      <t>ホウム</t>
    </rPh>
    <rPh sb="8" eb="10">
      <t>ノウリョク</t>
    </rPh>
    <rPh sb="13" eb="15">
      <t>セイサク</t>
    </rPh>
    <rPh sb="15" eb="17">
      <t>ケイセイ</t>
    </rPh>
    <rPh sb="17" eb="19">
      <t>ノウリョク</t>
    </rPh>
    <rPh sb="20" eb="22">
      <t>キョウカ</t>
    </rPh>
    <phoneticPr fontId="2"/>
  </si>
  <si>
    <t>・協働ポータルサイト「協働ネットしが」ＨＰの運用</t>
    <rPh sb="1" eb="3">
      <t>キョウドウ</t>
    </rPh>
    <rPh sb="11" eb="13">
      <t>キョウドウ</t>
    </rPh>
    <rPh sb="22" eb="24">
      <t>ウンヨウ</t>
    </rPh>
    <phoneticPr fontId="2"/>
  </si>
  <si>
    <t>・税外未収金の一元徴収</t>
    <rPh sb="1" eb="2">
      <t>ゼイ</t>
    </rPh>
    <rPh sb="2" eb="3">
      <t>ガイ</t>
    </rPh>
    <rPh sb="3" eb="6">
      <t>ミシュウキン</t>
    </rPh>
    <rPh sb="7" eb="9">
      <t>イチゲン</t>
    </rPh>
    <rPh sb="9" eb="11">
      <t>チョウシュウ</t>
    </rPh>
    <phoneticPr fontId="2"/>
  </si>
  <si>
    <t>・遠隔地のパソコン等から庁内環境を利用するリモート接続環境の導入</t>
    <rPh sb="1" eb="4">
      <t>エンカクチ</t>
    </rPh>
    <rPh sb="9" eb="10">
      <t>トウ</t>
    </rPh>
    <rPh sb="12" eb="14">
      <t>チョウナイ</t>
    </rPh>
    <rPh sb="14" eb="16">
      <t>カンキョウ</t>
    </rPh>
    <rPh sb="17" eb="19">
      <t>リヨウ</t>
    </rPh>
    <rPh sb="25" eb="27">
      <t>セツゾク</t>
    </rPh>
    <rPh sb="27" eb="29">
      <t>カンキョウ</t>
    </rPh>
    <rPh sb="30" eb="32">
      <t>ドウニュウ</t>
    </rPh>
    <phoneticPr fontId="2"/>
  </si>
  <si>
    <t>・参事級以上に占める女性職員の割合
・係長職に占める女性職員の割合</t>
  </si>
  <si>
    <t>・女性職員の活躍推進のための取組強化</t>
    <rPh sb="1" eb="3">
      <t>ジョセイ</t>
    </rPh>
    <rPh sb="3" eb="5">
      <t>ショクイン</t>
    </rPh>
    <rPh sb="6" eb="8">
      <t>カツヤク</t>
    </rPh>
    <rPh sb="8" eb="10">
      <t>スイシン</t>
    </rPh>
    <rPh sb="14" eb="16">
      <t>トリクミ</t>
    </rPh>
    <rPh sb="16" eb="18">
      <t>キョウカ</t>
    </rPh>
    <phoneticPr fontId="2"/>
  </si>
  <si>
    <t>職員提案を活かした行政経営（「施策提案」･「キラリひらめき改善運動 &lt;改善提案&gt;･&lt;実践報告&gt;」の各分野で、職員から提案や報告を募集）</t>
    <rPh sb="0" eb="2">
      <t>ショクイン</t>
    </rPh>
    <rPh sb="2" eb="4">
      <t>テイアン</t>
    </rPh>
    <rPh sb="5" eb="6">
      <t>イ</t>
    </rPh>
    <rPh sb="9" eb="11">
      <t>ギョウセイ</t>
    </rPh>
    <rPh sb="11" eb="13">
      <t>ケイエイ</t>
    </rPh>
    <rPh sb="64" eb="66">
      <t>ボシュウ</t>
    </rPh>
    <phoneticPr fontId="2"/>
  </si>
  <si>
    <t>・ＮＰＯ、企業等からの協働提案制度の運用</t>
  </si>
  <si>
    <t>財源調整的な基金残高　160億円程度
臨財債を除く県債残高　6,700億円程度</t>
    <rPh sb="0" eb="2">
      <t>ザイゲン</t>
    </rPh>
    <rPh sb="2" eb="5">
      <t>チョウセイテキ</t>
    </rPh>
    <rPh sb="6" eb="8">
      <t>キキン</t>
    </rPh>
    <rPh sb="8" eb="10">
      <t>ザンダカ</t>
    </rPh>
    <rPh sb="14" eb="16">
      <t>オクエン</t>
    </rPh>
    <rPh sb="16" eb="18">
      <t>テイド</t>
    </rPh>
    <rPh sb="19" eb="20">
      <t>リン</t>
    </rPh>
    <rPh sb="20" eb="21">
      <t>ザイ</t>
    </rPh>
    <rPh sb="21" eb="22">
      <t>サイ</t>
    </rPh>
    <rPh sb="23" eb="24">
      <t>ノゾ</t>
    </rPh>
    <rPh sb="25" eb="27">
      <t>ケンサイ</t>
    </rPh>
    <rPh sb="27" eb="29">
      <t>ザンダカ</t>
    </rPh>
    <rPh sb="35" eb="37">
      <t>オクエン</t>
    </rPh>
    <rPh sb="37" eb="39">
      <t>テイド</t>
    </rPh>
    <phoneticPr fontId="2"/>
  </si>
  <si>
    <t>財政運営上の数値目標の設定</t>
    <rPh sb="0" eb="2">
      <t>ザイセイ</t>
    </rPh>
    <rPh sb="2" eb="4">
      <t>ウンエイ</t>
    </rPh>
    <rPh sb="4" eb="5">
      <t>ジョウ</t>
    </rPh>
    <rPh sb="6" eb="8">
      <t>スウチ</t>
    </rPh>
    <rPh sb="8" eb="10">
      <t>モクヒョウ</t>
    </rPh>
    <rPh sb="11" eb="13">
      <t>セッテイ</t>
    </rPh>
    <phoneticPr fontId="2"/>
  </si>
  <si>
    <t>市町への権限移譲</t>
    <rPh sb="0" eb="1">
      <t>シ</t>
    </rPh>
    <rPh sb="1" eb="2">
      <t>マチ</t>
    </rPh>
    <rPh sb="4" eb="6">
      <t>ケンゲン</t>
    </rPh>
    <rPh sb="6" eb="8">
      <t>イジョウ</t>
    </rPh>
    <phoneticPr fontId="2"/>
  </si>
  <si>
    <t>施策構築や予算編成過程の見える化</t>
    <rPh sb="0" eb="2">
      <t>シサク</t>
    </rPh>
    <rPh sb="2" eb="4">
      <t>コウチク</t>
    </rPh>
    <rPh sb="5" eb="7">
      <t>ヨサン</t>
    </rPh>
    <rPh sb="7" eb="9">
      <t>ヘンセイ</t>
    </rPh>
    <rPh sb="9" eb="11">
      <t>カテイ</t>
    </rPh>
    <rPh sb="12" eb="13">
      <t>ミ</t>
    </rPh>
    <rPh sb="15" eb="16">
      <t>カ</t>
    </rPh>
    <phoneticPr fontId="2"/>
  </si>
  <si>
    <t>・税外未収金の一元徴収</t>
  </si>
  <si>
    <t>・総務事務の集中化</t>
    <rPh sb="1" eb="3">
      <t>ソウム</t>
    </rPh>
    <rPh sb="3" eb="5">
      <t>ジム</t>
    </rPh>
    <rPh sb="6" eb="9">
      <t>シュウチュウカ</t>
    </rPh>
    <phoneticPr fontId="2"/>
  </si>
  <si>
    <t>・Ｗｅｂ会議の開催</t>
    <rPh sb="4" eb="6">
      <t>カイギ</t>
    </rPh>
    <rPh sb="7" eb="9">
      <t>カイサイ</t>
    </rPh>
    <phoneticPr fontId="2"/>
  </si>
  <si>
    <t>・所属におけるＯＪＴの実施率</t>
    <rPh sb="1" eb="3">
      <t>ショゾク</t>
    </rPh>
    <rPh sb="11" eb="13">
      <t>ジッシ</t>
    </rPh>
    <rPh sb="13" eb="14">
      <t>リツ</t>
    </rPh>
    <phoneticPr fontId="3"/>
  </si>
  <si>
    <t>・ＯＪＴの推進およびマネジメント能力の強化</t>
    <rPh sb="5" eb="7">
      <t>スイシン</t>
    </rPh>
    <rPh sb="16" eb="18">
      <t>ノウリョク</t>
    </rPh>
    <rPh sb="19" eb="21">
      <t>キョウカ</t>
    </rPh>
    <phoneticPr fontId="2"/>
  </si>
  <si>
    <t>年度途中の柔軟な人員配置の実施</t>
    <rPh sb="0" eb="2">
      <t>ネンド</t>
    </rPh>
    <rPh sb="2" eb="4">
      <t>トチュウ</t>
    </rPh>
    <rPh sb="5" eb="7">
      <t>ジュウナン</t>
    </rPh>
    <rPh sb="8" eb="10">
      <t>ジンイン</t>
    </rPh>
    <rPh sb="10" eb="12">
      <t>ハイチ</t>
    </rPh>
    <rPh sb="13" eb="15">
      <t>ジッシ</t>
    </rPh>
    <phoneticPr fontId="2"/>
  </si>
  <si>
    <t>総務事務の集中処理に係るアウトソーシングの導入</t>
    <rPh sb="0" eb="2">
      <t>ソウム</t>
    </rPh>
    <rPh sb="2" eb="4">
      <t>ジム</t>
    </rPh>
    <rPh sb="5" eb="7">
      <t>シュウチュウ</t>
    </rPh>
    <rPh sb="7" eb="9">
      <t>ショリ</t>
    </rPh>
    <rPh sb="10" eb="11">
      <t>カカ</t>
    </rPh>
    <rPh sb="21" eb="23">
      <t>ドウニュウ</t>
    </rPh>
    <phoneticPr fontId="2"/>
  </si>
  <si>
    <t>総務事務の集中化</t>
    <rPh sb="0" eb="2">
      <t>ソウム</t>
    </rPh>
    <rPh sb="2" eb="4">
      <t>ジム</t>
    </rPh>
    <rPh sb="5" eb="8">
      <t>シュウチュウカ</t>
    </rPh>
    <phoneticPr fontId="2"/>
  </si>
  <si>
    <t>・協働プラットフォームの設置・運営</t>
  </si>
  <si>
    <t>県と市町との税務事務（徴収業務）の共同化</t>
  </si>
  <si>
    <t>行政経営方針に基づく適正な給与管理</t>
    <rPh sb="0" eb="2">
      <t>ギョウセイ</t>
    </rPh>
    <rPh sb="2" eb="4">
      <t>ケイエイ</t>
    </rPh>
    <rPh sb="4" eb="6">
      <t>ホウシン</t>
    </rPh>
    <rPh sb="7" eb="8">
      <t>モト</t>
    </rPh>
    <rPh sb="10" eb="12">
      <t>テキセイ</t>
    </rPh>
    <rPh sb="13" eb="15">
      <t>キュウヨ</t>
    </rPh>
    <rPh sb="15" eb="17">
      <t>カンリ</t>
    </rPh>
    <phoneticPr fontId="2"/>
  </si>
  <si>
    <t>行政経営方針に基づく適正な定員管理</t>
    <rPh sb="0" eb="2">
      <t>ギョウセイ</t>
    </rPh>
    <rPh sb="2" eb="4">
      <t>ケイエイ</t>
    </rPh>
    <rPh sb="4" eb="6">
      <t>ホウシン</t>
    </rPh>
    <rPh sb="7" eb="8">
      <t>モト</t>
    </rPh>
    <rPh sb="10" eb="12">
      <t>テキセイ</t>
    </rPh>
    <rPh sb="13" eb="15">
      <t>テイイン</t>
    </rPh>
    <rPh sb="15" eb="17">
      <t>カンリ</t>
    </rPh>
    <phoneticPr fontId="2"/>
  </si>
  <si>
    <t>Ｒ</t>
    <phoneticPr fontId="10"/>
  </si>
  <si>
    <t>Ｒ</t>
    <phoneticPr fontId="10"/>
  </si>
  <si>
    <t>滋賀県行政経営方針２０１９</t>
    <rPh sb="0" eb="3">
      <t>シガケン</t>
    </rPh>
    <rPh sb="3" eb="5">
      <t>ギョウセイ</t>
    </rPh>
    <rPh sb="5" eb="7">
      <t>ケイエイ</t>
    </rPh>
    <rPh sb="7" eb="9">
      <t>ホウシン</t>
    </rPh>
    <phoneticPr fontId="10"/>
  </si>
  <si>
    <t>滋賀県</t>
    <phoneticPr fontId="10"/>
  </si>
  <si>
    <t>・意欲の向上に向けた組織風土づくり</t>
  </si>
  <si>
    <t>・未利用の県有財産の積極的な有効活用と売却</t>
  </si>
  <si>
    <t>・「三重県職員人づくり基本方針」の見直し</t>
  </si>
  <si>
    <t>・協創の推進に向けた職員の現場・実践体験の促進</t>
    <rPh sb="1" eb="3">
      <t>キョウソウ</t>
    </rPh>
    <rPh sb="4" eb="6">
      <t>スイシン</t>
    </rPh>
    <rPh sb="7" eb="8">
      <t>ム</t>
    </rPh>
    <rPh sb="10" eb="12">
      <t>ショクイン</t>
    </rPh>
    <rPh sb="13" eb="15">
      <t>ゲンバ</t>
    </rPh>
    <rPh sb="16" eb="18">
      <t>ジッセン</t>
    </rPh>
    <rPh sb="18" eb="20">
      <t>タイケン</t>
    </rPh>
    <rPh sb="21" eb="23">
      <t>ソクシン</t>
    </rPh>
    <phoneticPr fontId="10"/>
  </si>
  <si>
    <t>・情報システムに関する業務継続計画（ＢＣＰ）の見直し</t>
  </si>
  <si>
    <t>・県民が納税しやすい環境の整備</t>
  </si>
  <si>
    <t>・協創の推進に向けた職員の現場・実践体験の促進</t>
  </si>
  <si>
    <t>・協創による事業・業務の実施を促進する仕組みの構築</t>
    <rPh sb="1" eb="3">
      <t>キョウソウ</t>
    </rPh>
    <rPh sb="6" eb="8">
      <t>ジギョウ</t>
    </rPh>
    <rPh sb="9" eb="11">
      <t>ギョウム</t>
    </rPh>
    <rPh sb="12" eb="14">
      <t>ジッシ</t>
    </rPh>
    <rPh sb="15" eb="17">
      <t>ソクシン</t>
    </rPh>
    <rPh sb="19" eb="21">
      <t>シク</t>
    </rPh>
    <rPh sb="23" eb="25">
      <t>コウチク</t>
    </rPh>
    <phoneticPr fontId="10"/>
  </si>
  <si>
    <t>・情報セキュリティの確保</t>
  </si>
  <si>
    <t>・機動的な財政運営の確保</t>
  </si>
  <si>
    <t>・現場重視でさまざまな主体との協創を促進する職員の人材育成</t>
  </si>
  <si>
    <t>・機動的で柔軟かつ弾力的な働き方改革の推進</t>
  </si>
  <si>
    <t>・現場重視でさまざまな主体との協創を促進する職員の人材育成</t>
    <rPh sb="1" eb="3">
      <t>ゲンバ</t>
    </rPh>
    <rPh sb="3" eb="5">
      <t>ジュウシ</t>
    </rPh>
    <rPh sb="11" eb="13">
      <t>シュタイ</t>
    </rPh>
    <rPh sb="15" eb="17">
      <t>キョウソウ</t>
    </rPh>
    <rPh sb="18" eb="20">
      <t>ソクシン</t>
    </rPh>
    <rPh sb="22" eb="24">
      <t>ショクイン</t>
    </rPh>
    <rPh sb="25" eb="27">
      <t>ジンザイ</t>
    </rPh>
    <rPh sb="27" eb="29">
      <t>イクセイ</t>
    </rPh>
    <phoneticPr fontId="10"/>
  </si>
  <si>
    <t>H</t>
    <phoneticPr fontId="10"/>
  </si>
  <si>
    <t>第二次三重県行財政改革取組</t>
    <rPh sb="0" eb="1">
      <t>ダイ</t>
    </rPh>
    <rPh sb="1" eb="3">
      <t>ニジ</t>
    </rPh>
    <rPh sb="3" eb="6">
      <t>ミエケン</t>
    </rPh>
    <rPh sb="6" eb="9">
      <t>ギョウザイセイ</t>
    </rPh>
    <rPh sb="9" eb="11">
      <t>カイカク</t>
    </rPh>
    <rPh sb="11" eb="13">
      <t>トリクミ</t>
    </rPh>
    <phoneticPr fontId="10"/>
  </si>
  <si>
    <t>三重県</t>
    <phoneticPr fontId="10"/>
  </si>
  <si>
    <t>県が設定した移譲モデルで示した事務を中心に権限移譲を推進</t>
  </si>
  <si>
    <t>情報公開制度の適正な運用</t>
  </si>
  <si>
    <t>県有施設の老朽化対策</t>
  </si>
  <si>
    <t>・RPA導入に向けた実証実験を実施
・サテライトオフィスの導入
・ペーパーレス会議システム、音声認識システムの導入</t>
    <rPh sb="4" eb="6">
      <t>ドウニュウ</t>
    </rPh>
    <rPh sb="7" eb="8">
      <t>ム</t>
    </rPh>
    <rPh sb="10" eb="12">
      <t>ジッショウ</t>
    </rPh>
    <rPh sb="12" eb="14">
      <t>ジッケン</t>
    </rPh>
    <rPh sb="15" eb="17">
      <t>ジッシ</t>
    </rPh>
    <rPh sb="39" eb="41">
      <t>カイギ</t>
    </rPh>
    <rPh sb="46" eb="48">
      <t>オンセイ</t>
    </rPh>
    <rPh sb="48" eb="50">
      <t>ニンシキ</t>
    </rPh>
    <rPh sb="55" eb="57">
      <t>ドウニュウ</t>
    </rPh>
    <phoneticPr fontId="10"/>
  </si>
  <si>
    <t>「県庁人づくり推進月間」の設定</t>
  </si>
  <si>
    <t>・本庁組織の再編
_x000D_
・地方機関の見直し</t>
    <rPh sb="6" eb="8">
      <t>サイヘン</t>
    </rPh>
    <phoneticPr fontId="10"/>
  </si>
  <si>
    <t>・県立愛知総合工科高等学校専攻科の公設民営化
・国際展示場に指定管理者制度を導入</t>
    <rPh sb="24" eb="26">
      <t>コクサイ</t>
    </rPh>
    <rPh sb="26" eb="29">
      <t>テンジジョウ</t>
    </rPh>
    <rPh sb="30" eb="32">
      <t>シテイ</t>
    </rPh>
    <rPh sb="32" eb="35">
      <t>カンリシャ</t>
    </rPh>
    <rPh sb="35" eb="37">
      <t>セイド</t>
    </rPh>
    <rPh sb="38" eb="40">
      <t>ドウニュウ</t>
    </rPh>
    <phoneticPr fontId="10"/>
  </si>
  <si>
    <t>【グッドジョブ運動】_x000D_
平成31年度までの累計で、7,000件の提案の蓄積を目指す</t>
  </si>
  <si>
    <t>グッドジョブ運動の推進</t>
  </si>
  <si>
    <t>・NPOと行政のテーマ別意見交換会の開催_x000D_
・JRグループ等と連携した全国規模の観光キャンペーンの展開</t>
  </si>
  <si>
    <t>愛知県地方税滞納整理機構における県・市町村が連携した滞納整理の実施</t>
  </si>
  <si>
    <t>給与制度の適正化</t>
  </si>
  <si>
    <t>定員の適正管理</t>
  </si>
  <si>
    <t>しなやか県庁創造プラン（愛知県第六次行革大綱）</t>
    <rPh sb="4" eb="8">
      <t>ケンチョウソウゾウ</t>
    </rPh>
    <rPh sb="12" eb="15">
      <t>アイチケン</t>
    </rPh>
    <rPh sb="15" eb="16">
      <t>ダイ</t>
    </rPh>
    <rPh sb="16" eb="18">
      <t>ロクジ</t>
    </rPh>
    <rPh sb="18" eb="22">
      <t>ギョウカクタイコウ</t>
    </rPh>
    <phoneticPr fontId="10"/>
  </si>
  <si>
    <t>愛知県</t>
    <phoneticPr fontId="10"/>
  </si>
  <si>
    <t>・「ふじのくに権限移譲推進計画（第３期）」の着実な推進とフォローアップ（年１回以上の検証）</t>
    <rPh sb="7" eb="9">
      <t>ケンゲン</t>
    </rPh>
    <rPh sb="9" eb="11">
      <t>イジョウ</t>
    </rPh>
    <rPh sb="11" eb="13">
      <t>スイシン</t>
    </rPh>
    <rPh sb="13" eb="15">
      <t>ケイカク</t>
    </rPh>
    <rPh sb="16" eb="17">
      <t>ダイ</t>
    </rPh>
    <rPh sb="18" eb="19">
      <t>キ</t>
    </rPh>
    <rPh sb="22" eb="24">
      <t>チャクジツ</t>
    </rPh>
    <rPh sb="25" eb="27">
      <t>スイシン</t>
    </rPh>
    <rPh sb="36" eb="37">
      <t>ネン</t>
    </rPh>
    <rPh sb="38" eb="39">
      <t>カイ</t>
    </rPh>
    <rPh sb="39" eb="41">
      <t>イジョウ</t>
    </rPh>
    <rPh sb="42" eb="44">
      <t>ケンショウ</t>
    </rPh>
    <phoneticPr fontId="10"/>
  </si>
  <si>
    <t>・広域連携による地域課題の解決
・市町への権限移譲による自主性・自立性の強化</t>
    <rPh sb="1" eb="3">
      <t>コウイキ</t>
    </rPh>
    <rPh sb="3" eb="5">
      <t>レンケイ</t>
    </rPh>
    <rPh sb="8" eb="10">
      <t>チイキ</t>
    </rPh>
    <rPh sb="10" eb="12">
      <t>カダイ</t>
    </rPh>
    <rPh sb="13" eb="15">
      <t>カイケツ</t>
    </rPh>
    <rPh sb="18" eb="20">
      <t>シチョウ</t>
    </rPh>
    <rPh sb="22" eb="24">
      <t>ケンゲン</t>
    </rPh>
    <rPh sb="24" eb="26">
      <t>イジョウ</t>
    </rPh>
    <rPh sb="29" eb="32">
      <t>ジシュセイ</t>
    </rPh>
    <rPh sb="33" eb="36">
      <t>ジリツセイ</t>
    </rPh>
    <rPh sb="37" eb="39">
      <t>キョウカ</t>
    </rPh>
    <phoneticPr fontId="10"/>
  </si>
  <si>
    <t>・情報公開の適正度（公文書非開示決定のうち、審査会で不当と判断されなかった割合100％、0件）</t>
    <rPh sb="1" eb="3">
      <t>ジョウホウ</t>
    </rPh>
    <rPh sb="3" eb="5">
      <t>コウカイ</t>
    </rPh>
    <rPh sb="6" eb="9">
      <t>テキセイド</t>
    </rPh>
    <rPh sb="10" eb="13">
      <t>コウブンショ</t>
    </rPh>
    <rPh sb="13" eb="14">
      <t>ヒ</t>
    </rPh>
    <rPh sb="14" eb="16">
      <t>カイジ</t>
    </rPh>
    <rPh sb="16" eb="18">
      <t>ケッテイ</t>
    </rPh>
    <rPh sb="22" eb="25">
      <t>シンサカイ</t>
    </rPh>
    <rPh sb="26" eb="28">
      <t>フトウ</t>
    </rPh>
    <rPh sb="29" eb="31">
      <t>ハンダン</t>
    </rPh>
    <rPh sb="37" eb="39">
      <t>ワリアイ</t>
    </rPh>
    <rPh sb="45" eb="46">
      <t>ケン</t>
    </rPh>
    <phoneticPr fontId="10"/>
  </si>
  <si>
    <t>・県政への信頼性の向上
・透明性の高い情報公開制度の運用</t>
    <rPh sb="1" eb="3">
      <t>ケンセイ</t>
    </rPh>
    <rPh sb="5" eb="8">
      <t>シンライセイ</t>
    </rPh>
    <rPh sb="9" eb="11">
      <t>コウジョウ</t>
    </rPh>
    <rPh sb="14" eb="17">
      <t>トウメイセイ</t>
    </rPh>
    <rPh sb="18" eb="19">
      <t>タカ</t>
    </rPh>
    <rPh sb="20" eb="22">
      <t>ジョウホウ</t>
    </rPh>
    <rPh sb="22" eb="24">
      <t>コウカイ</t>
    </rPh>
    <rPh sb="24" eb="26">
      <t>セイド</t>
    </rPh>
    <rPh sb="27" eb="29">
      <t>ウンヨウ</t>
    </rPh>
    <phoneticPr fontId="10"/>
  </si>
  <si>
    <t>・個人県民税収入率（97.5％）
・自動車税収入率（99.3％）
・県有財産売却実績額（2018～2022年度：55億6千万円）
・現有資産総延床面積（398万㎡以下）</t>
    <rPh sb="1" eb="3">
      <t>コジン</t>
    </rPh>
    <rPh sb="3" eb="6">
      <t>ケンミンゼイ</t>
    </rPh>
    <rPh sb="6" eb="8">
      <t>シュウニュウ</t>
    </rPh>
    <rPh sb="8" eb="9">
      <t>リツ</t>
    </rPh>
    <rPh sb="19" eb="23">
      <t>ジドウシャゼイ</t>
    </rPh>
    <rPh sb="23" eb="25">
      <t>シュウニュウ</t>
    </rPh>
    <rPh sb="25" eb="26">
      <t>リツ</t>
    </rPh>
    <rPh sb="36" eb="38">
      <t>ケンユウ</t>
    </rPh>
    <rPh sb="38" eb="40">
      <t>ザイサン</t>
    </rPh>
    <rPh sb="40" eb="42">
      <t>バイキャク</t>
    </rPh>
    <rPh sb="42" eb="45">
      <t>ジッセキガク</t>
    </rPh>
    <rPh sb="55" eb="57">
      <t>ネンド</t>
    </rPh>
    <rPh sb="60" eb="61">
      <t>オク</t>
    </rPh>
    <rPh sb="62" eb="65">
      <t>センマンエン</t>
    </rPh>
    <rPh sb="69" eb="71">
      <t>ゲンユウ</t>
    </rPh>
    <rPh sb="71" eb="73">
      <t>シサン</t>
    </rPh>
    <rPh sb="73" eb="74">
      <t>ソウ</t>
    </rPh>
    <rPh sb="74" eb="75">
      <t>ノ</t>
    </rPh>
    <rPh sb="75" eb="78">
      <t>ユカメンセキ</t>
    </rPh>
    <rPh sb="82" eb="83">
      <t>マン</t>
    </rPh>
    <rPh sb="84" eb="86">
      <t>イカ</t>
    </rPh>
    <phoneticPr fontId="10"/>
  </si>
  <si>
    <t>・将来にわたって安心な財政運営の堅持
・歳入の確保
・県有資産の最適化
・将来の行政需要に応じた施設総量・配置の最適化、長寿命化、有効活用の推進
・老朽化が進む社会資本施設の最適な維持管理・更新</t>
    <rPh sb="1" eb="3">
      <t>ショウライ</t>
    </rPh>
    <rPh sb="8" eb="10">
      <t>アンシン</t>
    </rPh>
    <rPh sb="11" eb="13">
      <t>ザイセイ</t>
    </rPh>
    <rPh sb="13" eb="15">
      <t>ウンエイ</t>
    </rPh>
    <rPh sb="16" eb="18">
      <t>ケンジ</t>
    </rPh>
    <rPh sb="21" eb="23">
      <t>サイニュウ</t>
    </rPh>
    <rPh sb="24" eb="26">
      <t>カクホ</t>
    </rPh>
    <rPh sb="29" eb="31">
      <t>ケンユウ</t>
    </rPh>
    <rPh sb="31" eb="33">
      <t>シサン</t>
    </rPh>
    <rPh sb="34" eb="37">
      <t>サイテキカ</t>
    </rPh>
    <rPh sb="40" eb="42">
      <t>ショウライ</t>
    </rPh>
    <rPh sb="43" eb="45">
      <t>ギョウセイ</t>
    </rPh>
    <rPh sb="45" eb="47">
      <t>ジュヨウ</t>
    </rPh>
    <rPh sb="48" eb="49">
      <t>オウ</t>
    </rPh>
    <rPh sb="51" eb="53">
      <t>シセツ</t>
    </rPh>
    <rPh sb="53" eb="55">
      <t>ソウリョウ</t>
    </rPh>
    <rPh sb="56" eb="58">
      <t>ハイチ</t>
    </rPh>
    <rPh sb="59" eb="62">
      <t>サイテキカ</t>
    </rPh>
    <rPh sb="63" eb="66">
      <t>チョウジュミョウ</t>
    </rPh>
    <rPh sb="66" eb="67">
      <t>カ</t>
    </rPh>
    <rPh sb="68" eb="70">
      <t>ユウコウ</t>
    </rPh>
    <rPh sb="70" eb="72">
      <t>カツヨウ</t>
    </rPh>
    <rPh sb="73" eb="75">
      <t>スイシン</t>
    </rPh>
    <rPh sb="78" eb="81">
      <t>ロウキュウカ</t>
    </rPh>
    <rPh sb="82" eb="83">
      <t>スス</t>
    </rPh>
    <rPh sb="84" eb="86">
      <t>シャカイ</t>
    </rPh>
    <rPh sb="86" eb="88">
      <t>シホン</t>
    </rPh>
    <rPh sb="88" eb="90">
      <t>シセツ</t>
    </rPh>
    <rPh sb="91" eb="93">
      <t>サイテキ</t>
    </rPh>
    <rPh sb="94" eb="96">
      <t>イジ</t>
    </rPh>
    <rPh sb="96" eb="98">
      <t>カンリ</t>
    </rPh>
    <rPh sb="99" eb="101">
      <t>コウシン</t>
    </rPh>
    <phoneticPr fontId="10"/>
  </si>
  <si>
    <t>・ＩＣＴを利活用し、新たに効率化や高価値化を進めた取組数（期間中累計20件以上）
・県民等による電子申請システム利用件数（70,000件）
・オンラインで利用可能な手続数（400件）</t>
    <rPh sb="5" eb="8">
      <t>リカツヨウ</t>
    </rPh>
    <rPh sb="10" eb="11">
      <t>アラ</t>
    </rPh>
    <rPh sb="13" eb="16">
      <t>コウリツカ</t>
    </rPh>
    <rPh sb="17" eb="18">
      <t>コウ</t>
    </rPh>
    <rPh sb="18" eb="20">
      <t>カチ</t>
    </rPh>
    <rPh sb="20" eb="21">
      <t>カ</t>
    </rPh>
    <rPh sb="22" eb="23">
      <t>スス</t>
    </rPh>
    <rPh sb="25" eb="27">
      <t>トリク</t>
    </rPh>
    <rPh sb="27" eb="28">
      <t>スウ</t>
    </rPh>
    <rPh sb="29" eb="32">
      <t>キカンチュウ</t>
    </rPh>
    <rPh sb="32" eb="34">
      <t>ルイケイ</t>
    </rPh>
    <rPh sb="36" eb="37">
      <t>ケン</t>
    </rPh>
    <rPh sb="37" eb="39">
      <t>イジョウ</t>
    </rPh>
    <rPh sb="43" eb="45">
      <t>ケンミン</t>
    </rPh>
    <rPh sb="45" eb="46">
      <t>トウ</t>
    </rPh>
    <rPh sb="49" eb="51">
      <t>デンシ</t>
    </rPh>
    <rPh sb="51" eb="53">
      <t>シンセイ</t>
    </rPh>
    <rPh sb="57" eb="59">
      <t>リヨウ</t>
    </rPh>
    <rPh sb="59" eb="61">
      <t>ケンスウ</t>
    </rPh>
    <rPh sb="68" eb="69">
      <t>ケン</t>
    </rPh>
    <rPh sb="79" eb="81">
      <t>リヨウ</t>
    </rPh>
    <rPh sb="81" eb="83">
      <t>カノウ</t>
    </rPh>
    <rPh sb="84" eb="86">
      <t>テツヅキ</t>
    </rPh>
    <rPh sb="86" eb="87">
      <t>スウ</t>
    </rPh>
    <rPh sb="91" eb="92">
      <t>ケン</t>
    </rPh>
    <phoneticPr fontId="10"/>
  </si>
  <si>
    <t>・新世代ＩＣＴ等の導入・利活用の推進
・県行政の効率化・高価値化の推進
・行政手続のオンライン化による事務の改善</t>
    <rPh sb="1" eb="4">
      <t>シンセダイ</t>
    </rPh>
    <rPh sb="7" eb="8">
      <t>トウ</t>
    </rPh>
    <rPh sb="9" eb="11">
      <t>ドウニュウ</t>
    </rPh>
    <rPh sb="12" eb="15">
      <t>リカツヨウ</t>
    </rPh>
    <rPh sb="16" eb="18">
      <t>スイシン</t>
    </rPh>
    <rPh sb="21" eb="24">
      <t>ケンギョウセイ</t>
    </rPh>
    <rPh sb="25" eb="28">
      <t>コウリツカ</t>
    </rPh>
    <rPh sb="29" eb="30">
      <t>タカ</t>
    </rPh>
    <rPh sb="30" eb="32">
      <t>カチ</t>
    </rPh>
    <rPh sb="32" eb="33">
      <t>カ</t>
    </rPh>
    <rPh sb="34" eb="36">
      <t>スイシン</t>
    </rPh>
    <rPh sb="39" eb="41">
      <t>ギョウセイ</t>
    </rPh>
    <rPh sb="41" eb="43">
      <t>テツヅキ</t>
    </rPh>
    <rPh sb="49" eb="50">
      <t>カ</t>
    </rPh>
    <rPh sb="53" eb="55">
      <t>ジム</t>
    </rPh>
    <rPh sb="56" eb="58">
      <t>カイゼン</t>
    </rPh>
    <phoneticPr fontId="10"/>
  </si>
  <si>
    <t>・自己の能力を職務に発揮できていると感じる職員の割合（95％以上）
・中堅職員の専門性の向上に配慮した人事異動の割合（75％以上）
・管理職に占める女性職員の割合（15％）</t>
    <rPh sb="1" eb="3">
      <t>ジコ</t>
    </rPh>
    <rPh sb="4" eb="6">
      <t>ノウリョク</t>
    </rPh>
    <rPh sb="7" eb="9">
      <t>ショクム</t>
    </rPh>
    <rPh sb="10" eb="12">
      <t>ハッキ</t>
    </rPh>
    <rPh sb="18" eb="19">
      <t>カン</t>
    </rPh>
    <rPh sb="21" eb="23">
      <t>ショクイン</t>
    </rPh>
    <rPh sb="24" eb="26">
      <t>ワリアイ</t>
    </rPh>
    <rPh sb="30" eb="32">
      <t>イジョウ</t>
    </rPh>
    <rPh sb="36" eb="38">
      <t>チュウケン</t>
    </rPh>
    <rPh sb="38" eb="40">
      <t>ショクイン</t>
    </rPh>
    <rPh sb="41" eb="44">
      <t>センモンセイ</t>
    </rPh>
    <rPh sb="45" eb="47">
      <t>コウジョウ</t>
    </rPh>
    <rPh sb="48" eb="50">
      <t>ハイリョ</t>
    </rPh>
    <rPh sb="52" eb="54">
      <t>ジンジ</t>
    </rPh>
    <rPh sb="54" eb="56">
      <t>イドウ</t>
    </rPh>
    <rPh sb="57" eb="59">
      <t>ワリアイ</t>
    </rPh>
    <rPh sb="63" eb="65">
      <t>イジョウ</t>
    </rPh>
    <rPh sb="69" eb="72">
      <t>カンリショク</t>
    </rPh>
    <rPh sb="73" eb="74">
      <t>シ</t>
    </rPh>
    <rPh sb="76" eb="78">
      <t>ジョセイ</t>
    </rPh>
    <rPh sb="78" eb="80">
      <t>ショクイン</t>
    </rPh>
    <rPh sb="81" eb="83">
      <t>ワリアイ</t>
    </rPh>
    <phoneticPr fontId="10"/>
  </si>
  <si>
    <t>・人材育成の推進
・全ての職員の意欲と能力を高め、活かす人事施策の推進</t>
    <rPh sb="1" eb="3">
      <t>ジンザイ</t>
    </rPh>
    <rPh sb="3" eb="5">
      <t>イクセイ</t>
    </rPh>
    <rPh sb="6" eb="8">
      <t>スイシン</t>
    </rPh>
    <rPh sb="11" eb="12">
      <t>スベ</t>
    </rPh>
    <rPh sb="14" eb="16">
      <t>ショクイン</t>
    </rPh>
    <rPh sb="17" eb="19">
      <t>イヨク</t>
    </rPh>
    <rPh sb="20" eb="22">
      <t>ノウリョク</t>
    </rPh>
    <rPh sb="23" eb="24">
      <t>タカ</t>
    </rPh>
    <rPh sb="26" eb="27">
      <t>イ</t>
    </rPh>
    <rPh sb="29" eb="31">
      <t>ジンジ</t>
    </rPh>
    <rPh sb="31" eb="33">
      <t>シサク</t>
    </rPh>
    <rPh sb="34" eb="36">
      <t>スイシン</t>
    </rPh>
    <phoneticPr fontId="10"/>
  </si>
  <si>
    <t>・職員の総労働時間（非正規職員を含む）（期間中毎年度前年度以下）
・時間外勤務時間が540時間を超える職員数（期間中毎年度前年度比10％削減）
・職場に活気があると感じている職員の割合（90％以上）
・今の仕事を通じて達成感を感じている職員の割合（80％以上）</t>
    <rPh sb="1" eb="3">
      <t>ショクイン</t>
    </rPh>
    <rPh sb="4" eb="5">
      <t>ソウ</t>
    </rPh>
    <rPh sb="5" eb="7">
      <t>ロウドウ</t>
    </rPh>
    <rPh sb="7" eb="9">
      <t>ジカン</t>
    </rPh>
    <rPh sb="10" eb="11">
      <t>ヒ</t>
    </rPh>
    <rPh sb="11" eb="13">
      <t>セイキ</t>
    </rPh>
    <rPh sb="13" eb="15">
      <t>ショクイン</t>
    </rPh>
    <rPh sb="16" eb="17">
      <t>フク</t>
    </rPh>
    <rPh sb="20" eb="23">
      <t>キカンチュウ</t>
    </rPh>
    <rPh sb="23" eb="26">
      <t>マイネンド</t>
    </rPh>
    <rPh sb="26" eb="29">
      <t>ゼンネンド</t>
    </rPh>
    <rPh sb="29" eb="31">
      <t>イカ</t>
    </rPh>
    <rPh sb="35" eb="38">
      <t>ジカンガイ</t>
    </rPh>
    <rPh sb="38" eb="40">
      <t>キンム</t>
    </rPh>
    <rPh sb="40" eb="42">
      <t>ジカン</t>
    </rPh>
    <rPh sb="46" eb="48">
      <t>ジカン</t>
    </rPh>
    <rPh sb="49" eb="50">
      <t>コ</t>
    </rPh>
    <rPh sb="52" eb="54">
      <t>ショクイン</t>
    </rPh>
    <rPh sb="54" eb="55">
      <t>スウ</t>
    </rPh>
    <rPh sb="56" eb="59">
      <t>キカンチュウ</t>
    </rPh>
    <rPh sb="59" eb="62">
      <t>マイネンド</t>
    </rPh>
    <rPh sb="62" eb="66">
      <t>ゼンネンドヒ</t>
    </rPh>
    <rPh sb="69" eb="71">
      <t>サクゲン</t>
    </rPh>
    <rPh sb="75" eb="77">
      <t>ショクバ</t>
    </rPh>
    <rPh sb="78" eb="80">
      <t>カッキ</t>
    </rPh>
    <rPh sb="84" eb="85">
      <t>カン</t>
    </rPh>
    <rPh sb="89" eb="91">
      <t>ショクイン</t>
    </rPh>
    <rPh sb="92" eb="94">
      <t>ワリアイ</t>
    </rPh>
    <rPh sb="98" eb="100">
      <t>イジョウ</t>
    </rPh>
    <rPh sb="104" eb="105">
      <t>イマ</t>
    </rPh>
    <rPh sb="106" eb="108">
      <t>シゴト</t>
    </rPh>
    <rPh sb="109" eb="110">
      <t>ツウ</t>
    </rPh>
    <rPh sb="112" eb="115">
      <t>タッセイカン</t>
    </rPh>
    <rPh sb="116" eb="117">
      <t>カン</t>
    </rPh>
    <rPh sb="121" eb="123">
      <t>ショクイン</t>
    </rPh>
    <rPh sb="124" eb="126">
      <t>ワリアイ</t>
    </rPh>
    <rPh sb="130" eb="132">
      <t>イジョウ</t>
    </rPh>
    <phoneticPr fontId="10"/>
  </si>
  <si>
    <t>・働きがいを生み出す働き方改革の推進
・既存業務の見直しの徹底
・効率的で働きやすい職場の実現</t>
    <rPh sb="1" eb="2">
      <t>ハタラ</t>
    </rPh>
    <rPh sb="6" eb="7">
      <t>ウ</t>
    </rPh>
    <rPh sb="8" eb="9">
      <t>ダ</t>
    </rPh>
    <rPh sb="10" eb="11">
      <t>ハタラ</t>
    </rPh>
    <rPh sb="12" eb="13">
      <t>カタ</t>
    </rPh>
    <rPh sb="13" eb="15">
      <t>カイカク</t>
    </rPh>
    <rPh sb="16" eb="18">
      <t>スイシン</t>
    </rPh>
    <rPh sb="21" eb="23">
      <t>キゾン</t>
    </rPh>
    <rPh sb="23" eb="25">
      <t>ギョウム</t>
    </rPh>
    <rPh sb="26" eb="28">
      <t>ミナオ</t>
    </rPh>
    <rPh sb="30" eb="32">
      <t>テッテイ</t>
    </rPh>
    <rPh sb="35" eb="38">
      <t>コウリツテキ</t>
    </rPh>
    <rPh sb="39" eb="40">
      <t>ハタラ</t>
    </rPh>
    <rPh sb="44" eb="46">
      <t>ショクバ</t>
    </rPh>
    <rPh sb="47" eb="49">
      <t>ジツゲン</t>
    </rPh>
    <phoneticPr fontId="10"/>
  </si>
  <si>
    <t>・指定管理者制度導入施設で利用者満足度が80％以上の施設数の割合（100％）
・指定管理者制度導入施設における利用者数（900万人）</t>
    <rPh sb="1" eb="3">
      <t>シテイ</t>
    </rPh>
    <rPh sb="3" eb="6">
      <t>カンリシャ</t>
    </rPh>
    <rPh sb="6" eb="8">
      <t>セイド</t>
    </rPh>
    <rPh sb="8" eb="10">
      <t>ドウニュウ</t>
    </rPh>
    <rPh sb="10" eb="12">
      <t>シセツ</t>
    </rPh>
    <rPh sb="13" eb="16">
      <t>リヨウシャ</t>
    </rPh>
    <rPh sb="16" eb="19">
      <t>マンゾクド</t>
    </rPh>
    <rPh sb="23" eb="25">
      <t>イジョウ</t>
    </rPh>
    <rPh sb="26" eb="28">
      <t>シセツ</t>
    </rPh>
    <rPh sb="28" eb="29">
      <t>スウ</t>
    </rPh>
    <rPh sb="30" eb="32">
      <t>ワリアイ</t>
    </rPh>
    <rPh sb="41" eb="43">
      <t>シテイ</t>
    </rPh>
    <rPh sb="43" eb="46">
      <t>カンリシャ</t>
    </rPh>
    <rPh sb="46" eb="48">
      <t>セイド</t>
    </rPh>
    <rPh sb="48" eb="50">
      <t>ドウニュウ</t>
    </rPh>
    <rPh sb="50" eb="52">
      <t>シセツ</t>
    </rPh>
    <rPh sb="56" eb="59">
      <t>リヨウシャ</t>
    </rPh>
    <rPh sb="59" eb="60">
      <t>スウ</t>
    </rPh>
    <rPh sb="64" eb="65">
      <t>マン</t>
    </rPh>
    <rPh sb="65" eb="66">
      <t>ニン</t>
    </rPh>
    <phoneticPr fontId="10"/>
  </si>
  <si>
    <t>・民間との協働による県民サービスの向上
・民間の能力とノウハウの活用による県民サービスの向上</t>
    <rPh sb="1" eb="3">
      <t>ミンカン</t>
    </rPh>
    <rPh sb="5" eb="7">
      <t>キョウドウ</t>
    </rPh>
    <rPh sb="10" eb="12">
      <t>ケンミン</t>
    </rPh>
    <rPh sb="17" eb="19">
      <t>コウジョウ</t>
    </rPh>
    <rPh sb="22" eb="24">
      <t>ミンカン</t>
    </rPh>
    <rPh sb="25" eb="27">
      <t>ノウリョク</t>
    </rPh>
    <rPh sb="33" eb="35">
      <t>カツヨウ</t>
    </rPh>
    <rPh sb="38" eb="40">
      <t>ケンミン</t>
    </rPh>
    <rPh sb="45" eb="47">
      <t>コウジョウ</t>
    </rPh>
    <phoneticPr fontId="10"/>
  </si>
  <si>
    <t>・総合計画及び分野別計画の進捗評価実施・公表率（100％）
・ひとり１改革運動の取組件数（毎年度17,100件以上）</t>
    <rPh sb="1" eb="3">
      <t>ソウゴウ</t>
    </rPh>
    <rPh sb="3" eb="5">
      <t>ケイカク</t>
    </rPh>
    <rPh sb="5" eb="6">
      <t>オヨ</t>
    </rPh>
    <rPh sb="7" eb="10">
      <t>ブンヤベツ</t>
    </rPh>
    <rPh sb="10" eb="12">
      <t>ケイカク</t>
    </rPh>
    <rPh sb="13" eb="15">
      <t>シンチョク</t>
    </rPh>
    <rPh sb="15" eb="17">
      <t>ヒョウカ</t>
    </rPh>
    <rPh sb="17" eb="19">
      <t>ジッシ</t>
    </rPh>
    <rPh sb="20" eb="22">
      <t>コウヒョウ</t>
    </rPh>
    <rPh sb="22" eb="23">
      <t>リツ</t>
    </rPh>
    <rPh sb="36" eb="38">
      <t>カイカク</t>
    </rPh>
    <rPh sb="38" eb="40">
      <t>ウンドウ</t>
    </rPh>
    <rPh sb="41" eb="43">
      <t>トリクミ</t>
    </rPh>
    <rPh sb="43" eb="45">
      <t>ケンスウ</t>
    </rPh>
    <rPh sb="46" eb="49">
      <t>マイネンド</t>
    </rPh>
    <rPh sb="55" eb="56">
      <t>ケン</t>
    </rPh>
    <rPh sb="56" eb="58">
      <t>イジョウ</t>
    </rPh>
    <phoneticPr fontId="10"/>
  </si>
  <si>
    <t>・最適かつ効果的な事業執行
・ＰＤＣＡサイクルによる継続的な改善</t>
    <rPh sb="1" eb="3">
      <t>サイテキ</t>
    </rPh>
    <rPh sb="5" eb="8">
      <t>コウカテキ</t>
    </rPh>
    <rPh sb="9" eb="11">
      <t>ジギョウ</t>
    </rPh>
    <rPh sb="11" eb="13">
      <t>シッコウ</t>
    </rPh>
    <rPh sb="27" eb="30">
      <t>ケイゾクテキ</t>
    </rPh>
    <rPh sb="31" eb="33">
      <t>カイゼン</t>
    </rPh>
    <phoneticPr fontId="10"/>
  </si>
  <si>
    <t>・民間が企画段階から参画する協働事業数の割合（毎年度75％）
・県とＮＰＯ、民間企業、地域住民等との協働事業件数（毎年度3,500件）</t>
    <rPh sb="1" eb="3">
      <t>ミンカン</t>
    </rPh>
    <rPh sb="4" eb="6">
      <t>キカク</t>
    </rPh>
    <rPh sb="6" eb="8">
      <t>ダンカイ</t>
    </rPh>
    <rPh sb="10" eb="12">
      <t>サンカク</t>
    </rPh>
    <rPh sb="14" eb="16">
      <t>キョウドウ</t>
    </rPh>
    <rPh sb="16" eb="19">
      <t>ジギョウスウ</t>
    </rPh>
    <rPh sb="20" eb="22">
      <t>ワリアイ</t>
    </rPh>
    <rPh sb="23" eb="26">
      <t>マイネンド</t>
    </rPh>
    <rPh sb="33" eb="34">
      <t>ケン</t>
    </rPh>
    <rPh sb="39" eb="41">
      <t>ミンカン</t>
    </rPh>
    <rPh sb="41" eb="43">
      <t>キギョウ</t>
    </rPh>
    <rPh sb="44" eb="46">
      <t>チイキ</t>
    </rPh>
    <rPh sb="46" eb="48">
      <t>ジュウミン</t>
    </rPh>
    <rPh sb="48" eb="49">
      <t>トウ</t>
    </rPh>
    <rPh sb="51" eb="53">
      <t>キョウドウ</t>
    </rPh>
    <rPh sb="53" eb="55">
      <t>ジギョウ</t>
    </rPh>
    <rPh sb="55" eb="57">
      <t>ケンスウ</t>
    </rPh>
    <rPh sb="58" eb="61">
      <t>マイネンド</t>
    </rPh>
    <rPh sb="66" eb="67">
      <t>ケン</t>
    </rPh>
    <phoneticPr fontId="10"/>
  </si>
  <si>
    <t>・民間との協働による県民サービスの向上
・ＮＰＯ・民間団体・県民等との連携・協働による県民サービスの向上</t>
    <rPh sb="1" eb="3">
      <t>ミンカン</t>
    </rPh>
    <rPh sb="5" eb="7">
      <t>キョウドウ</t>
    </rPh>
    <rPh sb="10" eb="12">
      <t>ケンミン</t>
    </rPh>
    <rPh sb="17" eb="19">
      <t>コウジョウ</t>
    </rPh>
    <rPh sb="26" eb="28">
      <t>ミンカン</t>
    </rPh>
    <rPh sb="28" eb="30">
      <t>ダンタイ</t>
    </rPh>
    <rPh sb="31" eb="33">
      <t>ケンミン</t>
    </rPh>
    <rPh sb="33" eb="34">
      <t>トウ</t>
    </rPh>
    <rPh sb="36" eb="38">
      <t>レンケイ</t>
    </rPh>
    <rPh sb="39" eb="41">
      <t>キョウドウ</t>
    </rPh>
    <rPh sb="44" eb="46">
      <t>ケンミン</t>
    </rPh>
    <rPh sb="51" eb="53">
      <t>コウジョウ</t>
    </rPh>
    <phoneticPr fontId="10"/>
  </si>
  <si>
    <r>
      <t>・地方公共団体間の事務の共同処理件数（累計26件）</t>
    </r>
    <r>
      <rPr>
        <sz val="9"/>
        <rFont val="ＭＳ Ｐゴシック"/>
        <family val="3"/>
        <charset val="128"/>
      </rPr>
      <t xml:space="preserve">
・「行政経営研究会」において県と市町の共通課題等の解決に取り組んだテーマ数（期間中で32テーマ以上）
・「市町行財政総合相談窓口」に寄せられた相談に対する回答件数（累計800件）</t>
    </r>
    <rPh sb="1" eb="3">
      <t>チホウ</t>
    </rPh>
    <rPh sb="3" eb="5">
      <t>コウキョウ</t>
    </rPh>
    <rPh sb="5" eb="8">
      <t>ダンタイカン</t>
    </rPh>
    <rPh sb="9" eb="11">
      <t>ジム</t>
    </rPh>
    <rPh sb="12" eb="14">
      <t>キョウドウ</t>
    </rPh>
    <rPh sb="14" eb="16">
      <t>ショリ</t>
    </rPh>
    <rPh sb="16" eb="18">
      <t>ケンスウ</t>
    </rPh>
    <rPh sb="19" eb="21">
      <t>ルイケイ</t>
    </rPh>
    <rPh sb="23" eb="24">
      <t>ケン</t>
    </rPh>
    <rPh sb="29" eb="31">
      <t>ギョウセイ</t>
    </rPh>
    <rPh sb="31" eb="33">
      <t>ケイエイ</t>
    </rPh>
    <rPh sb="33" eb="36">
      <t>ケンキュウカイ</t>
    </rPh>
    <rPh sb="41" eb="42">
      <t>ケン</t>
    </rPh>
    <rPh sb="43" eb="45">
      <t>シマチ</t>
    </rPh>
    <rPh sb="46" eb="48">
      <t>キョウツウ</t>
    </rPh>
    <rPh sb="48" eb="50">
      <t>カダイ</t>
    </rPh>
    <rPh sb="50" eb="51">
      <t>トウ</t>
    </rPh>
    <rPh sb="52" eb="54">
      <t>カイケツ</t>
    </rPh>
    <rPh sb="55" eb="56">
      <t>ト</t>
    </rPh>
    <rPh sb="57" eb="58">
      <t>ク</t>
    </rPh>
    <rPh sb="63" eb="64">
      <t>スウ</t>
    </rPh>
    <rPh sb="65" eb="68">
      <t>キカンチュウ</t>
    </rPh>
    <rPh sb="74" eb="76">
      <t>イジョウ</t>
    </rPh>
    <rPh sb="81" eb="83">
      <t>シチョウ</t>
    </rPh>
    <rPh sb="83" eb="86">
      <t>ギョウザイセイ</t>
    </rPh>
    <rPh sb="86" eb="88">
      <t>ソウゴウ</t>
    </rPh>
    <rPh sb="88" eb="90">
      <t>ソウダン</t>
    </rPh>
    <rPh sb="90" eb="92">
      <t>マドグチ</t>
    </rPh>
    <rPh sb="94" eb="95">
      <t>ヨ</t>
    </rPh>
    <rPh sb="99" eb="101">
      <t>ソウダン</t>
    </rPh>
    <rPh sb="102" eb="103">
      <t>タイ</t>
    </rPh>
    <rPh sb="105" eb="107">
      <t>カイトウ</t>
    </rPh>
    <rPh sb="107" eb="109">
      <t>ケンスウ</t>
    </rPh>
    <rPh sb="110" eb="112">
      <t>ルイケイ</t>
    </rPh>
    <rPh sb="115" eb="116">
      <t>ケン</t>
    </rPh>
    <phoneticPr fontId="10"/>
  </si>
  <si>
    <t>・広域連携による地域課題の解決
・県・市町の連携による課題解決の推進</t>
    <rPh sb="1" eb="3">
      <t>コウイキ</t>
    </rPh>
    <rPh sb="3" eb="5">
      <t>レンケイ</t>
    </rPh>
    <rPh sb="8" eb="10">
      <t>チイキ</t>
    </rPh>
    <rPh sb="10" eb="12">
      <t>カダイ</t>
    </rPh>
    <rPh sb="13" eb="15">
      <t>カイケツ</t>
    </rPh>
    <rPh sb="18" eb="19">
      <t>ケン</t>
    </rPh>
    <rPh sb="20" eb="22">
      <t>シマチ</t>
    </rPh>
    <rPh sb="23" eb="25">
      <t>レンケイ</t>
    </rPh>
    <rPh sb="28" eb="30">
      <t>カダイ</t>
    </rPh>
    <rPh sb="30" eb="32">
      <t>カイケツ</t>
    </rPh>
    <rPh sb="33" eb="35">
      <t>スイシン</t>
    </rPh>
    <phoneticPr fontId="10"/>
  </si>
  <si>
    <t>静岡県行政経営革新プログラム</t>
    <rPh sb="0" eb="3">
      <t>シズオカケン</t>
    </rPh>
    <rPh sb="3" eb="5">
      <t>ギョウセイ</t>
    </rPh>
    <rPh sb="5" eb="7">
      <t>ケイエイ</t>
    </rPh>
    <rPh sb="7" eb="9">
      <t>カクシン</t>
    </rPh>
    <phoneticPr fontId="10"/>
  </si>
  <si>
    <t>・事務事業見直し
・権限移譲の推進</t>
    <rPh sb="11" eb="13">
      <t>ケンゲン</t>
    </rPh>
    <rPh sb="13" eb="15">
      <t>イジョウ</t>
    </rPh>
    <rPh sb="16" eb="18">
      <t>スイシン</t>
    </rPh>
    <phoneticPr fontId="10"/>
  </si>
  <si>
    <t>・予算編成過程の公開</t>
    <rPh sb="1" eb="3">
      <t>ヨサン</t>
    </rPh>
    <rPh sb="3" eb="5">
      <t>ヘンセイ</t>
    </rPh>
    <rPh sb="5" eb="7">
      <t>カテイ</t>
    </rPh>
    <rPh sb="8" eb="10">
      <t>コウカイ</t>
    </rPh>
    <phoneticPr fontId="10"/>
  </si>
  <si>
    <t>・岐阜県債権管理連絡会議
・ネーミングライツの推進</t>
    <phoneticPr fontId="10"/>
  </si>
  <si>
    <t>・事務事業見直し</t>
    <phoneticPr fontId="10"/>
  </si>
  <si>
    <t>・事務事業見直し
・e-ラーニングシステムによる情報セキュリティに関する自己点検
・RPAの導入実証業務</t>
    <rPh sb="48" eb="50">
      <t>ドウニュウ</t>
    </rPh>
    <rPh sb="50" eb="52">
      <t>ジッショウ</t>
    </rPh>
    <rPh sb="52" eb="54">
      <t>ギョウム</t>
    </rPh>
    <phoneticPr fontId="10"/>
  </si>
  <si>
    <t>若手女性職員を対象とした「キャリア開発研修」など研修の充実</t>
    <rPh sb="0" eb="2">
      <t>ワカテ</t>
    </rPh>
    <rPh sb="2" eb="4">
      <t>ジョセイ</t>
    </rPh>
    <rPh sb="4" eb="6">
      <t>ショクイン</t>
    </rPh>
    <rPh sb="7" eb="9">
      <t>タイショウ</t>
    </rPh>
    <rPh sb="17" eb="19">
      <t>カイハツ</t>
    </rPh>
    <rPh sb="19" eb="21">
      <t>ケンシュウ</t>
    </rPh>
    <rPh sb="24" eb="26">
      <t>ケンシュウ</t>
    </rPh>
    <rPh sb="27" eb="29">
      <t>ジュウジツ</t>
    </rPh>
    <phoneticPr fontId="10"/>
  </si>
  <si>
    <t>・効率的な行政運営と行政サービスの向上に留意しつつ、政策課題への積極的な対応ができる組織の構築
・事務事業見直し</t>
    <rPh sb="1" eb="4">
      <t>コウリツテキ</t>
    </rPh>
    <rPh sb="5" eb="7">
      <t>ギョウセイ</t>
    </rPh>
    <rPh sb="7" eb="9">
      <t>ウンエイ</t>
    </rPh>
    <rPh sb="10" eb="12">
      <t>ギョウセイ</t>
    </rPh>
    <rPh sb="17" eb="19">
      <t>コウジョウ</t>
    </rPh>
    <rPh sb="20" eb="22">
      <t>リュウイ</t>
    </rPh>
    <rPh sb="26" eb="28">
      <t>セイサク</t>
    </rPh>
    <rPh sb="28" eb="30">
      <t>カダイ</t>
    </rPh>
    <rPh sb="32" eb="35">
      <t>セッキョクテキ</t>
    </rPh>
    <rPh sb="36" eb="38">
      <t>タイオウ</t>
    </rPh>
    <rPh sb="42" eb="44">
      <t>ソシキ</t>
    </rPh>
    <rPh sb="45" eb="47">
      <t>コウチク</t>
    </rPh>
    <phoneticPr fontId="10"/>
  </si>
  <si>
    <t>・事務事業見直し
・公の施設の管理について、指定管理者制度の活用
・総務事務センター審査等業務委託
・弁護士法人に、回収困難となっている奨学金債権の回収業務の委託</t>
    <rPh sb="11" eb="12">
      <t>オオヤケ</t>
    </rPh>
    <rPh sb="13" eb="15">
      <t>シセツ</t>
    </rPh>
    <rPh sb="16" eb="18">
      <t>カンリ</t>
    </rPh>
    <rPh sb="23" eb="25">
      <t>シテイ</t>
    </rPh>
    <rPh sb="25" eb="28">
      <t>カンリシャ</t>
    </rPh>
    <rPh sb="28" eb="30">
      <t>セイド</t>
    </rPh>
    <rPh sb="31" eb="33">
      <t>カツヨウ</t>
    </rPh>
    <rPh sb="54" eb="57">
      <t>ベンゴシ</t>
    </rPh>
    <rPh sb="57" eb="59">
      <t>ホウジン</t>
    </rPh>
    <phoneticPr fontId="10"/>
  </si>
  <si>
    <t>・事務事業見直し
・RPAの導入実証業務</t>
    <rPh sb="1" eb="3">
      <t>ジム</t>
    </rPh>
    <rPh sb="3" eb="5">
      <t>ジギョウ</t>
    </rPh>
    <rPh sb="5" eb="7">
      <t>ミナオ</t>
    </rPh>
    <rPh sb="15" eb="17">
      <t>ドウニュウ</t>
    </rPh>
    <rPh sb="17" eb="19">
      <t>ジッショウ</t>
    </rPh>
    <rPh sb="19" eb="21">
      <t>ギョウム</t>
    </rPh>
    <phoneticPr fontId="10"/>
  </si>
  <si>
    <t>「協働事業推進ガイドライン」の作成</t>
    <rPh sb="1" eb="3">
      <t>キョウドウ</t>
    </rPh>
    <rPh sb="3" eb="5">
      <t>ジギョウ</t>
    </rPh>
    <rPh sb="5" eb="7">
      <t>スイシン</t>
    </rPh>
    <rPh sb="15" eb="17">
      <t>サクセイ</t>
    </rPh>
    <phoneticPr fontId="10"/>
  </si>
  <si>
    <t>市町村との協働による個人住民税の滞納整理</t>
    <phoneticPr fontId="10"/>
  </si>
  <si>
    <t>必要に応じた見直し</t>
    <rPh sb="0" eb="2">
      <t>ヒツヨウ</t>
    </rPh>
    <rPh sb="3" eb="4">
      <t>オウ</t>
    </rPh>
    <rPh sb="6" eb="8">
      <t>ミナオ</t>
    </rPh>
    <phoneticPr fontId="10"/>
  </si>
  <si>
    <t>基本的には現在の規模をベースとして維持</t>
    <rPh sb="0" eb="3">
      <t>キホンテキ</t>
    </rPh>
    <rPh sb="5" eb="7">
      <t>ゲンザイ</t>
    </rPh>
    <rPh sb="8" eb="10">
      <t>キボ</t>
    </rPh>
    <rPh sb="17" eb="19">
      <t>イジ</t>
    </rPh>
    <phoneticPr fontId="10"/>
  </si>
  <si>
    <t>岐阜県行財政改革指針2019</t>
    <phoneticPr fontId="10"/>
  </si>
  <si>
    <t>岐阜県</t>
    <phoneticPr fontId="10"/>
  </si>
  <si>
    <t>・RPA・AIを活用し、定例業務の効率化を進めるための実証実験を開始（H30～）</t>
    <rPh sb="8" eb="10">
      <t>カツヨウ</t>
    </rPh>
    <rPh sb="12" eb="14">
      <t>テイレイ</t>
    </rPh>
    <rPh sb="14" eb="16">
      <t>ギョウム</t>
    </rPh>
    <rPh sb="17" eb="20">
      <t>コウリツカ</t>
    </rPh>
    <rPh sb="21" eb="22">
      <t>スス</t>
    </rPh>
    <rPh sb="27" eb="31">
      <t>ジッショウジッケン</t>
    </rPh>
    <rPh sb="32" eb="34">
      <t>カイシ</t>
    </rPh>
    <phoneticPr fontId="10"/>
  </si>
  <si>
    <t>・内部統制関係
（地方自治法第150条の規定に関わらず、「財務」「非財務」のいずれの業務についてもリスク評価及び対応策の整備に取り組むこととしている）</t>
    <rPh sb="1" eb="3">
      <t>ナイブ</t>
    </rPh>
    <rPh sb="3" eb="5">
      <t>トウセイ</t>
    </rPh>
    <rPh sb="5" eb="7">
      <t>カンケイ</t>
    </rPh>
    <rPh sb="9" eb="11">
      <t>チホウ</t>
    </rPh>
    <rPh sb="11" eb="13">
      <t>ジチ</t>
    </rPh>
    <rPh sb="13" eb="14">
      <t>ホウ</t>
    </rPh>
    <rPh sb="14" eb="15">
      <t>ダイ</t>
    </rPh>
    <rPh sb="18" eb="19">
      <t>ジョウ</t>
    </rPh>
    <rPh sb="20" eb="22">
      <t>キテイ</t>
    </rPh>
    <rPh sb="23" eb="24">
      <t>カカ</t>
    </rPh>
    <rPh sb="29" eb="31">
      <t>ザイム</t>
    </rPh>
    <rPh sb="33" eb="34">
      <t>ヒ</t>
    </rPh>
    <rPh sb="34" eb="36">
      <t>ザイム</t>
    </rPh>
    <rPh sb="42" eb="44">
      <t>ギョウム</t>
    </rPh>
    <rPh sb="52" eb="54">
      <t>ヒョウカ</t>
    </rPh>
    <rPh sb="54" eb="55">
      <t>オヨ</t>
    </rPh>
    <rPh sb="56" eb="58">
      <t>タイオウ</t>
    </rPh>
    <rPh sb="58" eb="59">
      <t>サク</t>
    </rPh>
    <rPh sb="60" eb="62">
      <t>セイビ</t>
    </rPh>
    <rPh sb="63" eb="64">
      <t>ト</t>
    </rPh>
    <rPh sb="65" eb="66">
      <t>ク</t>
    </rPh>
    <phoneticPr fontId="10"/>
  </si>
  <si>
    <t>「地域に飛び出せ！社会貢献職員応援制度」を創設し、地域課題等の解決のため、様々な知識やスキルを持つ職員が社会的な貢献活動へ積極的に参加することを促進（H30.9～）</t>
    <rPh sb="1" eb="3">
      <t>チイキ</t>
    </rPh>
    <rPh sb="4" eb="5">
      <t>ト</t>
    </rPh>
    <rPh sb="6" eb="7">
      <t>ダ</t>
    </rPh>
    <rPh sb="9" eb="11">
      <t>シャカイ</t>
    </rPh>
    <rPh sb="11" eb="13">
      <t>コウケン</t>
    </rPh>
    <rPh sb="13" eb="15">
      <t>ショクイン</t>
    </rPh>
    <rPh sb="15" eb="17">
      <t>オウエン</t>
    </rPh>
    <rPh sb="17" eb="19">
      <t>セイド</t>
    </rPh>
    <rPh sb="21" eb="23">
      <t>ソウセツ</t>
    </rPh>
    <rPh sb="25" eb="27">
      <t>チイキ</t>
    </rPh>
    <rPh sb="27" eb="29">
      <t>カダイ</t>
    </rPh>
    <rPh sb="29" eb="30">
      <t>トウ</t>
    </rPh>
    <rPh sb="31" eb="33">
      <t>カイケツ</t>
    </rPh>
    <rPh sb="37" eb="39">
      <t>サマザマ</t>
    </rPh>
    <rPh sb="40" eb="42">
      <t>チシキ</t>
    </rPh>
    <rPh sb="47" eb="48">
      <t>モ</t>
    </rPh>
    <rPh sb="49" eb="51">
      <t>ショクイン</t>
    </rPh>
    <rPh sb="52" eb="55">
      <t>シャカイテキ</t>
    </rPh>
    <rPh sb="56" eb="58">
      <t>コウケン</t>
    </rPh>
    <rPh sb="58" eb="60">
      <t>カツドウ</t>
    </rPh>
    <rPh sb="61" eb="64">
      <t>セッキョクテキ</t>
    </rPh>
    <rPh sb="65" eb="67">
      <t>サンカ</t>
    </rPh>
    <rPh sb="72" eb="74">
      <t>ソクシン</t>
    </rPh>
    <phoneticPr fontId="10"/>
  </si>
  <si>
    <t>・県と市町村による地方税滞納整理機構の設置（H22～）</t>
  </si>
  <si>
    <t>県民参加による対話型の行政運営</t>
  </si>
  <si>
    <t>権限移譲の推進を含めた独自の自治のあり方の検討</t>
  </si>
  <si>
    <t>情報公開条例に基づく情報公開の推進</t>
  </si>
  <si>
    <t>・歳入確保の取組
新たな収入確保
（ﾈｰﾐﾝｸﾞﾗｲﾂ、広告収入等）など</t>
  </si>
  <si>
    <t>・テレワーク（サテライトオフィス、在宅勤務）の本格実施（H28～）</t>
  </si>
  <si>
    <t xml:space="preserve">職員育成基本方針（H31.3改定)に基づく施策の実施
・「共感力、政策力、発信力」を軸とした研修の実施
</t>
    <rPh sb="0" eb="2">
      <t>ショクイン</t>
    </rPh>
    <phoneticPr fontId="10"/>
  </si>
  <si>
    <t>・県民の信頼と期待に応える組織づくり
①県民起点の意識改革
②風通しのよい対話にあふれた組織づくり
③しごと改革</t>
    <phoneticPr fontId="10"/>
  </si>
  <si>
    <t>・アウトソーシングの更なる推進について検討</t>
    <phoneticPr fontId="10"/>
  </si>
  <si>
    <t>・しごとの仕来りの見直し
・行財改革実行本部を通じた事務、事業、組織、業務、県有財産等の一体的見直し</t>
    <rPh sb="5" eb="7">
      <t>シキタ</t>
    </rPh>
    <rPh sb="9" eb="11">
      <t>ミナオ</t>
    </rPh>
    <rPh sb="14" eb="15">
      <t>ギョウ</t>
    </rPh>
    <rPh sb="15" eb="16">
      <t>ザイ</t>
    </rPh>
    <rPh sb="16" eb="18">
      <t>カイカク</t>
    </rPh>
    <rPh sb="18" eb="20">
      <t>ジッコウ</t>
    </rPh>
    <rPh sb="20" eb="22">
      <t>ホンブ</t>
    </rPh>
    <rPh sb="23" eb="24">
      <t>ツウ</t>
    </rPh>
    <rPh sb="26" eb="28">
      <t>ジム</t>
    </rPh>
    <rPh sb="29" eb="31">
      <t>ジギョウ</t>
    </rPh>
    <rPh sb="32" eb="34">
      <t>ソシキ</t>
    </rPh>
    <rPh sb="35" eb="37">
      <t>ギョウム</t>
    </rPh>
    <rPh sb="38" eb="42">
      <t>ケンユウザイサン</t>
    </rPh>
    <rPh sb="42" eb="43">
      <t>トウ</t>
    </rPh>
    <rPh sb="44" eb="47">
      <t>イッタイテキ</t>
    </rPh>
    <rPh sb="47" eb="49">
      <t>ミナオ</t>
    </rPh>
    <phoneticPr fontId="10"/>
  </si>
  <si>
    <t>・協働に関する相談受付や県への協働提案の橋渡しとなる「協働コーディネートデスク」の設置（H25.4～)</t>
  </si>
  <si>
    <t>・「県と市町村との協議の場」の開催、及びその協議結果の県政反映
（合同災害に係る協定の締結、地域振興に係る支援金の見直し等）</t>
  </si>
  <si>
    <t>・給与の適正化</t>
    <rPh sb="1" eb="3">
      <t>キュウヨ</t>
    </rPh>
    <phoneticPr fontId="10"/>
  </si>
  <si>
    <t>・職員数・総人件費の適正化
（人口規模等に応じて正規職員を確保しつつ、業務の変動に応じて任期付職員や非常勤職員など多様な雇用形態の職員を配置するものとし、職員数・総人件費の適正化に取り組む）</t>
    <rPh sb="1" eb="4">
      <t>ショクインスウ</t>
    </rPh>
    <rPh sb="5" eb="6">
      <t>ソウ</t>
    </rPh>
    <rPh sb="6" eb="9">
      <t>ジンケンヒ</t>
    </rPh>
    <rPh sb="10" eb="13">
      <t>テキセイカ</t>
    </rPh>
    <rPh sb="15" eb="17">
      <t>ジンコウ</t>
    </rPh>
    <rPh sb="17" eb="19">
      <t>キボ</t>
    </rPh>
    <rPh sb="19" eb="20">
      <t>トウ</t>
    </rPh>
    <rPh sb="21" eb="22">
      <t>オウ</t>
    </rPh>
    <rPh sb="24" eb="26">
      <t>セイキ</t>
    </rPh>
    <rPh sb="26" eb="28">
      <t>ショクイン</t>
    </rPh>
    <rPh sb="29" eb="31">
      <t>カクホ</t>
    </rPh>
    <rPh sb="35" eb="37">
      <t>ギョウム</t>
    </rPh>
    <rPh sb="38" eb="40">
      <t>ヘンドウ</t>
    </rPh>
    <rPh sb="41" eb="42">
      <t>オウ</t>
    </rPh>
    <rPh sb="44" eb="46">
      <t>ニンキ</t>
    </rPh>
    <rPh sb="46" eb="47">
      <t>ツ</t>
    </rPh>
    <rPh sb="47" eb="49">
      <t>ショクイン</t>
    </rPh>
    <rPh sb="50" eb="53">
      <t>ヒジョウキン</t>
    </rPh>
    <rPh sb="53" eb="55">
      <t>ショクイン</t>
    </rPh>
    <rPh sb="57" eb="59">
      <t>タヨウ</t>
    </rPh>
    <rPh sb="60" eb="62">
      <t>コヨウ</t>
    </rPh>
    <rPh sb="62" eb="64">
      <t>ケイタイ</t>
    </rPh>
    <rPh sb="65" eb="67">
      <t>ショクイン</t>
    </rPh>
    <rPh sb="68" eb="70">
      <t>ハイチ</t>
    </rPh>
    <rPh sb="77" eb="80">
      <t>ショクインスウ</t>
    </rPh>
    <rPh sb="81" eb="82">
      <t>ソウ</t>
    </rPh>
    <rPh sb="82" eb="85">
      <t>ジンケンヒ</t>
    </rPh>
    <rPh sb="86" eb="89">
      <t>テキセイカ</t>
    </rPh>
    <rPh sb="90" eb="91">
      <t>ト</t>
    </rPh>
    <rPh sb="92" eb="93">
      <t>ク</t>
    </rPh>
    <phoneticPr fontId="10"/>
  </si>
  <si>
    <t>長野県行政経営方針</t>
  </si>
  <si>
    <t>長野県</t>
    <phoneticPr fontId="10"/>
  </si>
  <si>
    <t>税収確保対策</t>
  </si>
  <si>
    <t>県から市町村への権限移譲の推進</t>
  </si>
  <si>
    <t>オープンデータの推進</t>
  </si>
  <si>
    <t>県債等残高の削減</t>
  </si>
  <si>
    <r>
      <t xml:space="preserve">庁内情報システムの統一管理の推進
</t>
    </r>
    <r>
      <rPr>
        <sz val="9"/>
        <color theme="1"/>
        <rFont val="ＭＳ Ｐゴシック"/>
        <family val="3"/>
        <charset val="128"/>
      </rPr>
      <t>テレワーク制度の導入</t>
    </r>
    <rPh sb="22" eb="24">
      <t>セイド</t>
    </rPh>
    <rPh sb="25" eb="27">
      <t>ドウニュウ</t>
    </rPh>
    <phoneticPr fontId="10"/>
  </si>
  <si>
    <t>女性職員の活躍促進に向けた取り組み</t>
  </si>
  <si>
    <t>施策推進のための組織整備、能力開発、人材育成の推進</t>
  </si>
  <si>
    <t>民間活力の活用推進（指定管理・PFI等）</t>
  </si>
  <si>
    <t>評価制度（事務事業・公共施設・公共事業）による事業の見直しと、事務手続きの標準処理期間の見直し</t>
  </si>
  <si>
    <t>NPO等との協働の推進</t>
  </si>
  <si>
    <t>R1.12月</t>
    <rPh sb="5" eb="6">
      <t>ツキ</t>
    </rPh>
    <phoneticPr fontId="10"/>
  </si>
  <si>
    <t>所属を越えた柔軟な職員配置</t>
    <rPh sb="0" eb="2">
      <t>ショゾク</t>
    </rPh>
    <rPh sb="3" eb="4">
      <t>コ</t>
    </rPh>
    <rPh sb="6" eb="8">
      <t>ジュウナン</t>
    </rPh>
    <rPh sb="9" eb="11">
      <t>ショクイン</t>
    </rPh>
    <rPh sb="11" eb="13">
      <t>ハイチ</t>
    </rPh>
    <phoneticPr fontId="10"/>
  </si>
  <si>
    <t>テレワークの推進</t>
    <rPh sb="6" eb="8">
      <t>スイシン</t>
    </rPh>
    <phoneticPr fontId="3"/>
  </si>
  <si>
    <t>テレワークの推進</t>
    <rPh sb="6" eb="8">
      <t>スイシン</t>
    </rPh>
    <phoneticPr fontId="10"/>
  </si>
  <si>
    <t>AI等の積極活用</t>
    <phoneticPr fontId="10"/>
  </si>
  <si>
    <t>メンター制度の拡充</t>
    <rPh sb="4" eb="6">
      <t>セイド</t>
    </rPh>
    <rPh sb="7" eb="9">
      <t>カクジュウ</t>
    </rPh>
    <phoneticPr fontId="10"/>
  </si>
  <si>
    <t>従来の行政事務・ルールの見直し</t>
    <rPh sb="0" eb="2">
      <t>ジュウライ</t>
    </rPh>
    <rPh sb="3" eb="5">
      <t>ギョウセイ</t>
    </rPh>
    <rPh sb="5" eb="7">
      <t>ジム</t>
    </rPh>
    <rPh sb="12" eb="14">
      <t>ミナオ</t>
    </rPh>
    <phoneticPr fontId="10"/>
  </si>
  <si>
    <t>広報広聴、県外情報発信の強化</t>
    <rPh sb="0" eb="2">
      <t>コウホウ</t>
    </rPh>
    <rPh sb="2" eb="4">
      <t>コウチョウ</t>
    </rPh>
    <rPh sb="5" eb="7">
      <t>ケンガイ</t>
    </rPh>
    <rPh sb="7" eb="9">
      <t>ジョウホウ</t>
    </rPh>
    <rPh sb="9" eb="11">
      <t>ハッシン</t>
    </rPh>
    <rPh sb="12" eb="14">
      <t>キョウカ</t>
    </rPh>
    <phoneticPr fontId="10"/>
  </si>
  <si>
    <t>県有財産の有効活用（施設、職員住宅など）</t>
    <rPh sb="0" eb="2">
      <t>ケンユウ</t>
    </rPh>
    <rPh sb="2" eb="4">
      <t>ザイサン</t>
    </rPh>
    <rPh sb="5" eb="7">
      <t>ユウコウ</t>
    </rPh>
    <rPh sb="7" eb="9">
      <t>カツヨウ</t>
    </rPh>
    <rPh sb="10" eb="12">
      <t>シセツ</t>
    </rPh>
    <rPh sb="13" eb="15">
      <t>ショクイン</t>
    </rPh>
    <rPh sb="15" eb="17">
      <t>ジュウタク</t>
    </rPh>
    <phoneticPr fontId="10"/>
  </si>
  <si>
    <t>Web会議システムの導入</t>
    <rPh sb="3" eb="5">
      <t>カイギ</t>
    </rPh>
    <rPh sb="10" eb="12">
      <t>ドウニュウ</t>
    </rPh>
    <phoneticPr fontId="10"/>
  </si>
  <si>
    <t>職員研修の拡充</t>
    <phoneticPr fontId="10"/>
  </si>
  <si>
    <t>出先機関の再編</t>
    <rPh sb="0" eb="2">
      <t>デサキ</t>
    </rPh>
    <rPh sb="2" eb="4">
      <t>キカン</t>
    </rPh>
    <rPh sb="5" eb="7">
      <t>サイヘン</t>
    </rPh>
    <phoneticPr fontId="10"/>
  </si>
  <si>
    <t>民間資金等を活用した行政コストの縮減</t>
    <rPh sb="0" eb="2">
      <t>ミンカン</t>
    </rPh>
    <rPh sb="2" eb="4">
      <t>シキン</t>
    </rPh>
    <rPh sb="4" eb="5">
      <t>トウ</t>
    </rPh>
    <rPh sb="6" eb="8">
      <t>カツヨウ</t>
    </rPh>
    <rPh sb="10" eb="12">
      <t>ギョウセイ</t>
    </rPh>
    <rPh sb="16" eb="18">
      <t>シュクゲン</t>
    </rPh>
    <phoneticPr fontId="10"/>
  </si>
  <si>
    <t>AI等の積極活用</t>
    <rPh sb="2" eb="3">
      <t>トウ</t>
    </rPh>
    <rPh sb="4" eb="6">
      <t>セッキョク</t>
    </rPh>
    <rPh sb="6" eb="8">
      <t>カツヨウ</t>
    </rPh>
    <phoneticPr fontId="10"/>
  </si>
  <si>
    <t>県民共動のボランティア運動の推進</t>
    <rPh sb="0" eb="2">
      <t>ケンミン</t>
    </rPh>
    <rPh sb="2" eb="3">
      <t>キョウ</t>
    </rPh>
    <rPh sb="3" eb="4">
      <t>ドウ</t>
    </rPh>
    <rPh sb="11" eb="13">
      <t>ウンドウ</t>
    </rPh>
    <rPh sb="14" eb="16">
      <t>スイシン</t>
    </rPh>
    <phoneticPr fontId="10"/>
  </si>
  <si>
    <t>市町との人事交流・事務共同化（用地対策や滞納整理等の県・市町共通の課題に対し、一体となって業務を行う体制の整備等）</t>
    <rPh sb="0" eb="1">
      <t>シ</t>
    </rPh>
    <rPh sb="1" eb="2">
      <t>マチ</t>
    </rPh>
    <rPh sb="4" eb="6">
      <t>ジンジ</t>
    </rPh>
    <rPh sb="6" eb="8">
      <t>コウリュウ</t>
    </rPh>
    <rPh sb="9" eb="11">
      <t>ジム</t>
    </rPh>
    <rPh sb="11" eb="14">
      <t>キョウドウカ</t>
    </rPh>
    <rPh sb="15" eb="17">
      <t>ヨウチ</t>
    </rPh>
    <rPh sb="17" eb="19">
      <t>タイサク</t>
    </rPh>
    <rPh sb="20" eb="22">
      <t>タイノウ</t>
    </rPh>
    <rPh sb="22" eb="24">
      <t>セイリ</t>
    </rPh>
    <rPh sb="24" eb="25">
      <t>トウ</t>
    </rPh>
    <rPh sb="26" eb="27">
      <t>ケン</t>
    </rPh>
    <rPh sb="28" eb="29">
      <t>シ</t>
    </rPh>
    <rPh sb="29" eb="30">
      <t>マチ</t>
    </rPh>
    <rPh sb="30" eb="32">
      <t>キョウツウ</t>
    </rPh>
    <rPh sb="33" eb="35">
      <t>カダイ</t>
    </rPh>
    <rPh sb="36" eb="37">
      <t>タイ</t>
    </rPh>
    <rPh sb="39" eb="41">
      <t>イッタイ</t>
    </rPh>
    <rPh sb="45" eb="47">
      <t>ギョウム</t>
    </rPh>
    <rPh sb="48" eb="49">
      <t>オコナ</t>
    </rPh>
    <rPh sb="50" eb="52">
      <t>タイセイ</t>
    </rPh>
    <rPh sb="53" eb="55">
      <t>セイビ</t>
    </rPh>
    <rPh sb="55" eb="56">
      <t>トウ</t>
    </rPh>
    <phoneticPr fontId="10"/>
  </si>
  <si>
    <t>全国最少水準の職員数を基本としつつ、必要な人員を配置</t>
    <rPh sb="0" eb="2">
      <t>ゼンコク</t>
    </rPh>
    <rPh sb="2" eb="4">
      <t>サイショウ</t>
    </rPh>
    <rPh sb="4" eb="6">
      <t>スイジュン</t>
    </rPh>
    <rPh sb="7" eb="10">
      <t>ショクインスウ</t>
    </rPh>
    <rPh sb="11" eb="13">
      <t>キホン</t>
    </rPh>
    <rPh sb="18" eb="20">
      <t>ヒツヨウ</t>
    </rPh>
    <rPh sb="21" eb="23">
      <t>ジンイン</t>
    </rPh>
    <rPh sb="24" eb="26">
      <t>ハイチ</t>
    </rPh>
    <phoneticPr fontId="10"/>
  </si>
  <si>
    <t>令和元年８月</t>
    <rPh sb="0" eb="2">
      <t>レイワ</t>
    </rPh>
    <rPh sb="2" eb="4">
      <t>ガンネン</t>
    </rPh>
    <rPh sb="5" eb="6">
      <t>ガツ</t>
    </rPh>
    <phoneticPr fontId="10"/>
  </si>
  <si>
    <t>福井県</t>
    <phoneticPr fontId="10"/>
  </si>
  <si>
    <t>公務プラスワン活動の促進
（職員の公務外の地域活動への積極的な参加を推奨）</t>
  </si>
  <si>
    <t>行政データの民間開放（オープンデータ）の推進</t>
  </si>
  <si>
    <t>職員公舎・住宅の廃止・集約</t>
  </si>
  <si>
    <t>外出先からの庁内情報システムの活用</t>
  </si>
  <si>
    <t>・若手女性職員キャリア形成支援研修の実施
・意欲と能力のある女性職員の本庁ｸﾞﾙｰﾌﾟﾘｰﾀﾞｰ登用による人材育成</t>
  </si>
  <si>
    <t>柔軟かつ機動的な組織づくり（政策課題に的確に対応する組織体制を整備するとともに、複数の部局にまたがる課題に対しても柔軟かつ機動的に対応）</t>
  </si>
  <si>
    <t>指定管理者制度の運用見直し（指定機関を５年に延長）</t>
  </si>
  <si>
    <t>施設利用者アンケートの拡大（対象施設拡大等</t>
  </si>
  <si>
    <t>いしかわ我がまちアドプト制度の対象事業の拡大（港湾）</t>
  </si>
  <si>
    <t>地方税滞納整理機構を活用した個人県民税等の滞納整理の推進</t>
    <rPh sb="0" eb="3">
      <t>チホウゼイ</t>
    </rPh>
    <rPh sb="3" eb="5">
      <t>タイノウ</t>
    </rPh>
    <rPh sb="5" eb="7">
      <t>セイリ</t>
    </rPh>
    <rPh sb="7" eb="9">
      <t>キコウ</t>
    </rPh>
    <rPh sb="10" eb="12">
      <t>カツヨウ</t>
    </rPh>
    <rPh sb="14" eb="16">
      <t>コジン</t>
    </rPh>
    <rPh sb="16" eb="19">
      <t>ケンミンゼイ</t>
    </rPh>
    <rPh sb="19" eb="20">
      <t>トウ</t>
    </rPh>
    <rPh sb="21" eb="23">
      <t>タイノウ</t>
    </rPh>
    <rPh sb="23" eb="25">
      <t>セイリ</t>
    </rPh>
    <rPh sb="26" eb="28">
      <t>スイシン</t>
    </rPh>
    <phoneticPr fontId="24"/>
  </si>
  <si>
    <t>総人件費の適正管理（適正な定員管理の徹底、給与制度については国の動向等を踏まえ適切に対応）</t>
  </si>
  <si>
    <t>適正な定員管理（業務のあり方を不断に見直すことにより、組織や事務事業のスクラップ・アンド・ビルドを徹底）</t>
  </si>
  <si>
    <t>行政経営プログラム</t>
    <rPh sb="0" eb="2">
      <t>ギョウセイ</t>
    </rPh>
    <rPh sb="2" eb="4">
      <t>ケイエイ</t>
    </rPh>
    <phoneticPr fontId="10"/>
  </si>
  <si>
    <t>石川県</t>
    <phoneticPr fontId="10"/>
  </si>
  <si>
    <t>Ｈ</t>
    <phoneticPr fontId="10"/>
  </si>
  <si>
    <t>Ｈ</t>
    <phoneticPr fontId="10"/>
  </si>
  <si>
    <t>富山県定員管理計画
（警察部門（警察官や鑑識等の専門的業務従事者などを除く））</t>
    <rPh sb="0" eb="3">
      <t>トヤマケン</t>
    </rPh>
    <rPh sb="3" eb="5">
      <t>テイイン</t>
    </rPh>
    <rPh sb="5" eb="7">
      <t>カンリ</t>
    </rPh>
    <rPh sb="7" eb="9">
      <t>ケイカク</t>
    </rPh>
    <rPh sb="11" eb="13">
      <t>ケイサツ</t>
    </rPh>
    <rPh sb="13" eb="15">
      <t>ブモン</t>
    </rPh>
    <rPh sb="16" eb="19">
      <t>ケイサツカン</t>
    </rPh>
    <rPh sb="20" eb="22">
      <t>カンシキ</t>
    </rPh>
    <rPh sb="22" eb="23">
      <t>ナド</t>
    </rPh>
    <rPh sb="24" eb="27">
      <t>センモンテキ</t>
    </rPh>
    <rPh sb="27" eb="29">
      <t>ギョウム</t>
    </rPh>
    <rPh sb="29" eb="32">
      <t>ジュウジシャ</t>
    </rPh>
    <rPh sb="35" eb="36">
      <t>ノゾ</t>
    </rPh>
    <phoneticPr fontId="10"/>
  </si>
  <si>
    <t>富山県定員管理計画
（教育部門（教員を除く））</t>
    <rPh sb="0" eb="3">
      <t>トヤマケン</t>
    </rPh>
    <rPh sb="3" eb="5">
      <t>テイイン</t>
    </rPh>
    <rPh sb="5" eb="7">
      <t>カンリ</t>
    </rPh>
    <rPh sb="7" eb="9">
      <t>ケイカク</t>
    </rPh>
    <rPh sb="11" eb="13">
      <t>キョウイク</t>
    </rPh>
    <rPh sb="13" eb="15">
      <t>ブモン</t>
    </rPh>
    <rPh sb="16" eb="18">
      <t>キョウイン</t>
    </rPh>
    <rPh sb="19" eb="20">
      <t>ノゾ</t>
    </rPh>
    <phoneticPr fontId="10"/>
  </si>
  <si>
    <t>富山県定員管理計画
（一般行政部門）</t>
    <rPh sb="0" eb="3">
      <t>トヤマケン</t>
    </rPh>
    <rPh sb="3" eb="5">
      <t>テイイン</t>
    </rPh>
    <rPh sb="5" eb="7">
      <t>カンリ</t>
    </rPh>
    <rPh sb="7" eb="9">
      <t>ケイカク</t>
    </rPh>
    <rPh sb="11" eb="13">
      <t>イッパン</t>
    </rPh>
    <rPh sb="13" eb="15">
      <t>ギョウセイ</t>
    </rPh>
    <rPh sb="15" eb="17">
      <t>ブモン</t>
    </rPh>
    <phoneticPr fontId="10"/>
  </si>
  <si>
    <t>・部局横断的な「行政改革検討チーム」の設置</t>
    <rPh sb="1" eb="3">
      <t>ブキョク</t>
    </rPh>
    <rPh sb="3" eb="6">
      <t>オウダンテキ</t>
    </rPh>
    <rPh sb="8" eb="10">
      <t>ギョウセイ</t>
    </rPh>
    <rPh sb="10" eb="12">
      <t>カイカク</t>
    </rPh>
    <rPh sb="12" eb="14">
      <t>ケントウ</t>
    </rPh>
    <rPh sb="19" eb="21">
      <t>セッチ</t>
    </rPh>
    <phoneticPr fontId="10"/>
  </si>
  <si>
    <t>・特例条例による事務権限の移譲</t>
    <rPh sb="1" eb="3">
      <t>トクレイ</t>
    </rPh>
    <rPh sb="3" eb="5">
      <t>ジョウレイ</t>
    </rPh>
    <rPh sb="8" eb="10">
      <t>ジム</t>
    </rPh>
    <rPh sb="10" eb="12">
      <t>ケンゲン</t>
    </rPh>
    <rPh sb="13" eb="15">
      <t>イジョウ</t>
    </rPh>
    <phoneticPr fontId="10"/>
  </si>
  <si>
    <t>・知事のタウンミーティング</t>
    <rPh sb="1" eb="3">
      <t>チジ</t>
    </rPh>
    <phoneticPr fontId="10"/>
  </si>
  <si>
    <t>Ｈ17年度に設置された「富山県行政改革推進会議」の提言を踏まえ、19施設の廃止・移管等
※この他にも、県営住宅、県職員住宅等の見直しをＨ27年度末までに実施</t>
    <rPh sb="3" eb="5">
      <t>ネンド</t>
    </rPh>
    <rPh sb="6" eb="8">
      <t>セッチ</t>
    </rPh>
    <rPh sb="12" eb="15">
      <t>トヤマケン</t>
    </rPh>
    <rPh sb="15" eb="17">
      <t>ギョウセイ</t>
    </rPh>
    <rPh sb="17" eb="19">
      <t>カイカク</t>
    </rPh>
    <rPh sb="19" eb="21">
      <t>スイシン</t>
    </rPh>
    <rPh sb="21" eb="23">
      <t>カイギ</t>
    </rPh>
    <rPh sb="25" eb="27">
      <t>テイゲン</t>
    </rPh>
    <rPh sb="28" eb="29">
      <t>フ</t>
    </rPh>
    <rPh sb="34" eb="36">
      <t>シセツ</t>
    </rPh>
    <rPh sb="37" eb="39">
      <t>ハイシ</t>
    </rPh>
    <rPh sb="40" eb="42">
      <t>イカン</t>
    </rPh>
    <rPh sb="42" eb="43">
      <t>ナド</t>
    </rPh>
    <rPh sb="47" eb="48">
      <t>ホカ</t>
    </rPh>
    <rPh sb="51" eb="53">
      <t>ケンエイ</t>
    </rPh>
    <rPh sb="53" eb="55">
      <t>ジュウタク</t>
    </rPh>
    <rPh sb="56" eb="57">
      <t>ケン</t>
    </rPh>
    <rPh sb="57" eb="59">
      <t>ショクイン</t>
    </rPh>
    <rPh sb="59" eb="61">
      <t>ジュウタク</t>
    </rPh>
    <rPh sb="61" eb="62">
      <t>ナド</t>
    </rPh>
    <rPh sb="63" eb="65">
      <t>ミナオ</t>
    </rPh>
    <rPh sb="70" eb="73">
      <t>ネンドマツ</t>
    </rPh>
    <rPh sb="76" eb="78">
      <t>ジッシ</t>
    </rPh>
    <phoneticPr fontId="10"/>
  </si>
  <si>
    <t>・公の施設の見直し</t>
    <rPh sb="1" eb="2">
      <t>オオヤケ</t>
    </rPh>
    <rPh sb="3" eb="5">
      <t>シセツ</t>
    </rPh>
    <rPh sb="6" eb="8">
      <t>ミナオ</t>
    </rPh>
    <phoneticPr fontId="10"/>
  </si>
  <si>
    <t>（第１次計画）
平成28年度までの５年間で、情報システム関連経費を25％削減【平年度ベースで3.3億円/年）
（第２次計画）
平成34年度までの５年間で、情報システム関連経費を10％削減（平年度ベースで1.3億円/年）</t>
    <rPh sb="1" eb="2">
      <t>ダイ</t>
    </rPh>
    <rPh sb="3" eb="4">
      <t>ジ</t>
    </rPh>
    <rPh sb="4" eb="6">
      <t>ケイカク</t>
    </rPh>
    <rPh sb="8" eb="10">
      <t>ヘイセイ</t>
    </rPh>
    <rPh sb="12" eb="14">
      <t>ネンド</t>
    </rPh>
    <rPh sb="18" eb="20">
      <t>ネンカン</t>
    </rPh>
    <rPh sb="22" eb="24">
      <t>ジョウホウ</t>
    </rPh>
    <rPh sb="28" eb="30">
      <t>カンレン</t>
    </rPh>
    <rPh sb="30" eb="32">
      <t>ケイヒ</t>
    </rPh>
    <rPh sb="36" eb="38">
      <t>サクゲン</t>
    </rPh>
    <rPh sb="39" eb="42">
      <t>ヘイネンド</t>
    </rPh>
    <rPh sb="49" eb="51">
      <t>オクエン</t>
    </rPh>
    <rPh sb="52" eb="53">
      <t>ネン</t>
    </rPh>
    <rPh sb="56" eb="57">
      <t>ダイ</t>
    </rPh>
    <rPh sb="58" eb="59">
      <t>ジ</t>
    </rPh>
    <rPh sb="59" eb="61">
      <t>ケイカク</t>
    </rPh>
    <rPh sb="63" eb="65">
      <t>ヘイセイ</t>
    </rPh>
    <rPh sb="67" eb="69">
      <t>ネンド</t>
    </rPh>
    <rPh sb="73" eb="75">
      <t>ネンカン</t>
    </rPh>
    <rPh sb="77" eb="79">
      <t>ジョウホウ</t>
    </rPh>
    <rPh sb="83" eb="85">
      <t>カンレン</t>
    </rPh>
    <rPh sb="85" eb="87">
      <t>ケイヒ</t>
    </rPh>
    <rPh sb="91" eb="93">
      <t>サクゲン</t>
    </rPh>
    <rPh sb="94" eb="97">
      <t>ヘイネンド</t>
    </rPh>
    <rPh sb="104" eb="106">
      <t>オクエン</t>
    </rPh>
    <rPh sb="107" eb="108">
      <t>ネン</t>
    </rPh>
    <phoneticPr fontId="10"/>
  </si>
  <si>
    <t>・情報システム全体最適化計画</t>
    <rPh sb="1" eb="3">
      <t>ジョウホウ</t>
    </rPh>
    <rPh sb="7" eb="9">
      <t>ゼンタイ</t>
    </rPh>
    <rPh sb="9" eb="12">
      <t>サイテキカ</t>
    </rPh>
    <rPh sb="12" eb="14">
      <t>ケイカク</t>
    </rPh>
    <phoneticPr fontId="10"/>
  </si>
  <si>
    <t>・女性職員の活躍に向けた取組みや女性職員登用の促進
・モバイルワークなど柔軟な働き方の支援</t>
    <rPh sb="1" eb="3">
      <t>ジョセイ</t>
    </rPh>
    <rPh sb="3" eb="5">
      <t>ショクイン</t>
    </rPh>
    <rPh sb="6" eb="8">
      <t>カツヤク</t>
    </rPh>
    <rPh sb="9" eb="10">
      <t>ム</t>
    </rPh>
    <rPh sb="12" eb="14">
      <t>トリク</t>
    </rPh>
    <rPh sb="16" eb="18">
      <t>ジョセイ</t>
    </rPh>
    <rPh sb="18" eb="20">
      <t>ショクイン</t>
    </rPh>
    <rPh sb="20" eb="22">
      <t>トウヨウ</t>
    </rPh>
    <rPh sb="23" eb="25">
      <t>ソクシン</t>
    </rPh>
    <rPh sb="36" eb="38">
      <t>ジュウナン</t>
    </rPh>
    <rPh sb="39" eb="40">
      <t>ハタラ</t>
    </rPh>
    <rPh sb="41" eb="42">
      <t>カタ</t>
    </rPh>
    <rPh sb="43" eb="45">
      <t>シエン</t>
    </rPh>
    <phoneticPr fontId="10"/>
  </si>
  <si>
    <t>・人材の育成、確保に総合的・機動的に取り組むための体制強化を実施</t>
    <rPh sb="1" eb="3">
      <t>ジンザイ</t>
    </rPh>
    <rPh sb="4" eb="6">
      <t>イクセイ</t>
    </rPh>
    <rPh sb="7" eb="9">
      <t>カクホ</t>
    </rPh>
    <rPh sb="10" eb="13">
      <t>ソウゴウテキ</t>
    </rPh>
    <rPh sb="14" eb="17">
      <t>キドウテキ</t>
    </rPh>
    <rPh sb="18" eb="19">
      <t>ト</t>
    </rPh>
    <rPh sb="20" eb="21">
      <t>ク</t>
    </rPh>
    <rPh sb="25" eb="27">
      <t>タイセイ</t>
    </rPh>
    <rPh sb="27" eb="29">
      <t>キョウカ</t>
    </rPh>
    <rPh sb="30" eb="32">
      <t>ジッシ</t>
    </rPh>
    <phoneticPr fontId="10"/>
  </si>
  <si>
    <t>・指定管理者制度導入施設について、第三者評価を実施</t>
    <rPh sb="1" eb="3">
      <t>シテイ</t>
    </rPh>
    <rPh sb="3" eb="6">
      <t>カンリシャ</t>
    </rPh>
    <rPh sb="6" eb="8">
      <t>セイド</t>
    </rPh>
    <rPh sb="8" eb="10">
      <t>ドウニュウ</t>
    </rPh>
    <rPh sb="10" eb="12">
      <t>シセツ</t>
    </rPh>
    <rPh sb="17" eb="20">
      <t>ダイサンシャ</t>
    </rPh>
    <rPh sb="20" eb="22">
      <t>ヒョウカ</t>
    </rPh>
    <rPh sb="23" eb="25">
      <t>ジッシ</t>
    </rPh>
    <phoneticPr fontId="10"/>
  </si>
  <si>
    <t>・職員提案の実施
・働き方改革の推進</t>
    <rPh sb="1" eb="3">
      <t>ショクイン</t>
    </rPh>
    <rPh sb="3" eb="5">
      <t>テイアン</t>
    </rPh>
    <rPh sb="6" eb="8">
      <t>ジッシ</t>
    </rPh>
    <rPh sb="10" eb="11">
      <t>ハタラ</t>
    </rPh>
    <rPh sb="12" eb="13">
      <t>カタ</t>
    </rPh>
    <rPh sb="13" eb="15">
      <t>カイカク</t>
    </rPh>
    <rPh sb="16" eb="18">
      <t>スイシン</t>
    </rPh>
    <phoneticPr fontId="10"/>
  </si>
  <si>
    <t>・県民協働、公民連携の推進
・ボランティア、ＮＰＯ等の自立を含めた育成支援等</t>
    <phoneticPr fontId="10"/>
  </si>
  <si>
    <t>【一般行政部門】
Ｈ31年４月１日までに５％（165人）削減、その上で県政の重要施策や新たな行政需要に対応が必要な部門には２％（65人）の範囲内で必要な人員を措置
【教育部門（教員を除く）】
Ｒ２年４月1日までの５年間で、３％（27人）削減</t>
    <rPh sb="1" eb="3">
      <t>イッパン</t>
    </rPh>
    <rPh sb="3" eb="5">
      <t>ギョウセイ</t>
    </rPh>
    <rPh sb="5" eb="7">
      <t>ブモン</t>
    </rPh>
    <rPh sb="12" eb="13">
      <t>ネン</t>
    </rPh>
    <rPh sb="14" eb="15">
      <t>ツキ</t>
    </rPh>
    <rPh sb="16" eb="17">
      <t>ヒ</t>
    </rPh>
    <rPh sb="26" eb="27">
      <t>ヒト</t>
    </rPh>
    <rPh sb="28" eb="30">
      <t>サクゲン</t>
    </rPh>
    <rPh sb="33" eb="34">
      <t>ウエ</t>
    </rPh>
    <rPh sb="35" eb="37">
      <t>ケンセイ</t>
    </rPh>
    <rPh sb="38" eb="40">
      <t>ジュウヨウ</t>
    </rPh>
    <rPh sb="40" eb="42">
      <t>シサク</t>
    </rPh>
    <rPh sb="43" eb="44">
      <t>アラ</t>
    </rPh>
    <rPh sb="46" eb="48">
      <t>ギョウセイ</t>
    </rPh>
    <rPh sb="48" eb="50">
      <t>ジュヨウ</t>
    </rPh>
    <rPh sb="51" eb="53">
      <t>タイオウ</t>
    </rPh>
    <rPh sb="54" eb="56">
      <t>ヒツヨウ</t>
    </rPh>
    <rPh sb="57" eb="59">
      <t>ブモン</t>
    </rPh>
    <rPh sb="66" eb="67">
      <t>ヒト</t>
    </rPh>
    <rPh sb="69" eb="72">
      <t>ハンイナイ</t>
    </rPh>
    <rPh sb="73" eb="75">
      <t>ヒツヨウ</t>
    </rPh>
    <rPh sb="76" eb="78">
      <t>ジンイン</t>
    </rPh>
    <rPh sb="79" eb="81">
      <t>ソチ</t>
    </rPh>
    <rPh sb="83" eb="85">
      <t>キョウイク</t>
    </rPh>
    <rPh sb="85" eb="87">
      <t>ブモン</t>
    </rPh>
    <rPh sb="88" eb="90">
      <t>キョウイン</t>
    </rPh>
    <rPh sb="91" eb="92">
      <t>ノゾ</t>
    </rPh>
    <rPh sb="98" eb="99">
      <t>ネン</t>
    </rPh>
    <rPh sb="100" eb="101">
      <t>ツキ</t>
    </rPh>
    <rPh sb="102" eb="103">
      <t>ヒ</t>
    </rPh>
    <rPh sb="107" eb="108">
      <t>ネン</t>
    </rPh>
    <rPh sb="108" eb="109">
      <t>カン</t>
    </rPh>
    <rPh sb="116" eb="117">
      <t>ヒト</t>
    </rPh>
    <rPh sb="118" eb="120">
      <t>サクゲン</t>
    </rPh>
    <phoneticPr fontId="10"/>
  </si>
  <si>
    <t>富山県定員管理計画</t>
    <rPh sb="0" eb="3">
      <t>トヤマケン</t>
    </rPh>
    <rPh sb="3" eb="5">
      <t>テイイン</t>
    </rPh>
    <rPh sb="5" eb="7">
      <t>カンリ</t>
    </rPh>
    <rPh sb="7" eb="9">
      <t>ケイカク</t>
    </rPh>
    <phoneticPr fontId="10"/>
  </si>
  <si>
    <t>行政改革の推進について</t>
    <rPh sb="0" eb="2">
      <t>ギョウセイ</t>
    </rPh>
    <rPh sb="2" eb="4">
      <t>カイカク</t>
    </rPh>
    <rPh sb="5" eb="7">
      <t>スイシン</t>
    </rPh>
    <phoneticPr fontId="10"/>
  </si>
  <si>
    <t>富山県</t>
    <phoneticPr fontId="10"/>
  </si>
  <si>
    <t>新潟県病院事業の取組方針</t>
  </si>
  <si>
    <t>・市町村への働きかけ
　上記事務のうち、最重点事務については、権限移譲担当課と事務担当課が協力して市町村に働きかけ</t>
    <rPh sb="1" eb="4">
      <t>シチョウソン</t>
    </rPh>
    <rPh sb="6" eb="7">
      <t>ハタラ</t>
    </rPh>
    <rPh sb="12" eb="14">
      <t>ジョウキ</t>
    </rPh>
    <rPh sb="14" eb="16">
      <t>ジム</t>
    </rPh>
    <rPh sb="20" eb="23">
      <t>サイジュウテン</t>
    </rPh>
    <rPh sb="23" eb="25">
      <t>ジム</t>
    </rPh>
    <rPh sb="31" eb="33">
      <t>ケンゲン</t>
    </rPh>
    <rPh sb="33" eb="35">
      <t>イジョウ</t>
    </rPh>
    <rPh sb="35" eb="38">
      <t>タントウカ</t>
    </rPh>
    <rPh sb="39" eb="41">
      <t>ジム</t>
    </rPh>
    <rPh sb="41" eb="44">
      <t>タントウカ</t>
    </rPh>
    <rPh sb="45" eb="47">
      <t>キョウリョク</t>
    </rPh>
    <rPh sb="49" eb="52">
      <t>シチョウソン</t>
    </rPh>
    <rPh sb="53" eb="54">
      <t>ハタラ</t>
    </rPh>
    <phoneticPr fontId="10"/>
  </si>
  <si>
    <t>情報公開制度の円滑な運用を図るための職員研修の実施</t>
    <phoneticPr fontId="10"/>
  </si>
  <si>
    <t>ファシリティマネジメントに関する取組</t>
    <phoneticPr fontId="10"/>
  </si>
  <si>
    <t>新潟県災害対策テレビ会議</t>
    <phoneticPr fontId="10"/>
  </si>
  <si>
    <t>毎年度における組織見直し（簡素で効率的な組織、組織のスリム・フラット化推進）</t>
    <phoneticPr fontId="10"/>
  </si>
  <si>
    <t>指定管理施設紹介フェアの県市合同開催</t>
    <rPh sb="12" eb="13">
      <t>ケン</t>
    </rPh>
    <rPh sb="13" eb="14">
      <t>シ</t>
    </rPh>
    <rPh sb="14" eb="16">
      <t>ゴウドウ</t>
    </rPh>
    <phoneticPr fontId="3"/>
  </si>
  <si>
    <t>指定管理施設紹介フェアの県市合同開催</t>
    <rPh sb="12" eb="13">
      <t>ケン</t>
    </rPh>
    <rPh sb="13" eb="14">
      <t>シ</t>
    </rPh>
    <rPh sb="14" eb="16">
      <t>ゴウドウ</t>
    </rPh>
    <phoneticPr fontId="10"/>
  </si>
  <si>
    <t>仕事のやり方の抜本的な見直し</t>
    <rPh sb="0" eb="2">
      <t>シゴト</t>
    </rPh>
    <rPh sb="5" eb="6">
      <t>カタ</t>
    </rPh>
    <rPh sb="7" eb="10">
      <t>バッポンテキ</t>
    </rPh>
    <rPh sb="11" eb="13">
      <t>ミナオ</t>
    </rPh>
    <phoneticPr fontId="10"/>
  </si>
  <si>
    <t>多様な主体による協働フォーラムの実施</t>
    <phoneticPr fontId="10"/>
  </si>
  <si>
    <t>同種の県立・新潟市立施設を同一の指定管理者が一体的に管理</t>
  </si>
  <si>
    <t>国の給与制度との均衡、本県の実情及び民間給与との均衡を考慮し、給与の適正化に努めている。</t>
    <rPh sb="34" eb="36">
      <t>テキセイ</t>
    </rPh>
    <phoneticPr fontId="10"/>
  </si>
  <si>
    <t>定員適正化計画は定めず、各年度の行政需要に応じて定員の適正化に努めている。</t>
    <phoneticPr fontId="10"/>
  </si>
  <si>
    <t>新潟県職員人材育成基本方針</t>
    <rPh sb="0" eb="3">
      <t>ニイガタケン</t>
    </rPh>
    <rPh sb="3" eb="5">
      <t>ショクイン</t>
    </rPh>
    <rPh sb="5" eb="7">
      <t>ジンザイ</t>
    </rPh>
    <rPh sb="7" eb="9">
      <t>イクセイ</t>
    </rPh>
    <rPh sb="9" eb="11">
      <t>キホン</t>
    </rPh>
    <rPh sb="11" eb="13">
      <t>ホウシン</t>
    </rPh>
    <phoneticPr fontId="10"/>
  </si>
  <si>
    <t>・移譲を検討しやすい環境づくり
　「おすすめメニュー」や「移譲対象パッケージ」を提示し、対象事務はＰＲ資料や事務の概要資料を作成</t>
    <rPh sb="1" eb="3">
      <t>イジョウ</t>
    </rPh>
    <rPh sb="4" eb="6">
      <t>ケントウ</t>
    </rPh>
    <rPh sb="10" eb="12">
      <t>カンキョウ</t>
    </rPh>
    <rPh sb="29" eb="31">
      <t>イジョウ</t>
    </rPh>
    <rPh sb="31" eb="33">
      <t>タイショウ</t>
    </rPh>
    <rPh sb="40" eb="42">
      <t>テイジ</t>
    </rPh>
    <rPh sb="44" eb="46">
      <t>タイショウ</t>
    </rPh>
    <rPh sb="46" eb="48">
      <t>ジム</t>
    </rPh>
    <rPh sb="51" eb="53">
      <t>シリョウ</t>
    </rPh>
    <rPh sb="54" eb="56">
      <t>ジム</t>
    </rPh>
    <rPh sb="57" eb="59">
      <t>ガイヨウ</t>
    </rPh>
    <rPh sb="59" eb="61">
      <t>シリョウ</t>
    </rPh>
    <rPh sb="62" eb="64">
      <t>サクセイ</t>
    </rPh>
    <phoneticPr fontId="10"/>
  </si>
  <si>
    <t>Web会議</t>
    <rPh sb="3" eb="5">
      <t>カイギ</t>
    </rPh>
    <phoneticPr fontId="10"/>
  </si>
  <si>
    <t>人材育成型評価制度の推進
外部委託による民間ノウハウを活用した職員研修の実施
大学と連携した専門分野の研修を直営で実施
民間企業等との合同研修を直営で実施</t>
    <rPh sb="0" eb="2">
      <t>ジンザイ</t>
    </rPh>
    <rPh sb="2" eb="4">
      <t>イクセイ</t>
    </rPh>
    <rPh sb="4" eb="5">
      <t>ガタ</t>
    </rPh>
    <rPh sb="5" eb="7">
      <t>ヒョウカ</t>
    </rPh>
    <rPh sb="7" eb="9">
      <t>セイド</t>
    </rPh>
    <rPh sb="10" eb="12">
      <t>スイシン</t>
    </rPh>
    <rPh sb="69" eb="71">
      <t>ミンカン</t>
    </rPh>
    <rPh sb="71" eb="73">
      <t>キギョウ</t>
    </rPh>
    <rPh sb="73" eb="74">
      <t>トウ</t>
    </rPh>
    <rPh sb="76" eb="78">
      <t>ゴウドウ</t>
    </rPh>
    <rPh sb="78" eb="80">
      <t>ケンシュウ</t>
    </rPh>
    <rPh sb="81" eb="83">
      <t>チョクエイ</t>
    </rPh>
    <rPh sb="84" eb="86">
      <t>ジッシ</t>
    </rPh>
    <phoneticPr fontId="10"/>
  </si>
  <si>
    <t>旧新潟市内の一部の県営住宅を新潟市へ移管</t>
  </si>
  <si>
    <t>新潟県行政経営改革推進ビジョン</t>
    <rPh sb="0" eb="3">
      <t>ニイガタケン</t>
    </rPh>
    <rPh sb="3" eb="5">
      <t>ギョウセイ</t>
    </rPh>
    <rPh sb="5" eb="7">
      <t>ケイエイ</t>
    </rPh>
    <rPh sb="7" eb="9">
      <t>カイカク</t>
    </rPh>
    <rPh sb="9" eb="11">
      <t>スイシン</t>
    </rPh>
    <phoneticPr fontId="10"/>
  </si>
  <si>
    <t>新潟県</t>
    <phoneticPr fontId="10"/>
  </si>
  <si>
    <t>・包括的権限移譲の仕組み
・地方分権改革を契機とした権限移譲の推進
・市町村の広域連携への支援</t>
  </si>
  <si>
    <t>令和５年度までに県債全体の残高を２兆円台に減少</t>
  </si>
  <si>
    <t>県債管理目標</t>
  </si>
  <si>
    <t>効果的な職員研修の実施、職員の主体性を重視した人材育成の充実</t>
    <rPh sb="0" eb="3">
      <t>コウカテキ</t>
    </rPh>
    <rPh sb="4" eb="6">
      <t>ショクイン</t>
    </rPh>
    <rPh sb="6" eb="8">
      <t>ケンシュウ</t>
    </rPh>
    <rPh sb="9" eb="11">
      <t>ジッシ</t>
    </rPh>
    <rPh sb="12" eb="14">
      <t>ショクイン</t>
    </rPh>
    <rPh sb="15" eb="18">
      <t>シュタイセイ</t>
    </rPh>
    <rPh sb="19" eb="21">
      <t>ジュウシ</t>
    </rPh>
    <rPh sb="23" eb="25">
      <t>ジンザイ</t>
    </rPh>
    <rPh sb="25" eb="27">
      <t>イクセイ</t>
    </rPh>
    <rPh sb="28" eb="30">
      <t>ジュウジツ</t>
    </rPh>
    <phoneticPr fontId="29"/>
  </si>
  <si>
    <t>組織規模の適正化、スタッフ職の見直し</t>
    <rPh sb="0" eb="2">
      <t>ソシキ</t>
    </rPh>
    <rPh sb="2" eb="4">
      <t>キボ</t>
    </rPh>
    <rPh sb="5" eb="8">
      <t>テキセイカ</t>
    </rPh>
    <rPh sb="13" eb="14">
      <t>ショク</t>
    </rPh>
    <rPh sb="15" eb="17">
      <t>ミナオ</t>
    </rPh>
    <phoneticPr fontId="29"/>
  </si>
  <si>
    <t xml:space="preserve">民間資金・ノウハウの活用の徹底
</t>
    <rPh sb="13" eb="15">
      <t>テッテイ</t>
    </rPh>
    <phoneticPr fontId="9"/>
  </si>
  <si>
    <t>ワーキンググループによる全庁共通業務の見直し</t>
    <rPh sb="12" eb="18">
      <t>ゼンチョウキョウツウギョウム</t>
    </rPh>
    <rPh sb="19" eb="21">
      <t>ミナオ</t>
    </rPh>
    <phoneticPr fontId="9"/>
  </si>
  <si>
    <t>◯</t>
  </si>
  <si>
    <t>・NPO等と企業・大学との協働推進事業
・かながわボランタリー活動推進事業費</t>
  </si>
  <si>
    <t>県から市に対する保健所業務の委託</t>
  </si>
  <si>
    <t>令和元年７月</t>
    <rPh sb="0" eb="2">
      <t>レイワ</t>
    </rPh>
    <rPh sb="2" eb="4">
      <t>ガンネン</t>
    </rPh>
    <rPh sb="5" eb="6">
      <t>ガツ</t>
    </rPh>
    <phoneticPr fontId="29"/>
  </si>
  <si>
    <t>R</t>
  </si>
  <si>
    <t>令和元年度 働き方改革取組方針</t>
    <rPh sb="0" eb="2">
      <t>レイワ</t>
    </rPh>
    <rPh sb="2" eb="4">
      <t>ガンネン</t>
    </rPh>
    <rPh sb="4" eb="5">
      <t>ド</t>
    </rPh>
    <rPh sb="6" eb="7">
      <t>ハタラ</t>
    </rPh>
    <rPh sb="8" eb="9">
      <t>カタ</t>
    </rPh>
    <rPh sb="9" eb="11">
      <t>カイカク</t>
    </rPh>
    <rPh sb="11" eb="13">
      <t>トリクミ</t>
    </rPh>
    <rPh sb="13" eb="15">
      <t>ホウシン</t>
    </rPh>
    <phoneticPr fontId="29"/>
  </si>
  <si>
    <t>事務処理特例制度の活用</t>
    <phoneticPr fontId="10"/>
  </si>
  <si>
    <t>第二次東京都地方分権推進計画</t>
    <phoneticPr fontId="10"/>
  </si>
  <si>
    <t>・複線型の行政系任用体系整備
・国際対応能力向上への支援
・若手職員ＰＴの設置・活用</t>
    <phoneticPr fontId="10"/>
  </si>
  <si>
    <t>都庁　組織・人事改革ポリシー</t>
    <rPh sb="0" eb="2">
      <t>トチョウ</t>
    </rPh>
    <rPh sb="3" eb="5">
      <t>ソシキ</t>
    </rPh>
    <rPh sb="6" eb="8">
      <t>ジンジ</t>
    </rPh>
    <rPh sb="8" eb="10">
      <t>カイカク</t>
    </rPh>
    <phoneticPr fontId="10"/>
  </si>
  <si>
    <t>監理団体改革</t>
    <phoneticPr fontId="10"/>
  </si>
  <si>
    <t>政策連携団体活用方針</t>
    <rPh sb="0" eb="2">
      <t>セイサク</t>
    </rPh>
    <rPh sb="2" eb="4">
      <t>レンケイ</t>
    </rPh>
    <phoneticPr fontId="10"/>
  </si>
  <si>
    <t>仕組み改革</t>
    <rPh sb="0" eb="2">
      <t>シク</t>
    </rPh>
    <rPh sb="3" eb="5">
      <t>カイカク</t>
    </rPh>
    <phoneticPr fontId="10"/>
  </si>
  <si>
    <t>見える化改革</t>
    <rPh sb="0" eb="1">
      <t>ミ</t>
    </rPh>
    <rPh sb="3" eb="4">
      <t>カ</t>
    </rPh>
    <rPh sb="4" eb="6">
      <t>カイカク</t>
    </rPh>
    <phoneticPr fontId="10"/>
  </si>
  <si>
    <t>しごと改革</t>
    <rPh sb="3" eb="5">
      <t>カイカク</t>
    </rPh>
    <phoneticPr fontId="10"/>
  </si>
  <si>
    <t>2020改革プラン</t>
    <rPh sb="4" eb="6">
      <t>カイカク</t>
    </rPh>
    <phoneticPr fontId="10"/>
  </si>
  <si>
    <t>東京都</t>
    <phoneticPr fontId="10"/>
  </si>
  <si>
    <t>・コンプライアンスの徹底
・内部牽制機能の確保
・新たな内部統制体制の整備
・規制改革の推進</t>
    <rPh sb="10" eb="12">
      <t>テッテイ</t>
    </rPh>
    <rPh sb="15" eb="17">
      <t>ナイブ</t>
    </rPh>
    <rPh sb="17" eb="19">
      <t>ケンセイ</t>
    </rPh>
    <rPh sb="19" eb="21">
      <t>キノウ</t>
    </rPh>
    <rPh sb="22" eb="24">
      <t>カクホ</t>
    </rPh>
    <rPh sb="27" eb="28">
      <t>アラ</t>
    </rPh>
    <rPh sb="30" eb="32">
      <t>ナイブ</t>
    </rPh>
    <rPh sb="32" eb="34">
      <t>トウセイ</t>
    </rPh>
    <rPh sb="34" eb="36">
      <t>タイセイ</t>
    </rPh>
    <rPh sb="37" eb="39">
      <t>セイビ</t>
    </rPh>
    <rPh sb="42" eb="44">
      <t>キセイ</t>
    </rPh>
    <rPh sb="44" eb="46">
      <t>カイカク</t>
    </rPh>
    <rPh sb="47" eb="49">
      <t>スイシン</t>
    </rPh>
    <phoneticPr fontId="10"/>
  </si>
  <si>
    <t>・地方分権改革の推進
・市町村の自主性・自立性向上の支援</t>
    <rPh sb="1" eb="3">
      <t>チホウ</t>
    </rPh>
    <rPh sb="3" eb="5">
      <t>ブンケン</t>
    </rPh>
    <rPh sb="5" eb="7">
      <t>カイカク</t>
    </rPh>
    <rPh sb="8" eb="10">
      <t>スイシン</t>
    </rPh>
    <rPh sb="13" eb="16">
      <t>シチョウソン</t>
    </rPh>
    <rPh sb="17" eb="20">
      <t>ジシュセイ</t>
    </rPh>
    <rPh sb="21" eb="24">
      <t>ジリツセイ</t>
    </rPh>
    <rPh sb="24" eb="26">
      <t>コウジョウ</t>
    </rPh>
    <rPh sb="27" eb="29">
      <t>シエン</t>
    </rPh>
    <phoneticPr fontId="10"/>
  </si>
  <si>
    <t>県政情報の透明性の向上</t>
    <rPh sb="0" eb="2">
      <t>ケンセイ</t>
    </rPh>
    <rPh sb="2" eb="4">
      <t>ジョウホウ</t>
    </rPh>
    <rPh sb="5" eb="8">
      <t>トウメイセイ</t>
    </rPh>
    <rPh sb="9" eb="11">
      <t>コウジョウ</t>
    </rPh>
    <phoneticPr fontId="10"/>
  </si>
  <si>
    <t>・公共施設等の総合的・戦略的なマネジメント
・資産の処分促進・有効活用
・債権管理の適正化</t>
    <rPh sb="1" eb="3">
      <t>コウキョウ</t>
    </rPh>
    <rPh sb="3" eb="5">
      <t>シセツ</t>
    </rPh>
    <rPh sb="5" eb="6">
      <t>トウ</t>
    </rPh>
    <rPh sb="7" eb="10">
      <t>ソウゴウテキ</t>
    </rPh>
    <rPh sb="11" eb="14">
      <t>センリャクテキ</t>
    </rPh>
    <rPh sb="24" eb="26">
      <t>シサン</t>
    </rPh>
    <rPh sb="27" eb="29">
      <t>ショブン</t>
    </rPh>
    <rPh sb="29" eb="31">
      <t>ソクシン</t>
    </rPh>
    <rPh sb="32" eb="34">
      <t>ユウコウ</t>
    </rPh>
    <rPh sb="34" eb="36">
      <t>カツヨウ</t>
    </rPh>
    <rPh sb="39" eb="41">
      <t>サイケン</t>
    </rPh>
    <rPh sb="41" eb="43">
      <t>カンリ</t>
    </rPh>
    <rPh sb="44" eb="47">
      <t>テキセイカ</t>
    </rPh>
    <phoneticPr fontId="10"/>
  </si>
  <si>
    <t>・ＩＣＴの有効活用等による事務処理の効率化・情報セキュリティ対策の強化（再掲）</t>
    <rPh sb="36" eb="38">
      <t>サイケイ</t>
    </rPh>
    <phoneticPr fontId="10"/>
  </si>
  <si>
    <t>・職員の能力開発の推進
・職員の意欲や能力を引き出す人事システムの着実な運用</t>
    <rPh sb="1" eb="3">
      <t>ショクイン</t>
    </rPh>
    <rPh sb="4" eb="6">
      <t>ノウリョク</t>
    </rPh>
    <rPh sb="6" eb="8">
      <t>カイハツ</t>
    </rPh>
    <rPh sb="9" eb="11">
      <t>スイシン</t>
    </rPh>
    <rPh sb="14" eb="16">
      <t>ショクイン</t>
    </rPh>
    <rPh sb="17" eb="19">
      <t>イヨク</t>
    </rPh>
    <rPh sb="20" eb="22">
      <t>ノウリョク</t>
    </rPh>
    <rPh sb="23" eb="24">
      <t>ヒ</t>
    </rPh>
    <rPh sb="25" eb="26">
      <t>ダ</t>
    </rPh>
    <rPh sb="27" eb="29">
      <t>ジンジ</t>
    </rPh>
    <rPh sb="34" eb="36">
      <t>チャクジツ</t>
    </rPh>
    <rPh sb="37" eb="39">
      <t>ウンヨウ</t>
    </rPh>
    <phoneticPr fontId="10"/>
  </si>
  <si>
    <t>・組織・機構改革
・公営企業改革
・公社等外郭団体改革
・管理職・班長等のマネジメント力の向上
・女性職員の更なる活躍の推進、再任用職員の能力・経験の活用、障害者の雇用促進等</t>
    <rPh sb="1" eb="3">
      <t>ソシキ</t>
    </rPh>
    <rPh sb="4" eb="6">
      <t>キコウ</t>
    </rPh>
    <rPh sb="6" eb="8">
      <t>カイカク</t>
    </rPh>
    <rPh sb="11" eb="13">
      <t>コウエイ</t>
    </rPh>
    <rPh sb="13" eb="15">
      <t>キギョウ</t>
    </rPh>
    <rPh sb="15" eb="17">
      <t>カイカク</t>
    </rPh>
    <rPh sb="20" eb="22">
      <t>コウシャ</t>
    </rPh>
    <rPh sb="22" eb="23">
      <t>トウ</t>
    </rPh>
    <rPh sb="23" eb="25">
      <t>ガイカク</t>
    </rPh>
    <rPh sb="25" eb="27">
      <t>ダンタイ</t>
    </rPh>
    <rPh sb="27" eb="29">
      <t>カイカク</t>
    </rPh>
    <rPh sb="32" eb="34">
      <t>カンリ</t>
    </rPh>
    <rPh sb="34" eb="35">
      <t>ショク</t>
    </rPh>
    <rPh sb="36" eb="38">
      <t>ハンチョウ</t>
    </rPh>
    <rPh sb="38" eb="39">
      <t>トウ</t>
    </rPh>
    <rPh sb="46" eb="47">
      <t>リョク</t>
    </rPh>
    <rPh sb="48" eb="50">
      <t>コウジョウ</t>
    </rPh>
    <rPh sb="53" eb="55">
      <t>ジョセイ</t>
    </rPh>
    <rPh sb="55" eb="57">
      <t>ショクイン</t>
    </rPh>
    <rPh sb="58" eb="59">
      <t>サラ</t>
    </rPh>
    <rPh sb="61" eb="63">
      <t>カツヤク</t>
    </rPh>
    <rPh sb="64" eb="66">
      <t>スイシン</t>
    </rPh>
    <rPh sb="67" eb="70">
      <t>サイニンヨウ</t>
    </rPh>
    <rPh sb="70" eb="72">
      <t>ショクイン</t>
    </rPh>
    <rPh sb="73" eb="75">
      <t>ノウリョク</t>
    </rPh>
    <rPh sb="76" eb="78">
      <t>ケイケン</t>
    </rPh>
    <rPh sb="79" eb="81">
      <t>カツヨウ</t>
    </rPh>
    <rPh sb="82" eb="84">
      <t>ショウガイ</t>
    </rPh>
    <rPh sb="84" eb="85">
      <t>シャ</t>
    </rPh>
    <rPh sb="86" eb="88">
      <t>コヨウ</t>
    </rPh>
    <rPh sb="88" eb="90">
      <t>ソクシン</t>
    </rPh>
    <rPh sb="90" eb="91">
      <t>トウ</t>
    </rPh>
    <phoneticPr fontId="10"/>
  </si>
  <si>
    <t>・更なる民間活力の導入の推進
・公の施設の見直し方針に基づく適正化と指定管理制度の運用改善</t>
    <rPh sb="1" eb="2">
      <t>サラ</t>
    </rPh>
    <rPh sb="4" eb="6">
      <t>ミンカン</t>
    </rPh>
    <rPh sb="6" eb="8">
      <t>カツリョク</t>
    </rPh>
    <rPh sb="9" eb="11">
      <t>ドウニュウ</t>
    </rPh>
    <rPh sb="12" eb="14">
      <t>スイシン</t>
    </rPh>
    <rPh sb="17" eb="18">
      <t>オオヤケ</t>
    </rPh>
    <rPh sb="19" eb="21">
      <t>シセツ</t>
    </rPh>
    <rPh sb="22" eb="24">
      <t>ミナオ</t>
    </rPh>
    <rPh sb="25" eb="27">
      <t>ホウシン</t>
    </rPh>
    <rPh sb="28" eb="29">
      <t>モト</t>
    </rPh>
    <rPh sb="31" eb="34">
      <t>テキセイカ</t>
    </rPh>
    <rPh sb="35" eb="37">
      <t>シテイ</t>
    </rPh>
    <rPh sb="37" eb="39">
      <t>カンリ</t>
    </rPh>
    <rPh sb="39" eb="41">
      <t>セイド</t>
    </rPh>
    <rPh sb="42" eb="44">
      <t>ウンヨウ</t>
    </rPh>
    <rPh sb="44" eb="46">
      <t>カイゼン</t>
    </rPh>
    <phoneticPr fontId="10"/>
  </si>
  <si>
    <t>・事務事業の定期的な見直し、業務改善の推進
・ＩＣＴの有効活用等による事務処理の効率化・情報セキュリティ対策の強化
・より効率的かつ柔軟な働き方の推進
・業務継続マネジメントの推進
・職員のメンタルヘルス対策の推進</t>
    <rPh sb="1" eb="3">
      <t>ジム</t>
    </rPh>
    <rPh sb="3" eb="5">
      <t>ジギョウ</t>
    </rPh>
    <rPh sb="6" eb="9">
      <t>テイキテキ</t>
    </rPh>
    <rPh sb="10" eb="12">
      <t>ミナオ</t>
    </rPh>
    <rPh sb="14" eb="16">
      <t>ギョウム</t>
    </rPh>
    <rPh sb="16" eb="18">
      <t>カイゼン</t>
    </rPh>
    <rPh sb="19" eb="21">
      <t>スイシン</t>
    </rPh>
    <rPh sb="28" eb="30">
      <t>ユウコウ</t>
    </rPh>
    <rPh sb="30" eb="32">
      <t>カツヨウ</t>
    </rPh>
    <rPh sb="32" eb="33">
      <t>トウ</t>
    </rPh>
    <rPh sb="36" eb="38">
      <t>ジム</t>
    </rPh>
    <rPh sb="38" eb="40">
      <t>ショリ</t>
    </rPh>
    <rPh sb="41" eb="44">
      <t>コウリツカ</t>
    </rPh>
    <rPh sb="45" eb="47">
      <t>ジョウホウ</t>
    </rPh>
    <rPh sb="53" eb="55">
      <t>タイサク</t>
    </rPh>
    <rPh sb="56" eb="58">
      <t>キョウカ</t>
    </rPh>
    <rPh sb="63" eb="66">
      <t>コウリツテキ</t>
    </rPh>
    <rPh sb="68" eb="70">
      <t>ジュウナン</t>
    </rPh>
    <rPh sb="71" eb="72">
      <t>ハタラ</t>
    </rPh>
    <rPh sb="73" eb="74">
      <t>カタ</t>
    </rPh>
    <rPh sb="75" eb="77">
      <t>スイシン</t>
    </rPh>
    <rPh sb="80" eb="82">
      <t>ギョウム</t>
    </rPh>
    <rPh sb="82" eb="84">
      <t>ケイゾク</t>
    </rPh>
    <rPh sb="91" eb="93">
      <t>スイシン</t>
    </rPh>
    <rPh sb="96" eb="98">
      <t>ショクイン</t>
    </rPh>
    <rPh sb="106" eb="108">
      <t>タイサク</t>
    </rPh>
    <rPh sb="109" eb="111">
      <t>スイシン</t>
    </rPh>
    <phoneticPr fontId="10"/>
  </si>
  <si>
    <t>自助・共助・公助の連携</t>
    <rPh sb="0" eb="2">
      <t>ジジョ</t>
    </rPh>
    <rPh sb="3" eb="5">
      <t>キョウジョ</t>
    </rPh>
    <rPh sb="6" eb="8">
      <t>コウジョ</t>
    </rPh>
    <rPh sb="9" eb="11">
      <t>レンケイ</t>
    </rPh>
    <phoneticPr fontId="10"/>
  </si>
  <si>
    <t>県内市町村との業務連携の推進</t>
    <rPh sb="0" eb="2">
      <t>ケンナイ</t>
    </rPh>
    <rPh sb="2" eb="5">
      <t>シチョウソン</t>
    </rPh>
    <rPh sb="7" eb="9">
      <t>ギョウム</t>
    </rPh>
    <rPh sb="9" eb="11">
      <t>レンケイ</t>
    </rPh>
    <rPh sb="12" eb="14">
      <t>スイシン</t>
    </rPh>
    <phoneticPr fontId="10"/>
  </si>
  <si>
    <t>給与水準の適正化</t>
    <rPh sb="0" eb="2">
      <t>キュウヨ</t>
    </rPh>
    <rPh sb="2" eb="4">
      <t>スイジュン</t>
    </rPh>
    <rPh sb="5" eb="8">
      <t>テキセイカ</t>
    </rPh>
    <phoneticPr fontId="10"/>
  </si>
  <si>
    <t>適正な定員管理等の推進</t>
    <rPh sb="0" eb="2">
      <t>テキセイ</t>
    </rPh>
    <rPh sb="3" eb="5">
      <t>テイイン</t>
    </rPh>
    <rPh sb="5" eb="7">
      <t>カンリ</t>
    </rPh>
    <rPh sb="7" eb="8">
      <t>トウ</t>
    </rPh>
    <rPh sb="9" eb="11">
      <t>スイシン</t>
    </rPh>
    <phoneticPr fontId="10"/>
  </si>
  <si>
    <t>千葉県行政改革計画</t>
    <rPh sb="0" eb="3">
      <t>チバケン</t>
    </rPh>
    <rPh sb="3" eb="5">
      <t>ギョウセイ</t>
    </rPh>
    <rPh sb="5" eb="7">
      <t>カイカク</t>
    </rPh>
    <rPh sb="7" eb="9">
      <t>ケイカク</t>
    </rPh>
    <phoneticPr fontId="10"/>
  </si>
  <si>
    <t>12千葉県</t>
    <rPh sb="2" eb="5">
      <t>チバケン</t>
    </rPh>
    <phoneticPr fontId="10"/>
  </si>
  <si>
    <t>サテライトオフィスを10か所程度解説し、対象職員の8割程度が実施</t>
    <rPh sb="13" eb="14">
      <t>ショ</t>
    </rPh>
    <rPh sb="14" eb="16">
      <t>テイド</t>
    </rPh>
    <rPh sb="16" eb="18">
      <t>カイセツ</t>
    </rPh>
    <rPh sb="20" eb="22">
      <t>タイショウ</t>
    </rPh>
    <rPh sb="22" eb="24">
      <t>ショクイン</t>
    </rPh>
    <rPh sb="26" eb="27">
      <t>ワリ</t>
    </rPh>
    <rPh sb="27" eb="29">
      <t>テイド</t>
    </rPh>
    <rPh sb="30" eb="32">
      <t>ジッシ</t>
    </rPh>
    <phoneticPr fontId="0"/>
  </si>
  <si>
    <t>テレワークの推進</t>
    <rPh sb="6" eb="8">
      <t>スイシン</t>
    </rPh>
    <phoneticPr fontId="0"/>
  </si>
  <si>
    <t>県から市町村への権限移譲の推進</t>
    <rPh sb="0" eb="1">
      <t>ケン</t>
    </rPh>
    <rPh sb="3" eb="6">
      <t>シチョウソン</t>
    </rPh>
    <rPh sb="8" eb="10">
      <t>ケンゲン</t>
    </rPh>
    <rPh sb="10" eb="12">
      <t>イジョウ</t>
    </rPh>
    <rPh sb="13" eb="15">
      <t>スイシン</t>
    </rPh>
    <phoneticPr fontId="0"/>
  </si>
  <si>
    <t>オープンデータの活用</t>
    <rPh sb="8" eb="10">
      <t>カツヨウ</t>
    </rPh>
    <phoneticPr fontId="0"/>
  </si>
  <si>
    <t>H28年度決算と比べ、H31年度決算時には維持もしくは減少させる</t>
    <rPh sb="3" eb="5">
      <t>ネンド</t>
    </rPh>
    <rPh sb="5" eb="7">
      <t>ケッサン</t>
    </rPh>
    <rPh sb="8" eb="9">
      <t>クラ</t>
    </rPh>
    <rPh sb="14" eb="16">
      <t>ネンド</t>
    </rPh>
    <rPh sb="16" eb="18">
      <t>ケッサン</t>
    </rPh>
    <rPh sb="18" eb="19">
      <t>ジ</t>
    </rPh>
    <rPh sb="21" eb="23">
      <t>イジ</t>
    </rPh>
    <rPh sb="27" eb="29">
      <t>ゲンショウ</t>
    </rPh>
    <phoneticPr fontId="0"/>
  </si>
  <si>
    <t>県債残高の適正管理</t>
    <rPh sb="0" eb="2">
      <t>ケンサイ</t>
    </rPh>
    <rPh sb="2" eb="4">
      <t>ザンダカ</t>
    </rPh>
    <rPh sb="5" eb="7">
      <t>テキセイ</t>
    </rPh>
    <rPh sb="7" eb="9">
      <t>カンリ</t>
    </rPh>
    <phoneticPr fontId="0"/>
  </si>
  <si>
    <t>許認可の標準処理期間の新たな設定</t>
    <rPh sb="0" eb="3">
      <t>キョニンカ</t>
    </rPh>
    <rPh sb="4" eb="6">
      <t>ヒョウジュン</t>
    </rPh>
    <rPh sb="6" eb="8">
      <t>ショリ</t>
    </rPh>
    <rPh sb="8" eb="10">
      <t>キカン</t>
    </rPh>
    <rPh sb="11" eb="12">
      <t>アラ</t>
    </rPh>
    <rPh sb="14" eb="16">
      <t>セッテイ</t>
    </rPh>
    <phoneticPr fontId="0"/>
  </si>
  <si>
    <t>ICT活用による情報共有化</t>
    <rPh sb="3" eb="5">
      <t>カツヨウ</t>
    </rPh>
    <rPh sb="8" eb="10">
      <t>ジョウホウ</t>
    </rPh>
    <rPh sb="10" eb="13">
      <t>キョウユウカ</t>
    </rPh>
    <phoneticPr fontId="0"/>
  </si>
  <si>
    <t>次世代リーダーの養成</t>
    <rPh sb="0" eb="3">
      <t>ジセダイ</t>
    </rPh>
    <rPh sb="8" eb="10">
      <t>ヨウセイ</t>
    </rPh>
    <phoneticPr fontId="0"/>
  </si>
  <si>
    <t>組織体制の適切な見直し</t>
    <rPh sb="0" eb="2">
      <t>ソシキ</t>
    </rPh>
    <rPh sb="2" eb="4">
      <t>タイセイ</t>
    </rPh>
    <rPh sb="5" eb="7">
      <t>テキセツ</t>
    </rPh>
    <rPh sb="8" eb="10">
      <t>ミナオ</t>
    </rPh>
    <phoneticPr fontId="0"/>
  </si>
  <si>
    <t>運営状況の検証とフィードバック47施設</t>
    <rPh sb="0" eb="2">
      <t>ウンエイ</t>
    </rPh>
    <rPh sb="2" eb="4">
      <t>ジョウキョウ</t>
    </rPh>
    <rPh sb="5" eb="7">
      <t>ケンショウ</t>
    </rPh>
    <rPh sb="17" eb="19">
      <t>シセツ</t>
    </rPh>
    <phoneticPr fontId="0"/>
  </si>
  <si>
    <t>指定管理者制度の推進</t>
    <rPh sb="0" eb="2">
      <t>シテイ</t>
    </rPh>
    <rPh sb="2" eb="5">
      <t>カンリシャ</t>
    </rPh>
    <rPh sb="5" eb="7">
      <t>セイド</t>
    </rPh>
    <rPh sb="8" eb="10">
      <t>スイシン</t>
    </rPh>
    <phoneticPr fontId="0"/>
  </si>
  <si>
    <t>「もし埼玉県庁が株式会社だったら」改善運動</t>
    <rPh sb="3" eb="5">
      <t>サイタマ</t>
    </rPh>
    <rPh sb="5" eb="7">
      <t>ケンチョウ</t>
    </rPh>
    <rPh sb="8" eb="12">
      <t>カブシキガイシャ</t>
    </rPh>
    <rPh sb="17" eb="19">
      <t>カイゼン</t>
    </rPh>
    <rPh sb="19" eb="21">
      <t>ウンドウ</t>
    </rPh>
    <phoneticPr fontId="0"/>
  </si>
  <si>
    <t>講座開催等の支援93.4％</t>
    <rPh sb="0" eb="2">
      <t>コウザ</t>
    </rPh>
    <rPh sb="2" eb="4">
      <t>カイサイ</t>
    </rPh>
    <rPh sb="4" eb="5">
      <t>ナド</t>
    </rPh>
    <rPh sb="6" eb="8">
      <t>シエン</t>
    </rPh>
    <phoneticPr fontId="0"/>
  </si>
  <si>
    <t>県民・市町村と連携した地域防災力強化</t>
    <rPh sb="0" eb="2">
      <t>ケンミン</t>
    </rPh>
    <rPh sb="3" eb="6">
      <t>シチョウソン</t>
    </rPh>
    <rPh sb="7" eb="9">
      <t>レンケイ</t>
    </rPh>
    <rPh sb="11" eb="13">
      <t>チイキ</t>
    </rPh>
    <rPh sb="13" eb="16">
      <t>ボウサイリョク</t>
    </rPh>
    <rPh sb="16" eb="18">
      <t>キョウカ</t>
    </rPh>
    <phoneticPr fontId="0"/>
  </si>
  <si>
    <t>毎年度、定数の1％以上の削減を行い、増減は削減の範囲内で措置</t>
    <rPh sb="0" eb="3">
      <t>マイネンド</t>
    </rPh>
    <rPh sb="4" eb="6">
      <t>テイスウ</t>
    </rPh>
    <rPh sb="9" eb="11">
      <t>イジョウ</t>
    </rPh>
    <rPh sb="12" eb="14">
      <t>サクゲン</t>
    </rPh>
    <rPh sb="15" eb="16">
      <t>オコナ</t>
    </rPh>
    <rPh sb="18" eb="20">
      <t>ゾウゲン</t>
    </rPh>
    <rPh sb="21" eb="23">
      <t>サクゲン</t>
    </rPh>
    <rPh sb="24" eb="27">
      <t>ハンイナイ</t>
    </rPh>
    <rPh sb="28" eb="30">
      <t>ソチ</t>
    </rPh>
    <phoneticPr fontId="10"/>
  </si>
  <si>
    <t>職員定数の適正な管理</t>
    <rPh sb="0" eb="2">
      <t>ショクイン</t>
    </rPh>
    <rPh sb="2" eb="4">
      <t>テイスウ</t>
    </rPh>
    <rPh sb="5" eb="7">
      <t>テキセイ</t>
    </rPh>
    <rPh sb="8" eb="10">
      <t>カンリ</t>
    </rPh>
    <phoneticPr fontId="10"/>
  </si>
  <si>
    <t>埼玉県行財政改革プログラム2017-2019</t>
    <rPh sb="0" eb="3">
      <t>サイタマケン</t>
    </rPh>
    <rPh sb="3" eb="4">
      <t>ギョウ</t>
    </rPh>
    <rPh sb="4" eb="6">
      <t>ザイセイ</t>
    </rPh>
    <rPh sb="6" eb="8">
      <t>カイカク</t>
    </rPh>
    <phoneticPr fontId="10"/>
  </si>
  <si>
    <t>◇企業局の健全な経営の維持
◇病院局の経営の健全化</t>
  </si>
  <si>
    <t>◇「ぐんま権限移譲推進方針」に基づく市町村への権限移譲の推進</t>
  </si>
  <si>
    <t>◇オープンデータ公開数　100件
◇審議会等の会議録等の公開率　100%</t>
  </si>
  <si>
    <t>◇オープンデータ化の推進
◇審議会等の会議録等の公開促進
◇公共事業等の見える化の推進</t>
  </si>
  <si>
    <t>◇未利用地等売却額　1.3億円
◇公共建築物（庁舎等）の長寿命化工事の実施率　100%　等</t>
  </si>
  <si>
    <t>◇税外債権の適正管理
◇未利用財産の売却・有効活用
◇公共建築物、インフラ施設の長寿命化の促進</t>
  </si>
  <si>
    <t>◇オープンデータ公開数　100件
◇電子申請の利用件数　18,000件</t>
  </si>
  <si>
    <t>◇オープンデータ化の推進
◇電子申請受付システムの活用促進
◇文書の電子化の促進
◇情報システムの最適化</t>
    <phoneticPr fontId="10"/>
  </si>
  <si>
    <t>◇人事評価制度の運用を通じた人材育成及び組織マネジメントの向上
◇職員研修の充実（階層別研修の充実、女性職員の活躍のための研修、目的別研修の充実等）
◇「政策プレゼン」の実施
◇職員提案制度の実施</t>
  </si>
  <si>
    <t>◇人事評価制度の運用を通じた人材育成及び組織マネジメントの向上
◇適正な組織・定員管理</t>
    <phoneticPr fontId="10"/>
  </si>
  <si>
    <t>◇県直営施設のあり方検討（指定管理者制度導入、地方独立行政法人制度活用等の検討）
◇ESCO事業の実施</t>
  </si>
  <si>
    <t>◇地域機関における公用車利用の効率化
◇電力調達の効率化
◇文書の電子化の促進
◇情報システムの最適化
◇事務処理ミス防止に向けた取組
◇条例の一斉点検・見直し
◇職員提案制度の実施</t>
  </si>
  <si>
    <t>◇県民参加型公共事業推進
◇計画等の評価段階における県民意見の反映
◇地域が主役の市民活動の推進</t>
  </si>
  <si>
    <t>◇北関東磐越５県知事会議、３県（群馬埼玉新潟）知事会議、関東地方知事会、全国知事会を通じた近隣都県等との広域連携の推進</t>
    <rPh sb="30" eb="32">
      <t>チホウ</t>
    </rPh>
    <phoneticPr fontId="10"/>
  </si>
  <si>
    <t>◇適正な組織・定員管理</t>
    <phoneticPr fontId="10"/>
  </si>
  <si>
    <t>元</t>
    <rPh sb="0" eb="1">
      <t>モト</t>
    </rPh>
    <phoneticPr fontId="10"/>
  </si>
  <si>
    <t>令和</t>
    <rPh sb="0" eb="2">
      <t>レイワ</t>
    </rPh>
    <phoneticPr fontId="10"/>
  </si>
  <si>
    <t>平成</t>
    <rPh sb="0" eb="2">
      <t>ヘイセイ</t>
    </rPh>
    <phoneticPr fontId="10"/>
  </si>
  <si>
    <t>群馬県行政改革大綱</t>
    <rPh sb="0" eb="3">
      <t>グンマケン</t>
    </rPh>
    <rPh sb="3" eb="5">
      <t>ギョウセイ</t>
    </rPh>
    <rPh sb="5" eb="7">
      <t>カイカク</t>
    </rPh>
    <rPh sb="7" eb="9">
      <t>タイコウ</t>
    </rPh>
    <phoneticPr fontId="10"/>
  </si>
  <si>
    <t>群馬県</t>
    <phoneticPr fontId="10"/>
  </si>
  <si>
    <t>・公営企業の自立経営（経営改革プラン等に基づく県立病院の経営改善の推進）</t>
    <phoneticPr fontId="10"/>
  </si>
  <si>
    <t>・県から市町への権限移譲の効果的な実施</t>
    <phoneticPr fontId="10"/>
  </si>
  <si>
    <t>・とちぎ元気フォーラム参加者累計（H28～R2年度）4.600人</t>
    <rPh sb="4" eb="6">
      <t>ゲンキ</t>
    </rPh>
    <rPh sb="11" eb="14">
      <t>サンカシャ</t>
    </rPh>
    <rPh sb="14" eb="16">
      <t>ルイケイ</t>
    </rPh>
    <rPh sb="23" eb="25">
      <t>ネンド</t>
    </rPh>
    <rPh sb="31" eb="32">
      <t>ニン</t>
    </rPh>
    <phoneticPr fontId="10"/>
  </si>
  <si>
    <t>・広聴制度の充実</t>
    <rPh sb="1" eb="3">
      <t>コウチョウ</t>
    </rPh>
    <rPh sb="3" eb="5">
      <t>セイド</t>
    </rPh>
    <rPh sb="6" eb="8">
      <t>ジュウジツ</t>
    </rPh>
    <phoneticPr fontId="10"/>
  </si>
  <si>
    <t>・R2年度末の県債残高（臨財債を除く）をH26年度末（594,716百万円）の水準以下に抑制</t>
    <rPh sb="3" eb="5">
      <t>ネンド</t>
    </rPh>
    <rPh sb="5" eb="6">
      <t>マツ</t>
    </rPh>
    <rPh sb="7" eb="9">
      <t>ケンサイ</t>
    </rPh>
    <rPh sb="9" eb="11">
      <t>ザンダカ</t>
    </rPh>
    <rPh sb="12" eb="13">
      <t>リン</t>
    </rPh>
    <rPh sb="13" eb="14">
      <t>ザイ</t>
    </rPh>
    <rPh sb="14" eb="15">
      <t>サイ</t>
    </rPh>
    <rPh sb="16" eb="17">
      <t>ノゾ</t>
    </rPh>
    <rPh sb="23" eb="26">
      <t>ネンドマツ</t>
    </rPh>
    <rPh sb="34" eb="37">
      <t>ヒャクマンエン</t>
    </rPh>
    <rPh sb="39" eb="41">
      <t>スイジュン</t>
    </rPh>
    <rPh sb="41" eb="43">
      <t>イカ</t>
    </rPh>
    <rPh sb="44" eb="46">
      <t>ヨクセイ</t>
    </rPh>
    <phoneticPr fontId="10"/>
  </si>
  <si>
    <t>・県債残高の抑制</t>
    <rPh sb="1" eb="3">
      <t>ケンサイ</t>
    </rPh>
    <rPh sb="3" eb="5">
      <t>ザンダカ</t>
    </rPh>
    <rPh sb="6" eb="8">
      <t>ヨクセイ</t>
    </rPh>
    <phoneticPr fontId="10"/>
  </si>
  <si>
    <t>・共同利用型基盤の構築によるサーバ集約：対象サーバ見込数200台（H26年度）をR2年度までに7台に集約</t>
    <rPh sb="1" eb="3">
      <t>キョウドウ</t>
    </rPh>
    <rPh sb="3" eb="5">
      <t>リヨウ</t>
    </rPh>
    <rPh sb="5" eb="6">
      <t>カタ</t>
    </rPh>
    <rPh sb="6" eb="8">
      <t>キバン</t>
    </rPh>
    <rPh sb="9" eb="11">
      <t>コウチク</t>
    </rPh>
    <rPh sb="17" eb="19">
      <t>シュウヤク</t>
    </rPh>
    <rPh sb="20" eb="22">
      <t>タイショウ</t>
    </rPh>
    <rPh sb="25" eb="27">
      <t>ミコ</t>
    </rPh>
    <rPh sb="27" eb="28">
      <t>スウ</t>
    </rPh>
    <rPh sb="31" eb="32">
      <t>ダイ</t>
    </rPh>
    <rPh sb="36" eb="38">
      <t>ネンド</t>
    </rPh>
    <rPh sb="42" eb="44">
      <t>ネンド</t>
    </rPh>
    <rPh sb="48" eb="49">
      <t>ダイ</t>
    </rPh>
    <rPh sb="50" eb="52">
      <t>シュウヤク</t>
    </rPh>
    <phoneticPr fontId="10"/>
  </si>
  <si>
    <t>・共同利用型基盤の構築</t>
    <rPh sb="1" eb="3">
      <t>キョウドウ</t>
    </rPh>
    <rPh sb="3" eb="5">
      <t>リヨウ</t>
    </rPh>
    <rPh sb="5" eb="6">
      <t>カタ</t>
    </rPh>
    <rPh sb="6" eb="8">
      <t>キバン</t>
    </rPh>
    <rPh sb="9" eb="11">
      <t>コウチク</t>
    </rPh>
    <phoneticPr fontId="10"/>
  </si>
  <si>
    <t>・男性職員の育児関係休暇等取得率（R2年度）：育児休業13%、妻の出産時休暇100%、妻の出産時の子の養育休暇50%</t>
    <phoneticPr fontId="10"/>
  </si>
  <si>
    <t>・ワークライフバランスの推進</t>
    <phoneticPr fontId="10"/>
  </si>
  <si>
    <t>・効果的・効率的な組織づくり</t>
    <phoneticPr fontId="10"/>
  </si>
  <si>
    <t>・指定管理者制度の効果的な運用</t>
    <phoneticPr fontId="10"/>
  </si>
  <si>
    <t>・総務事務の効率的な処理の推進</t>
    <phoneticPr fontId="10"/>
  </si>
  <si>
    <t>・多様な主体との協働の推進</t>
    <phoneticPr fontId="10"/>
  </si>
  <si>
    <t>・税収確保のための市町村との連携協力</t>
    <phoneticPr fontId="10"/>
  </si>
  <si>
    <t>・再任用制度の円滑な運用</t>
    <phoneticPr fontId="10"/>
  </si>
  <si>
    <t>・職員数（一般行政部門）：目標年度（R3.4.1）に4,300人程度</t>
    <phoneticPr fontId="10"/>
  </si>
  <si>
    <t>・適正な定員管理</t>
    <phoneticPr fontId="10"/>
  </si>
  <si>
    <t>H</t>
    <phoneticPr fontId="10"/>
  </si>
  <si>
    <t>とちぎ行革プラン2016
（栃木県行財政改革大綱(第６期)）</t>
    <phoneticPr fontId="10"/>
  </si>
  <si>
    <t>栃木県</t>
    <phoneticPr fontId="10"/>
  </si>
  <si>
    <t>・時差出勤，テレワークの利用促進
・時間外勤務の縮減等</t>
    <rPh sb="1" eb="3">
      <t>ジサ</t>
    </rPh>
    <rPh sb="3" eb="5">
      <t>シュッキン</t>
    </rPh>
    <rPh sb="12" eb="14">
      <t>リヨウ</t>
    </rPh>
    <rPh sb="14" eb="16">
      <t>ソクシン</t>
    </rPh>
    <rPh sb="18" eb="21">
      <t>ジカンガイ</t>
    </rPh>
    <rPh sb="21" eb="23">
      <t>キンム</t>
    </rPh>
    <rPh sb="24" eb="26">
      <t>シュクゲン</t>
    </rPh>
    <rPh sb="26" eb="27">
      <t>トウ</t>
    </rPh>
    <phoneticPr fontId="10"/>
  </si>
  <si>
    <t>市町村への権限移譲の推進</t>
    <rPh sb="0" eb="3">
      <t>シチョウソン</t>
    </rPh>
    <rPh sb="5" eb="7">
      <t>ケンゲン</t>
    </rPh>
    <rPh sb="7" eb="9">
      <t>イジョウ</t>
    </rPh>
    <rPh sb="10" eb="12">
      <t>スイシン</t>
    </rPh>
    <phoneticPr fontId="2"/>
  </si>
  <si>
    <t>・オープンデータ化の推進
・情報公開条例の適正・円滑な運用</t>
    <rPh sb="8" eb="9">
      <t>カ</t>
    </rPh>
    <rPh sb="10" eb="12">
      <t>スイシン</t>
    </rPh>
    <rPh sb="14" eb="16">
      <t>ジョウホウ</t>
    </rPh>
    <rPh sb="16" eb="18">
      <t>コウカイ</t>
    </rPh>
    <rPh sb="18" eb="20">
      <t>ジョウレイ</t>
    </rPh>
    <rPh sb="21" eb="23">
      <t>テキセイ</t>
    </rPh>
    <rPh sb="24" eb="26">
      <t>エンカツ</t>
    </rPh>
    <rPh sb="27" eb="29">
      <t>ウンヨウ</t>
    </rPh>
    <phoneticPr fontId="10"/>
  </si>
  <si>
    <t>・公共施設等の効率的，計画的な維持管理</t>
    <rPh sb="1" eb="3">
      <t>コウキョウ</t>
    </rPh>
    <rPh sb="3" eb="5">
      <t>シセツ</t>
    </rPh>
    <rPh sb="5" eb="6">
      <t>トウ</t>
    </rPh>
    <rPh sb="7" eb="10">
      <t>コウリツテキ</t>
    </rPh>
    <rPh sb="11" eb="14">
      <t>ケイカクテキ</t>
    </rPh>
    <rPh sb="15" eb="17">
      <t>イジ</t>
    </rPh>
    <rPh sb="17" eb="19">
      <t>カンリ</t>
    </rPh>
    <phoneticPr fontId="10"/>
  </si>
  <si>
    <t>・テレワーク，ＢＹＯＤ環境の充実
・Web会議のできる環境整備
・インターネット利用環境の充実
・ＡＩやＲＰＡの導入</t>
    <rPh sb="11" eb="13">
      <t>カンキョウ</t>
    </rPh>
    <rPh sb="14" eb="16">
      <t>ジュウジツ</t>
    </rPh>
    <rPh sb="21" eb="23">
      <t>カイギ</t>
    </rPh>
    <rPh sb="27" eb="29">
      <t>カンキョウ</t>
    </rPh>
    <rPh sb="29" eb="31">
      <t>セイビ</t>
    </rPh>
    <rPh sb="40" eb="42">
      <t>リヨウ</t>
    </rPh>
    <rPh sb="42" eb="44">
      <t>カンキョウ</t>
    </rPh>
    <rPh sb="45" eb="47">
      <t>ジュウジツ</t>
    </rPh>
    <rPh sb="56" eb="58">
      <t>ドウニュウ</t>
    </rPh>
    <phoneticPr fontId="10"/>
  </si>
  <si>
    <t>・職員研修の充実（民間の知見の活用）
・職員の自主学習の支援の充実
・民間企業，海外等への派遣の拡大</t>
    <rPh sb="1" eb="3">
      <t>ショクイン</t>
    </rPh>
    <rPh sb="3" eb="5">
      <t>ケンシュウ</t>
    </rPh>
    <rPh sb="6" eb="8">
      <t>ジュウジツ</t>
    </rPh>
    <rPh sb="9" eb="11">
      <t>ミンカン</t>
    </rPh>
    <rPh sb="12" eb="14">
      <t>チケン</t>
    </rPh>
    <rPh sb="15" eb="17">
      <t>カツヨウ</t>
    </rPh>
    <rPh sb="20" eb="22">
      <t>ショクイン</t>
    </rPh>
    <rPh sb="23" eb="25">
      <t>ジシュ</t>
    </rPh>
    <rPh sb="25" eb="27">
      <t>ガクシュウ</t>
    </rPh>
    <rPh sb="28" eb="30">
      <t>シエン</t>
    </rPh>
    <rPh sb="31" eb="33">
      <t>ジュウジツ</t>
    </rPh>
    <rPh sb="35" eb="37">
      <t>ミンカン</t>
    </rPh>
    <rPh sb="37" eb="39">
      <t>キギョウ</t>
    </rPh>
    <rPh sb="40" eb="42">
      <t>カイガイ</t>
    </rPh>
    <rPh sb="42" eb="43">
      <t>トウ</t>
    </rPh>
    <rPh sb="45" eb="47">
      <t>ハケン</t>
    </rPh>
    <rPh sb="48" eb="50">
      <t>カクダイ</t>
    </rPh>
    <phoneticPr fontId="10"/>
  </si>
  <si>
    <t>・行政課題に応じた組織のスクラップ・アンド・ビルド
・部局間の連携の推進</t>
    <rPh sb="1" eb="3">
      <t>ギョウセイ</t>
    </rPh>
    <rPh sb="3" eb="5">
      <t>カダイ</t>
    </rPh>
    <rPh sb="6" eb="7">
      <t>オウ</t>
    </rPh>
    <rPh sb="9" eb="11">
      <t>ソシキ</t>
    </rPh>
    <rPh sb="27" eb="29">
      <t>ブキョク</t>
    </rPh>
    <rPh sb="29" eb="30">
      <t>カン</t>
    </rPh>
    <rPh sb="31" eb="33">
      <t>レンケイ</t>
    </rPh>
    <rPh sb="34" eb="36">
      <t>スイシン</t>
    </rPh>
    <phoneticPr fontId="10"/>
  </si>
  <si>
    <t>・民間委託やＰＦＩ等の民間活力導入の推進</t>
    <rPh sb="1" eb="3">
      <t>ミンカン</t>
    </rPh>
    <rPh sb="3" eb="5">
      <t>イタク</t>
    </rPh>
    <rPh sb="9" eb="10">
      <t>トウ</t>
    </rPh>
    <rPh sb="11" eb="13">
      <t>ミンカン</t>
    </rPh>
    <rPh sb="13" eb="15">
      <t>カツリョク</t>
    </rPh>
    <rPh sb="15" eb="17">
      <t>ドウニュウ</t>
    </rPh>
    <rPh sb="18" eb="20">
      <t>スイシン</t>
    </rPh>
    <phoneticPr fontId="10"/>
  </si>
  <si>
    <t>・事務の廃止，合理化，ルール化
・会議の廃止，効率化</t>
    <rPh sb="1" eb="3">
      <t>ジム</t>
    </rPh>
    <rPh sb="4" eb="6">
      <t>ハイシ</t>
    </rPh>
    <rPh sb="7" eb="10">
      <t>ゴウリカ</t>
    </rPh>
    <rPh sb="14" eb="15">
      <t>カ</t>
    </rPh>
    <rPh sb="17" eb="19">
      <t>カイギ</t>
    </rPh>
    <rPh sb="20" eb="22">
      <t>ハイシ</t>
    </rPh>
    <rPh sb="23" eb="26">
      <t>コウリツカ</t>
    </rPh>
    <phoneticPr fontId="10"/>
  </si>
  <si>
    <t>・包括連携協定の充実と連携企業等の拡大
・民間との連携相談窓口の積極活用
・民間企業やＮＰＯ等の協働事業の推進</t>
    <rPh sb="1" eb="3">
      <t>ホウカツ</t>
    </rPh>
    <rPh sb="3" eb="5">
      <t>レンケイ</t>
    </rPh>
    <rPh sb="5" eb="7">
      <t>キョウテイ</t>
    </rPh>
    <rPh sb="8" eb="10">
      <t>ジュウジツ</t>
    </rPh>
    <rPh sb="11" eb="13">
      <t>レンケイ</t>
    </rPh>
    <rPh sb="13" eb="15">
      <t>キギョウ</t>
    </rPh>
    <rPh sb="15" eb="16">
      <t>トウ</t>
    </rPh>
    <rPh sb="17" eb="19">
      <t>カクダイ</t>
    </rPh>
    <rPh sb="21" eb="23">
      <t>ミンカン</t>
    </rPh>
    <rPh sb="25" eb="27">
      <t>レンケイ</t>
    </rPh>
    <rPh sb="27" eb="29">
      <t>ソウダン</t>
    </rPh>
    <rPh sb="29" eb="31">
      <t>マドグチ</t>
    </rPh>
    <rPh sb="32" eb="34">
      <t>セッキョク</t>
    </rPh>
    <rPh sb="34" eb="36">
      <t>カツヨウ</t>
    </rPh>
    <rPh sb="38" eb="40">
      <t>ミンカン</t>
    </rPh>
    <rPh sb="40" eb="42">
      <t>キギョウ</t>
    </rPh>
    <rPh sb="46" eb="47">
      <t>トウ</t>
    </rPh>
    <rPh sb="48" eb="50">
      <t>キョウドウ</t>
    </rPh>
    <rPh sb="50" eb="52">
      <t>ジギョウ</t>
    </rPh>
    <rPh sb="53" eb="55">
      <t>スイシン</t>
    </rPh>
    <phoneticPr fontId="10"/>
  </si>
  <si>
    <t>人事評価制度の効果的な運用</t>
    <rPh sb="0" eb="2">
      <t>ジンジ</t>
    </rPh>
    <rPh sb="2" eb="4">
      <t>ヒョウカ</t>
    </rPh>
    <rPh sb="4" eb="6">
      <t>セイド</t>
    </rPh>
    <rPh sb="7" eb="10">
      <t>コウカテキ</t>
    </rPh>
    <rPh sb="11" eb="13">
      <t>ウンヨウ</t>
    </rPh>
    <phoneticPr fontId="10"/>
  </si>
  <si>
    <t>一般行政部門職員数，学校以外の教育部門職員数，警察官以外の警察部門職員数，公営企業等会計・大学部門職員数について，現状程度を維持</t>
    <rPh sb="0" eb="2">
      <t>イッパン</t>
    </rPh>
    <rPh sb="2" eb="4">
      <t>ギョウセイ</t>
    </rPh>
    <rPh sb="4" eb="6">
      <t>ブモン</t>
    </rPh>
    <rPh sb="6" eb="9">
      <t>ショクインスウ</t>
    </rPh>
    <rPh sb="10" eb="12">
      <t>ガッコウ</t>
    </rPh>
    <rPh sb="12" eb="14">
      <t>イガイ</t>
    </rPh>
    <rPh sb="15" eb="17">
      <t>キョウイク</t>
    </rPh>
    <rPh sb="17" eb="19">
      <t>ブモン</t>
    </rPh>
    <rPh sb="19" eb="22">
      <t>ショクインスウ</t>
    </rPh>
    <rPh sb="23" eb="26">
      <t>ケイサツカン</t>
    </rPh>
    <rPh sb="26" eb="28">
      <t>イガイ</t>
    </rPh>
    <rPh sb="29" eb="31">
      <t>ケイサツ</t>
    </rPh>
    <rPh sb="31" eb="33">
      <t>ブモン</t>
    </rPh>
    <rPh sb="33" eb="36">
      <t>ショクインスウ</t>
    </rPh>
    <rPh sb="37" eb="39">
      <t>コウエイ</t>
    </rPh>
    <rPh sb="39" eb="41">
      <t>キギョウ</t>
    </rPh>
    <rPh sb="41" eb="42">
      <t>トウ</t>
    </rPh>
    <rPh sb="42" eb="44">
      <t>カイケイ</t>
    </rPh>
    <rPh sb="45" eb="47">
      <t>ダイガク</t>
    </rPh>
    <rPh sb="47" eb="49">
      <t>ブモン</t>
    </rPh>
    <rPh sb="49" eb="52">
      <t>ショクインスウ</t>
    </rPh>
    <rPh sb="57" eb="59">
      <t>ゲンジョウ</t>
    </rPh>
    <rPh sb="59" eb="61">
      <t>テイド</t>
    </rPh>
    <rPh sb="62" eb="64">
      <t>イジ</t>
    </rPh>
    <phoneticPr fontId="2"/>
  </si>
  <si>
    <t>職員数の適正な管理</t>
    <rPh sb="0" eb="3">
      <t>ショクインスウ</t>
    </rPh>
    <rPh sb="4" eb="6">
      <t>テキセイ</t>
    </rPh>
    <rPh sb="7" eb="9">
      <t>カンリ</t>
    </rPh>
    <phoneticPr fontId="10"/>
  </si>
  <si>
    <t>R</t>
    <phoneticPr fontId="10"/>
  </si>
  <si>
    <t>茨城県総合計画～「新しい茨城」への挑戦～
（行政改革部分は，同計画中の第５部「『挑戦する県庁』への変革」において記載）</t>
    <rPh sb="23" eb="25">
      <t>ギョウセイ</t>
    </rPh>
    <rPh sb="25" eb="27">
      <t>カイカク</t>
    </rPh>
    <rPh sb="27" eb="29">
      <t>ブブン</t>
    </rPh>
    <rPh sb="31" eb="32">
      <t>ドウ</t>
    </rPh>
    <rPh sb="32" eb="34">
      <t>ケイカク</t>
    </rPh>
    <rPh sb="34" eb="35">
      <t>チュウ</t>
    </rPh>
    <rPh sb="36" eb="37">
      <t>ダイ</t>
    </rPh>
    <rPh sb="38" eb="39">
      <t>ブ</t>
    </rPh>
    <rPh sb="41" eb="43">
      <t>チョウセン</t>
    </rPh>
    <rPh sb="45" eb="47">
      <t>ケンチョウ</t>
    </rPh>
    <rPh sb="50" eb="52">
      <t>ヘンカク</t>
    </rPh>
    <rPh sb="57" eb="59">
      <t>キサイ</t>
    </rPh>
    <phoneticPr fontId="10"/>
  </si>
  <si>
    <t>・公社等外郭団体への人的・財政的支援の見直し
・県立病院改革の推進
・企業局事業の見直し等</t>
    <rPh sb="1" eb="3">
      <t>コウシャ</t>
    </rPh>
    <rPh sb="3" eb="4">
      <t>トウ</t>
    </rPh>
    <rPh sb="4" eb="6">
      <t>ガイカク</t>
    </rPh>
    <rPh sb="6" eb="8">
      <t>ダンタイ</t>
    </rPh>
    <rPh sb="10" eb="12">
      <t>ジンテキ</t>
    </rPh>
    <rPh sb="13" eb="16">
      <t>ザイセイテキ</t>
    </rPh>
    <rPh sb="16" eb="18">
      <t>シエン</t>
    </rPh>
    <rPh sb="19" eb="21">
      <t>ミナオ</t>
    </rPh>
    <rPh sb="24" eb="26">
      <t>ケンリツ</t>
    </rPh>
    <rPh sb="26" eb="28">
      <t>ビョウイン</t>
    </rPh>
    <rPh sb="28" eb="30">
      <t>カイカク</t>
    </rPh>
    <rPh sb="31" eb="33">
      <t>スイシン</t>
    </rPh>
    <rPh sb="35" eb="38">
      <t>キギョウキョク</t>
    </rPh>
    <rPh sb="38" eb="40">
      <t>ジギョウ</t>
    </rPh>
    <rPh sb="41" eb="43">
      <t>ミナオ</t>
    </rPh>
    <rPh sb="44" eb="45">
      <t>トウ</t>
    </rPh>
    <phoneticPr fontId="10"/>
  </si>
  <si>
    <t>オーダーメイド権限移譲</t>
    <rPh sb="7" eb="9">
      <t>ケンゲン</t>
    </rPh>
    <rPh sb="9" eb="11">
      <t>イジョウ</t>
    </rPh>
    <phoneticPr fontId="10"/>
  </si>
  <si>
    <t>復興に向けた取組や県民の安全・安心の確保等に関する積極的な情報発信</t>
    <rPh sb="0" eb="2">
      <t>フッコウ</t>
    </rPh>
    <rPh sb="3" eb="4">
      <t>ム</t>
    </rPh>
    <rPh sb="6" eb="8">
      <t>トリクミ</t>
    </rPh>
    <rPh sb="9" eb="11">
      <t>ケンミン</t>
    </rPh>
    <rPh sb="12" eb="14">
      <t>アンゼン</t>
    </rPh>
    <rPh sb="15" eb="17">
      <t>アンシン</t>
    </rPh>
    <rPh sb="18" eb="20">
      <t>カクホ</t>
    </rPh>
    <rPh sb="20" eb="21">
      <t>トウ</t>
    </rPh>
    <rPh sb="22" eb="23">
      <t>カン</t>
    </rPh>
    <rPh sb="25" eb="28">
      <t>セッキョクテキ</t>
    </rPh>
    <rPh sb="29" eb="31">
      <t>ジョウホウ</t>
    </rPh>
    <rPh sb="31" eb="33">
      <t>ハッシン</t>
    </rPh>
    <phoneticPr fontId="10"/>
  </si>
  <si>
    <t>・ネーミングライツの導入</t>
    <rPh sb="10" eb="12">
      <t>ドウニュウ</t>
    </rPh>
    <phoneticPr fontId="10"/>
  </si>
  <si>
    <t>個人県民税における全県及び各地域での滞納整理推進会議の開催（特別徴収義務者の一斉指定の推進）</t>
    <rPh sb="0" eb="2">
      <t>コジン</t>
    </rPh>
    <rPh sb="2" eb="5">
      <t>ケンミンゼイ</t>
    </rPh>
    <rPh sb="9" eb="11">
      <t>ゼンケン</t>
    </rPh>
    <rPh sb="11" eb="12">
      <t>オヨ</t>
    </rPh>
    <rPh sb="13" eb="16">
      <t>カクチイキ</t>
    </rPh>
    <rPh sb="18" eb="20">
      <t>タイノウ</t>
    </rPh>
    <rPh sb="20" eb="22">
      <t>セイリ</t>
    </rPh>
    <rPh sb="22" eb="24">
      <t>スイシン</t>
    </rPh>
    <rPh sb="24" eb="26">
      <t>カイギ</t>
    </rPh>
    <rPh sb="27" eb="29">
      <t>カイサイ</t>
    </rPh>
    <rPh sb="30" eb="32">
      <t>トクベツ</t>
    </rPh>
    <rPh sb="32" eb="34">
      <t>チョウシュウ</t>
    </rPh>
    <rPh sb="34" eb="37">
      <t>ギムシャ</t>
    </rPh>
    <rPh sb="38" eb="40">
      <t>イッセイ</t>
    </rPh>
    <rPh sb="40" eb="42">
      <t>シテイ</t>
    </rPh>
    <rPh sb="43" eb="45">
      <t>スイシン</t>
    </rPh>
    <phoneticPr fontId="10"/>
  </si>
  <si>
    <t>・庶務システム稼働（業務集約化）に伴う労働者派遣制度の活用（平成21年12月から）
・フェイスブック、ツイッター、YouTubeを活用した部局横断的な情報発信</t>
    <rPh sb="1" eb="3">
      <t>ショム</t>
    </rPh>
    <rPh sb="7" eb="9">
      <t>カドウ</t>
    </rPh>
    <rPh sb="17" eb="18">
      <t>トモナ</t>
    </rPh>
    <rPh sb="19" eb="22">
      <t>ロウドウシャ</t>
    </rPh>
    <rPh sb="22" eb="24">
      <t>ハケン</t>
    </rPh>
    <rPh sb="24" eb="26">
      <t>セイド</t>
    </rPh>
    <rPh sb="27" eb="29">
      <t>カツヨウ</t>
    </rPh>
    <rPh sb="30" eb="32">
      <t>ヘイセイ</t>
    </rPh>
    <rPh sb="34" eb="35">
      <t>ネン</t>
    </rPh>
    <rPh sb="37" eb="38">
      <t>ガツ</t>
    </rPh>
    <rPh sb="65" eb="67">
      <t>カツヨウ</t>
    </rPh>
    <rPh sb="69" eb="71">
      <t>ブキョク</t>
    </rPh>
    <rPh sb="71" eb="74">
      <t>オウダンテキ</t>
    </rPh>
    <rPh sb="75" eb="77">
      <t>ジョウホウ</t>
    </rPh>
    <rPh sb="77" eb="79">
      <t>ハッシン</t>
    </rPh>
    <phoneticPr fontId="10"/>
  </si>
  <si>
    <t>・新採用職員サポート制度の実施
・基本研修、選択研修及び派遣研修等の実施
・会計事務職員を対象とした会計実務研修会の実施
・専門性を有する技術職員（土木、農林土木技術職員）研修</t>
    <rPh sb="1" eb="4">
      <t>シンサイヨウ</t>
    </rPh>
    <rPh sb="4" eb="6">
      <t>ショクイン</t>
    </rPh>
    <rPh sb="10" eb="12">
      <t>セイド</t>
    </rPh>
    <rPh sb="13" eb="15">
      <t>ジッシ</t>
    </rPh>
    <rPh sb="17" eb="19">
      <t>キホン</t>
    </rPh>
    <rPh sb="19" eb="21">
      <t>ケンシュウ</t>
    </rPh>
    <rPh sb="22" eb="24">
      <t>センタク</t>
    </rPh>
    <rPh sb="24" eb="26">
      <t>ケンシュウ</t>
    </rPh>
    <rPh sb="26" eb="27">
      <t>オヨ</t>
    </rPh>
    <rPh sb="28" eb="30">
      <t>ハケン</t>
    </rPh>
    <rPh sb="30" eb="33">
      <t>ケンシュウトウ</t>
    </rPh>
    <rPh sb="34" eb="36">
      <t>ジッシ</t>
    </rPh>
    <rPh sb="38" eb="40">
      <t>カイケイ</t>
    </rPh>
    <rPh sb="40" eb="42">
      <t>ジム</t>
    </rPh>
    <rPh sb="42" eb="44">
      <t>ショクイン</t>
    </rPh>
    <rPh sb="45" eb="47">
      <t>タイショウ</t>
    </rPh>
    <rPh sb="50" eb="52">
      <t>カイケイ</t>
    </rPh>
    <rPh sb="52" eb="54">
      <t>ジツム</t>
    </rPh>
    <rPh sb="54" eb="57">
      <t>ケンシュウカイ</t>
    </rPh>
    <rPh sb="58" eb="60">
      <t>ジッシ</t>
    </rPh>
    <phoneticPr fontId="10"/>
  </si>
  <si>
    <t>・復興・創生事業に対応する組織体制の強化
・全庁一丸となって復興・創生を推進する「新生ふくしま復興推進本部」の運営
・半期毎の予算執行状況の確認・点検
・復興・創生に向けた拠点施設の整備</t>
    <rPh sb="1" eb="3">
      <t>フッコウ</t>
    </rPh>
    <rPh sb="4" eb="6">
      <t>ソウセイ</t>
    </rPh>
    <rPh sb="6" eb="8">
      <t>ジギョウ</t>
    </rPh>
    <rPh sb="9" eb="11">
      <t>タイオウ</t>
    </rPh>
    <rPh sb="13" eb="15">
      <t>ソシキ</t>
    </rPh>
    <rPh sb="15" eb="17">
      <t>タイセイ</t>
    </rPh>
    <rPh sb="18" eb="20">
      <t>キョウカ</t>
    </rPh>
    <rPh sb="22" eb="24">
      <t>ゼンチョウ</t>
    </rPh>
    <rPh sb="24" eb="26">
      <t>イチガン</t>
    </rPh>
    <rPh sb="30" eb="32">
      <t>フッコウ</t>
    </rPh>
    <rPh sb="33" eb="35">
      <t>ソウセイ</t>
    </rPh>
    <rPh sb="36" eb="38">
      <t>スイシン</t>
    </rPh>
    <rPh sb="41" eb="43">
      <t>シンセイ</t>
    </rPh>
    <rPh sb="47" eb="49">
      <t>フッコウ</t>
    </rPh>
    <rPh sb="49" eb="51">
      <t>スイシン</t>
    </rPh>
    <rPh sb="51" eb="53">
      <t>ホンブ</t>
    </rPh>
    <rPh sb="55" eb="57">
      <t>ウンエイ</t>
    </rPh>
    <rPh sb="59" eb="61">
      <t>ハンキ</t>
    </rPh>
    <rPh sb="61" eb="62">
      <t>ゴト</t>
    </rPh>
    <rPh sb="63" eb="65">
      <t>ヨサン</t>
    </rPh>
    <rPh sb="65" eb="67">
      <t>シッコウ</t>
    </rPh>
    <rPh sb="67" eb="69">
      <t>ジョウキョウ</t>
    </rPh>
    <rPh sb="70" eb="72">
      <t>カクニン</t>
    </rPh>
    <rPh sb="73" eb="75">
      <t>テンケン</t>
    </rPh>
    <rPh sb="77" eb="79">
      <t>フッコウ</t>
    </rPh>
    <rPh sb="80" eb="82">
      <t>ソウセイ</t>
    </rPh>
    <rPh sb="83" eb="84">
      <t>ム</t>
    </rPh>
    <rPh sb="86" eb="88">
      <t>キョテン</t>
    </rPh>
    <rPh sb="88" eb="90">
      <t>シセツ</t>
    </rPh>
    <rPh sb="91" eb="93">
      <t>セイビ</t>
    </rPh>
    <phoneticPr fontId="10"/>
  </si>
  <si>
    <t>・庶務システム稼働（業務集約化）に伴う労働者派遣制度の活用（平成21年12月から）
・発注者支援業務委託やCM（コンストラクション・マネジメント）業務委託の活用</t>
    <rPh sb="1" eb="3">
      <t>ショム</t>
    </rPh>
    <rPh sb="7" eb="9">
      <t>カドウ</t>
    </rPh>
    <rPh sb="17" eb="18">
      <t>トモナ</t>
    </rPh>
    <rPh sb="19" eb="22">
      <t>ロウドウシャ</t>
    </rPh>
    <rPh sb="22" eb="24">
      <t>ハケン</t>
    </rPh>
    <rPh sb="24" eb="26">
      <t>セイド</t>
    </rPh>
    <rPh sb="27" eb="29">
      <t>カツヨウ</t>
    </rPh>
    <rPh sb="30" eb="32">
      <t>ヘイセイ</t>
    </rPh>
    <rPh sb="34" eb="35">
      <t>ネン</t>
    </rPh>
    <rPh sb="37" eb="38">
      <t>ガツ</t>
    </rPh>
    <rPh sb="43" eb="46">
      <t>ハッチュウシャ</t>
    </rPh>
    <rPh sb="46" eb="48">
      <t>シエン</t>
    </rPh>
    <rPh sb="48" eb="50">
      <t>ギョウム</t>
    </rPh>
    <rPh sb="50" eb="52">
      <t>イタク</t>
    </rPh>
    <rPh sb="73" eb="75">
      <t>ギョウム</t>
    </rPh>
    <rPh sb="75" eb="77">
      <t>イタク</t>
    </rPh>
    <rPh sb="78" eb="80">
      <t>カツヨウ</t>
    </rPh>
    <phoneticPr fontId="10"/>
  </si>
  <si>
    <t>・福島県庁働き方改革プロジェクトチームの設置
・「ノー残業デー」、「リフレッシュデー」実施による時短推進
・事務事業の見直し</t>
    <rPh sb="1" eb="3">
      <t>フクシマ</t>
    </rPh>
    <rPh sb="3" eb="5">
      <t>ケンチョウ</t>
    </rPh>
    <rPh sb="5" eb="6">
      <t>ハタラ</t>
    </rPh>
    <rPh sb="7" eb="8">
      <t>カタ</t>
    </rPh>
    <rPh sb="8" eb="10">
      <t>カイカク</t>
    </rPh>
    <rPh sb="20" eb="22">
      <t>セッチ</t>
    </rPh>
    <rPh sb="27" eb="29">
      <t>ザンギョウ</t>
    </rPh>
    <rPh sb="43" eb="45">
      <t>ジッシ</t>
    </rPh>
    <rPh sb="48" eb="50">
      <t>ジタン</t>
    </rPh>
    <rPh sb="50" eb="52">
      <t>スイシン</t>
    </rPh>
    <rPh sb="54" eb="56">
      <t>ジム</t>
    </rPh>
    <rPh sb="56" eb="58">
      <t>ジギョウ</t>
    </rPh>
    <rPh sb="59" eb="61">
      <t>ミナオ</t>
    </rPh>
    <phoneticPr fontId="10"/>
  </si>
  <si>
    <t>・民間企業等との包括連携協定の締結
・民間企業とのコラボレーションによる情報発信
・「福島相双復興推進機構」による被災事業者個別訪問</t>
    <rPh sb="1" eb="3">
      <t>ミンカン</t>
    </rPh>
    <rPh sb="3" eb="5">
      <t>キギョウ</t>
    </rPh>
    <rPh sb="5" eb="6">
      <t>トウ</t>
    </rPh>
    <rPh sb="8" eb="10">
      <t>ホウカツ</t>
    </rPh>
    <rPh sb="10" eb="12">
      <t>レンケイ</t>
    </rPh>
    <rPh sb="12" eb="14">
      <t>キョウテイ</t>
    </rPh>
    <rPh sb="15" eb="17">
      <t>テイケツ</t>
    </rPh>
    <rPh sb="19" eb="21">
      <t>ミンカン</t>
    </rPh>
    <rPh sb="21" eb="23">
      <t>キギョウ</t>
    </rPh>
    <rPh sb="36" eb="38">
      <t>ジョウホウ</t>
    </rPh>
    <rPh sb="38" eb="40">
      <t>ハッシン</t>
    </rPh>
    <rPh sb="43" eb="45">
      <t>フクシマ</t>
    </rPh>
    <rPh sb="45" eb="47">
      <t>ソウソウ</t>
    </rPh>
    <rPh sb="47" eb="49">
      <t>フッコウ</t>
    </rPh>
    <rPh sb="49" eb="51">
      <t>スイシン</t>
    </rPh>
    <rPh sb="51" eb="53">
      <t>キコウ</t>
    </rPh>
    <rPh sb="57" eb="59">
      <t>ヒサイ</t>
    </rPh>
    <rPh sb="59" eb="61">
      <t>ジギョウ</t>
    </rPh>
    <rPh sb="61" eb="62">
      <t>シャ</t>
    </rPh>
    <rPh sb="62" eb="64">
      <t>コベツ</t>
    </rPh>
    <rPh sb="64" eb="66">
      <t>ホウモン</t>
    </rPh>
    <phoneticPr fontId="10"/>
  </si>
  <si>
    <t>・被災市町村採用試験合同説明会の実施
・避難市町村等の意向を踏まえた県営復興公営住宅の整備
・国、県、市町村の３人４脚の連携体制での協議</t>
    <rPh sb="1" eb="3">
      <t>ヒサイ</t>
    </rPh>
    <rPh sb="3" eb="6">
      <t>シチョウソン</t>
    </rPh>
    <rPh sb="6" eb="8">
      <t>サイヨウ</t>
    </rPh>
    <rPh sb="8" eb="10">
      <t>シケン</t>
    </rPh>
    <rPh sb="10" eb="12">
      <t>ゴウドウ</t>
    </rPh>
    <rPh sb="12" eb="15">
      <t>セツメイカイ</t>
    </rPh>
    <rPh sb="16" eb="18">
      <t>ジッシ</t>
    </rPh>
    <rPh sb="20" eb="22">
      <t>ヒナン</t>
    </rPh>
    <rPh sb="22" eb="25">
      <t>シチョウソン</t>
    </rPh>
    <rPh sb="25" eb="26">
      <t>トウ</t>
    </rPh>
    <rPh sb="27" eb="29">
      <t>イコウ</t>
    </rPh>
    <rPh sb="30" eb="31">
      <t>フ</t>
    </rPh>
    <rPh sb="34" eb="36">
      <t>ケンエイ</t>
    </rPh>
    <rPh sb="36" eb="38">
      <t>フッコウ</t>
    </rPh>
    <rPh sb="38" eb="40">
      <t>コウエイ</t>
    </rPh>
    <rPh sb="40" eb="42">
      <t>ジュウタク</t>
    </rPh>
    <rPh sb="43" eb="45">
      <t>セイビ</t>
    </rPh>
    <rPh sb="47" eb="48">
      <t>クニ</t>
    </rPh>
    <rPh sb="49" eb="50">
      <t>ケン</t>
    </rPh>
    <rPh sb="51" eb="54">
      <t>シチョウソン</t>
    </rPh>
    <rPh sb="56" eb="57">
      <t>ニン</t>
    </rPh>
    <rPh sb="58" eb="59">
      <t>アシ</t>
    </rPh>
    <rPh sb="60" eb="62">
      <t>レンケイ</t>
    </rPh>
    <rPh sb="62" eb="64">
      <t>タイセイ</t>
    </rPh>
    <rPh sb="66" eb="68">
      <t>キョウギ</t>
    </rPh>
    <phoneticPr fontId="10"/>
  </si>
  <si>
    <t>・５５歳以上標準昇給停止
・諸手当の見直し</t>
    <rPh sb="3" eb="4">
      <t>サイ</t>
    </rPh>
    <rPh sb="4" eb="6">
      <t>イジョウ</t>
    </rPh>
    <rPh sb="6" eb="8">
      <t>ヒョウジュン</t>
    </rPh>
    <rPh sb="8" eb="10">
      <t>ショウキュウ</t>
    </rPh>
    <rPh sb="10" eb="12">
      <t>テイシ</t>
    </rPh>
    <rPh sb="14" eb="17">
      <t>ショテアテ</t>
    </rPh>
    <rPh sb="18" eb="20">
      <t>ミナオ</t>
    </rPh>
    <phoneticPr fontId="10"/>
  </si>
  <si>
    <t>復興・創生に向けた必要な人員の確保</t>
    <rPh sb="0" eb="2">
      <t>フッコウ</t>
    </rPh>
    <rPh sb="3" eb="5">
      <t>ソウセイ</t>
    </rPh>
    <rPh sb="6" eb="7">
      <t>ム</t>
    </rPh>
    <rPh sb="9" eb="11">
      <t>ヒツヨウ</t>
    </rPh>
    <rPh sb="12" eb="14">
      <t>ジンイン</t>
    </rPh>
    <rPh sb="15" eb="17">
      <t>カクホ</t>
    </rPh>
    <phoneticPr fontId="10"/>
  </si>
  <si>
    <t>Ｈ</t>
    <phoneticPr fontId="10"/>
  </si>
  <si>
    <t>復興・創生に向けた行財政運営方針</t>
    <rPh sb="0" eb="2">
      <t>フッコウ</t>
    </rPh>
    <rPh sb="3" eb="5">
      <t>ソウセイ</t>
    </rPh>
    <rPh sb="6" eb="7">
      <t>ム</t>
    </rPh>
    <rPh sb="9" eb="12">
      <t>ギョウザイセイ</t>
    </rPh>
    <rPh sb="12" eb="14">
      <t>ウンエイ</t>
    </rPh>
    <rPh sb="14" eb="16">
      <t>ホウシン</t>
    </rPh>
    <phoneticPr fontId="10"/>
  </si>
  <si>
    <t>福島県</t>
    <phoneticPr fontId="10"/>
  </si>
  <si>
    <t>山形県事務・権限移譲推進プログラムに基づく権限移譲の推進</t>
    <rPh sb="0" eb="3">
      <t>ヤマガタケン</t>
    </rPh>
    <rPh sb="3" eb="5">
      <t>ジム</t>
    </rPh>
    <rPh sb="6" eb="8">
      <t>ケンゲン</t>
    </rPh>
    <rPh sb="8" eb="10">
      <t>イジョウ</t>
    </rPh>
    <rPh sb="10" eb="12">
      <t>スイシン</t>
    </rPh>
    <rPh sb="18" eb="19">
      <t>モト</t>
    </rPh>
    <rPh sb="21" eb="23">
      <t>ケンゲン</t>
    </rPh>
    <rPh sb="23" eb="25">
      <t>イジョウ</t>
    </rPh>
    <rPh sb="26" eb="28">
      <t>スイシン</t>
    </rPh>
    <phoneticPr fontId="10"/>
  </si>
  <si>
    <t>行政情報センター等における行政情報の迅速かつ的確な提供の推進</t>
    <rPh sb="0" eb="2">
      <t>ギョウセイ</t>
    </rPh>
    <rPh sb="2" eb="4">
      <t>ジョウホウ</t>
    </rPh>
    <rPh sb="8" eb="9">
      <t>トウ</t>
    </rPh>
    <rPh sb="13" eb="15">
      <t>ギョウセイ</t>
    </rPh>
    <rPh sb="15" eb="17">
      <t>ジョウホウ</t>
    </rPh>
    <rPh sb="18" eb="20">
      <t>ジンソク</t>
    </rPh>
    <rPh sb="22" eb="24">
      <t>テキカク</t>
    </rPh>
    <rPh sb="25" eb="27">
      <t>テイキョウ</t>
    </rPh>
    <rPh sb="28" eb="30">
      <t>スイシン</t>
    </rPh>
    <phoneticPr fontId="10"/>
  </si>
  <si>
    <t>県有財産の売却・有効活用による歳入
12億円（Ｈ29～Ｒ２年度累計）</t>
    <rPh sb="0" eb="2">
      <t>ケンユウ</t>
    </rPh>
    <rPh sb="2" eb="4">
      <t>ザイサン</t>
    </rPh>
    <rPh sb="5" eb="7">
      <t>バイキャク</t>
    </rPh>
    <rPh sb="8" eb="10">
      <t>ユウコウ</t>
    </rPh>
    <rPh sb="10" eb="12">
      <t>カツヨウ</t>
    </rPh>
    <rPh sb="15" eb="17">
      <t>サイニュウ</t>
    </rPh>
    <rPh sb="20" eb="22">
      <t>オクエン</t>
    </rPh>
    <rPh sb="29" eb="31">
      <t>ネンド</t>
    </rPh>
    <rPh sb="31" eb="33">
      <t>ルイケイ</t>
    </rPh>
    <phoneticPr fontId="10"/>
  </si>
  <si>
    <t>県有財産の貸付や企業広告の掲出等の実施</t>
    <rPh sb="0" eb="2">
      <t>ケンユウ</t>
    </rPh>
    <rPh sb="2" eb="4">
      <t>ザイサン</t>
    </rPh>
    <rPh sb="5" eb="7">
      <t>カシツケ</t>
    </rPh>
    <rPh sb="8" eb="10">
      <t>キギョウ</t>
    </rPh>
    <rPh sb="10" eb="12">
      <t>コウコク</t>
    </rPh>
    <rPh sb="13" eb="15">
      <t>ケイシュツ</t>
    </rPh>
    <rPh sb="15" eb="16">
      <t>トウ</t>
    </rPh>
    <rPh sb="17" eb="19">
      <t>ジッシ</t>
    </rPh>
    <phoneticPr fontId="10"/>
  </si>
  <si>
    <t>公共事業に関する情報の電子化による入札等事務の効率化の推進</t>
    <rPh sb="0" eb="2">
      <t>コウキョウ</t>
    </rPh>
    <rPh sb="2" eb="4">
      <t>ジギョウ</t>
    </rPh>
    <rPh sb="5" eb="6">
      <t>カン</t>
    </rPh>
    <rPh sb="8" eb="10">
      <t>ジョウホウ</t>
    </rPh>
    <rPh sb="11" eb="13">
      <t>デンシ</t>
    </rPh>
    <rPh sb="13" eb="14">
      <t>カ</t>
    </rPh>
    <rPh sb="17" eb="19">
      <t>ニュウサツ</t>
    </rPh>
    <rPh sb="19" eb="20">
      <t>トウ</t>
    </rPh>
    <rPh sb="20" eb="22">
      <t>ジム</t>
    </rPh>
    <rPh sb="23" eb="26">
      <t>コウリツカ</t>
    </rPh>
    <rPh sb="27" eb="29">
      <t>スイシン</t>
    </rPh>
    <phoneticPr fontId="10"/>
  </si>
  <si>
    <t>ソーシャルネットワーキングサービスを活用した広報の強化</t>
    <rPh sb="18" eb="20">
      <t>カツヨウ</t>
    </rPh>
    <rPh sb="22" eb="24">
      <t>コウホウ</t>
    </rPh>
    <rPh sb="25" eb="27">
      <t>キョウカ</t>
    </rPh>
    <phoneticPr fontId="10"/>
  </si>
  <si>
    <t>山形県職員育成基本方針に基づく演習や体験を中心とした研修の実施</t>
    <rPh sb="0" eb="3">
      <t>ヤマガタケン</t>
    </rPh>
    <rPh sb="3" eb="5">
      <t>ショクイン</t>
    </rPh>
    <rPh sb="5" eb="7">
      <t>イクセイ</t>
    </rPh>
    <rPh sb="7" eb="9">
      <t>キホン</t>
    </rPh>
    <rPh sb="9" eb="11">
      <t>ホウシン</t>
    </rPh>
    <rPh sb="12" eb="13">
      <t>モト</t>
    </rPh>
    <rPh sb="15" eb="17">
      <t>エンシュウ</t>
    </rPh>
    <rPh sb="18" eb="20">
      <t>タイケン</t>
    </rPh>
    <rPh sb="21" eb="23">
      <t>チュウシン</t>
    </rPh>
    <rPh sb="26" eb="28">
      <t>ケンシュウ</t>
    </rPh>
    <rPh sb="29" eb="31">
      <t>ジッシ</t>
    </rPh>
    <phoneticPr fontId="10"/>
  </si>
  <si>
    <t>地域課題に的確に対応するための総合支庁の体制整備</t>
    <rPh sb="0" eb="2">
      <t>チイキ</t>
    </rPh>
    <rPh sb="2" eb="4">
      <t>カダイ</t>
    </rPh>
    <rPh sb="5" eb="7">
      <t>テキカク</t>
    </rPh>
    <rPh sb="8" eb="10">
      <t>タイオウ</t>
    </rPh>
    <rPh sb="15" eb="17">
      <t>ソウゴウ</t>
    </rPh>
    <rPh sb="17" eb="19">
      <t>シチョウ</t>
    </rPh>
    <rPh sb="20" eb="22">
      <t>タイセイ</t>
    </rPh>
    <rPh sb="22" eb="24">
      <t>セイビ</t>
    </rPh>
    <phoneticPr fontId="10"/>
  </si>
  <si>
    <t>指定管理者制度導入施設のサービス提供、管理運営状況の検証におけるＡ評価の割合32.5％（Ｈ27年度）→40.4％（Ｒ２年度）</t>
    <rPh sb="0" eb="2">
      <t>シテイ</t>
    </rPh>
    <rPh sb="2" eb="5">
      <t>カンリシャ</t>
    </rPh>
    <rPh sb="5" eb="7">
      <t>セイド</t>
    </rPh>
    <rPh sb="7" eb="9">
      <t>ドウニュウ</t>
    </rPh>
    <rPh sb="9" eb="11">
      <t>シセツ</t>
    </rPh>
    <rPh sb="16" eb="18">
      <t>テイキョウ</t>
    </rPh>
    <rPh sb="19" eb="21">
      <t>カンリ</t>
    </rPh>
    <rPh sb="21" eb="23">
      <t>ウンエイ</t>
    </rPh>
    <rPh sb="23" eb="25">
      <t>ジョウキョウ</t>
    </rPh>
    <rPh sb="26" eb="28">
      <t>ケンショウ</t>
    </rPh>
    <rPh sb="33" eb="35">
      <t>ヒョウカ</t>
    </rPh>
    <rPh sb="36" eb="38">
      <t>ワリアイ</t>
    </rPh>
    <rPh sb="47" eb="49">
      <t>ネンド</t>
    </rPh>
    <rPh sb="59" eb="61">
      <t>ネンド</t>
    </rPh>
    <phoneticPr fontId="10"/>
  </si>
  <si>
    <t>指定管理者制度導入施設の管理運営状況の分析・検証の徹底</t>
    <rPh sb="0" eb="2">
      <t>シテイ</t>
    </rPh>
    <rPh sb="2" eb="5">
      <t>カンリシャ</t>
    </rPh>
    <rPh sb="5" eb="7">
      <t>セイド</t>
    </rPh>
    <rPh sb="7" eb="9">
      <t>ドウニュウ</t>
    </rPh>
    <rPh sb="9" eb="11">
      <t>シセツ</t>
    </rPh>
    <rPh sb="12" eb="14">
      <t>カンリ</t>
    </rPh>
    <rPh sb="14" eb="16">
      <t>ウンエイ</t>
    </rPh>
    <rPh sb="16" eb="18">
      <t>ジョウキョウ</t>
    </rPh>
    <rPh sb="19" eb="21">
      <t>ブンセキ</t>
    </rPh>
    <rPh sb="22" eb="24">
      <t>ケンショウ</t>
    </rPh>
    <rPh sb="25" eb="27">
      <t>テッテイ</t>
    </rPh>
    <phoneticPr fontId="10"/>
  </si>
  <si>
    <t>経費削減額120億円
削減事務量8万時間（いずれもＨ29～Ｒ２年度累計）</t>
    <rPh sb="0" eb="2">
      <t>ケイヒ</t>
    </rPh>
    <rPh sb="2" eb="4">
      <t>サクゲン</t>
    </rPh>
    <rPh sb="4" eb="5">
      <t>ガク</t>
    </rPh>
    <rPh sb="8" eb="10">
      <t>オクエン</t>
    </rPh>
    <rPh sb="11" eb="13">
      <t>サクゲン</t>
    </rPh>
    <rPh sb="13" eb="15">
      <t>ジム</t>
    </rPh>
    <rPh sb="15" eb="16">
      <t>リョウ</t>
    </rPh>
    <rPh sb="17" eb="18">
      <t>マン</t>
    </rPh>
    <rPh sb="18" eb="20">
      <t>ジカン</t>
    </rPh>
    <rPh sb="31" eb="33">
      <t>ネンド</t>
    </rPh>
    <rPh sb="33" eb="35">
      <t>ルイケイ</t>
    </rPh>
    <phoneticPr fontId="10"/>
  </si>
  <si>
    <t>事務事業の見直し・改善</t>
    <rPh sb="0" eb="2">
      <t>ジム</t>
    </rPh>
    <rPh sb="2" eb="4">
      <t>ジギョウ</t>
    </rPh>
    <rPh sb="5" eb="7">
      <t>ミナオ</t>
    </rPh>
    <rPh sb="9" eb="11">
      <t>カイゼン</t>
    </rPh>
    <phoneticPr fontId="3"/>
  </si>
  <si>
    <t>事務事業の見直し・改善</t>
    <rPh sb="0" eb="2">
      <t>ジム</t>
    </rPh>
    <rPh sb="2" eb="4">
      <t>ジギョウ</t>
    </rPh>
    <rPh sb="5" eb="7">
      <t>ミナオ</t>
    </rPh>
    <rPh sb="9" eb="11">
      <t>カイゼン</t>
    </rPh>
    <phoneticPr fontId="10"/>
  </si>
  <si>
    <t>県とＮＰＯ等との協働事業数154事業（Ｈ28年度）→170事業（Ｒ２年度）</t>
    <rPh sb="0" eb="1">
      <t>ケン</t>
    </rPh>
    <rPh sb="5" eb="6">
      <t>トウ</t>
    </rPh>
    <rPh sb="8" eb="10">
      <t>キョウドウ</t>
    </rPh>
    <rPh sb="10" eb="12">
      <t>ジギョウ</t>
    </rPh>
    <rPh sb="12" eb="13">
      <t>スウ</t>
    </rPh>
    <rPh sb="16" eb="18">
      <t>ジギョウ</t>
    </rPh>
    <rPh sb="22" eb="24">
      <t>ネンド</t>
    </rPh>
    <rPh sb="29" eb="31">
      <t>ジギョウ</t>
    </rPh>
    <rPh sb="34" eb="36">
      <t>ネンド</t>
    </rPh>
    <phoneticPr fontId="10"/>
  </si>
  <si>
    <t>やまがた社会貢献基金によるＮＰＯに対する活動支援</t>
    <rPh sb="4" eb="6">
      <t>シャカイ</t>
    </rPh>
    <rPh sb="6" eb="8">
      <t>コウケン</t>
    </rPh>
    <rPh sb="8" eb="10">
      <t>キキン</t>
    </rPh>
    <rPh sb="17" eb="18">
      <t>タイ</t>
    </rPh>
    <rPh sb="20" eb="22">
      <t>カツドウ</t>
    </rPh>
    <rPh sb="22" eb="24">
      <t>シエン</t>
    </rPh>
    <phoneticPr fontId="10"/>
  </si>
  <si>
    <t>税収確保に向けた市町村との共同催告・共同徴収の実施</t>
    <rPh sb="0" eb="2">
      <t>ゼイシュウ</t>
    </rPh>
    <rPh sb="2" eb="4">
      <t>カクホ</t>
    </rPh>
    <rPh sb="5" eb="6">
      <t>ム</t>
    </rPh>
    <rPh sb="8" eb="11">
      <t>シチョウソン</t>
    </rPh>
    <rPh sb="13" eb="15">
      <t>キョウドウ</t>
    </rPh>
    <rPh sb="15" eb="17">
      <t>サイコク</t>
    </rPh>
    <rPh sb="18" eb="20">
      <t>キョウドウ</t>
    </rPh>
    <rPh sb="20" eb="22">
      <t>チョウシュウ</t>
    </rPh>
    <rPh sb="23" eb="25">
      <t>ジッシ</t>
    </rPh>
    <phoneticPr fontId="10"/>
  </si>
  <si>
    <t>適正な給与管理</t>
    <rPh sb="0" eb="2">
      <t>テキセイ</t>
    </rPh>
    <rPh sb="3" eb="5">
      <t>キュウヨ</t>
    </rPh>
    <rPh sb="5" eb="7">
      <t>カンリ</t>
    </rPh>
    <phoneticPr fontId="10"/>
  </si>
  <si>
    <t>山形県行財政改革推進プラン</t>
    <rPh sb="0" eb="3">
      <t>ヤマガタケン</t>
    </rPh>
    <rPh sb="3" eb="4">
      <t>ギョウ</t>
    </rPh>
    <rPh sb="4" eb="6">
      <t>ザイセイ</t>
    </rPh>
    <rPh sb="6" eb="8">
      <t>カイカク</t>
    </rPh>
    <rPh sb="8" eb="10">
      <t>スイシン</t>
    </rPh>
    <phoneticPr fontId="10"/>
  </si>
  <si>
    <t>山形県</t>
    <phoneticPr fontId="10"/>
  </si>
  <si>
    <t>教育専門監の活用による学校等の教育力の向上</t>
    <rPh sb="0" eb="2">
      <t>キョウイク</t>
    </rPh>
    <rPh sb="2" eb="4">
      <t>センモン</t>
    </rPh>
    <rPh sb="4" eb="5">
      <t>カン</t>
    </rPh>
    <rPh sb="6" eb="8">
      <t>カツヨウ</t>
    </rPh>
    <rPh sb="11" eb="13">
      <t>ガッコウ</t>
    </rPh>
    <rPh sb="13" eb="14">
      <t>トウ</t>
    </rPh>
    <rPh sb="15" eb="18">
      <t>キョウイクリョク</t>
    </rPh>
    <rPh sb="19" eb="21">
      <t>コウジョウ</t>
    </rPh>
    <phoneticPr fontId="11"/>
  </si>
  <si>
    <t>条例に基づく市町村への権限委譲の推進</t>
    <rPh sb="0" eb="2">
      <t>ジョウレイ</t>
    </rPh>
    <rPh sb="3" eb="4">
      <t>モト</t>
    </rPh>
    <rPh sb="6" eb="9">
      <t>シチョウソン</t>
    </rPh>
    <rPh sb="11" eb="13">
      <t>ケンゲン</t>
    </rPh>
    <rPh sb="13" eb="15">
      <t>イジョウ</t>
    </rPh>
    <rPh sb="16" eb="18">
      <t>スイシン</t>
    </rPh>
    <phoneticPr fontId="11"/>
  </si>
  <si>
    <t>各種計画策定への県民参画の促進</t>
    <rPh sb="0" eb="2">
      <t>カクシュ</t>
    </rPh>
    <rPh sb="2" eb="4">
      <t>ケイカク</t>
    </rPh>
    <rPh sb="4" eb="6">
      <t>サクテイ</t>
    </rPh>
    <rPh sb="8" eb="10">
      <t>ケンミン</t>
    </rPh>
    <rPh sb="10" eb="12">
      <t>サンカク</t>
    </rPh>
    <rPh sb="13" eb="15">
      <t>ソクシン</t>
    </rPh>
    <phoneticPr fontId="11"/>
  </si>
  <si>
    <t>個別施設計画に基づく集約・複合化や廃止等による施設の削減（延べ面積）
1,998千㎡（H27年度）
　↓
1,904千㎡（R7年度）</t>
    <rPh sb="0" eb="2">
      <t>コベツ</t>
    </rPh>
    <rPh sb="2" eb="4">
      <t>シセツ</t>
    </rPh>
    <rPh sb="4" eb="6">
      <t>ケイカク</t>
    </rPh>
    <rPh sb="7" eb="8">
      <t>モト</t>
    </rPh>
    <rPh sb="10" eb="12">
      <t>シュウヤク</t>
    </rPh>
    <rPh sb="13" eb="15">
      <t>フクゴウ</t>
    </rPh>
    <rPh sb="15" eb="16">
      <t>カ</t>
    </rPh>
    <rPh sb="17" eb="19">
      <t>ハイシ</t>
    </rPh>
    <rPh sb="19" eb="20">
      <t>トウ</t>
    </rPh>
    <rPh sb="23" eb="25">
      <t>シセツ</t>
    </rPh>
    <rPh sb="26" eb="28">
      <t>サクゲン</t>
    </rPh>
    <rPh sb="29" eb="30">
      <t>ノ</t>
    </rPh>
    <rPh sb="31" eb="33">
      <t>メンセキ</t>
    </rPh>
    <rPh sb="40" eb="41">
      <t>セン</t>
    </rPh>
    <rPh sb="46" eb="48">
      <t>ネンド</t>
    </rPh>
    <rPh sb="58" eb="59">
      <t>セン</t>
    </rPh>
    <rPh sb="63" eb="65">
      <t>ネンド</t>
    </rPh>
    <phoneticPr fontId="11"/>
  </si>
  <si>
    <t>公共施設等総合管理計画に基づく県有施設の適正管理</t>
    <rPh sb="0" eb="2">
      <t>コウキョウ</t>
    </rPh>
    <rPh sb="2" eb="4">
      <t>シセツ</t>
    </rPh>
    <rPh sb="4" eb="5">
      <t>トウ</t>
    </rPh>
    <rPh sb="5" eb="7">
      <t>ソウゴウ</t>
    </rPh>
    <rPh sb="7" eb="9">
      <t>カンリ</t>
    </rPh>
    <rPh sb="9" eb="11">
      <t>ケイカク</t>
    </rPh>
    <rPh sb="12" eb="13">
      <t>モト</t>
    </rPh>
    <rPh sb="15" eb="17">
      <t>ケンユウ</t>
    </rPh>
    <rPh sb="17" eb="19">
      <t>シセツ</t>
    </rPh>
    <rPh sb="20" eb="22">
      <t>テキセイ</t>
    </rPh>
    <rPh sb="22" eb="24">
      <t>カンリ</t>
    </rPh>
    <phoneticPr fontId="11"/>
  </si>
  <si>
    <t>新たなICT技術の導入により効率化された業務の件数
R3年度までに累計15件</t>
    <rPh sb="0" eb="1">
      <t>アラ</t>
    </rPh>
    <rPh sb="6" eb="8">
      <t>ギジュツ</t>
    </rPh>
    <rPh sb="9" eb="11">
      <t>ドウニュウ</t>
    </rPh>
    <rPh sb="14" eb="17">
      <t>コウリツカ</t>
    </rPh>
    <rPh sb="20" eb="22">
      <t>ギョウム</t>
    </rPh>
    <rPh sb="23" eb="25">
      <t>ケンスウ</t>
    </rPh>
    <rPh sb="29" eb="31">
      <t>ネンド</t>
    </rPh>
    <rPh sb="34" eb="36">
      <t>ルイケイ</t>
    </rPh>
    <rPh sb="38" eb="39">
      <t>ケン</t>
    </rPh>
    <phoneticPr fontId="11"/>
  </si>
  <si>
    <t>新たなICT技術を活用した庁内業務効率化の推進</t>
    <rPh sb="0" eb="1">
      <t>アラ</t>
    </rPh>
    <rPh sb="6" eb="8">
      <t>ギジュツ</t>
    </rPh>
    <rPh sb="9" eb="11">
      <t>カツヨウ</t>
    </rPh>
    <rPh sb="13" eb="15">
      <t>チョウナイ</t>
    </rPh>
    <rPh sb="15" eb="17">
      <t>ギョウム</t>
    </rPh>
    <rPh sb="17" eb="20">
      <t>コウリツカ</t>
    </rPh>
    <rPh sb="21" eb="23">
      <t>スイシン</t>
    </rPh>
    <phoneticPr fontId="11"/>
  </si>
  <si>
    <t>職員研修の充実と研修メニューの最適化</t>
    <rPh sb="0" eb="2">
      <t>ショクイン</t>
    </rPh>
    <rPh sb="2" eb="4">
      <t>ケンシュウ</t>
    </rPh>
    <rPh sb="5" eb="7">
      <t>ジュウジツ</t>
    </rPh>
    <rPh sb="8" eb="10">
      <t>ケンシュウ</t>
    </rPh>
    <rPh sb="15" eb="18">
      <t>サイテキカ</t>
    </rPh>
    <phoneticPr fontId="11"/>
  </si>
  <si>
    <t>行政課題に即応した効率的な組織体制の構築</t>
    <rPh sb="0" eb="2">
      <t>ギョウセイ</t>
    </rPh>
    <rPh sb="2" eb="4">
      <t>カダイ</t>
    </rPh>
    <rPh sb="5" eb="7">
      <t>ソクオウ</t>
    </rPh>
    <rPh sb="9" eb="12">
      <t>コウリツテキ</t>
    </rPh>
    <rPh sb="13" eb="15">
      <t>ソシキ</t>
    </rPh>
    <rPh sb="15" eb="17">
      <t>タイセイ</t>
    </rPh>
    <rPh sb="18" eb="20">
      <t>コウチク</t>
    </rPh>
    <phoneticPr fontId="11"/>
  </si>
  <si>
    <t>総合評価が「A」となる施設の割合
目標値94％</t>
    <rPh sb="0" eb="2">
      <t>ソウゴウ</t>
    </rPh>
    <rPh sb="2" eb="4">
      <t>ヒョウカ</t>
    </rPh>
    <rPh sb="11" eb="13">
      <t>シセツ</t>
    </rPh>
    <rPh sb="14" eb="16">
      <t>ワリアイ</t>
    </rPh>
    <rPh sb="17" eb="20">
      <t>モクヒョウチ</t>
    </rPh>
    <phoneticPr fontId="11"/>
  </si>
  <si>
    <t>指定管理者制度導入施設に係るサービスの質の向上</t>
    <rPh sb="0" eb="2">
      <t>シテイ</t>
    </rPh>
    <rPh sb="2" eb="5">
      <t>カンリシャ</t>
    </rPh>
    <rPh sb="5" eb="7">
      <t>セイド</t>
    </rPh>
    <rPh sb="7" eb="9">
      <t>ドウニュウ</t>
    </rPh>
    <rPh sb="9" eb="11">
      <t>シセツ</t>
    </rPh>
    <rPh sb="12" eb="13">
      <t>カカ</t>
    </rPh>
    <rPh sb="19" eb="20">
      <t>シツ</t>
    </rPh>
    <rPh sb="21" eb="23">
      <t>コウジョウ</t>
    </rPh>
    <phoneticPr fontId="11"/>
  </si>
  <si>
    <t>業務全般にわたるきめ細かな改善等の推進</t>
    <rPh sb="0" eb="2">
      <t>ギョウム</t>
    </rPh>
    <rPh sb="2" eb="4">
      <t>ゼンパン</t>
    </rPh>
    <rPh sb="10" eb="11">
      <t>コマ</t>
    </rPh>
    <rPh sb="13" eb="15">
      <t>カイゼン</t>
    </rPh>
    <rPh sb="15" eb="16">
      <t>トウ</t>
    </rPh>
    <rPh sb="17" eb="19">
      <t>スイシン</t>
    </rPh>
    <phoneticPr fontId="11"/>
  </si>
  <si>
    <t>県とNPO、公益法人、企業、大学等との協働に参加する団体数
1,788団体（H28年度）
　↓
2,000団体（R3年度）</t>
    <rPh sb="0" eb="1">
      <t>ケン</t>
    </rPh>
    <rPh sb="6" eb="8">
      <t>コウエキ</t>
    </rPh>
    <rPh sb="8" eb="10">
      <t>ホウジン</t>
    </rPh>
    <rPh sb="11" eb="13">
      <t>キギョウ</t>
    </rPh>
    <rPh sb="14" eb="16">
      <t>ダイガク</t>
    </rPh>
    <rPh sb="16" eb="17">
      <t>トウ</t>
    </rPh>
    <rPh sb="19" eb="21">
      <t>キョウドウ</t>
    </rPh>
    <rPh sb="22" eb="24">
      <t>サンカ</t>
    </rPh>
    <rPh sb="26" eb="29">
      <t>ダンタイスウ</t>
    </rPh>
    <rPh sb="35" eb="37">
      <t>ダンタイ</t>
    </rPh>
    <rPh sb="41" eb="43">
      <t>ネンド</t>
    </rPh>
    <rPh sb="53" eb="55">
      <t>ダンタイ</t>
    </rPh>
    <rPh sb="58" eb="60">
      <t>ネンド</t>
    </rPh>
    <phoneticPr fontId="11"/>
  </si>
  <si>
    <t>多様な地域活動を展開する団体の育成・協働</t>
    <rPh sb="0" eb="2">
      <t>タヨウ</t>
    </rPh>
    <rPh sb="3" eb="5">
      <t>チイキ</t>
    </rPh>
    <rPh sb="5" eb="7">
      <t>カツドウ</t>
    </rPh>
    <rPh sb="8" eb="10">
      <t>テンカイ</t>
    </rPh>
    <rPh sb="12" eb="14">
      <t>ダンタイ</t>
    </rPh>
    <rPh sb="15" eb="17">
      <t>イクセイ</t>
    </rPh>
    <rPh sb="18" eb="20">
      <t>キョウドウ</t>
    </rPh>
    <phoneticPr fontId="11"/>
  </si>
  <si>
    <t>自治体同士の連携が実現した取組数
10件（H28年度）
　↓
12件（R3年度）</t>
    <rPh sb="0" eb="3">
      <t>ジチタイ</t>
    </rPh>
    <rPh sb="3" eb="5">
      <t>ドウシ</t>
    </rPh>
    <rPh sb="6" eb="8">
      <t>レンケイ</t>
    </rPh>
    <rPh sb="9" eb="11">
      <t>ジツゲン</t>
    </rPh>
    <rPh sb="13" eb="15">
      <t>トリクミ</t>
    </rPh>
    <rPh sb="15" eb="16">
      <t>スウ</t>
    </rPh>
    <rPh sb="19" eb="20">
      <t>ケン</t>
    </rPh>
    <rPh sb="24" eb="26">
      <t>ネンド</t>
    </rPh>
    <rPh sb="33" eb="34">
      <t>ケン</t>
    </rPh>
    <rPh sb="37" eb="39">
      <t>ネンド</t>
    </rPh>
    <phoneticPr fontId="11"/>
  </si>
  <si>
    <t>市町村との協働・連携の拡大・普及</t>
    <rPh sb="0" eb="3">
      <t>シチョウソン</t>
    </rPh>
    <rPh sb="5" eb="7">
      <t>キョウドウ</t>
    </rPh>
    <rPh sb="8" eb="10">
      <t>レンケイ</t>
    </rPh>
    <rPh sb="11" eb="13">
      <t>カクダイ</t>
    </rPh>
    <rPh sb="14" eb="16">
      <t>フキュウ</t>
    </rPh>
    <phoneticPr fontId="11"/>
  </si>
  <si>
    <t>人件費の縮減</t>
    <rPh sb="0" eb="3">
      <t>ジンケンヒ</t>
    </rPh>
    <rPh sb="4" eb="6">
      <t>シュクゲン</t>
    </rPh>
    <phoneticPr fontId="11"/>
  </si>
  <si>
    <t>知事部局職員数
3,220人（H29.4.1）
　↓
3,194人（R3.4.1）</t>
    <rPh sb="0" eb="2">
      <t>チジ</t>
    </rPh>
    <rPh sb="2" eb="4">
      <t>ブキョク</t>
    </rPh>
    <rPh sb="4" eb="7">
      <t>ショクインスウ</t>
    </rPh>
    <rPh sb="13" eb="14">
      <t>ニン</t>
    </rPh>
    <rPh sb="32" eb="33">
      <t>ニン</t>
    </rPh>
    <phoneticPr fontId="11"/>
  </si>
  <si>
    <t>職員数の適正管理</t>
    <rPh sb="0" eb="3">
      <t>ショクインスウ</t>
    </rPh>
    <rPh sb="4" eb="6">
      <t>テキセイ</t>
    </rPh>
    <rPh sb="6" eb="8">
      <t>カンリ</t>
    </rPh>
    <phoneticPr fontId="11"/>
  </si>
  <si>
    <t>Ｒ</t>
  </si>
  <si>
    <t>Ｈ</t>
  </si>
  <si>
    <t>新行財政改革大綱（第３期）</t>
    <rPh sb="0" eb="2">
      <t>シンギョウ</t>
    </rPh>
    <rPh sb="2" eb="4">
      <t>ザイセイ</t>
    </rPh>
    <rPh sb="4" eb="6">
      <t>カイカク</t>
    </rPh>
    <rPh sb="6" eb="8">
      <t>タイコウ</t>
    </rPh>
    <rPh sb="9" eb="10">
      <t>ダイ</t>
    </rPh>
    <rPh sb="11" eb="12">
      <t>キ</t>
    </rPh>
    <phoneticPr fontId="11"/>
  </si>
  <si>
    <t>秋田県</t>
    <phoneticPr fontId="10"/>
  </si>
  <si>
    <t>予算，決算及び財政状況のわかりやすい公表</t>
    <rPh sb="0" eb="2">
      <t>ヨサン</t>
    </rPh>
    <rPh sb="3" eb="5">
      <t>ケッサン</t>
    </rPh>
    <rPh sb="5" eb="6">
      <t>オヨ</t>
    </rPh>
    <rPh sb="7" eb="9">
      <t>ザイセイ</t>
    </rPh>
    <rPh sb="9" eb="11">
      <t>ジョウキョウ</t>
    </rPh>
    <rPh sb="18" eb="20">
      <t>コウヒョウ</t>
    </rPh>
    <phoneticPr fontId="10"/>
  </si>
  <si>
    <t>計画期間中に３億円の歳入確保</t>
    <rPh sb="0" eb="2">
      <t>ケイカク</t>
    </rPh>
    <rPh sb="2" eb="4">
      <t>キカン</t>
    </rPh>
    <rPh sb="4" eb="5">
      <t>チュウ</t>
    </rPh>
    <rPh sb="7" eb="9">
      <t>オクエン</t>
    </rPh>
    <rPh sb="10" eb="12">
      <t>サイニュウ</t>
    </rPh>
    <rPh sb="12" eb="14">
      <t>カクホ</t>
    </rPh>
    <phoneticPr fontId="10"/>
  </si>
  <si>
    <t>多様な手法を通じた処分対象財産の売却推進や未利用地の貸付推進　等</t>
    <rPh sb="0" eb="2">
      <t>タヨウ</t>
    </rPh>
    <rPh sb="3" eb="5">
      <t>シュホウ</t>
    </rPh>
    <rPh sb="6" eb="7">
      <t>ツウ</t>
    </rPh>
    <rPh sb="9" eb="11">
      <t>ショブン</t>
    </rPh>
    <rPh sb="11" eb="13">
      <t>タイショウ</t>
    </rPh>
    <rPh sb="13" eb="15">
      <t>ザイサン</t>
    </rPh>
    <rPh sb="16" eb="18">
      <t>バイキャク</t>
    </rPh>
    <rPh sb="18" eb="20">
      <t>スイシン</t>
    </rPh>
    <rPh sb="21" eb="24">
      <t>ミリヨウ</t>
    </rPh>
    <rPh sb="24" eb="25">
      <t>チ</t>
    </rPh>
    <rPh sb="26" eb="28">
      <t>カシツケ</t>
    </rPh>
    <rPh sb="28" eb="30">
      <t>スイシン</t>
    </rPh>
    <rPh sb="31" eb="32">
      <t>トウ</t>
    </rPh>
    <phoneticPr fontId="10"/>
  </si>
  <si>
    <t>基幹業務システム（予算・財務会計などの統合システム）の導入検討</t>
    <rPh sb="0" eb="2">
      <t>キカン</t>
    </rPh>
    <rPh sb="2" eb="4">
      <t>ギョウム</t>
    </rPh>
    <rPh sb="9" eb="11">
      <t>ヨサン</t>
    </rPh>
    <rPh sb="12" eb="14">
      <t>ザイム</t>
    </rPh>
    <rPh sb="14" eb="16">
      <t>カイケイ</t>
    </rPh>
    <rPh sb="19" eb="21">
      <t>トウゴウ</t>
    </rPh>
    <rPh sb="27" eb="29">
      <t>ドウニュウ</t>
    </rPh>
    <rPh sb="29" eb="31">
      <t>ケントウ</t>
    </rPh>
    <phoneticPr fontId="10"/>
  </si>
  <si>
    <t>上工下水一体官民連携運営事業など，民間活力の導入推進　等</t>
    <rPh sb="0" eb="1">
      <t>ジョウ</t>
    </rPh>
    <rPh sb="1" eb="2">
      <t>コウ</t>
    </rPh>
    <rPh sb="2" eb="3">
      <t>ゲ</t>
    </rPh>
    <rPh sb="3" eb="4">
      <t>ミズ</t>
    </rPh>
    <rPh sb="4" eb="6">
      <t>イッタイ</t>
    </rPh>
    <rPh sb="6" eb="8">
      <t>カンミン</t>
    </rPh>
    <rPh sb="8" eb="10">
      <t>レンケイ</t>
    </rPh>
    <rPh sb="10" eb="12">
      <t>ウンエイ</t>
    </rPh>
    <rPh sb="12" eb="14">
      <t>ジギョウ</t>
    </rPh>
    <rPh sb="17" eb="19">
      <t>ミンカン</t>
    </rPh>
    <rPh sb="19" eb="21">
      <t>カツリョク</t>
    </rPh>
    <rPh sb="22" eb="24">
      <t>ドウニュウ</t>
    </rPh>
    <rPh sb="24" eb="26">
      <t>スイシン</t>
    </rPh>
    <rPh sb="27" eb="28">
      <t>トウ</t>
    </rPh>
    <phoneticPr fontId="10"/>
  </si>
  <si>
    <t>庶務業務の集約化</t>
    <rPh sb="0" eb="2">
      <t>ショム</t>
    </rPh>
    <rPh sb="2" eb="4">
      <t>ギョウム</t>
    </rPh>
    <rPh sb="5" eb="7">
      <t>シュウヤク</t>
    </rPh>
    <rPh sb="7" eb="8">
      <t>カ</t>
    </rPh>
    <phoneticPr fontId="10"/>
  </si>
  <si>
    <t>各種手当の在り方の検討</t>
    <rPh sb="0" eb="2">
      <t>カクシュ</t>
    </rPh>
    <rPh sb="2" eb="4">
      <t>テア</t>
    </rPh>
    <rPh sb="5" eb="6">
      <t>ア</t>
    </rPh>
    <rPh sb="7" eb="8">
      <t>カタ</t>
    </rPh>
    <rPh sb="9" eb="11">
      <t>ケントウ</t>
    </rPh>
    <phoneticPr fontId="10"/>
  </si>
  <si>
    <t>適正な定員管理</t>
    <rPh sb="0" eb="2">
      <t>テキセイ</t>
    </rPh>
    <rPh sb="3" eb="5">
      <t>テイイン</t>
    </rPh>
    <rPh sb="5" eb="7">
      <t>カンリ</t>
    </rPh>
    <phoneticPr fontId="10"/>
  </si>
  <si>
    <t>新・みやぎ財政運営戦略</t>
    <rPh sb="0" eb="1">
      <t>シン</t>
    </rPh>
    <rPh sb="5" eb="7">
      <t>ザイセイ</t>
    </rPh>
    <rPh sb="7" eb="9">
      <t>ウンエイ</t>
    </rPh>
    <rPh sb="9" eb="11">
      <t>センリャク</t>
    </rPh>
    <phoneticPr fontId="10"/>
  </si>
  <si>
    <t>地方分権型社会の実現に向けた取組の推進（市町村への権限移譲の推進）</t>
    <rPh sb="0" eb="2">
      <t>チホウ</t>
    </rPh>
    <rPh sb="2" eb="5">
      <t>ブンケンガタ</t>
    </rPh>
    <rPh sb="5" eb="7">
      <t>シャカイ</t>
    </rPh>
    <rPh sb="8" eb="10">
      <t>ジツゲン</t>
    </rPh>
    <rPh sb="11" eb="12">
      <t>ム</t>
    </rPh>
    <rPh sb="14" eb="16">
      <t>トリクミ</t>
    </rPh>
    <rPh sb="17" eb="19">
      <t>スイシン</t>
    </rPh>
    <rPh sb="20" eb="23">
      <t>シチョウソン</t>
    </rPh>
    <rPh sb="25" eb="27">
      <t>ケンゲン</t>
    </rPh>
    <rPh sb="27" eb="29">
      <t>イジョウ</t>
    </rPh>
    <rPh sb="30" eb="32">
      <t>スイシン</t>
    </rPh>
    <phoneticPr fontId="10"/>
  </si>
  <si>
    <t>情報公開の推進</t>
    <rPh sb="0" eb="2">
      <t>ジョウホウ</t>
    </rPh>
    <rPh sb="2" eb="4">
      <t>コウカイ</t>
    </rPh>
    <rPh sb="5" eb="7">
      <t>スイシン</t>
    </rPh>
    <phoneticPr fontId="10"/>
  </si>
  <si>
    <t>3年間累計売却額を2.5億円程度とする</t>
    <rPh sb="1" eb="3">
      <t>ネンカン</t>
    </rPh>
    <rPh sb="3" eb="5">
      <t>ルイケイ</t>
    </rPh>
    <rPh sb="5" eb="8">
      <t>バイキャクガク</t>
    </rPh>
    <rPh sb="12" eb="14">
      <t>オクエン</t>
    </rPh>
    <rPh sb="14" eb="16">
      <t>テイド</t>
    </rPh>
    <phoneticPr fontId="10"/>
  </si>
  <si>
    <t>県有財産未利用地の有効活用</t>
    <rPh sb="0" eb="2">
      <t>ケンユウ</t>
    </rPh>
    <rPh sb="2" eb="4">
      <t>ザイサン</t>
    </rPh>
    <rPh sb="4" eb="7">
      <t>ミリヨウ</t>
    </rPh>
    <rPh sb="7" eb="8">
      <t>チ</t>
    </rPh>
    <rPh sb="9" eb="11">
      <t>ユウコウ</t>
    </rPh>
    <rPh sb="11" eb="13">
      <t>カツヨウ</t>
    </rPh>
    <phoneticPr fontId="10"/>
  </si>
  <si>
    <t>社会保障・税番号制度を活用した事務効率化の推進</t>
    <rPh sb="0" eb="2">
      <t>シャカイ</t>
    </rPh>
    <rPh sb="2" eb="4">
      <t>ホショウ</t>
    </rPh>
    <rPh sb="5" eb="6">
      <t>ゼイ</t>
    </rPh>
    <rPh sb="6" eb="8">
      <t>バンゴウ</t>
    </rPh>
    <rPh sb="8" eb="10">
      <t>セイド</t>
    </rPh>
    <rPh sb="11" eb="13">
      <t>カツヨウ</t>
    </rPh>
    <rPh sb="15" eb="17">
      <t>ジム</t>
    </rPh>
    <rPh sb="17" eb="20">
      <t>コウリツカ</t>
    </rPh>
    <rPh sb="21" eb="23">
      <t>スイシン</t>
    </rPh>
    <phoneticPr fontId="10"/>
  </si>
  <si>
    <t>職員の法務能力の向上</t>
    <rPh sb="0" eb="2">
      <t>ショクイン</t>
    </rPh>
    <rPh sb="3" eb="5">
      <t>ホウム</t>
    </rPh>
    <rPh sb="5" eb="7">
      <t>ノウリョク</t>
    </rPh>
    <rPh sb="8" eb="10">
      <t>コウジョウ</t>
    </rPh>
    <phoneticPr fontId="10"/>
  </si>
  <si>
    <t>内部統制システムの運用</t>
    <rPh sb="0" eb="2">
      <t>ナイブ</t>
    </rPh>
    <rPh sb="2" eb="4">
      <t>トウセイ</t>
    </rPh>
    <rPh sb="9" eb="11">
      <t>ウンヨウ</t>
    </rPh>
    <phoneticPr fontId="3"/>
  </si>
  <si>
    <t>内部統制システムの運用</t>
    <rPh sb="0" eb="2">
      <t>ナイブ</t>
    </rPh>
    <rPh sb="2" eb="4">
      <t>トウセイ</t>
    </rPh>
    <rPh sb="9" eb="11">
      <t>ウンヨウ</t>
    </rPh>
    <phoneticPr fontId="10"/>
  </si>
  <si>
    <t>民間の創意工夫を活かせる制度の活用（上工下水一体官民連携運営の構築）</t>
    <rPh sb="0" eb="2">
      <t>ミンカン</t>
    </rPh>
    <rPh sb="3" eb="7">
      <t>ソウイクフウ</t>
    </rPh>
    <rPh sb="8" eb="9">
      <t>イ</t>
    </rPh>
    <rPh sb="12" eb="14">
      <t>セイド</t>
    </rPh>
    <rPh sb="15" eb="17">
      <t>カツヨウ</t>
    </rPh>
    <rPh sb="18" eb="20">
      <t>ジョウコウ</t>
    </rPh>
    <rPh sb="20" eb="22">
      <t>ゲスイ</t>
    </rPh>
    <rPh sb="22" eb="24">
      <t>イッタイ</t>
    </rPh>
    <rPh sb="24" eb="26">
      <t>カンミン</t>
    </rPh>
    <rPh sb="26" eb="28">
      <t>レンケイ</t>
    </rPh>
    <rPh sb="28" eb="30">
      <t>ウンエイ</t>
    </rPh>
    <rPh sb="31" eb="33">
      <t>コウチク</t>
    </rPh>
    <phoneticPr fontId="10"/>
  </si>
  <si>
    <t>業務改善の推進（業務改善提案の募集）</t>
    <rPh sb="0" eb="2">
      <t>ギョウム</t>
    </rPh>
    <rPh sb="2" eb="4">
      <t>カイゼン</t>
    </rPh>
    <rPh sb="5" eb="7">
      <t>スイシン</t>
    </rPh>
    <rPh sb="8" eb="10">
      <t>ギョウム</t>
    </rPh>
    <rPh sb="10" eb="12">
      <t>カイゼン</t>
    </rPh>
    <rPh sb="12" eb="14">
      <t>テイアン</t>
    </rPh>
    <rPh sb="15" eb="17">
      <t>ボシュウ</t>
    </rPh>
    <phoneticPr fontId="10"/>
  </si>
  <si>
    <t>地域住民と連携した生活密着型の社会資本整備の事業数を0箇所から7箇所にする</t>
    <rPh sb="0" eb="2">
      <t>チイキ</t>
    </rPh>
    <rPh sb="2" eb="4">
      <t>ジュウミン</t>
    </rPh>
    <rPh sb="5" eb="7">
      <t>レンケイ</t>
    </rPh>
    <rPh sb="9" eb="11">
      <t>セイカツ</t>
    </rPh>
    <rPh sb="11" eb="14">
      <t>ミッチャクガタ</t>
    </rPh>
    <rPh sb="15" eb="19">
      <t>シャカイシホン</t>
    </rPh>
    <rPh sb="19" eb="21">
      <t>セイビ</t>
    </rPh>
    <rPh sb="22" eb="25">
      <t>ジギョウスウ</t>
    </rPh>
    <rPh sb="27" eb="29">
      <t>カショ</t>
    </rPh>
    <rPh sb="32" eb="34">
      <t>カショ</t>
    </rPh>
    <phoneticPr fontId="10"/>
  </si>
  <si>
    <t>地域住民と連携した生活密着型の社会資本整備の推進</t>
    <rPh sb="0" eb="2">
      <t>チイキ</t>
    </rPh>
    <rPh sb="2" eb="4">
      <t>ジュウミン</t>
    </rPh>
    <rPh sb="5" eb="7">
      <t>レンケイ</t>
    </rPh>
    <rPh sb="9" eb="11">
      <t>セイカツ</t>
    </rPh>
    <rPh sb="11" eb="14">
      <t>ミッチャクガタ</t>
    </rPh>
    <rPh sb="15" eb="19">
      <t>シャカイシホン</t>
    </rPh>
    <rPh sb="19" eb="21">
      <t>セイビ</t>
    </rPh>
    <rPh sb="22" eb="24">
      <t>スイシン</t>
    </rPh>
    <phoneticPr fontId="10"/>
  </si>
  <si>
    <t>個人県民税収入未済額44億円から32億円以下にする</t>
    <rPh sb="0" eb="2">
      <t>コジン</t>
    </rPh>
    <rPh sb="2" eb="5">
      <t>ケンミンゼイ</t>
    </rPh>
    <rPh sb="5" eb="7">
      <t>シュウニュウ</t>
    </rPh>
    <rPh sb="7" eb="10">
      <t>ミサイガク</t>
    </rPh>
    <rPh sb="12" eb="14">
      <t>オクエン</t>
    </rPh>
    <rPh sb="18" eb="20">
      <t>オクエン</t>
    </rPh>
    <rPh sb="20" eb="22">
      <t>イカ</t>
    </rPh>
    <phoneticPr fontId="10"/>
  </si>
  <si>
    <t>県税滞納整理業務改善運動の推進</t>
    <rPh sb="0" eb="2">
      <t>ケンゼイ</t>
    </rPh>
    <rPh sb="2" eb="4">
      <t>タイノウ</t>
    </rPh>
    <rPh sb="4" eb="6">
      <t>セイリ</t>
    </rPh>
    <rPh sb="6" eb="8">
      <t>ギョウム</t>
    </rPh>
    <rPh sb="8" eb="10">
      <t>カイゼン</t>
    </rPh>
    <rPh sb="10" eb="12">
      <t>ウンドウ</t>
    </rPh>
    <rPh sb="13" eb="15">
      <t>スイシン</t>
    </rPh>
    <phoneticPr fontId="10"/>
  </si>
  <si>
    <t>訓令定数：4,766人　　　　職員充足率：100％</t>
    <rPh sb="0" eb="2">
      <t>クンレイ</t>
    </rPh>
    <rPh sb="2" eb="4">
      <t>テイスウ</t>
    </rPh>
    <rPh sb="10" eb="11">
      <t>ニン</t>
    </rPh>
    <rPh sb="15" eb="17">
      <t>ショクイン</t>
    </rPh>
    <rPh sb="17" eb="20">
      <t>ジュウソクリツ</t>
    </rPh>
    <phoneticPr fontId="10"/>
  </si>
  <si>
    <t>計画的な定員管理と適正な人員配置</t>
    <rPh sb="0" eb="3">
      <t>ケイカクテキ</t>
    </rPh>
    <rPh sb="4" eb="6">
      <t>テイイン</t>
    </rPh>
    <rPh sb="6" eb="8">
      <t>カンリ</t>
    </rPh>
    <rPh sb="9" eb="11">
      <t>テキセイ</t>
    </rPh>
    <rPh sb="12" eb="14">
      <t>ジンイン</t>
    </rPh>
    <rPh sb="14" eb="16">
      <t>ハイチ</t>
    </rPh>
    <phoneticPr fontId="10"/>
  </si>
  <si>
    <t>第二期宮城県行政改革・行政運営プログラム</t>
    <rPh sb="0" eb="1">
      <t>ダイ</t>
    </rPh>
    <rPh sb="1" eb="3">
      <t>ニキ</t>
    </rPh>
    <rPh sb="3" eb="6">
      <t>ミヤギケン</t>
    </rPh>
    <rPh sb="6" eb="8">
      <t>ギョウセイ</t>
    </rPh>
    <rPh sb="8" eb="10">
      <t>カイカク</t>
    </rPh>
    <rPh sb="11" eb="13">
      <t>ギョウセイ</t>
    </rPh>
    <rPh sb="13" eb="15">
      <t>ウンエイ</t>
    </rPh>
    <phoneticPr fontId="10"/>
  </si>
  <si>
    <t>・男性職員の育児休業等取得率（％）
85.7％（H30）→100％（R4）
・育児支援計画シートによる面談実施割合（％）
65.0％（H30）→100％（R4）
・定期健康診断において「健康」と判断される職員の割合（％）
42.0％（H30）→50.0％（R4）</t>
    <rPh sb="1" eb="3">
      <t>ダンセイ</t>
    </rPh>
    <rPh sb="3" eb="5">
      <t>ショクイン</t>
    </rPh>
    <rPh sb="6" eb="8">
      <t>イクジ</t>
    </rPh>
    <rPh sb="8" eb="11">
      <t>キュウギョウトウ</t>
    </rPh>
    <rPh sb="11" eb="14">
      <t>シュトクリツ</t>
    </rPh>
    <rPh sb="39" eb="41">
      <t>イクジ</t>
    </rPh>
    <rPh sb="41" eb="43">
      <t>シエン</t>
    </rPh>
    <rPh sb="43" eb="45">
      <t>ケイカク</t>
    </rPh>
    <rPh sb="51" eb="53">
      <t>メンダン</t>
    </rPh>
    <rPh sb="53" eb="55">
      <t>ジッシ</t>
    </rPh>
    <rPh sb="55" eb="57">
      <t>ワリアイ</t>
    </rPh>
    <rPh sb="82" eb="84">
      <t>テイキ</t>
    </rPh>
    <rPh sb="84" eb="86">
      <t>ケンコウ</t>
    </rPh>
    <rPh sb="86" eb="88">
      <t>シンダン</t>
    </rPh>
    <rPh sb="93" eb="95">
      <t>ケンコウ</t>
    </rPh>
    <rPh sb="97" eb="99">
      <t>ハンダン</t>
    </rPh>
    <rPh sb="102" eb="104">
      <t>ショクイン</t>
    </rPh>
    <rPh sb="105" eb="107">
      <t>ワリアイ</t>
    </rPh>
    <phoneticPr fontId="10"/>
  </si>
  <si>
    <t>・ワーク・ライフ・バランスの推進
・職場復帰のサポート体制の充実
・質の高い県民サービスの提供に向けた職員の健康増進</t>
    <rPh sb="14" eb="16">
      <t>スイシン</t>
    </rPh>
    <rPh sb="18" eb="20">
      <t>ショクバ</t>
    </rPh>
    <rPh sb="20" eb="22">
      <t>フッキ</t>
    </rPh>
    <rPh sb="27" eb="29">
      <t>タイセイ</t>
    </rPh>
    <rPh sb="30" eb="32">
      <t>ジュウジツ</t>
    </rPh>
    <rPh sb="34" eb="35">
      <t>シツ</t>
    </rPh>
    <rPh sb="36" eb="37">
      <t>タカ</t>
    </rPh>
    <rPh sb="38" eb="40">
      <t>ケンミン</t>
    </rPh>
    <rPh sb="45" eb="47">
      <t>テイキョウ</t>
    </rPh>
    <rPh sb="48" eb="49">
      <t>ム</t>
    </rPh>
    <rPh sb="51" eb="53">
      <t>ショクイン</t>
    </rPh>
    <rPh sb="54" eb="56">
      <t>ケンコウ</t>
    </rPh>
    <rPh sb="56" eb="58">
      <t>ゾウシン</t>
    </rPh>
    <phoneticPr fontId="10"/>
  </si>
  <si>
    <t>・本県が提案した権限移譲や規制緩和の実現項目数（件）
1件（H30）→2件（R4）</t>
    <rPh sb="1" eb="3">
      <t>ホンケン</t>
    </rPh>
    <rPh sb="4" eb="6">
      <t>テイアン</t>
    </rPh>
    <rPh sb="8" eb="10">
      <t>ケンゲン</t>
    </rPh>
    <rPh sb="10" eb="12">
      <t>イジョウ</t>
    </rPh>
    <rPh sb="13" eb="15">
      <t>キセイ</t>
    </rPh>
    <rPh sb="15" eb="17">
      <t>カンワ</t>
    </rPh>
    <rPh sb="18" eb="20">
      <t>ジツゲン</t>
    </rPh>
    <rPh sb="20" eb="23">
      <t>コウモクスウ</t>
    </rPh>
    <rPh sb="24" eb="25">
      <t>ケン</t>
    </rPh>
    <rPh sb="28" eb="29">
      <t>ケン</t>
    </rPh>
    <rPh sb="36" eb="37">
      <t>ケン</t>
    </rPh>
    <phoneticPr fontId="10"/>
  </si>
  <si>
    <t>・市町村への権限移譲</t>
    <rPh sb="1" eb="4">
      <t>シチョウソン</t>
    </rPh>
    <rPh sb="6" eb="8">
      <t>ケンゲン</t>
    </rPh>
    <rPh sb="8" eb="10">
      <t>イジョウ</t>
    </rPh>
    <phoneticPr fontId="10"/>
  </si>
  <si>
    <t>・自主公表新規実施・充実件数（件）
1件（H30）→1件（R4）
・広報に関する職員研修への参加者数（人）
200人（H30）→250人（R4）</t>
    <rPh sb="1" eb="3">
      <t>ジシュ</t>
    </rPh>
    <rPh sb="3" eb="5">
      <t>コウヒョウ</t>
    </rPh>
    <rPh sb="5" eb="7">
      <t>シンキ</t>
    </rPh>
    <rPh sb="7" eb="9">
      <t>ジッシ</t>
    </rPh>
    <rPh sb="10" eb="12">
      <t>ジュウジツ</t>
    </rPh>
    <rPh sb="12" eb="14">
      <t>ケンスウ</t>
    </rPh>
    <rPh sb="15" eb="16">
      <t>ケン</t>
    </rPh>
    <rPh sb="19" eb="20">
      <t>ケン</t>
    </rPh>
    <rPh sb="27" eb="28">
      <t>ケン</t>
    </rPh>
    <rPh sb="34" eb="36">
      <t>コウホウ</t>
    </rPh>
    <rPh sb="37" eb="38">
      <t>カン</t>
    </rPh>
    <rPh sb="40" eb="42">
      <t>ショクイン</t>
    </rPh>
    <rPh sb="42" eb="44">
      <t>ケンシュウ</t>
    </rPh>
    <rPh sb="46" eb="49">
      <t>サンカシャ</t>
    </rPh>
    <rPh sb="49" eb="50">
      <t>スウ</t>
    </rPh>
    <rPh sb="51" eb="52">
      <t>ニン</t>
    </rPh>
    <rPh sb="57" eb="58">
      <t>ニン</t>
    </rPh>
    <rPh sb="67" eb="68">
      <t>ニン</t>
    </rPh>
    <phoneticPr fontId="10"/>
  </si>
  <si>
    <t>・情報公開の推進と適正な文書管理
・適時的確な県政情報の提供</t>
    <rPh sb="1" eb="3">
      <t>ジョウホウ</t>
    </rPh>
    <rPh sb="3" eb="5">
      <t>コウカイ</t>
    </rPh>
    <rPh sb="6" eb="8">
      <t>スイシン</t>
    </rPh>
    <rPh sb="9" eb="11">
      <t>テキセイ</t>
    </rPh>
    <rPh sb="12" eb="14">
      <t>ブンショ</t>
    </rPh>
    <rPh sb="14" eb="16">
      <t>カンリ</t>
    </rPh>
    <rPh sb="18" eb="20">
      <t>テキジ</t>
    </rPh>
    <rPh sb="20" eb="22">
      <t>テキカク</t>
    </rPh>
    <rPh sb="23" eb="25">
      <t>ケンセイ</t>
    </rPh>
    <rPh sb="25" eb="27">
      <t>ジョウホウ</t>
    </rPh>
    <rPh sb="28" eb="30">
      <t>テイキョウ</t>
    </rPh>
    <phoneticPr fontId="10"/>
  </si>
  <si>
    <t>・未利用資産の売却数（件・累計）
13件（H30）→40件（R4）
・公共施設等総合管理計画に基づく個別施設計画の策定割合（％）
50.0％（H30）→100％（R4）</t>
    <rPh sb="1" eb="4">
      <t>ミリヨウ</t>
    </rPh>
    <rPh sb="4" eb="6">
      <t>シサン</t>
    </rPh>
    <rPh sb="7" eb="9">
      <t>バイキャク</t>
    </rPh>
    <rPh sb="9" eb="10">
      <t>スウ</t>
    </rPh>
    <rPh sb="11" eb="12">
      <t>ケン</t>
    </rPh>
    <rPh sb="13" eb="15">
      <t>ルイケイ</t>
    </rPh>
    <rPh sb="19" eb="20">
      <t>ケン</t>
    </rPh>
    <rPh sb="28" eb="29">
      <t>ケン</t>
    </rPh>
    <rPh sb="35" eb="37">
      <t>コウキョウ</t>
    </rPh>
    <rPh sb="37" eb="39">
      <t>シセツ</t>
    </rPh>
    <rPh sb="39" eb="40">
      <t>トウ</t>
    </rPh>
    <rPh sb="40" eb="42">
      <t>ソウゴウ</t>
    </rPh>
    <rPh sb="42" eb="44">
      <t>カンリ</t>
    </rPh>
    <rPh sb="44" eb="46">
      <t>ケイカク</t>
    </rPh>
    <rPh sb="47" eb="48">
      <t>モト</t>
    </rPh>
    <rPh sb="50" eb="52">
      <t>コベツ</t>
    </rPh>
    <rPh sb="52" eb="54">
      <t>シセツ</t>
    </rPh>
    <rPh sb="54" eb="56">
      <t>ケイカク</t>
    </rPh>
    <rPh sb="57" eb="59">
      <t>サクテイ</t>
    </rPh>
    <rPh sb="59" eb="61">
      <t>ワリアイ</t>
    </rPh>
    <phoneticPr fontId="10"/>
  </si>
  <si>
    <t>・県有資産の有効活用等による歳入確保
・使用料及び手数料の適正化
・公共施設の長寿命化対策</t>
    <rPh sb="1" eb="3">
      <t>ケンユウ</t>
    </rPh>
    <rPh sb="3" eb="5">
      <t>シサン</t>
    </rPh>
    <rPh sb="6" eb="8">
      <t>ユウコウ</t>
    </rPh>
    <rPh sb="8" eb="10">
      <t>カツヨウ</t>
    </rPh>
    <rPh sb="10" eb="11">
      <t>トウ</t>
    </rPh>
    <rPh sb="14" eb="16">
      <t>サイニュウ</t>
    </rPh>
    <rPh sb="16" eb="18">
      <t>カクホ</t>
    </rPh>
    <rPh sb="20" eb="22">
      <t>シヨウ</t>
    </rPh>
    <rPh sb="22" eb="23">
      <t>リョウ</t>
    </rPh>
    <rPh sb="23" eb="24">
      <t>オヨ</t>
    </rPh>
    <rPh sb="25" eb="28">
      <t>テスウリョウ</t>
    </rPh>
    <rPh sb="29" eb="31">
      <t>テキセイ</t>
    </rPh>
    <rPh sb="31" eb="32">
      <t>カ</t>
    </rPh>
    <rPh sb="34" eb="36">
      <t>コウキョウ</t>
    </rPh>
    <rPh sb="36" eb="38">
      <t>シセツ</t>
    </rPh>
    <rPh sb="39" eb="40">
      <t>チョウ</t>
    </rPh>
    <rPh sb="40" eb="43">
      <t>ジュミョウカ</t>
    </rPh>
    <rPh sb="43" eb="45">
      <t>タイサク</t>
    </rPh>
    <phoneticPr fontId="10"/>
  </si>
  <si>
    <t>・新たなICT技術による業務効率化件数（件・累計）
-件（H30）→6件（R4）
・電子申請・届出等件数（件）
11,500件（H30）→12,700件（R4）
・各所属における内部統制の実施率（％）
-％（H30）→100％（R4）</t>
    <phoneticPr fontId="10"/>
  </si>
  <si>
    <t>・情報通信技術（ICT）の活用等による業務の効率化の推進
・情報通信技術（ICT）を活用した県民サービスの利便性の向上
・事務処理の適正性の確保に向けた内部統制の推進</t>
    <phoneticPr fontId="10"/>
  </si>
  <si>
    <t>・加工しやすいデータ形式でのオープンデータ公開項目数（件・累計）
97件（H30）→158件（R4）
・新たなICT技術による業務効率化件数（件・累計）
-件（H30）→6件（R4）
・サテライトオフィスの拠点数（箇所・累計）
-箇所（H30）→8箇所（R4）
・電子申請・届出等件数（件）
11,500件（H30）→12,700件（R4）</t>
    <rPh sb="1" eb="3">
      <t>カコウ</t>
    </rPh>
    <rPh sb="10" eb="12">
      <t>ケイシキ</t>
    </rPh>
    <rPh sb="21" eb="23">
      <t>コウカイ</t>
    </rPh>
    <rPh sb="23" eb="26">
      <t>コウモクスウ</t>
    </rPh>
    <rPh sb="27" eb="28">
      <t>ケン</t>
    </rPh>
    <rPh sb="29" eb="31">
      <t>ルイケイ</t>
    </rPh>
    <rPh sb="35" eb="36">
      <t>ケン</t>
    </rPh>
    <rPh sb="45" eb="46">
      <t>ケン</t>
    </rPh>
    <rPh sb="103" eb="106">
      <t>キョテンスウ</t>
    </rPh>
    <rPh sb="107" eb="109">
      <t>カショ</t>
    </rPh>
    <rPh sb="110" eb="112">
      <t>ルイケイ</t>
    </rPh>
    <rPh sb="115" eb="117">
      <t>カショ</t>
    </rPh>
    <rPh sb="124" eb="126">
      <t>カショ</t>
    </rPh>
    <rPh sb="132" eb="134">
      <t>デンシ</t>
    </rPh>
    <rPh sb="134" eb="136">
      <t>シンセイ</t>
    </rPh>
    <rPh sb="137" eb="139">
      <t>トドケデ</t>
    </rPh>
    <rPh sb="139" eb="140">
      <t>トウ</t>
    </rPh>
    <rPh sb="140" eb="142">
      <t>ケンスウ</t>
    </rPh>
    <rPh sb="143" eb="144">
      <t>ケン</t>
    </rPh>
    <rPh sb="152" eb="153">
      <t>ケン</t>
    </rPh>
    <rPh sb="165" eb="166">
      <t>ケン</t>
    </rPh>
    <phoneticPr fontId="10"/>
  </si>
  <si>
    <t>・公共データの利活用の推進
・情報通信技術（ICT）の活用等による業務の効率化の推進
・テレワークの環境整備
・情報通信技術（ICT）を活用した県民サービスの利便性の向上</t>
    <rPh sb="1" eb="3">
      <t>コウキョウ</t>
    </rPh>
    <rPh sb="7" eb="10">
      <t>リカツヨウ</t>
    </rPh>
    <rPh sb="11" eb="13">
      <t>スイシン</t>
    </rPh>
    <rPh sb="50" eb="52">
      <t>カンキョウ</t>
    </rPh>
    <rPh sb="52" eb="54">
      <t>セイビ</t>
    </rPh>
    <rPh sb="56" eb="58">
      <t>ジョウホウ</t>
    </rPh>
    <rPh sb="58" eb="60">
      <t>ツウシン</t>
    </rPh>
    <rPh sb="60" eb="62">
      <t>ギジュツ</t>
    </rPh>
    <rPh sb="68" eb="70">
      <t>カツヨウ</t>
    </rPh>
    <rPh sb="72" eb="74">
      <t>ケンミン</t>
    </rPh>
    <rPh sb="79" eb="82">
      <t>リベンセイ</t>
    </rPh>
    <rPh sb="83" eb="85">
      <t>コウジョウ</t>
    </rPh>
    <phoneticPr fontId="10"/>
  </si>
  <si>
    <t>・若手職員の研修満足度（％）
86.1％（H30）→90.0％（R4）
・管理職（総括課長級以上）に占める女性職員の割合（％）
6.2％（H30）→10.0％（R4）
・能力開発研修における研修満足度（％）
84.9％（H30）→90.0％（R4）
・管理監督者等を対象とした研修の満足度（％）
82.7％（H30）→90.0％（R4）</t>
    <rPh sb="1" eb="3">
      <t>ワカテ</t>
    </rPh>
    <rPh sb="3" eb="5">
      <t>ショクイン</t>
    </rPh>
    <rPh sb="6" eb="8">
      <t>ケンシュウ</t>
    </rPh>
    <rPh sb="8" eb="10">
      <t>マンゾク</t>
    </rPh>
    <rPh sb="10" eb="11">
      <t>ド</t>
    </rPh>
    <rPh sb="37" eb="39">
      <t>カンリ</t>
    </rPh>
    <rPh sb="39" eb="40">
      <t>ショク</t>
    </rPh>
    <rPh sb="41" eb="43">
      <t>ソウカツ</t>
    </rPh>
    <rPh sb="43" eb="45">
      <t>カチョウ</t>
    </rPh>
    <rPh sb="45" eb="46">
      <t>キュウ</t>
    </rPh>
    <rPh sb="46" eb="48">
      <t>イジョウ</t>
    </rPh>
    <rPh sb="50" eb="51">
      <t>シ</t>
    </rPh>
    <rPh sb="53" eb="55">
      <t>ジョセイ</t>
    </rPh>
    <rPh sb="55" eb="57">
      <t>ショクイン</t>
    </rPh>
    <rPh sb="58" eb="60">
      <t>ワリアイ</t>
    </rPh>
    <rPh sb="85" eb="87">
      <t>ノウリョク</t>
    </rPh>
    <rPh sb="87" eb="89">
      <t>カイハツ</t>
    </rPh>
    <rPh sb="89" eb="91">
      <t>ケンシュウ</t>
    </rPh>
    <rPh sb="95" eb="97">
      <t>ケンシュウ</t>
    </rPh>
    <rPh sb="97" eb="99">
      <t>マンゾク</t>
    </rPh>
    <rPh sb="99" eb="100">
      <t>ド</t>
    </rPh>
    <rPh sb="126" eb="128">
      <t>カンリ</t>
    </rPh>
    <rPh sb="128" eb="131">
      <t>カントクシャ</t>
    </rPh>
    <rPh sb="131" eb="132">
      <t>トウ</t>
    </rPh>
    <rPh sb="133" eb="135">
      <t>タイショウ</t>
    </rPh>
    <rPh sb="138" eb="140">
      <t>ケンシュウ</t>
    </rPh>
    <rPh sb="141" eb="143">
      <t>マンゾク</t>
    </rPh>
    <rPh sb="143" eb="144">
      <t>ド</t>
    </rPh>
    <phoneticPr fontId="10"/>
  </si>
  <si>
    <t>・地域課題に対応できる職員の確保・育成
・地域意識を持ち地域貢献活動に取り組む職員の育成
・若手職員の組織的な育成
・女性職員の活躍支援と積極的な登用
・職員の成長を支える研修の体系化・充実強化
・管理監督者等のマネジメント力の向上</t>
    <rPh sb="1" eb="3">
      <t>チイキ</t>
    </rPh>
    <rPh sb="3" eb="5">
      <t>カダイ</t>
    </rPh>
    <rPh sb="6" eb="8">
      <t>タイオウ</t>
    </rPh>
    <rPh sb="11" eb="13">
      <t>ショクイン</t>
    </rPh>
    <rPh sb="14" eb="16">
      <t>カクホ</t>
    </rPh>
    <rPh sb="17" eb="19">
      <t>イクセイ</t>
    </rPh>
    <rPh sb="21" eb="23">
      <t>チイキ</t>
    </rPh>
    <rPh sb="23" eb="25">
      <t>イシキ</t>
    </rPh>
    <rPh sb="26" eb="27">
      <t>モ</t>
    </rPh>
    <rPh sb="28" eb="30">
      <t>チイキ</t>
    </rPh>
    <rPh sb="30" eb="32">
      <t>コウケン</t>
    </rPh>
    <rPh sb="32" eb="34">
      <t>カツドウ</t>
    </rPh>
    <rPh sb="35" eb="36">
      <t>ト</t>
    </rPh>
    <rPh sb="37" eb="38">
      <t>ク</t>
    </rPh>
    <rPh sb="39" eb="41">
      <t>ショクイン</t>
    </rPh>
    <rPh sb="42" eb="44">
      <t>イクセイ</t>
    </rPh>
    <rPh sb="46" eb="48">
      <t>ワカテ</t>
    </rPh>
    <rPh sb="48" eb="50">
      <t>ショクイン</t>
    </rPh>
    <rPh sb="51" eb="54">
      <t>ソシキテキ</t>
    </rPh>
    <rPh sb="55" eb="57">
      <t>イクセイ</t>
    </rPh>
    <rPh sb="59" eb="61">
      <t>ジョセイ</t>
    </rPh>
    <rPh sb="61" eb="63">
      <t>ショクイン</t>
    </rPh>
    <rPh sb="64" eb="66">
      <t>カツヤク</t>
    </rPh>
    <rPh sb="66" eb="68">
      <t>シエン</t>
    </rPh>
    <rPh sb="69" eb="72">
      <t>セッキョクテキ</t>
    </rPh>
    <rPh sb="73" eb="75">
      <t>トウヨウ</t>
    </rPh>
    <rPh sb="77" eb="79">
      <t>ショクイン</t>
    </rPh>
    <rPh sb="80" eb="82">
      <t>セイチョウ</t>
    </rPh>
    <rPh sb="83" eb="84">
      <t>ササ</t>
    </rPh>
    <rPh sb="86" eb="88">
      <t>ケンシュウ</t>
    </rPh>
    <rPh sb="89" eb="92">
      <t>タイケイカ</t>
    </rPh>
    <rPh sb="93" eb="95">
      <t>ジュウジツ</t>
    </rPh>
    <rPh sb="95" eb="97">
      <t>キョウカ</t>
    </rPh>
    <rPh sb="99" eb="101">
      <t>カンリ</t>
    </rPh>
    <rPh sb="101" eb="104">
      <t>カントクシャ</t>
    </rPh>
    <rPh sb="104" eb="105">
      <t>トウ</t>
    </rPh>
    <rPh sb="112" eb="113">
      <t>リョク</t>
    </rPh>
    <rPh sb="114" eb="116">
      <t>コウジョウ</t>
    </rPh>
    <phoneticPr fontId="10"/>
  </si>
  <si>
    <t>・各所属における内部統制の実施率（％）
-％（H30）→100％（R4）
・監査の結果、複数の指摘等又は同一事項について連続して指摘等を受けた監査対象機関数（機関）
2機関（H30）→0機関（R4）
・過年度包括外部監査指摘事項の措置未了件数（件）
0件（H30）→0件（R4）</t>
    <rPh sb="1" eb="4">
      <t>カクショゾク</t>
    </rPh>
    <rPh sb="8" eb="10">
      <t>ナイブ</t>
    </rPh>
    <rPh sb="10" eb="12">
      <t>トウセイ</t>
    </rPh>
    <rPh sb="13" eb="15">
      <t>ジッシ</t>
    </rPh>
    <rPh sb="15" eb="16">
      <t>リツ</t>
    </rPh>
    <rPh sb="38" eb="40">
      <t>カンサ</t>
    </rPh>
    <rPh sb="41" eb="43">
      <t>ケッカ</t>
    </rPh>
    <rPh sb="44" eb="46">
      <t>フクスウ</t>
    </rPh>
    <rPh sb="47" eb="50">
      <t>シテキトウ</t>
    </rPh>
    <rPh sb="50" eb="51">
      <t>マタ</t>
    </rPh>
    <rPh sb="52" eb="54">
      <t>ドウイツ</t>
    </rPh>
    <rPh sb="54" eb="56">
      <t>ジコウ</t>
    </rPh>
    <rPh sb="60" eb="62">
      <t>レンゾク</t>
    </rPh>
    <rPh sb="64" eb="67">
      <t>シテキトウ</t>
    </rPh>
    <rPh sb="68" eb="69">
      <t>ウ</t>
    </rPh>
    <rPh sb="71" eb="73">
      <t>カンサ</t>
    </rPh>
    <rPh sb="73" eb="75">
      <t>タイショウ</t>
    </rPh>
    <rPh sb="75" eb="77">
      <t>キカン</t>
    </rPh>
    <rPh sb="77" eb="78">
      <t>スウ</t>
    </rPh>
    <rPh sb="79" eb="81">
      <t>キカン</t>
    </rPh>
    <rPh sb="84" eb="86">
      <t>キカン</t>
    </rPh>
    <rPh sb="93" eb="95">
      <t>キカン</t>
    </rPh>
    <rPh sb="101" eb="104">
      <t>カネンド</t>
    </rPh>
    <rPh sb="104" eb="106">
      <t>ホウカツ</t>
    </rPh>
    <rPh sb="106" eb="108">
      <t>ガイブ</t>
    </rPh>
    <rPh sb="108" eb="110">
      <t>カンサ</t>
    </rPh>
    <rPh sb="110" eb="112">
      <t>シテキ</t>
    </rPh>
    <rPh sb="112" eb="114">
      <t>ジコウ</t>
    </rPh>
    <rPh sb="115" eb="117">
      <t>ソチ</t>
    </rPh>
    <rPh sb="117" eb="119">
      <t>ミリョウ</t>
    </rPh>
    <rPh sb="119" eb="121">
      <t>ケンスウ</t>
    </rPh>
    <rPh sb="122" eb="123">
      <t>ケン</t>
    </rPh>
    <rPh sb="126" eb="127">
      <t>ケン</t>
    </rPh>
    <rPh sb="134" eb="135">
      <t>ケン</t>
    </rPh>
    <phoneticPr fontId="10"/>
  </si>
  <si>
    <t>・行政課題に適切に対応する組織体制の推進
・情報セキュリティ対策の強化
・コンプライアンスを推進する体制づくり
・事務処理の適正性の確保に向けた内部統制の推進
・効果的で効率的な業務遂行体制の構築に向けた監査機能の充実強化</t>
    <rPh sb="1" eb="3">
      <t>ギョウセイ</t>
    </rPh>
    <rPh sb="3" eb="5">
      <t>カダイ</t>
    </rPh>
    <rPh sb="6" eb="8">
      <t>テキセツ</t>
    </rPh>
    <rPh sb="9" eb="11">
      <t>タイオウ</t>
    </rPh>
    <rPh sb="13" eb="15">
      <t>ソシキ</t>
    </rPh>
    <rPh sb="15" eb="17">
      <t>タイセイ</t>
    </rPh>
    <rPh sb="18" eb="20">
      <t>スイシン</t>
    </rPh>
    <rPh sb="22" eb="24">
      <t>ジョウホウ</t>
    </rPh>
    <rPh sb="30" eb="32">
      <t>タイサク</t>
    </rPh>
    <rPh sb="33" eb="35">
      <t>キョウカ</t>
    </rPh>
    <rPh sb="46" eb="48">
      <t>スイシン</t>
    </rPh>
    <rPh sb="50" eb="52">
      <t>タイセイ</t>
    </rPh>
    <rPh sb="57" eb="59">
      <t>ジム</t>
    </rPh>
    <rPh sb="59" eb="61">
      <t>ショリ</t>
    </rPh>
    <rPh sb="62" eb="65">
      <t>テキセイセイ</t>
    </rPh>
    <rPh sb="66" eb="68">
      <t>カクホ</t>
    </rPh>
    <rPh sb="69" eb="70">
      <t>ム</t>
    </rPh>
    <rPh sb="72" eb="74">
      <t>ナイブ</t>
    </rPh>
    <rPh sb="74" eb="76">
      <t>トウセイ</t>
    </rPh>
    <rPh sb="77" eb="79">
      <t>スイシン</t>
    </rPh>
    <rPh sb="81" eb="84">
      <t>コウカテキ</t>
    </rPh>
    <rPh sb="85" eb="88">
      <t>コウリツテキ</t>
    </rPh>
    <rPh sb="89" eb="91">
      <t>ギョウム</t>
    </rPh>
    <rPh sb="91" eb="93">
      <t>スイコウ</t>
    </rPh>
    <rPh sb="93" eb="95">
      <t>タイセイ</t>
    </rPh>
    <rPh sb="96" eb="98">
      <t>コウチク</t>
    </rPh>
    <rPh sb="99" eb="100">
      <t>ム</t>
    </rPh>
    <rPh sb="102" eb="104">
      <t>カンサ</t>
    </rPh>
    <rPh sb="104" eb="106">
      <t>キノウ</t>
    </rPh>
    <rPh sb="107" eb="109">
      <t>ジュウジツ</t>
    </rPh>
    <rPh sb="109" eb="111">
      <t>キョウカ</t>
    </rPh>
    <phoneticPr fontId="10"/>
  </si>
  <si>
    <t>・指定管理施設における管理運営状況評価中「サービスの質」がA評価の施設の割合（％）
51.2％（H30）→60.0％（R4）</t>
    <rPh sb="1" eb="3">
      <t>シテイ</t>
    </rPh>
    <rPh sb="3" eb="5">
      <t>カンリ</t>
    </rPh>
    <rPh sb="5" eb="7">
      <t>シセツ</t>
    </rPh>
    <rPh sb="11" eb="13">
      <t>カンリ</t>
    </rPh>
    <rPh sb="13" eb="15">
      <t>ウンエイ</t>
    </rPh>
    <rPh sb="15" eb="17">
      <t>ジョウキョウ</t>
    </rPh>
    <rPh sb="17" eb="19">
      <t>ヒョウカ</t>
    </rPh>
    <rPh sb="19" eb="20">
      <t>チュウ</t>
    </rPh>
    <rPh sb="26" eb="27">
      <t>シツ</t>
    </rPh>
    <rPh sb="30" eb="32">
      <t>ヒョウカ</t>
    </rPh>
    <rPh sb="33" eb="35">
      <t>シセツ</t>
    </rPh>
    <rPh sb="36" eb="38">
      <t>ワリアイ</t>
    </rPh>
    <phoneticPr fontId="10"/>
  </si>
  <si>
    <t>・官民の連携・協働による質の高い県民サービスの提供</t>
    <rPh sb="1" eb="3">
      <t>カンミン</t>
    </rPh>
    <rPh sb="4" eb="6">
      <t>レンケイ</t>
    </rPh>
    <rPh sb="7" eb="9">
      <t>キョウドウ</t>
    </rPh>
    <rPh sb="12" eb="13">
      <t>シツ</t>
    </rPh>
    <rPh sb="14" eb="15">
      <t>タカ</t>
    </rPh>
    <rPh sb="16" eb="18">
      <t>ケンミン</t>
    </rPh>
    <rPh sb="23" eb="25">
      <t>テイキョウ</t>
    </rPh>
    <phoneticPr fontId="10"/>
  </si>
  <si>
    <t>・新たなICT技術による業務効率化件数（件・累計）
-件（H30）→6件（R4）
・職員提案事例の展開件数（件・累計）
-件（H30）→12件（R4）
・職員提案件数（件）
110件（H30）→100件（R4）</t>
    <rPh sb="1" eb="2">
      <t>アラ</t>
    </rPh>
    <rPh sb="7" eb="9">
      <t>ギジュツ</t>
    </rPh>
    <rPh sb="12" eb="14">
      <t>ギョウム</t>
    </rPh>
    <rPh sb="14" eb="17">
      <t>コウリツカ</t>
    </rPh>
    <rPh sb="17" eb="19">
      <t>ケンスウ</t>
    </rPh>
    <rPh sb="20" eb="21">
      <t>ケン</t>
    </rPh>
    <rPh sb="22" eb="24">
      <t>ルイケイ</t>
    </rPh>
    <rPh sb="27" eb="28">
      <t>ケン</t>
    </rPh>
    <rPh sb="35" eb="36">
      <t>ケン</t>
    </rPh>
    <rPh sb="42" eb="44">
      <t>ショクイン</t>
    </rPh>
    <rPh sb="44" eb="46">
      <t>テイアン</t>
    </rPh>
    <rPh sb="46" eb="48">
      <t>ジレイ</t>
    </rPh>
    <rPh sb="49" eb="51">
      <t>テンカイ</t>
    </rPh>
    <rPh sb="51" eb="53">
      <t>ケンスウ</t>
    </rPh>
    <rPh sb="54" eb="55">
      <t>ケン</t>
    </rPh>
    <rPh sb="56" eb="58">
      <t>ルイケイ</t>
    </rPh>
    <rPh sb="61" eb="62">
      <t>ケン</t>
    </rPh>
    <rPh sb="70" eb="71">
      <t>ケン</t>
    </rPh>
    <rPh sb="77" eb="79">
      <t>ショクイン</t>
    </rPh>
    <rPh sb="79" eb="81">
      <t>テイアン</t>
    </rPh>
    <rPh sb="81" eb="83">
      <t>ケンスウ</t>
    </rPh>
    <rPh sb="84" eb="85">
      <t>ケン</t>
    </rPh>
    <rPh sb="90" eb="91">
      <t>ケン</t>
    </rPh>
    <rPh sb="100" eb="101">
      <t>ケン</t>
    </rPh>
    <phoneticPr fontId="10"/>
  </si>
  <si>
    <t>・情報通信技術（ICT）の活用等による業務の効率化の推進
・仕事の質の向上を図る職場風土の醸成</t>
    <rPh sb="1" eb="3">
      <t>ジョウホウ</t>
    </rPh>
    <rPh sb="3" eb="5">
      <t>ツウシン</t>
    </rPh>
    <rPh sb="5" eb="7">
      <t>ギジュツ</t>
    </rPh>
    <rPh sb="13" eb="15">
      <t>カツヨウ</t>
    </rPh>
    <rPh sb="15" eb="16">
      <t>トウ</t>
    </rPh>
    <rPh sb="19" eb="21">
      <t>ギョウム</t>
    </rPh>
    <rPh sb="22" eb="25">
      <t>コウリツカ</t>
    </rPh>
    <rPh sb="26" eb="28">
      <t>スイシン</t>
    </rPh>
    <rPh sb="30" eb="32">
      <t>シゴト</t>
    </rPh>
    <rPh sb="33" eb="34">
      <t>シツ</t>
    </rPh>
    <rPh sb="35" eb="37">
      <t>コウジョウ</t>
    </rPh>
    <rPh sb="38" eb="39">
      <t>ハカ</t>
    </rPh>
    <rPh sb="40" eb="42">
      <t>ショクバ</t>
    </rPh>
    <rPh sb="42" eb="44">
      <t>フウド</t>
    </rPh>
    <rPh sb="45" eb="47">
      <t>ジョウセイ</t>
    </rPh>
    <phoneticPr fontId="10"/>
  </si>
  <si>
    <t>・県とNPOとの協働事業数（事業・累計）
76事業（H30）→304事業（R4）
・地域運営組織数（団体）
131団体（H30）→180団体（R4）
・地域課題解決を目的とした県内高等教育機関との共同研究数（件・累計）
13件（H30）→60件（R4）
・包括連携協定に基づく協働実績（件・累計）
108件（H30）→160件（R4）</t>
    <rPh sb="1" eb="2">
      <t>ケン</t>
    </rPh>
    <rPh sb="8" eb="10">
      <t>キョウドウ</t>
    </rPh>
    <rPh sb="10" eb="12">
      <t>ジギョウ</t>
    </rPh>
    <rPh sb="12" eb="13">
      <t>スウ</t>
    </rPh>
    <rPh sb="14" eb="16">
      <t>ジギョウ</t>
    </rPh>
    <rPh sb="17" eb="19">
      <t>ルイケイ</t>
    </rPh>
    <rPh sb="23" eb="25">
      <t>ジギョウ</t>
    </rPh>
    <rPh sb="34" eb="36">
      <t>ジギョウ</t>
    </rPh>
    <rPh sb="42" eb="44">
      <t>チイキ</t>
    </rPh>
    <rPh sb="44" eb="46">
      <t>ウンエイ</t>
    </rPh>
    <rPh sb="46" eb="48">
      <t>ソシキ</t>
    </rPh>
    <rPh sb="48" eb="49">
      <t>スウ</t>
    </rPh>
    <rPh sb="50" eb="52">
      <t>ダンタイ</t>
    </rPh>
    <rPh sb="57" eb="59">
      <t>ダンタイ</t>
    </rPh>
    <rPh sb="68" eb="70">
      <t>ダンタイ</t>
    </rPh>
    <rPh sb="76" eb="78">
      <t>チイキ</t>
    </rPh>
    <rPh sb="78" eb="80">
      <t>カダイ</t>
    </rPh>
    <rPh sb="80" eb="82">
      <t>カイケツ</t>
    </rPh>
    <rPh sb="83" eb="85">
      <t>モクテキ</t>
    </rPh>
    <rPh sb="88" eb="90">
      <t>ケンナイ</t>
    </rPh>
    <rPh sb="90" eb="92">
      <t>コウトウ</t>
    </rPh>
    <rPh sb="92" eb="94">
      <t>キョウイク</t>
    </rPh>
    <rPh sb="94" eb="96">
      <t>キカン</t>
    </rPh>
    <rPh sb="98" eb="100">
      <t>キョウドウ</t>
    </rPh>
    <rPh sb="100" eb="102">
      <t>ケンキュウ</t>
    </rPh>
    <rPh sb="102" eb="103">
      <t>スウ</t>
    </rPh>
    <rPh sb="104" eb="105">
      <t>ケン</t>
    </rPh>
    <rPh sb="106" eb="108">
      <t>ルイケイ</t>
    </rPh>
    <rPh sb="112" eb="113">
      <t>ケン</t>
    </rPh>
    <rPh sb="121" eb="122">
      <t>ケン</t>
    </rPh>
    <rPh sb="128" eb="130">
      <t>ホウカツ</t>
    </rPh>
    <rPh sb="130" eb="132">
      <t>レンケイ</t>
    </rPh>
    <rPh sb="132" eb="134">
      <t>キョウテイ</t>
    </rPh>
    <rPh sb="135" eb="136">
      <t>モト</t>
    </rPh>
    <rPh sb="138" eb="140">
      <t>キョウドウ</t>
    </rPh>
    <rPh sb="140" eb="142">
      <t>ジッセキ</t>
    </rPh>
    <rPh sb="143" eb="144">
      <t>ケン</t>
    </rPh>
    <rPh sb="145" eb="147">
      <t>ルイケイ</t>
    </rPh>
    <rPh sb="152" eb="153">
      <t>ケン</t>
    </rPh>
    <rPh sb="162" eb="163">
      <t>ケン</t>
    </rPh>
    <phoneticPr fontId="10"/>
  </si>
  <si>
    <t>・多様なパートナーシップの形成
（NPO、地域コミュニティ、高等教育機関、企業、独立行政法人、県出資等法人　等）</t>
    <rPh sb="1" eb="3">
      <t>タヨウ</t>
    </rPh>
    <rPh sb="13" eb="15">
      <t>ケイセイ</t>
    </rPh>
    <rPh sb="21" eb="23">
      <t>チイキ</t>
    </rPh>
    <rPh sb="30" eb="32">
      <t>コウトウ</t>
    </rPh>
    <rPh sb="32" eb="34">
      <t>キョウイク</t>
    </rPh>
    <rPh sb="34" eb="36">
      <t>キカン</t>
    </rPh>
    <rPh sb="37" eb="39">
      <t>キギョウ</t>
    </rPh>
    <rPh sb="40" eb="42">
      <t>ドクリツ</t>
    </rPh>
    <rPh sb="42" eb="44">
      <t>ギョウセイ</t>
    </rPh>
    <rPh sb="44" eb="46">
      <t>ホウジン</t>
    </rPh>
    <rPh sb="47" eb="48">
      <t>ケン</t>
    </rPh>
    <rPh sb="48" eb="50">
      <t>シュッシ</t>
    </rPh>
    <rPh sb="50" eb="51">
      <t>トウ</t>
    </rPh>
    <rPh sb="51" eb="53">
      <t>ホウジン</t>
    </rPh>
    <rPh sb="54" eb="55">
      <t>トウ</t>
    </rPh>
    <phoneticPr fontId="10"/>
  </si>
  <si>
    <t>・収入未済額（百万円）
1,690百万円（H30）→1,580百万円（R4）</t>
    <rPh sb="1" eb="3">
      <t>シュウニュウ</t>
    </rPh>
    <rPh sb="3" eb="5">
      <t>ミサイ</t>
    </rPh>
    <rPh sb="5" eb="6">
      <t>ガク</t>
    </rPh>
    <rPh sb="7" eb="10">
      <t>ヒャクマンエン</t>
    </rPh>
    <rPh sb="17" eb="20">
      <t>ヒャクマンエン</t>
    </rPh>
    <rPh sb="31" eb="34">
      <t>ヒャクマンエン</t>
    </rPh>
    <phoneticPr fontId="10"/>
  </si>
  <si>
    <t>・岩手県地方税特別滞納整理機構による個人県民税に係る滞納処分の継続実施</t>
    <rPh sb="1" eb="4">
      <t>イワテケン</t>
    </rPh>
    <rPh sb="4" eb="7">
      <t>チホウゼイ</t>
    </rPh>
    <rPh sb="7" eb="9">
      <t>トクベツ</t>
    </rPh>
    <rPh sb="9" eb="11">
      <t>タイノウ</t>
    </rPh>
    <rPh sb="11" eb="13">
      <t>セイリ</t>
    </rPh>
    <rPh sb="13" eb="15">
      <t>キコウ</t>
    </rPh>
    <rPh sb="18" eb="20">
      <t>コジン</t>
    </rPh>
    <rPh sb="20" eb="23">
      <t>ケンミンゼイ</t>
    </rPh>
    <rPh sb="24" eb="25">
      <t>カカ</t>
    </rPh>
    <rPh sb="26" eb="28">
      <t>タイノウ</t>
    </rPh>
    <rPh sb="28" eb="30">
      <t>ショブン</t>
    </rPh>
    <rPh sb="31" eb="33">
      <t>ケイゾク</t>
    </rPh>
    <rPh sb="33" eb="35">
      <t>ジッシ</t>
    </rPh>
    <phoneticPr fontId="22"/>
  </si>
  <si>
    <t>・柔軟な働き方に対応した勤務条件等の見直し</t>
    <rPh sb="4" eb="5">
      <t>ハタラ</t>
    </rPh>
    <rPh sb="6" eb="7">
      <t>カタ</t>
    </rPh>
    <rPh sb="8" eb="10">
      <t>タイオウ</t>
    </rPh>
    <rPh sb="12" eb="14">
      <t>キンム</t>
    </rPh>
    <rPh sb="14" eb="17">
      <t>ジョウケントウ</t>
    </rPh>
    <rPh sb="18" eb="20">
      <t>ミナオ</t>
    </rPh>
    <phoneticPr fontId="10"/>
  </si>
  <si>
    <t>・組織課題等に対応するための新規定数配置（人）
-人（H30）→20人（R4）
・新規需要等に対応する庁内再配置数（人）
29人（H30）→25人（R4）</t>
    <rPh sb="1" eb="3">
      <t>ソシキ</t>
    </rPh>
    <rPh sb="3" eb="5">
      <t>カダイ</t>
    </rPh>
    <rPh sb="5" eb="6">
      <t>トウ</t>
    </rPh>
    <rPh sb="7" eb="9">
      <t>タイオウ</t>
    </rPh>
    <rPh sb="14" eb="16">
      <t>シンキ</t>
    </rPh>
    <rPh sb="16" eb="18">
      <t>テイスウ</t>
    </rPh>
    <rPh sb="18" eb="20">
      <t>ハイチ</t>
    </rPh>
    <rPh sb="21" eb="22">
      <t>ニン</t>
    </rPh>
    <rPh sb="25" eb="26">
      <t>ニン</t>
    </rPh>
    <rPh sb="34" eb="35">
      <t>ニン</t>
    </rPh>
    <rPh sb="41" eb="43">
      <t>シンキ</t>
    </rPh>
    <rPh sb="43" eb="45">
      <t>ジュヨウ</t>
    </rPh>
    <rPh sb="45" eb="46">
      <t>トウ</t>
    </rPh>
    <rPh sb="47" eb="49">
      <t>タイオウ</t>
    </rPh>
    <rPh sb="51" eb="53">
      <t>チョウナイ</t>
    </rPh>
    <rPh sb="53" eb="56">
      <t>サイハイチ</t>
    </rPh>
    <rPh sb="56" eb="57">
      <t>スウ</t>
    </rPh>
    <rPh sb="58" eb="59">
      <t>ニン</t>
    </rPh>
    <rPh sb="63" eb="64">
      <t>ニン</t>
    </rPh>
    <rPh sb="72" eb="73">
      <t>ニン</t>
    </rPh>
    <phoneticPr fontId="10"/>
  </si>
  <si>
    <t>・行政需要に応じた適切な定数配置の推進</t>
    <rPh sb="1" eb="3">
      <t>ギョウセイ</t>
    </rPh>
    <rPh sb="3" eb="5">
      <t>ジュヨウ</t>
    </rPh>
    <rPh sb="6" eb="7">
      <t>オウ</t>
    </rPh>
    <rPh sb="9" eb="11">
      <t>テキセツ</t>
    </rPh>
    <rPh sb="12" eb="14">
      <t>テイスウ</t>
    </rPh>
    <rPh sb="14" eb="16">
      <t>ハイチ</t>
    </rPh>
    <rPh sb="17" eb="19">
      <t>スイシン</t>
    </rPh>
    <phoneticPr fontId="10"/>
  </si>
  <si>
    <t>いわて県民計画（2019～2028）第１期アクションプラン行政経営プラン</t>
    <rPh sb="3" eb="5">
      <t>ケンミン</t>
    </rPh>
    <rPh sb="5" eb="7">
      <t>ケイカク</t>
    </rPh>
    <rPh sb="18" eb="19">
      <t>ダイ</t>
    </rPh>
    <rPh sb="20" eb="21">
      <t>キ</t>
    </rPh>
    <rPh sb="29" eb="31">
      <t>ギョウセイ</t>
    </rPh>
    <rPh sb="31" eb="33">
      <t>ケイエイ</t>
    </rPh>
    <phoneticPr fontId="10"/>
  </si>
  <si>
    <t>岩手県</t>
    <phoneticPr fontId="10"/>
  </si>
  <si>
    <t>青森県庁版BPRの実施</t>
    <rPh sb="0" eb="2">
      <t>アオモリ</t>
    </rPh>
    <rPh sb="2" eb="4">
      <t>ケンチョウ</t>
    </rPh>
    <rPh sb="4" eb="5">
      <t>バン</t>
    </rPh>
    <rPh sb="9" eb="11">
      <t>ジッシ</t>
    </rPh>
    <phoneticPr fontId="10"/>
  </si>
  <si>
    <t>青森県庁版BPRに関する取組方針</t>
    <phoneticPr fontId="10"/>
  </si>
  <si>
    <t>移譲事務数
地方分権改革・提案募集方式による提案実施団体数</t>
    <rPh sb="0" eb="2">
      <t>イジョウ</t>
    </rPh>
    <rPh sb="2" eb="4">
      <t>ジム</t>
    </rPh>
    <rPh sb="4" eb="5">
      <t>スウ</t>
    </rPh>
    <rPh sb="7" eb="9">
      <t>チホウ</t>
    </rPh>
    <rPh sb="9" eb="11">
      <t>ブンケン</t>
    </rPh>
    <rPh sb="11" eb="13">
      <t>カイカク</t>
    </rPh>
    <rPh sb="14" eb="16">
      <t>テイアン</t>
    </rPh>
    <rPh sb="16" eb="18">
      <t>ボシュウ</t>
    </rPh>
    <rPh sb="18" eb="20">
      <t>ホウシキ</t>
    </rPh>
    <rPh sb="23" eb="25">
      <t>テイアン</t>
    </rPh>
    <rPh sb="25" eb="27">
      <t>ジッシ</t>
    </rPh>
    <rPh sb="27" eb="29">
      <t>ダンタイ</t>
    </rPh>
    <rPh sb="29" eb="30">
      <t>スウ</t>
    </rPh>
    <phoneticPr fontId="10"/>
  </si>
  <si>
    <t>事務権限移譲の推進</t>
  </si>
  <si>
    <t>オープンデータ掲載件数
オープンデータ取組市町村数</t>
    <rPh sb="7" eb="9">
      <t>ケイサイ</t>
    </rPh>
    <rPh sb="9" eb="11">
      <t>ケンスウ</t>
    </rPh>
    <rPh sb="20" eb="22">
      <t>トリクミ</t>
    </rPh>
    <rPh sb="22" eb="25">
      <t>シチョウソン</t>
    </rPh>
    <rPh sb="25" eb="26">
      <t>スウ</t>
    </rPh>
    <phoneticPr fontId="10"/>
  </si>
  <si>
    <t>オープンデータ化の推進</t>
    <rPh sb="7" eb="8">
      <t>カ</t>
    </rPh>
    <rPh sb="9" eb="11">
      <t>スイシン</t>
    </rPh>
    <phoneticPr fontId="10"/>
  </si>
  <si>
    <t>公共建築物の総合的な利活用の推進</t>
    <phoneticPr fontId="10"/>
  </si>
  <si>
    <t>業務量の適正化</t>
    <rPh sb="0" eb="3">
      <t>ギョウムリョウ</t>
    </rPh>
    <rPh sb="4" eb="6">
      <t>テキセイ</t>
    </rPh>
    <phoneticPr fontId="10"/>
  </si>
  <si>
    <t>ICT活用による業務効率化
庁内情報システムの最適化</t>
    <rPh sb="8" eb="10">
      <t>ギョウム</t>
    </rPh>
    <rPh sb="10" eb="13">
      <t>コウリツカ</t>
    </rPh>
    <phoneticPr fontId="10"/>
  </si>
  <si>
    <t>専門的業務の知と技の継承
職員の能力開発・能力向上</t>
    <rPh sb="0" eb="3">
      <t>センモンテキ</t>
    </rPh>
    <rPh sb="3" eb="5">
      <t>ギョウム</t>
    </rPh>
    <rPh sb="6" eb="7">
      <t>チ</t>
    </rPh>
    <rPh sb="8" eb="9">
      <t>ワザ</t>
    </rPh>
    <rPh sb="10" eb="12">
      <t>ケイショウ</t>
    </rPh>
    <rPh sb="14" eb="16">
      <t>ショクイン</t>
    </rPh>
    <rPh sb="17" eb="19">
      <t>ノウリョク</t>
    </rPh>
    <rPh sb="19" eb="21">
      <t>カイハツ</t>
    </rPh>
    <rPh sb="22" eb="24">
      <t>ノウリョク</t>
    </rPh>
    <rPh sb="24" eb="26">
      <t>コウジョウ</t>
    </rPh>
    <phoneticPr fontId="3"/>
  </si>
  <si>
    <t>組織機構の見直し</t>
    <rPh sb="0" eb="2">
      <t>ソシキ</t>
    </rPh>
    <rPh sb="2" eb="4">
      <t>キコウ</t>
    </rPh>
    <rPh sb="5" eb="7">
      <t>ミナオ</t>
    </rPh>
    <phoneticPr fontId="10"/>
  </si>
  <si>
    <t>モニタリング総合評価4以上の施設割合</t>
    <rPh sb="6" eb="10">
      <t>ソウゴウヒョウカ</t>
    </rPh>
    <rPh sb="11" eb="13">
      <t>イジョウ</t>
    </rPh>
    <rPh sb="14" eb="16">
      <t>シセツ</t>
    </rPh>
    <rPh sb="16" eb="18">
      <t>ワリアイ</t>
    </rPh>
    <phoneticPr fontId="10"/>
  </si>
  <si>
    <t>民間移行・民間委託の推進
指定管理者制度の活用推進・運用改善</t>
    <rPh sb="0" eb="2">
      <t>ミンカン</t>
    </rPh>
    <rPh sb="2" eb="4">
      <t>イコウ</t>
    </rPh>
    <rPh sb="5" eb="7">
      <t>ミンカン</t>
    </rPh>
    <rPh sb="7" eb="9">
      <t>イタク</t>
    </rPh>
    <rPh sb="10" eb="12">
      <t>スイシン</t>
    </rPh>
    <rPh sb="14" eb="16">
      <t>シテイ</t>
    </rPh>
    <rPh sb="16" eb="19">
      <t>カンリシャ</t>
    </rPh>
    <rPh sb="19" eb="21">
      <t>セイド</t>
    </rPh>
    <rPh sb="22" eb="24">
      <t>カツヨウ</t>
    </rPh>
    <rPh sb="24" eb="26">
      <t>スイシン</t>
    </rPh>
    <rPh sb="27" eb="29">
      <t>ウンヨウ</t>
    </rPh>
    <rPh sb="29" eb="31">
      <t>カイゼン</t>
    </rPh>
    <phoneticPr fontId="3"/>
  </si>
  <si>
    <t>BPR着手件数</t>
    <rPh sb="3" eb="5">
      <t>チャクシュ</t>
    </rPh>
    <rPh sb="5" eb="7">
      <t>ケンスウ</t>
    </rPh>
    <phoneticPr fontId="10"/>
  </si>
  <si>
    <t>包括連携協定締結件数（累計）</t>
    <rPh sb="0" eb="2">
      <t>ホウカツ</t>
    </rPh>
    <rPh sb="2" eb="4">
      <t>レンケイ</t>
    </rPh>
    <rPh sb="4" eb="6">
      <t>キョウテイ</t>
    </rPh>
    <rPh sb="6" eb="8">
      <t>テイケツ</t>
    </rPh>
    <rPh sb="8" eb="10">
      <t>ケンスウ</t>
    </rPh>
    <rPh sb="11" eb="13">
      <t>ルイケイ</t>
    </rPh>
    <phoneticPr fontId="10"/>
  </si>
  <si>
    <t>民間との連携推進</t>
    <rPh sb="0" eb="2">
      <t>ミンカン</t>
    </rPh>
    <rPh sb="4" eb="6">
      <t>レンケイ</t>
    </rPh>
    <rPh sb="6" eb="8">
      <t>スイシン</t>
    </rPh>
    <phoneticPr fontId="3"/>
  </si>
  <si>
    <t>市町村との連携の推進</t>
    <rPh sb="0" eb="3">
      <t>シチョウソン</t>
    </rPh>
    <rPh sb="5" eb="7">
      <t>レンケイ</t>
    </rPh>
    <rPh sb="8" eb="10">
      <t>スイシン</t>
    </rPh>
    <phoneticPr fontId="3"/>
  </si>
  <si>
    <t>適正な給与制度等の確保</t>
    <rPh sb="0" eb="2">
      <t>テキセイ</t>
    </rPh>
    <rPh sb="3" eb="5">
      <t>キュウヨ</t>
    </rPh>
    <rPh sb="5" eb="7">
      <t>セイド</t>
    </rPh>
    <rPh sb="7" eb="8">
      <t>トウ</t>
    </rPh>
    <rPh sb="9" eb="11">
      <t>カクホ</t>
    </rPh>
    <phoneticPr fontId="3"/>
  </si>
  <si>
    <t>定員の適正管理</t>
    <rPh sb="0" eb="2">
      <t>テイイン</t>
    </rPh>
    <rPh sb="3" eb="5">
      <t>テキセイ</t>
    </rPh>
    <rPh sb="5" eb="7">
      <t>カンリ</t>
    </rPh>
    <phoneticPr fontId="3"/>
  </si>
  <si>
    <t>青森県行財政改革大綱</t>
    <phoneticPr fontId="10"/>
  </si>
  <si>
    <t>青森県</t>
    <phoneticPr fontId="10"/>
  </si>
  <si>
    <t>「関与団体の適正化方針」に基づく取組</t>
    <phoneticPr fontId="10"/>
  </si>
  <si>
    <t>「道州制に向けた道から市町村への 事務・権限移譲方針」に基づく取組</t>
    <rPh sb="31" eb="33">
      <t>トリクミ</t>
    </rPh>
    <phoneticPr fontId="10"/>
  </si>
  <si>
    <t>・「北海道情報公開条例」に基づく取組
・附属機関等の委員の公募
・「北海道行政基本条例」に基づく道民意見募集（パブリックコメント）の実施</t>
    <rPh sb="2" eb="5">
      <t>ホッカイドウ</t>
    </rPh>
    <rPh sb="5" eb="7">
      <t>ジョウホウ</t>
    </rPh>
    <rPh sb="7" eb="9">
      <t>コウカイ</t>
    </rPh>
    <rPh sb="9" eb="11">
      <t>ジョウレイ</t>
    </rPh>
    <rPh sb="13" eb="14">
      <t>モト</t>
    </rPh>
    <rPh sb="16" eb="17">
      <t>ト</t>
    </rPh>
    <rPh sb="17" eb="18">
      <t>ク</t>
    </rPh>
    <rPh sb="20" eb="22">
      <t>フゾク</t>
    </rPh>
    <rPh sb="22" eb="24">
      <t>キカン</t>
    </rPh>
    <rPh sb="24" eb="25">
      <t>トウ</t>
    </rPh>
    <rPh sb="26" eb="28">
      <t>イイン</t>
    </rPh>
    <rPh sb="29" eb="31">
      <t>コウボ</t>
    </rPh>
    <rPh sb="37" eb="39">
      <t>ギョウセイ</t>
    </rPh>
    <rPh sb="39" eb="41">
      <t>キホン</t>
    </rPh>
    <rPh sb="41" eb="43">
      <t>ジョウレイ</t>
    </rPh>
    <rPh sb="45" eb="46">
      <t>モト</t>
    </rPh>
    <rPh sb="48" eb="50">
      <t>ドウミン</t>
    </rPh>
    <rPh sb="50" eb="52">
      <t>イケン</t>
    </rPh>
    <rPh sb="52" eb="54">
      <t>ボシュウ</t>
    </rPh>
    <rPh sb="66" eb="68">
      <t>ジッシ</t>
    </rPh>
    <phoneticPr fontId="10"/>
  </si>
  <si>
    <t>・「北海道ファシリティマネジメント推進方針」に基づく取組
・商標登録に関する許諾契約の締結
・収入未済額の縮減に向けた取組</t>
    <rPh sb="30" eb="32">
      <t>ショウヒョウ</t>
    </rPh>
    <rPh sb="32" eb="34">
      <t>トウロク</t>
    </rPh>
    <rPh sb="35" eb="36">
      <t>カン</t>
    </rPh>
    <rPh sb="38" eb="40">
      <t>キョダク</t>
    </rPh>
    <rPh sb="40" eb="42">
      <t>ケイヤク</t>
    </rPh>
    <rPh sb="43" eb="45">
      <t>テイケツ</t>
    </rPh>
    <rPh sb="47" eb="49">
      <t>シュウニュウ</t>
    </rPh>
    <rPh sb="49" eb="52">
      <t>ミサイガク</t>
    </rPh>
    <rPh sb="53" eb="55">
      <t>シュクゲン</t>
    </rPh>
    <rPh sb="56" eb="57">
      <t>ム</t>
    </rPh>
    <rPh sb="59" eb="60">
      <t>ト</t>
    </rPh>
    <rPh sb="60" eb="61">
      <t>ク</t>
    </rPh>
    <phoneticPr fontId="10"/>
  </si>
  <si>
    <t>・内部業務の減量化に向けた取組（内部業務減量化方針の策定、BPR及びICT利活用による業務改革の推進）
・行政手続コスト削減を踏まえた申請手続の簡素化に向けた取組（申請手続簡素化に関するガイドライン作成、業務プロセスの可視化による具体的対策の検討）</t>
    <rPh sb="10" eb="11">
      <t>ム</t>
    </rPh>
    <rPh sb="13" eb="15">
      <t>トリクミ</t>
    </rPh>
    <rPh sb="16" eb="18">
      <t>ナイブ</t>
    </rPh>
    <rPh sb="18" eb="20">
      <t>ギョウム</t>
    </rPh>
    <rPh sb="20" eb="23">
      <t>ゲンリョウカ</t>
    </rPh>
    <rPh sb="23" eb="25">
      <t>ホウシン</t>
    </rPh>
    <rPh sb="26" eb="28">
      <t>サクテイ</t>
    </rPh>
    <rPh sb="32" eb="33">
      <t>オヨ</t>
    </rPh>
    <rPh sb="37" eb="40">
      <t>リカツヨウ</t>
    </rPh>
    <rPh sb="43" eb="45">
      <t>ギョウム</t>
    </rPh>
    <rPh sb="45" eb="47">
      <t>カイカク</t>
    </rPh>
    <rPh sb="48" eb="50">
      <t>スイシン</t>
    </rPh>
    <rPh sb="53" eb="55">
      <t>ギョウセイ</t>
    </rPh>
    <rPh sb="55" eb="57">
      <t>テツヅ</t>
    </rPh>
    <rPh sb="60" eb="62">
      <t>サクゲン</t>
    </rPh>
    <rPh sb="63" eb="64">
      <t>フ</t>
    </rPh>
    <rPh sb="67" eb="69">
      <t>シンセイ</t>
    </rPh>
    <rPh sb="69" eb="71">
      <t>テツヅ</t>
    </rPh>
    <rPh sb="72" eb="75">
      <t>カンソカ</t>
    </rPh>
    <rPh sb="76" eb="77">
      <t>ム</t>
    </rPh>
    <rPh sb="79" eb="81">
      <t>トリクミ</t>
    </rPh>
    <rPh sb="82" eb="84">
      <t>シンセイ</t>
    </rPh>
    <rPh sb="84" eb="86">
      <t>テツヅ</t>
    </rPh>
    <rPh sb="86" eb="89">
      <t>カンソカ</t>
    </rPh>
    <rPh sb="90" eb="91">
      <t>カン</t>
    </rPh>
    <rPh sb="99" eb="101">
      <t>サクセイ</t>
    </rPh>
    <rPh sb="102" eb="104">
      <t>ギョウム</t>
    </rPh>
    <rPh sb="109" eb="112">
      <t>カシカ</t>
    </rPh>
    <rPh sb="115" eb="118">
      <t>グタイテキ</t>
    </rPh>
    <rPh sb="118" eb="120">
      <t>タイサク</t>
    </rPh>
    <rPh sb="121" eb="123">
      <t>ケントウ</t>
    </rPh>
    <phoneticPr fontId="10"/>
  </si>
  <si>
    <t>・地方税の電子申告の運用
・自動車税のｲﾝﾀｰﾈｯﾄを利用したｸﾚｼﾞｯﾄｶｰﾄﾞ納税
・業務の棚卸し及び業務分析
・政策立案等におけるＩＣＴ利活用推進
・オープンデータの推進
・ICTを活用した業務の効率化と情報共有の推進（サテライトオフィスの設置、タブレット型端末の試行導入、会議録等作成支援システムやRPAの試行導入等）</t>
    <rPh sb="1" eb="4">
      <t>チホウゼイ</t>
    </rPh>
    <rPh sb="5" eb="7">
      <t>デンシ</t>
    </rPh>
    <rPh sb="7" eb="9">
      <t>シンコク</t>
    </rPh>
    <rPh sb="10" eb="12">
      <t>ウンヨウ</t>
    </rPh>
    <rPh sb="14" eb="17">
      <t>ジドウシャ</t>
    </rPh>
    <rPh sb="17" eb="18">
      <t>ゼイ</t>
    </rPh>
    <rPh sb="27" eb="29">
      <t>リヨウ</t>
    </rPh>
    <rPh sb="41" eb="43">
      <t>ノウゼイ</t>
    </rPh>
    <rPh sb="123" eb="125">
      <t>セッチ</t>
    </rPh>
    <phoneticPr fontId="10"/>
  </si>
  <si>
    <t>「新・北海道職員等人材育成基本方針」に基づく、職員研修に人事管理と職場環境の整備を連携させた、より効果的な人材育成の取組</t>
    <phoneticPr fontId="10"/>
  </si>
  <si>
    <t>「行財政運用方針」に基づきスクラップ・アンド・ビルドを基本とした組織機構改正を実施</t>
    <rPh sb="1" eb="4">
      <t>ギョウザイセイ</t>
    </rPh>
    <rPh sb="4" eb="6">
      <t>ウンヨウ</t>
    </rPh>
    <rPh sb="6" eb="8">
      <t>ホウシン</t>
    </rPh>
    <rPh sb="10" eb="11">
      <t>モト</t>
    </rPh>
    <rPh sb="27" eb="29">
      <t>キホン</t>
    </rPh>
    <rPh sb="32" eb="34">
      <t>ソシキ</t>
    </rPh>
    <rPh sb="34" eb="36">
      <t>キコウ</t>
    </rPh>
    <rPh sb="36" eb="38">
      <t>カイセイ</t>
    </rPh>
    <rPh sb="39" eb="41">
      <t>ジッシ</t>
    </rPh>
    <phoneticPr fontId="10"/>
  </si>
  <si>
    <t>・指定管理者制度
・「道業務への民間ノウハウ活用指針」に基づく民間開放の推進</t>
    <rPh sb="1" eb="3">
      <t>シテイ</t>
    </rPh>
    <rPh sb="3" eb="6">
      <t>カンリシャ</t>
    </rPh>
    <rPh sb="6" eb="8">
      <t>セイド</t>
    </rPh>
    <phoneticPr fontId="10"/>
  </si>
  <si>
    <t>・「事例に学ぶカイゼン★ナビ」に基づく事務改善の推進
・職員からの業務改善提案及び業務改善実践報告制度の運用
・優秀提案や実践事例に対する表彰制度の運用
・道庁ﾅﾚｯｼﾞﾎﾟｰﾀﾙｻｲﾄの開設
・オフィス改革の取組（行政改革課における試行（フリーアドレスの導入、大型モニターを活用したフリースペースの設置、ソロワークスペース、スタンドミーティングの設置）</t>
    <rPh sb="2" eb="4">
      <t>ジレイ</t>
    </rPh>
    <rPh sb="5" eb="6">
      <t>マナ</t>
    </rPh>
    <rPh sb="16" eb="17">
      <t>モト</t>
    </rPh>
    <rPh sb="19" eb="21">
      <t>ジム</t>
    </rPh>
    <rPh sb="21" eb="23">
      <t>カイゼン</t>
    </rPh>
    <rPh sb="24" eb="26">
      <t>スイシン</t>
    </rPh>
    <rPh sb="28" eb="30">
      <t>ショクイン</t>
    </rPh>
    <rPh sb="33" eb="35">
      <t>ギョウム</t>
    </rPh>
    <rPh sb="35" eb="37">
      <t>カイゼン</t>
    </rPh>
    <rPh sb="37" eb="39">
      <t>テイアン</t>
    </rPh>
    <rPh sb="39" eb="40">
      <t>オヨ</t>
    </rPh>
    <rPh sb="41" eb="43">
      <t>ギョウム</t>
    </rPh>
    <rPh sb="43" eb="45">
      <t>カイゼン</t>
    </rPh>
    <rPh sb="45" eb="47">
      <t>ジッセン</t>
    </rPh>
    <rPh sb="47" eb="49">
      <t>ホウコク</t>
    </rPh>
    <rPh sb="49" eb="51">
      <t>セイド</t>
    </rPh>
    <rPh sb="52" eb="54">
      <t>ウンヨウ</t>
    </rPh>
    <rPh sb="56" eb="58">
      <t>ユウシュウ</t>
    </rPh>
    <rPh sb="58" eb="60">
      <t>テイアン</t>
    </rPh>
    <rPh sb="61" eb="63">
      <t>ジッセン</t>
    </rPh>
    <rPh sb="63" eb="65">
      <t>ジレイ</t>
    </rPh>
    <rPh sb="66" eb="67">
      <t>タイ</t>
    </rPh>
    <rPh sb="69" eb="71">
      <t>ヒョウショウ</t>
    </rPh>
    <rPh sb="71" eb="73">
      <t>セイド</t>
    </rPh>
    <rPh sb="74" eb="76">
      <t>ウンヨウ</t>
    </rPh>
    <rPh sb="78" eb="80">
      <t>ドウチョウ</t>
    </rPh>
    <rPh sb="94" eb="96">
      <t>カイセツ</t>
    </rPh>
    <rPh sb="102" eb="104">
      <t>カイカク</t>
    </rPh>
    <rPh sb="105" eb="107">
      <t>トリクミ</t>
    </rPh>
    <rPh sb="108" eb="110">
      <t>ギョウセイ</t>
    </rPh>
    <rPh sb="110" eb="113">
      <t>カイカクカ</t>
    </rPh>
    <rPh sb="117" eb="119">
      <t>シコウ</t>
    </rPh>
    <rPh sb="128" eb="130">
      <t>ドウニュウ</t>
    </rPh>
    <rPh sb="131" eb="133">
      <t>オオガタ</t>
    </rPh>
    <rPh sb="138" eb="140">
      <t>カツヨウ</t>
    </rPh>
    <rPh sb="150" eb="152">
      <t>セッチ</t>
    </rPh>
    <rPh sb="174" eb="176">
      <t>セッチ</t>
    </rPh>
    <phoneticPr fontId="10"/>
  </si>
  <si>
    <t>・民間企業等とのタイアップ事業や包括連携協定など多彩な協働
・「地域活性化ﾌﾟﾗｯﾄﾌｫｰﾑ（話し合いの場）」の形成促進（テーマを決めてNPOとの意見交換を実施）</t>
    <rPh sb="1" eb="3">
      <t>ミンカン</t>
    </rPh>
    <rPh sb="3" eb="5">
      <t>キギョウ</t>
    </rPh>
    <rPh sb="5" eb="6">
      <t>トウ</t>
    </rPh>
    <rPh sb="13" eb="15">
      <t>ジギョウ</t>
    </rPh>
    <rPh sb="16" eb="18">
      <t>ホウカツ</t>
    </rPh>
    <rPh sb="18" eb="20">
      <t>レンケイ</t>
    </rPh>
    <rPh sb="20" eb="22">
      <t>キョウテイ</t>
    </rPh>
    <rPh sb="24" eb="26">
      <t>タサイ</t>
    </rPh>
    <rPh sb="27" eb="29">
      <t>キョウドウ</t>
    </rPh>
    <rPh sb="32" eb="34">
      <t>チイキ</t>
    </rPh>
    <rPh sb="34" eb="37">
      <t>カッセイカ</t>
    </rPh>
    <rPh sb="47" eb="48">
      <t>ハナ</t>
    </rPh>
    <rPh sb="49" eb="50">
      <t>ア</t>
    </rPh>
    <rPh sb="52" eb="53">
      <t>バ</t>
    </rPh>
    <rPh sb="56" eb="58">
      <t>ケイセイ</t>
    </rPh>
    <rPh sb="58" eb="60">
      <t>ソクシン</t>
    </rPh>
    <rPh sb="65" eb="66">
      <t>キ</t>
    </rPh>
    <rPh sb="73" eb="75">
      <t>イケン</t>
    </rPh>
    <rPh sb="75" eb="77">
      <t>コウカン</t>
    </rPh>
    <rPh sb="78" eb="80">
      <t>ジッシ</t>
    </rPh>
    <phoneticPr fontId="10"/>
  </si>
  <si>
    <t>市町村が構成団体となっている滞納整理機構に対し、道職員を派遣</t>
    <rPh sb="0" eb="3">
      <t>シチョウソン</t>
    </rPh>
    <rPh sb="4" eb="6">
      <t>コウセイ</t>
    </rPh>
    <rPh sb="6" eb="8">
      <t>ダンタイ</t>
    </rPh>
    <rPh sb="14" eb="16">
      <t>タイノウ</t>
    </rPh>
    <rPh sb="16" eb="18">
      <t>セイリ</t>
    </rPh>
    <rPh sb="18" eb="20">
      <t>キコウ</t>
    </rPh>
    <rPh sb="21" eb="22">
      <t>タイ</t>
    </rPh>
    <rPh sb="24" eb="27">
      <t>ドウショクイン</t>
    </rPh>
    <rPh sb="28" eb="30">
      <t>ハケン</t>
    </rPh>
    <phoneticPr fontId="10"/>
  </si>
  <si>
    <t>給与制度の見直し</t>
    <rPh sb="0" eb="2">
      <t>キュウヨ</t>
    </rPh>
    <rPh sb="2" eb="4">
      <t>セイド</t>
    </rPh>
    <rPh sb="5" eb="7">
      <t>ミナオ</t>
    </rPh>
    <phoneticPr fontId="10"/>
  </si>
  <si>
    <t>「行財政運営方針」に基づく退職動向を踏まえた職員採用の実施</t>
    <rPh sb="1" eb="4">
      <t>ギョウザイセイ</t>
    </rPh>
    <rPh sb="4" eb="6">
      <t>ウンエイ</t>
    </rPh>
    <rPh sb="6" eb="8">
      <t>ホウシン</t>
    </rPh>
    <rPh sb="10" eb="11">
      <t>モト</t>
    </rPh>
    <rPh sb="13" eb="15">
      <t>タイショク</t>
    </rPh>
    <rPh sb="15" eb="17">
      <t>ドウコウ</t>
    </rPh>
    <rPh sb="18" eb="19">
      <t>フ</t>
    </rPh>
    <rPh sb="22" eb="24">
      <t>ショクイン</t>
    </rPh>
    <rPh sb="24" eb="26">
      <t>サイヨウ</t>
    </rPh>
    <rPh sb="27" eb="29">
      <t>ジッシ</t>
    </rPh>
    <phoneticPr fontId="10"/>
  </si>
  <si>
    <t>行財政運営方針</t>
    <rPh sb="0" eb="3">
      <t>ギョウザイセイ</t>
    </rPh>
    <rPh sb="3" eb="5">
      <t>ウンエイ</t>
    </rPh>
    <rPh sb="5" eb="7">
      <t>ホウシン</t>
    </rPh>
    <phoneticPr fontId="10"/>
  </si>
  <si>
    <t>北海道</t>
    <phoneticPr fontId="10"/>
  </si>
  <si>
    <t>数値目標
の内容</t>
    <rPh sb="0" eb="2">
      <t>スウチ</t>
    </rPh>
    <rPh sb="2" eb="4">
      <t>モクヒョウ</t>
    </rPh>
    <rPh sb="6" eb="8">
      <t>ナイヨウ</t>
    </rPh>
    <phoneticPr fontId="10"/>
  </si>
  <si>
    <t>数値目標
設定の有無</t>
    <rPh sb="0" eb="2">
      <t>スウチ</t>
    </rPh>
    <rPh sb="2" eb="4">
      <t>モクヒョウ</t>
    </rPh>
    <rPh sb="5" eb="7">
      <t>セッテイ</t>
    </rPh>
    <rPh sb="8" eb="10">
      <t>ウム</t>
    </rPh>
    <phoneticPr fontId="10"/>
  </si>
  <si>
    <t>主な
取組の名称</t>
    <rPh sb="0" eb="1">
      <t>オモ</t>
    </rPh>
    <rPh sb="3" eb="5">
      <t>トリクミ</t>
    </rPh>
    <rPh sb="6" eb="8">
      <t>メイショウ</t>
    </rPh>
    <phoneticPr fontId="10"/>
  </si>
  <si>
    <t>実施の有無</t>
    <rPh sb="0" eb="2">
      <t>ジッシ</t>
    </rPh>
    <rPh sb="3" eb="5">
      <t>ウム</t>
    </rPh>
    <phoneticPr fontId="10"/>
  </si>
  <si>
    <t>年度</t>
    <rPh sb="0" eb="2">
      <t>ネンド</t>
    </rPh>
    <phoneticPr fontId="10"/>
  </si>
  <si>
    <t>p2</t>
    <phoneticPr fontId="10"/>
  </si>
  <si>
    <t>p1</t>
    <phoneticPr fontId="10"/>
  </si>
  <si>
    <t>o2</t>
    <phoneticPr fontId="10"/>
  </si>
  <si>
    <t>o１</t>
    <phoneticPr fontId="10"/>
  </si>
  <si>
    <t>o2</t>
    <phoneticPr fontId="10"/>
  </si>
  <si>
    <t>p1</t>
    <phoneticPr fontId="10"/>
  </si>
  <si>
    <t>o１</t>
    <phoneticPr fontId="10"/>
  </si>
  <si>
    <t>p1</t>
    <phoneticPr fontId="10"/>
  </si>
  <si>
    <t>p2</t>
    <phoneticPr fontId="10"/>
  </si>
  <si>
    <t>n</t>
    <phoneticPr fontId="10"/>
  </si>
  <si>
    <t>m</t>
    <phoneticPr fontId="10"/>
  </si>
  <si>
    <t>l</t>
    <phoneticPr fontId="10"/>
  </si>
  <si>
    <t>k</t>
    <phoneticPr fontId="10"/>
  </si>
  <si>
    <t>j</t>
    <phoneticPr fontId="10"/>
  </si>
  <si>
    <t>i</t>
    <phoneticPr fontId="10"/>
  </si>
  <si>
    <t>g</t>
    <phoneticPr fontId="10"/>
  </si>
  <si>
    <t>f</t>
    <phoneticPr fontId="10"/>
  </si>
  <si>
    <t>e</t>
    <phoneticPr fontId="10"/>
  </si>
  <si>
    <t>d</t>
    <phoneticPr fontId="10"/>
  </si>
  <si>
    <t>c</t>
    <phoneticPr fontId="10"/>
  </si>
  <si>
    <t>b</t>
    <phoneticPr fontId="10"/>
  </si>
  <si>
    <t>a</t>
    <phoneticPr fontId="10"/>
  </si>
  <si>
    <t>⑭その他</t>
    <rPh sb="3" eb="4">
      <t>ホカ</t>
    </rPh>
    <phoneticPr fontId="10"/>
  </si>
  <si>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10"/>
  </si>
  <si>
    <t>⑫情報公開・透明性</t>
    <rPh sb="1" eb="3">
      <t>ジョウホウ</t>
    </rPh>
    <rPh sb="3" eb="5">
      <t>コウカイ</t>
    </rPh>
    <rPh sb="6" eb="8">
      <t>トウメイ</t>
    </rPh>
    <rPh sb="8" eb="9">
      <t>セイ</t>
    </rPh>
    <phoneticPr fontId="10"/>
  </si>
  <si>
    <t>⑪資産・債務改革</t>
    <rPh sb="1" eb="3">
      <t>シサン</t>
    </rPh>
    <rPh sb="4" eb="6">
      <t>サイム</t>
    </rPh>
    <rPh sb="6" eb="8">
      <t>カイカク</t>
    </rPh>
    <phoneticPr fontId="10"/>
  </si>
  <si>
    <t>⑩業務の標準化</t>
    <rPh sb="1" eb="3">
      <t>ギョウム</t>
    </rPh>
    <rPh sb="4" eb="7">
      <t>ヒョウジュンカ</t>
    </rPh>
    <phoneticPr fontId="10"/>
  </si>
  <si>
    <t>⑨ICTの活用</t>
    <rPh sb="5" eb="7">
      <t>カツヨウ</t>
    </rPh>
    <phoneticPr fontId="10"/>
  </si>
  <si>
    <t>⑧人材育成の推進</t>
    <rPh sb="1" eb="3">
      <t>ジンザイ</t>
    </rPh>
    <rPh sb="3" eb="5">
      <t>イクセイ</t>
    </rPh>
    <rPh sb="6" eb="8">
      <t>スイシン</t>
    </rPh>
    <phoneticPr fontId="10"/>
  </si>
  <si>
    <t>⑦組織、マネージメントの見直し</t>
    <rPh sb="1" eb="3">
      <t>ソシキ</t>
    </rPh>
    <rPh sb="12" eb="14">
      <t>ミナオ</t>
    </rPh>
    <phoneticPr fontId="10"/>
  </si>
  <si>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10"/>
  </si>
  <si>
    <t>⑤業務改善の取組</t>
    <rPh sb="1" eb="3">
      <t>ギョウム</t>
    </rPh>
    <rPh sb="3" eb="5">
      <t>カイゼン</t>
    </rPh>
    <rPh sb="6" eb="8">
      <t>トリクミ</t>
    </rPh>
    <phoneticPr fontId="10"/>
  </si>
  <si>
    <t>④地域における協働の推進</t>
    <rPh sb="1" eb="3">
      <t>チイキ</t>
    </rPh>
    <rPh sb="7" eb="9">
      <t>キョウドウ</t>
    </rPh>
    <rPh sb="10" eb="12">
      <t>スイシン</t>
    </rPh>
    <phoneticPr fontId="10"/>
  </si>
  <si>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10"/>
  </si>
  <si>
    <t>②給与制度の見直し</t>
    <rPh sb="1" eb="3">
      <t>キュウヨ</t>
    </rPh>
    <rPh sb="3" eb="5">
      <t>セイド</t>
    </rPh>
    <rPh sb="6" eb="8">
      <t>ミナオ</t>
    </rPh>
    <phoneticPr fontId="10"/>
  </si>
  <si>
    <t>①定数管理</t>
    <phoneticPr fontId="10"/>
  </si>
  <si>
    <t>取組中の行政改革の項目</t>
    <rPh sb="0" eb="3">
      <t>トリクミチュウ</t>
    </rPh>
    <rPh sb="4" eb="6">
      <t>ギョウセイ</t>
    </rPh>
    <rPh sb="6" eb="8">
      <t>カイカク</t>
    </rPh>
    <rPh sb="9" eb="11">
      <t>コウモク</t>
    </rPh>
    <phoneticPr fontId="10"/>
  </si>
  <si>
    <t>方向性を決定しない理由</t>
    <phoneticPr fontId="10"/>
  </si>
  <si>
    <t>今後の行政改革の進め方</t>
    <rPh sb="3" eb="5">
      <t>ギョウセイ</t>
    </rPh>
    <rPh sb="5" eb="7">
      <t>カイカク</t>
    </rPh>
    <phoneticPr fontId="10"/>
  </si>
  <si>
    <t>その他の内容</t>
    <rPh sb="2" eb="3">
      <t>タ</t>
    </rPh>
    <rPh sb="4" eb="6">
      <t>ナイヨウ</t>
    </rPh>
    <phoneticPr fontId="10"/>
  </si>
  <si>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10"/>
  </si>
  <si>
    <t>方向性決定予定時期</t>
    <rPh sb="0" eb="3">
      <t>ホウコウセイ</t>
    </rPh>
    <rPh sb="3" eb="5">
      <t>ケッテイ</t>
    </rPh>
    <rPh sb="5" eb="7">
      <t>ヨテイ</t>
    </rPh>
    <rPh sb="7" eb="9">
      <t>ジキ</t>
    </rPh>
    <phoneticPr fontId="10"/>
  </si>
  <si>
    <t>方向性決定の予定
１　予定あり
２　予定なし</t>
    <rPh sb="0" eb="3">
      <t>ホウコウセイ</t>
    </rPh>
    <rPh sb="3" eb="5">
      <t>ケッテイ</t>
    </rPh>
    <rPh sb="6" eb="8">
      <t>ヨテイ</t>
    </rPh>
    <rPh sb="12" eb="14">
      <t>ヨテイ</t>
    </rPh>
    <rPh sb="19" eb="21">
      <t>ヨテイ</t>
    </rPh>
    <phoneticPr fontId="10"/>
  </si>
  <si>
    <t>「その他」の公開状況
１　公開している
２　公開していない</t>
    <rPh sb="3" eb="4">
      <t>タ</t>
    </rPh>
    <rPh sb="6" eb="8">
      <t>コウカイ</t>
    </rPh>
    <rPh sb="8" eb="10">
      <t>ジョウキョウ</t>
    </rPh>
    <rPh sb="14" eb="16">
      <t>コウカイ</t>
    </rPh>
    <rPh sb="23" eb="25">
      <t>コウカイ</t>
    </rPh>
    <phoneticPr fontId="10"/>
  </si>
  <si>
    <t>「その他」の終期</t>
    <rPh sb="3" eb="4">
      <t>タ</t>
    </rPh>
    <rPh sb="6" eb="8">
      <t>シュウキ</t>
    </rPh>
    <phoneticPr fontId="10"/>
  </si>
  <si>
    <t>「その他」の始期</t>
    <rPh sb="3" eb="4">
      <t>タ</t>
    </rPh>
    <rPh sb="6" eb="8">
      <t>シキ</t>
    </rPh>
    <phoneticPr fontId="10"/>
  </si>
  <si>
    <t>「その他」の具体的内容</t>
    <rPh sb="3" eb="4">
      <t>タ</t>
    </rPh>
    <rPh sb="6" eb="9">
      <t>グタイテキ</t>
    </rPh>
    <rPh sb="9" eb="11">
      <t>ナイヨウ</t>
    </rPh>
    <phoneticPr fontId="10"/>
  </si>
  <si>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10"/>
  </si>
  <si>
    <t>方針・計画等の終期</t>
    <rPh sb="0" eb="2">
      <t>ホウシン</t>
    </rPh>
    <rPh sb="3" eb="5">
      <t>ケイカク</t>
    </rPh>
    <rPh sb="5" eb="6">
      <t>トウ</t>
    </rPh>
    <rPh sb="7" eb="9">
      <t>シュウキ</t>
    </rPh>
    <phoneticPr fontId="10"/>
  </si>
  <si>
    <t>方針・計画等の始期</t>
    <rPh sb="0" eb="2">
      <t>ホウシン</t>
    </rPh>
    <rPh sb="3" eb="5">
      <t>ケイカク</t>
    </rPh>
    <rPh sb="5" eb="6">
      <t>トウ</t>
    </rPh>
    <rPh sb="7" eb="9">
      <t>シキ</t>
    </rPh>
    <phoneticPr fontId="10"/>
  </si>
  <si>
    <t>策定形態
１　包括的
２　個別的</t>
    <rPh sb="0" eb="2">
      <t>サクテイ</t>
    </rPh>
    <rPh sb="2" eb="4">
      <t>ケイタイ</t>
    </rPh>
    <rPh sb="8" eb="11">
      <t>ホウカツテキ</t>
    </rPh>
    <rPh sb="14" eb="17">
      <t>コベツテキ</t>
    </rPh>
    <phoneticPr fontId="10"/>
  </si>
  <si>
    <t>主な方針・計画等の名称</t>
    <rPh sb="2" eb="4">
      <t>ホウシン</t>
    </rPh>
    <rPh sb="5" eb="7">
      <t>ケイカク</t>
    </rPh>
    <rPh sb="7" eb="8">
      <t>トウ</t>
    </rPh>
    <rPh sb="9" eb="11">
      <t>メイショウ</t>
    </rPh>
    <phoneticPr fontId="10"/>
  </si>
  <si>
    <t>行政改革の進め方
１　包括的な計画・方針等
２　個別的な計画・方針等
３　その他
４　特に決めていない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5">
      <t>トク</t>
    </rPh>
    <rPh sb="46" eb="47">
      <t>キ</t>
    </rPh>
    <phoneticPr fontId="10"/>
  </si>
  <si>
    <t>問13</t>
    <rPh sb="0" eb="1">
      <t>トイ</t>
    </rPh>
    <phoneticPr fontId="10"/>
  </si>
  <si>
    <t>問12</t>
    <rPh sb="0" eb="1">
      <t>トイ</t>
    </rPh>
    <phoneticPr fontId="10"/>
  </si>
  <si>
    <t>問11</t>
    <rPh sb="0" eb="1">
      <t>トイ</t>
    </rPh>
    <phoneticPr fontId="10"/>
  </si>
  <si>
    <t>問10</t>
    <rPh sb="0" eb="1">
      <t>トイ</t>
    </rPh>
    <phoneticPr fontId="10"/>
  </si>
  <si>
    <t>問９</t>
    <rPh sb="0" eb="1">
      <t>トイ</t>
    </rPh>
    <phoneticPr fontId="10"/>
  </si>
  <si>
    <t>問８</t>
    <rPh sb="0" eb="1">
      <t>トイ</t>
    </rPh>
    <phoneticPr fontId="10"/>
  </si>
  <si>
    <t>問７</t>
    <rPh sb="0" eb="1">
      <t>トイ</t>
    </rPh>
    <phoneticPr fontId="10"/>
  </si>
  <si>
    <t>問６</t>
    <rPh sb="0" eb="1">
      <t>トイ</t>
    </rPh>
    <phoneticPr fontId="10"/>
  </si>
  <si>
    <t>問５</t>
    <rPh sb="0" eb="1">
      <t>トイ</t>
    </rPh>
    <phoneticPr fontId="10"/>
  </si>
  <si>
    <t>問４</t>
    <rPh sb="0" eb="1">
      <t>トイ</t>
    </rPh>
    <phoneticPr fontId="10"/>
  </si>
  <si>
    <t>問３</t>
    <rPh sb="0" eb="1">
      <t>トイ</t>
    </rPh>
    <phoneticPr fontId="10"/>
  </si>
  <si>
    <t>問２</t>
    <rPh sb="0" eb="1">
      <t>トイ</t>
    </rPh>
    <phoneticPr fontId="10"/>
  </si>
  <si>
    <t>問１</t>
    <rPh sb="0" eb="1">
      <t>トイ</t>
    </rPh>
    <phoneticPr fontId="10"/>
  </si>
  <si>
    <t>市区町村名</t>
    <rPh sb="0" eb="2">
      <t>シク</t>
    </rPh>
    <rPh sb="2" eb="4">
      <t>チョウソン</t>
    </rPh>
    <rPh sb="4" eb="5">
      <t>メイ</t>
    </rPh>
    <phoneticPr fontId="10"/>
  </si>
  <si>
    <t>都道府県名</t>
    <rPh sb="0" eb="4">
      <t>トドウフケン</t>
    </rPh>
    <rPh sb="4" eb="5">
      <t>メイ</t>
    </rPh>
    <phoneticPr fontId="10"/>
  </si>
  <si>
    <t>全団体対象</t>
    <rPh sb="0" eb="1">
      <t>ゼン</t>
    </rPh>
    <rPh sb="1" eb="3">
      <t>ダンタイ</t>
    </rPh>
    <rPh sb="3" eb="5">
      <t>タイショウ</t>
    </rPh>
    <phoneticPr fontId="10"/>
  </si>
  <si>
    <t>問８で「２　予定なし」と回答した団体のみ対象</t>
    <rPh sb="20" eb="22">
      <t>タイショウ</t>
    </rPh>
    <phoneticPr fontId="10"/>
  </si>
  <si>
    <t>問８で「１　予定あり」と回答した団体のみ対象</t>
    <rPh sb="20" eb="22">
      <t>タイショウ</t>
    </rPh>
    <phoneticPr fontId="10"/>
  </si>
  <si>
    <t>問1で「4 特に決めていない」と回答した団体のみ対象</t>
    <rPh sb="24" eb="26">
      <t>タイショウ</t>
    </rPh>
    <phoneticPr fontId="10"/>
  </si>
  <si>
    <t>問１で「３　その他」と回答した団体のみ対象</t>
    <rPh sb="19" eb="21">
      <t>タイショウ</t>
    </rPh>
    <phoneticPr fontId="10"/>
  </si>
  <si>
    <t>問１で「１　包括的な計画・方針等」、「２　個別的な計画・方針等」と回答した団体のみ対象</t>
    <rPh sb="41" eb="43">
      <t>タイショウ</t>
    </rPh>
    <phoneticPr fontId="10"/>
  </si>
  <si>
    <t>調査票②　行政改革取組状況</t>
    <rPh sb="5" eb="7">
      <t>ギョウセイ</t>
    </rPh>
    <rPh sb="7" eb="9">
      <t>カイカク</t>
    </rPh>
    <rPh sb="9" eb="11">
      <t>トリクミ</t>
    </rPh>
    <rPh sb="11" eb="13">
      <t>ジョウキョウ</t>
    </rPh>
    <phoneticPr fontId="10"/>
  </si>
  <si>
    <t>　　　　　　　　　　　　　　　　　○</t>
  </si>
  <si>
    <t>○県債依存度(臨時財政対策債除き)
　毎年度の地財計画の一般財源総額に対する地方債(臨財債除き)の割合以下(H30:8.4%)
○実質公債費比率
　18%未満
○県債残高(臨時財政対策債、減収補填債75%分、補正予算債除き)
　H30年度の70%程度
○将来負担比率（震災関連県債残高除き）
　H28年度全国平均(200%)程度</t>
  </si>
  <si>
    <t>※　⑧で「取組あり」と回答した団体は、⑨に取組内容について記入してください。</t>
    <rPh sb="5" eb="7">
      <t>トリクミ</t>
    </rPh>
    <rPh sb="11" eb="13">
      <t>カイトウ</t>
    </rPh>
    <rPh sb="15" eb="17">
      <t>ダンタイ</t>
    </rPh>
    <rPh sb="21" eb="23">
      <t>トリクミ</t>
    </rPh>
    <rPh sb="23" eb="25">
      <t>ナイヨウ</t>
    </rPh>
    <rPh sb="29" eb="31">
      <t>キニュウ</t>
    </rPh>
    <phoneticPr fontId="10"/>
  </si>
  <si>
    <t>※　⑧については、近隣の市区町村と共同で行政サービス改革を推進する取組を行っている場合に「○」を記入してください。</t>
    <rPh sb="9" eb="11">
      <t>キンリン</t>
    </rPh>
    <rPh sb="12" eb="16">
      <t>シクチョウソン</t>
    </rPh>
    <rPh sb="17" eb="19">
      <t>キョウドウ</t>
    </rPh>
    <rPh sb="20" eb="22">
      <t>ギョウセイ</t>
    </rPh>
    <rPh sb="26" eb="28">
      <t>カイカク</t>
    </rPh>
    <rPh sb="29" eb="31">
      <t>スイシン</t>
    </rPh>
    <rPh sb="33" eb="35">
      <t>トリクミ</t>
    </rPh>
    <rPh sb="36" eb="37">
      <t>オコナ</t>
    </rPh>
    <rPh sb="41" eb="43">
      <t>バアイ</t>
    </rPh>
    <rPh sb="48" eb="50">
      <t>キニュウ</t>
    </rPh>
    <phoneticPr fontId="10"/>
  </si>
  <si>
    <r>
      <t>※　⑦については、</t>
    </r>
    <r>
      <rPr>
        <sz val="11"/>
        <color indexed="10"/>
        <rFont val="ＭＳ Ｐ明朝"/>
        <family val="1"/>
        <charset val="128"/>
      </rPr>
      <t>該当する項目すべてに○を記入し、いずれを選択した場合もその具体的理由を記入してください。</t>
    </r>
    <rPh sb="9" eb="11">
      <t>ガイトウ</t>
    </rPh>
    <rPh sb="13" eb="15">
      <t>コウモク</t>
    </rPh>
    <rPh sb="21" eb="23">
      <t>キニュウ</t>
    </rPh>
    <rPh sb="29" eb="31">
      <t>センタク</t>
    </rPh>
    <rPh sb="33" eb="35">
      <t>バアイ</t>
    </rPh>
    <phoneticPr fontId="10"/>
  </si>
  <si>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10"/>
  </si>
  <si>
    <t>※　⑤については、当該取組に汎用性がある場合に、その説明を記入してください。</t>
    <rPh sb="14" eb="16">
      <t>ハンヨウ</t>
    </rPh>
    <phoneticPr fontId="10"/>
  </si>
  <si>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10"/>
  </si>
  <si>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10"/>
  </si>
  <si>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10"/>
  </si>
  <si>
    <t>※　②については、取組の具体的な実施内容を具体的に記載してください。</t>
    <rPh sb="21" eb="24">
      <t>グタイテキ</t>
    </rPh>
    <phoneticPr fontId="10"/>
  </si>
  <si>
    <t>※　①-２については、調査票②の問13で記載した「主な取組の名称」を記入してください。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10"/>
  </si>
  <si>
    <r>
      <t>※　①-１については、選定事例が該当する取組項目</t>
    </r>
    <r>
      <rPr>
        <sz val="11"/>
        <color indexed="10"/>
        <rFont val="ＭＳ Ｐ明朝"/>
        <family val="1"/>
        <charset val="128"/>
      </rPr>
      <t>すべて</t>
    </r>
    <r>
      <rPr>
        <sz val="11"/>
        <rFont val="ＭＳ Ｐ明朝"/>
        <family val="1"/>
        <charset val="128"/>
      </rPr>
      <t>に○を記入してください（</t>
    </r>
    <r>
      <rPr>
        <sz val="11"/>
        <color indexed="10"/>
        <rFont val="ＭＳ Ｐ明朝"/>
        <family val="1"/>
        <charset val="128"/>
      </rPr>
      <t>調査票②問13の回答と齟齬のないよう、ご注意ください</t>
    </r>
    <r>
      <rPr>
        <sz val="11"/>
        <rFont val="ＭＳ Ｐ明朝"/>
        <family val="1"/>
        <charset val="128"/>
      </rPr>
      <t>）。</t>
    </r>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10"/>
  </si>
  <si>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10"/>
  </si>
  <si>
    <t>※　行数に応じ、記載枠の高さ、幅は適宜変更していただいて結構です。セルの結合はしないでください。</t>
    <rPh sb="15" eb="16">
      <t>ハバ</t>
    </rPh>
    <rPh sb="36" eb="38">
      <t>ケツゴウ</t>
    </rPh>
    <phoneticPr fontId="10"/>
  </si>
  <si>
    <t>　多様化する県民ニーズや重要性を増した行政課題に対して、限られた人員や予算で対応するためには、BPRの手法等を活用して業務プロセスを見える化するなど課題を把握し、ＩＣＴの有効活用等により業務の効率化やコスト削減等に取り組む必要があるため。</t>
  </si>
  <si>
    <t>http://www.pref.okinawa.jp/site/somu/gyokaku/documents/p13.pdf</t>
  </si>
  <si>
    <t>業務の見直し対象となった業務については、今年度中から実施のため取組効果については次年度以降に効果測定を行う。</t>
    <rPh sb="0" eb="2">
      <t>ギョウム</t>
    </rPh>
    <rPh sb="3" eb="5">
      <t>ミナオ</t>
    </rPh>
    <rPh sb="6" eb="8">
      <t>タイショウ</t>
    </rPh>
    <rPh sb="12" eb="14">
      <t>ギョウム</t>
    </rPh>
    <rPh sb="20" eb="23">
      <t>コンネンド</t>
    </rPh>
    <rPh sb="23" eb="24">
      <t>チュウ</t>
    </rPh>
    <rPh sb="26" eb="28">
      <t>ジッシ</t>
    </rPh>
    <rPh sb="31" eb="33">
      <t>トリクミ</t>
    </rPh>
    <rPh sb="33" eb="35">
      <t>コウカ</t>
    </rPh>
    <rPh sb="40" eb="43">
      <t>ジネンド</t>
    </rPh>
    <rPh sb="43" eb="45">
      <t>イコウ</t>
    </rPh>
    <rPh sb="46" eb="48">
      <t>コウカ</t>
    </rPh>
    <rPh sb="48" eb="50">
      <t>ソクテイ</t>
    </rPh>
    <rPh sb="51" eb="52">
      <t>オコナ</t>
    </rPh>
    <phoneticPr fontId="26"/>
  </si>
  <si>
    <t>　業務プロセスの見直しとなった対象業務を平成30年度中に実施可能かを検討を行った。その中で実施可能となった業務については、今年度中から実施のため取組効果については次年度以降に効果測定を行う。
「業務見える化シート」については昨年度より試験的な導入のため、導入後の取組み効果については、今年度中に効果測定を行う。</t>
    <rPh sb="1" eb="3">
      <t>ギョウム</t>
    </rPh>
    <rPh sb="8" eb="10">
      <t>ミナオ</t>
    </rPh>
    <rPh sb="15" eb="17">
      <t>タイショウ</t>
    </rPh>
    <rPh sb="17" eb="19">
      <t>ギョウム</t>
    </rPh>
    <rPh sb="20" eb="22">
      <t>ヘイセイ</t>
    </rPh>
    <rPh sb="24" eb="26">
      <t>ネンド</t>
    </rPh>
    <rPh sb="26" eb="27">
      <t>チュウ</t>
    </rPh>
    <rPh sb="28" eb="30">
      <t>ジッシ</t>
    </rPh>
    <rPh sb="30" eb="32">
      <t>カノウ</t>
    </rPh>
    <rPh sb="34" eb="36">
      <t>ケントウ</t>
    </rPh>
    <rPh sb="37" eb="38">
      <t>オコナ</t>
    </rPh>
    <rPh sb="43" eb="44">
      <t>ナカ</t>
    </rPh>
    <rPh sb="45" eb="47">
      <t>ジッシ</t>
    </rPh>
    <rPh sb="47" eb="49">
      <t>カノウ</t>
    </rPh>
    <rPh sb="53" eb="55">
      <t>ギョウム</t>
    </rPh>
    <rPh sb="61" eb="64">
      <t>コンネンド</t>
    </rPh>
    <rPh sb="64" eb="65">
      <t>チュウ</t>
    </rPh>
    <rPh sb="67" eb="69">
      <t>ジッシ</t>
    </rPh>
    <rPh sb="72" eb="74">
      <t>トリクミ</t>
    </rPh>
    <rPh sb="74" eb="76">
      <t>コウカ</t>
    </rPh>
    <rPh sb="81" eb="84">
      <t>ジネンド</t>
    </rPh>
    <rPh sb="84" eb="86">
      <t>イコウ</t>
    </rPh>
    <rPh sb="87" eb="89">
      <t>コウカ</t>
    </rPh>
    <rPh sb="89" eb="91">
      <t>ソクテイ</t>
    </rPh>
    <rPh sb="92" eb="93">
      <t>オコナ</t>
    </rPh>
    <rPh sb="98" eb="100">
      <t>ギョウム</t>
    </rPh>
    <rPh sb="100" eb="101">
      <t>ミ</t>
    </rPh>
    <rPh sb="103" eb="104">
      <t>カ</t>
    </rPh>
    <rPh sb="113" eb="116">
      <t>サクネンド</t>
    </rPh>
    <rPh sb="118" eb="120">
      <t>シケン</t>
    </rPh>
    <rPh sb="120" eb="121">
      <t>テキ</t>
    </rPh>
    <rPh sb="122" eb="124">
      <t>ドウニュウ</t>
    </rPh>
    <rPh sb="128" eb="130">
      <t>ドウニュウ</t>
    </rPh>
    <rPh sb="132" eb="133">
      <t>ト</t>
    </rPh>
    <rPh sb="133" eb="134">
      <t>ク</t>
    </rPh>
    <rPh sb="135" eb="137">
      <t>コウカ</t>
    </rPh>
    <rPh sb="143" eb="146">
      <t>コンネンド</t>
    </rPh>
    <rPh sb="146" eb="147">
      <t>チュウ</t>
    </rPh>
    <rPh sb="148" eb="150">
      <t>コウカ</t>
    </rPh>
    <rPh sb="150" eb="152">
      <t>ソクテイ</t>
    </rPh>
    <rPh sb="153" eb="154">
      <t>オコナ</t>
    </rPh>
    <phoneticPr fontId="26"/>
  </si>
  <si>
    <t>　全庁的に業務プロセスを調査・分析し、事務手続の簡素化やICTの効果的な活用等により、事務処理の改善や効率化を推進する。
　各所属単位で「業務見える化シート」を活用し、業務プロセスを見直すとともに、効果的な改善事例等を全庁的な取組として推進する。</t>
  </si>
  <si>
    <t>業務プロセスの見直し</t>
  </si>
  <si>
    <t>沖縄県</t>
    <rPh sb="0" eb="3">
      <t>オキナワケン</t>
    </rPh>
    <phoneticPr fontId="26"/>
  </si>
  <si>
    <t>本県は，「行財政運営戦略」に基づき歳入・歳出両面にわたる行財政改革に取り組んでおり，同戦略に基づく取組を抽出した。</t>
  </si>
  <si>
    <t>【行財政運営戦略】
https://www.pref.kagoshima.jp/ab02/kensei/gyokaku/gyokaku/senryakusakutei.html</t>
    <phoneticPr fontId="10"/>
  </si>
  <si>
    <t>・職員の縮減と併せて簡素で効率的な組織機構とする出先機関の再編を進め，平成19年度に地域振興局・支庁を設置。
・地域振興局・支庁は，総務行政，保健福祉行政，農林水産行政及び土木行政と広範囲に及ぶ業務を所管し，地域の特性や住民ニーズに即した総合的かつ高度な行政を迅速に進めるための各地域における県政の総合拠点としての大きな役割を果たしている。</t>
  </si>
  <si>
    <t>・一般行政部門における職員数については，行政サービスの充実にも留意しながら，次のような取組を進めることにより，業務量に応じた職員の適正配置を行い，その縮減を図る。
①簡素で効率的な組織機構の整備
②民間活力の活用，民間委託の推進等による現業業務などの見直し
③普通建設事業費等の水準などを踏まえた執行体制の見直し
④公社等外郭団体の職員派遣の見直し</t>
  </si>
  <si>
    <t>「行財政運営戦略」及び「組織機構改革方針」に基づく取組（業務量に応じた職員の適正配置，職員数の縮減）</t>
  </si>
  <si>
    <t>鹿児島県</t>
    <rPh sb="0" eb="4">
      <t>カゴシマケン</t>
    </rPh>
    <phoneticPr fontId="42"/>
  </si>
  <si>
    <t>税務関係業務であれば他自治体でも導入が可能である。</t>
    <rPh sb="0" eb="2">
      <t>ゼイム</t>
    </rPh>
    <rPh sb="2" eb="4">
      <t>カンケイ</t>
    </rPh>
    <rPh sb="4" eb="6">
      <t>ギョウム</t>
    </rPh>
    <rPh sb="10" eb="11">
      <t>タ</t>
    </rPh>
    <rPh sb="11" eb="14">
      <t>ジチタイ</t>
    </rPh>
    <rPh sb="16" eb="18">
      <t>ドウニュウ</t>
    </rPh>
    <rPh sb="19" eb="21">
      <t>カノウ</t>
    </rPh>
    <phoneticPr fontId="3"/>
  </si>
  <si>
    <t>宛先不明で返礼となった納税通知書の住所をRPAを使って確認することにより、納税者の住所変更手続がなくても納税通知が可能となる。</t>
    <rPh sb="0" eb="2">
      <t>アテサキ</t>
    </rPh>
    <rPh sb="2" eb="4">
      <t>フメイ</t>
    </rPh>
    <rPh sb="5" eb="7">
      <t>ヘンレイ</t>
    </rPh>
    <rPh sb="11" eb="13">
      <t>ノウゼイ</t>
    </rPh>
    <rPh sb="13" eb="16">
      <t>ツウチショ</t>
    </rPh>
    <rPh sb="17" eb="19">
      <t>ジュウショ</t>
    </rPh>
    <rPh sb="24" eb="25">
      <t>ツカ</t>
    </rPh>
    <rPh sb="27" eb="29">
      <t>カクニン</t>
    </rPh>
    <rPh sb="37" eb="40">
      <t>ノウゼイシャ</t>
    </rPh>
    <rPh sb="41" eb="43">
      <t>ジュウショ</t>
    </rPh>
    <rPh sb="43" eb="45">
      <t>ヘンコウ</t>
    </rPh>
    <rPh sb="45" eb="47">
      <t>テツヅ</t>
    </rPh>
    <rPh sb="52" eb="54">
      <t>ノウゼイ</t>
    </rPh>
    <rPh sb="54" eb="56">
      <t>ツウチ</t>
    </rPh>
    <rPh sb="57" eb="59">
      <t>カノウ</t>
    </rPh>
    <phoneticPr fontId="3"/>
  </si>
  <si>
    <t>【令和元年度見込み（実績は未確定）】
・住所変更関係
　入力作業の約1,000時間を削減
・国税連携関係
　データのダウンロードにかかる約200時間を削減　等</t>
    <rPh sb="1" eb="3">
      <t>レイワ</t>
    </rPh>
    <rPh sb="3" eb="4">
      <t>ゲン</t>
    </rPh>
    <rPh sb="4" eb="6">
      <t>ネンド</t>
    </rPh>
    <rPh sb="6" eb="8">
      <t>ミコ</t>
    </rPh>
    <rPh sb="10" eb="12">
      <t>ジッセキ</t>
    </rPh>
    <rPh sb="13" eb="16">
      <t>ミカクテイ</t>
    </rPh>
    <rPh sb="20" eb="22">
      <t>ジュウショ</t>
    </rPh>
    <rPh sb="22" eb="24">
      <t>ヘンコウ</t>
    </rPh>
    <rPh sb="24" eb="26">
      <t>カンケイ</t>
    </rPh>
    <rPh sb="28" eb="30">
      <t>ニュウリョク</t>
    </rPh>
    <rPh sb="30" eb="32">
      <t>サギョウ</t>
    </rPh>
    <rPh sb="33" eb="34">
      <t>ヤク</t>
    </rPh>
    <rPh sb="39" eb="41">
      <t>ジカン</t>
    </rPh>
    <rPh sb="42" eb="44">
      <t>サクゲン</t>
    </rPh>
    <rPh sb="47" eb="49">
      <t>コクゼイ</t>
    </rPh>
    <rPh sb="49" eb="51">
      <t>レンケイ</t>
    </rPh>
    <rPh sb="51" eb="53">
      <t>カンケイ</t>
    </rPh>
    <rPh sb="69" eb="70">
      <t>ヤク</t>
    </rPh>
    <rPh sb="73" eb="75">
      <t>ジカン</t>
    </rPh>
    <rPh sb="76" eb="78">
      <t>サクゲン</t>
    </rPh>
    <rPh sb="79" eb="80">
      <t>ナド</t>
    </rPh>
    <phoneticPr fontId="3"/>
  </si>
  <si>
    <t>平成30年度に民間企業との協働により、無償でRPA実証実験「ロボット研究会」を開催し、庁内で募集した８つの業務についてRPAツール適用の効果検証及び導入に向けた研究を行った。
その結果、税務関係業務に効果が見込まれたことから、今年度から税務課及び各県税事務所にRPAを導入している。</t>
    <rPh sb="0" eb="2">
      <t>ヘイセイ</t>
    </rPh>
    <rPh sb="4" eb="6">
      <t>ネンド</t>
    </rPh>
    <rPh sb="7" eb="9">
      <t>ミンカン</t>
    </rPh>
    <rPh sb="9" eb="11">
      <t>キギョウ</t>
    </rPh>
    <rPh sb="13" eb="15">
      <t>キョウドウ</t>
    </rPh>
    <rPh sb="19" eb="21">
      <t>ムショウ</t>
    </rPh>
    <rPh sb="25" eb="27">
      <t>ジッショウ</t>
    </rPh>
    <rPh sb="27" eb="29">
      <t>ジッケン</t>
    </rPh>
    <rPh sb="34" eb="37">
      <t>ケンキュウカイ</t>
    </rPh>
    <rPh sb="39" eb="41">
      <t>カイサイ</t>
    </rPh>
    <rPh sb="43" eb="45">
      <t>チョウナイ</t>
    </rPh>
    <rPh sb="46" eb="48">
      <t>ボシュウ</t>
    </rPh>
    <rPh sb="53" eb="55">
      <t>ギョウム</t>
    </rPh>
    <rPh sb="65" eb="67">
      <t>テキヨウ</t>
    </rPh>
    <rPh sb="68" eb="70">
      <t>コウカ</t>
    </rPh>
    <rPh sb="70" eb="72">
      <t>ケンショウ</t>
    </rPh>
    <rPh sb="72" eb="73">
      <t>オヨ</t>
    </rPh>
    <rPh sb="74" eb="76">
      <t>ドウニュウ</t>
    </rPh>
    <rPh sb="77" eb="78">
      <t>ム</t>
    </rPh>
    <rPh sb="80" eb="82">
      <t>ケンキュウ</t>
    </rPh>
    <rPh sb="83" eb="84">
      <t>オコナ</t>
    </rPh>
    <rPh sb="90" eb="92">
      <t>ケッカ</t>
    </rPh>
    <rPh sb="93" eb="95">
      <t>ゼイム</t>
    </rPh>
    <rPh sb="95" eb="97">
      <t>カンケイ</t>
    </rPh>
    <rPh sb="97" eb="99">
      <t>ギョウム</t>
    </rPh>
    <rPh sb="100" eb="102">
      <t>コウカ</t>
    </rPh>
    <rPh sb="103" eb="105">
      <t>ミコ</t>
    </rPh>
    <rPh sb="113" eb="116">
      <t>コンネンド</t>
    </rPh>
    <rPh sb="134" eb="136">
      <t>ドウニュウ</t>
    </rPh>
    <phoneticPr fontId="3"/>
  </si>
  <si>
    <t>○</t>
    <phoneticPr fontId="3"/>
  </si>
  <si>
    <t>宮崎県</t>
    <rPh sb="0" eb="3">
      <t>ミヤザキケン</t>
    </rPh>
    <phoneticPr fontId="26"/>
  </si>
  <si>
    <t>福祉、農林水産、土木建築、ＩＣＴなどの分野において、専門職員の派遣やシステムの共同化などの支援を行うことで、低コスト化や行政事務の高度化を促進。</t>
    <rPh sb="0" eb="2">
      <t>フクシ</t>
    </rPh>
    <rPh sb="3" eb="5">
      <t>ノウリン</t>
    </rPh>
    <rPh sb="5" eb="7">
      <t>スイサン</t>
    </rPh>
    <rPh sb="8" eb="10">
      <t>ドボク</t>
    </rPh>
    <rPh sb="10" eb="12">
      <t>ケンチク</t>
    </rPh>
    <rPh sb="19" eb="21">
      <t>ブンヤ</t>
    </rPh>
    <rPh sb="26" eb="28">
      <t>センモン</t>
    </rPh>
    <rPh sb="28" eb="30">
      <t>ショクイン</t>
    </rPh>
    <rPh sb="31" eb="33">
      <t>ハケン</t>
    </rPh>
    <rPh sb="39" eb="42">
      <t>キョウドウカ</t>
    </rPh>
    <rPh sb="45" eb="47">
      <t>シエン</t>
    </rPh>
    <rPh sb="48" eb="49">
      <t>オコナ</t>
    </rPh>
    <rPh sb="54" eb="55">
      <t>テイ</t>
    </rPh>
    <rPh sb="58" eb="59">
      <t>カ</t>
    </rPh>
    <rPh sb="60" eb="62">
      <t>ギョウセイ</t>
    </rPh>
    <rPh sb="62" eb="64">
      <t>ジム</t>
    </rPh>
    <rPh sb="65" eb="68">
      <t>コウドカ</t>
    </rPh>
    <rPh sb="69" eb="71">
      <t>ソクシン</t>
    </rPh>
    <phoneticPr fontId="2"/>
  </si>
  <si>
    <t xml:space="preserve">⑧市区町村の行政サービス改革を推進するような取組
</t>
    <rPh sb="1" eb="5">
      <t>シクチョウソン</t>
    </rPh>
    <rPh sb="6" eb="8">
      <t>ギョウセイ</t>
    </rPh>
    <rPh sb="12" eb="14">
      <t>カイカク</t>
    </rPh>
    <rPh sb="15" eb="17">
      <t>スイシン</t>
    </rPh>
    <rPh sb="22" eb="24">
      <t>トリクミ</t>
    </rPh>
    <phoneticPr fontId="2"/>
  </si>
  <si>
    <t>他の自治体でも導入が可能であり、規模の大きな自治体ほど削減効果は高い</t>
    <rPh sb="0" eb="1">
      <t>ホカ</t>
    </rPh>
    <rPh sb="2" eb="5">
      <t>ジチタイ</t>
    </rPh>
    <rPh sb="7" eb="9">
      <t>ドウニュウ</t>
    </rPh>
    <rPh sb="10" eb="12">
      <t>カノウ</t>
    </rPh>
    <rPh sb="16" eb="18">
      <t>キボ</t>
    </rPh>
    <rPh sb="19" eb="20">
      <t>オオ</t>
    </rPh>
    <rPh sb="22" eb="25">
      <t>ジチタイ</t>
    </rPh>
    <rPh sb="27" eb="29">
      <t>サクゲン</t>
    </rPh>
    <rPh sb="29" eb="31">
      <t>コウカ</t>
    </rPh>
    <rPh sb="32" eb="33">
      <t>タカ</t>
    </rPh>
    <phoneticPr fontId="2"/>
  </si>
  <si>
    <t>電力自由化により、小規模な施設においても入札対象施設を拡大することが可能。</t>
    <rPh sb="0" eb="2">
      <t>デンリョク</t>
    </rPh>
    <rPh sb="2" eb="5">
      <t>ジユウカ</t>
    </rPh>
    <rPh sb="9" eb="12">
      <t>ショウキボ</t>
    </rPh>
    <rPh sb="13" eb="15">
      <t>シセツ</t>
    </rPh>
    <rPh sb="20" eb="22">
      <t>ニュウサツ</t>
    </rPh>
    <rPh sb="22" eb="24">
      <t>タイショウ</t>
    </rPh>
    <rPh sb="24" eb="26">
      <t>シセツ</t>
    </rPh>
    <rPh sb="27" eb="29">
      <t>カクダイ</t>
    </rPh>
    <rPh sb="34" eb="36">
      <t>カノウ</t>
    </rPh>
    <phoneticPr fontId="2"/>
  </si>
  <si>
    <t>既に入札を実施していた県庁舎3館に加え、新たに122施設へ一般競争入札を導入した結果、県有施設123施設において、年間約2.6億円の電気代が削減された。</t>
    <rPh sb="0" eb="1">
      <t>スデ</t>
    </rPh>
    <rPh sb="2" eb="4">
      <t>ニュウサツ</t>
    </rPh>
    <rPh sb="5" eb="7">
      <t>ジッシ</t>
    </rPh>
    <rPh sb="11" eb="14">
      <t>ケンチョウシャ</t>
    </rPh>
    <rPh sb="15" eb="16">
      <t>カン</t>
    </rPh>
    <rPh sb="17" eb="18">
      <t>クワ</t>
    </rPh>
    <rPh sb="26" eb="28">
      <t>シセツ</t>
    </rPh>
    <rPh sb="29" eb="31">
      <t>イッパン</t>
    </rPh>
    <rPh sb="31" eb="33">
      <t>キョウソウ</t>
    </rPh>
    <rPh sb="33" eb="35">
      <t>ニュウサツ</t>
    </rPh>
    <rPh sb="36" eb="38">
      <t>ドウニュウ</t>
    </rPh>
    <rPh sb="40" eb="42">
      <t>ケッカ</t>
    </rPh>
    <rPh sb="43" eb="45">
      <t>ケンユウ</t>
    </rPh>
    <rPh sb="45" eb="47">
      <t>シセツ</t>
    </rPh>
    <rPh sb="50" eb="52">
      <t>シセツ</t>
    </rPh>
    <rPh sb="57" eb="59">
      <t>ネンカン</t>
    </rPh>
    <rPh sb="59" eb="60">
      <t>ヤク</t>
    </rPh>
    <rPh sb="63" eb="65">
      <t>オクエン</t>
    </rPh>
    <rPh sb="66" eb="69">
      <t>デンキダイ</t>
    </rPh>
    <rPh sb="70" eb="72">
      <t>サクゲン</t>
    </rPh>
    <phoneticPr fontId="2"/>
  </si>
  <si>
    <t>電力調達について、県庁舎に加えて地方庁舎や県立学校など他の県有施設もグループ化して一般競争入札を実施することにより、電気料金を節減した。</t>
    <rPh sb="0" eb="2">
      <t>デンリョク</t>
    </rPh>
    <rPh sb="2" eb="4">
      <t>チョウタツ</t>
    </rPh>
    <rPh sb="9" eb="12">
      <t>ケンチョウシャ</t>
    </rPh>
    <rPh sb="13" eb="14">
      <t>クワ</t>
    </rPh>
    <rPh sb="16" eb="18">
      <t>チホウ</t>
    </rPh>
    <rPh sb="18" eb="20">
      <t>チョウシャ</t>
    </rPh>
    <rPh sb="21" eb="23">
      <t>ケンリツ</t>
    </rPh>
    <rPh sb="23" eb="25">
      <t>ガッコウ</t>
    </rPh>
    <rPh sb="27" eb="28">
      <t>ホカ</t>
    </rPh>
    <rPh sb="29" eb="31">
      <t>ケンユウ</t>
    </rPh>
    <rPh sb="31" eb="33">
      <t>シセツ</t>
    </rPh>
    <rPh sb="38" eb="39">
      <t>カ</t>
    </rPh>
    <rPh sb="41" eb="43">
      <t>イッパン</t>
    </rPh>
    <rPh sb="43" eb="45">
      <t>キョウソウ</t>
    </rPh>
    <rPh sb="45" eb="47">
      <t>ニュウサツ</t>
    </rPh>
    <rPh sb="48" eb="50">
      <t>ジッシ</t>
    </rPh>
    <rPh sb="58" eb="60">
      <t>デンキ</t>
    </rPh>
    <rPh sb="60" eb="62">
      <t>リョウキン</t>
    </rPh>
    <rPh sb="63" eb="65">
      <t>セツゲン</t>
    </rPh>
    <phoneticPr fontId="2"/>
  </si>
  <si>
    <t>大分県</t>
    <rPh sb="0" eb="3">
      <t>オオイタケン</t>
    </rPh>
    <phoneticPr fontId="10"/>
  </si>
  <si>
    <t>業務見直しや民間委託等の実施による職員の定員管理は、費用対効果が高く、効果的・効率的な行政運営に資すると考えるため。</t>
    <rPh sb="0" eb="2">
      <t>ギョウム</t>
    </rPh>
    <rPh sb="2" eb="4">
      <t>ミナオ</t>
    </rPh>
    <rPh sb="6" eb="8">
      <t>ミンカン</t>
    </rPh>
    <rPh sb="8" eb="10">
      <t>イタク</t>
    </rPh>
    <rPh sb="10" eb="11">
      <t>トウ</t>
    </rPh>
    <rPh sb="12" eb="14">
      <t>ジッシ</t>
    </rPh>
    <rPh sb="17" eb="19">
      <t>ショクイン</t>
    </rPh>
    <rPh sb="20" eb="22">
      <t>テイイン</t>
    </rPh>
    <rPh sb="22" eb="24">
      <t>カンリ</t>
    </rPh>
    <rPh sb="26" eb="31">
      <t>ヒヨウタイコウカ</t>
    </rPh>
    <rPh sb="32" eb="33">
      <t>タカ</t>
    </rPh>
    <rPh sb="35" eb="38">
      <t>コウカテキ</t>
    </rPh>
    <rPh sb="39" eb="42">
      <t>コウリツテキ</t>
    </rPh>
    <rPh sb="43" eb="45">
      <t>ギョウセイ</t>
    </rPh>
    <rPh sb="45" eb="47">
      <t>ウンエイ</t>
    </rPh>
    <rPh sb="48" eb="49">
      <t>シ</t>
    </rPh>
    <rPh sb="52" eb="53">
      <t>カンガ</t>
    </rPh>
    <phoneticPr fontId="10"/>
  </si>
  <si>
    <t>https://www.pref.kumamoto.jp/kiji_19118.html</t>
    <phoneticPr fontId="10"/>
  </si>
  <si>
    <t>・本県の最優先課題は、震災からの速やかな復興であり、増大する震災関連業務に的確に取り組むためには、これらに対応する人員の確保が重要。
・一方で、人口減少が見込まれる中で、県民の負担を増加させずに行政サービスを提供していくためには、行政改革の実施は必要不可欠であることから、業務や組織体制の見直しなどに取り組んでいる。</t>
    <rPh sb="1" eb="3">
      <t>ホンケン</t>
    </rPh>
    <rPh sb="4" eb="5">
      <t>サイ</t>
    </rPh>
    <rPh sb="5" eb="7">
      <t>ユウセン</t>
    </rPh>
    <rPh sb="7" eb="9">
      <t>カダイ</t>
    </rPh>
    <rPh sb="11" eb="13">
      <t>シンサイ</t>
    </rPh>
    <rPh sb="16" eb="17">
      <t>スミ</t>
    </rPh>
    <rPh sb="20" eb="22">
      <t>フッコウ</t>
    </rPh>
    <rPh sb="26" eb="28">
      <t>ゾウダイ</t>
    </rPh>
    <rPh sb="30" eb="32">
      <t>シンサイ</t>
    </rPh>
    <rPh sb="32" eb="34">
      <t>カンレン</t>
    </rPh>
    <rPh sb="34" eb="36">
      <t>ギョウム</t>
    </rPh>
    <rPh sb="37" eb="39">
      <t>テキカク</t>
    </rPh>
    <rPh sb="40" eb="41">
      <t>ト</t>
    </rPh>
    <rPh sb="42" eb="43">
      <t>ク</t>
    </rPh>
    <rPh sb="53" eb="55">
      <t>タイオウ</t>
    </rPh>
    <rPh sb="57" eb="59">
      <t>ジンイン</t>
    </rPh>
    <rPh sb="60" eb="62">
      <t>カクホ</t>
    </rPh>
    <rPh sb="63" eb="65">
      <t>ジュウヨウ</t>
    </rPh>
    <rPh sb="68" eb="70">
      <t>イッポウ</t>
    </rPh>
    <rPh sb="72" eb="74">
      <t>ジンコウ</t>
    </rPh>
    <rPh sb="74" eb="76">
      <t>ゲンショウ</t>
    </rPh>
    <rPh sb="77" eb="79">
      <t>ミコ</t>
    </rPh>
    <rPh sb="82" eb="83">
      <t>ナカ</t>
    </rPh>
    <rPh sb="85" eb="87">
      <t>ケンミン</t>
    </rPh>
    <rPh sb="88" eb="90">
      <t>フタン</t>
    </rPh>
    <rPh sb="91" eb="93">
      <t>ゾウカ</t>
    </rPh>
    <rPh sb="97" eb="99">
      <t>ギョウセイ</t>
    </rPh>
    <rPh sb="104" eb="106">
      <t>テイキョウ</t>
    </rPh>
    <rPh sb="115" eb="117">
      <t>ギョウセイ</t>
    </rPh>
    <rPh sb="117" eb="119">
      <t>カイカク</t>
    </rPh>
    <rPh sb="120" eb="122">
      <t>ジッシ</t>
    </rPh>
    <rPh sb="123" eb="125">
      <t>ヒツヨウ</t>
    </rPh>
    <rPh sb="125" eb="128">
      <t>フカケツ</t>
    </rPh>
    <rPh sb="136" eb="138">
      <t>ギョウム</t>
    </rPh>
    <rPh sb="139" eb="141">
      <t>ソシキ</t>
    </rPh>
    <rPh sb="141" eb="143">
      <t>タイセイ</t>
    </rPh>
    <rPh sb="144" eb="146">
      <t>ミナオ</t>
    </rPh>
    <rPh sb="150" eb="151">
      <t>ト</t>
    </rPh>
    <rPh sb="152" eb="153">
      <t>ク</t>
    </rPh>
    <phoneticPr fontId="10"/>
  </si>
  <si>
    <t>熊本地震からの復旧・復興に向けた職員の定員管理</t>
    <rPh sb="0" eb="2">
      <t>クマモト</t>
    </rPh>
    <rPh sb="2" eb="4">
      <t>ジシン</t>
    </rPh>
    <rPh sb="7" eb="9">
      <t>フッキュウ</t>
    </rPh>
    <rPh sb="10" eb="12">
      <t>フッコウ</t>
    </rPh>
    <rPh sb="13" eb="14">
      <t>ム</t>
    </rPh>
    <rPh sb="16" eb="18">
      <t>ショクイン</t>
    </rPh>
    <rPh sb="19" eb="21">
      <t>テイイン</t>
    </rPh>
    <rPh sb="21" eb="23">
      <t>カンリ</t>
    </rPh>
    <phoneticPr fontId="10"/>
  </si>
  <si>
    <t>熊本県</t>
    <rPh sb="0" eb="2">
      <t>クマモト</t>
    </rPh>
    <rPh sb="2" eb="3">
      <t>ケン</t>
    </rPh>
    <phoneticPr fontId="26"/>
  </si>
  <si>
    <t>430005</t>
    <phoneticPr fontId="3"/>
  </si>
  <si>
    <t>先進性、住民サービスの向上の視点から他団体での実施も考えられるため</t>
  </si>
  <si>
    <t>離島地区において市町との執務室共同化を行い以下の取組効果があった。
・市町と県の連携が深まり目的を共有できた。
・申請・許可の処理、行政相談等の手続きがスムーズになった。
・利便性が向上し、スピード感のある行政運営ができた。
・幅広い政策協議の実現と専門的知識の共有が可能となった。</t>
  </si>
  <si>
    <t>県と市町との執務室共同化の取組事例は全国的に見て少ない。</t>
  </si>
  <si>
    <t>これまで、離島地区における市町との執務室共同化を実施し効果を上げた。
今後は、離島振興局において実施している県の業務を市町が実施することについて、市町との協議を進め、役割分担を整理する。</t>
  </si>
  <si>
    <t>長崎県</t>
    <rPh sb="0" eb="3">
      <t>ナガサキケン</t>
    </rPh>
    <phoneticPr fontId="2"/>
  </si>
  <si>
    <t>・業務効率化や職員の負担軽減により、ひいては住民サービスの向上に資するものであり、他の自治体においても条件さえ整えば十分に活用できる取組であるため。</t>
    <rPh sb="1" eb="3">
      <t>ギョウム</t>
    </rPh>
    <rPh sb="3" eb="6">
      <t>コウリツカ</t>
    </rPh>
    <rPh sb="7" eb="9">
      <t>ショクイン</t>
    </rPh>
    <rPh sb="10" eb="12">
      <t>フタン</t>
    </rPh>
    <rPh sb="12" eb="14">
      <t>ケイゲン</t>
    </rPh>
    <rPh sb="22" eb="24">
      <t>ジュウミン</t>
    </rPh>
    <rPh sb="29" eb="31">
      <t>コウジョウ</t>
    </rPh>
    <rPh sb="32" eb="33">
      <t>シ</t>
    </rPh>
    <rPh sb="41" eb="42">
      <t>タ</t>
    </rPh>
    <rPh sb="43" eb="46">
      <t>ジチタイ</t>
    </rPh>
    <rPh sb="51" eb="53">
      <t>ジョウケン</t>
    </rPh>
    <rPh sb="55" eb="56">
      <t>トトノ</t>
    </rPh>
    <rPh sb="58" eb="60">
      <t>ジュウブン</t>
    </rPh>
    <rPh sb="61" eb="63">
      <t>カツヨウ</t>
    </rPh>
    <rPh sb="66" eb="68">
      <t>トリクミ</t>
    </rPh>
    <phoneticPr fontId="3"/>
  </si>
  <si>
    <t>・導入から10年を経過した現在でも他県からの視察の申し出がある。
・機器と制度さえ整えば、どの自治体でも実施できる取組である。</t>
    <rPh sb="1" eb="3">
      <t>ドウニュウ</t>
    </rPh>
    <rPh sb="7" eb="8">
      <t>ネン</t>
    </rPh>
    <rPh sb="9" eb="11">
      <t>ケイカ</t>
    </rPh>
    <rPh sb="13" eb="15">
      <t>ゲンザイ</t>
    </rPh>
    <rPh sb="17" eb="19">
      <t>タケン</t>
    </rPh>
    <rPh sb="22" eb="24">
      <t>シサツ</t>
    </rPh>
    <rPh sb="25" eb="26">
      <t>モウ</t>
    </rPh>
    <rPh sb="27" eb="28">
      <t>デ</t>
    </rPh>
    <rPh sb="34" eb="36">
      <t>キキ</t>
    </rPh>
    <rPh sb="37" eb="39">
      <t>セイド</t>
    </rPh>
    <rPh sb="41" eb="42">
      <t>トトノ</t>
    </rPh>
    <rPh sb="47" eb="50">
      <t>ジチタイ</t>
    </rPh>
    <rPh sb="52" eb="54">
      <t>ジッシ</t>
    </rPh>
    <rPh sb="57" eb="59">
      <t>トリクミ</t>
    </rPh>
    <phoneticPr fontId="3"/>
  </si>
  <si>
    <t>・夜間の緊急事案や風水害等の災害時に、在宅勤務やサテライト勤務により、登庁することなく業務連絡や情報共有が可能になり、危機管理体制が向上。
・モバイルワークにより、タブレット端末の情報を示しての現場指導や職員間での速やかな情報共有が可能になり、業務の効率化が図られた。</t>
    <phoneticPr fontId="3"/>
  </si>
  <si>
    <t>・在宅勤務により、育児や介護をしている職員や遠距離通勤者の通勤時間の縮減といった負担軽減につながっている。
・出張先近くのサテライトオフィスの活用やモバイルワークにより、決裁時間の短縮など業務の効率化が実現できている。</t>
    <rPh sb="40" eb="42">
      <t>フタン</t>
    </rPh>
    <rPh sb="42" eb="44">
      <t>ケイゲン</t>
    </rPh>
    <rPh sb="55" eb="57">
      <t>シュッチョウ</t>
    </rPh>
    <rPh sb="57" eb="58">
      <t>サキ</t>
    </rPh>
    <rPh sb="58" eb="59">
      <t>チカ</t>
    </rPh>
    <rPh sb="71" eb="73">
      <t>カツヨウ</t>
    </rPh>
    <rPh sb="85" eb="87">
      <t>ケッサイ</t>
    </rPh>
    <rPh sb="87" eb="89">
      <t>ジカン</t>
    </rPh>
    <rPh sb="90" eb="92">
      <t>タンシュク</t>
    </rPh>
    <rPh sb="94" eb="96">
      <t>ギョウム</t>
    </rPh>
    <rPh sb="97" eb="100">
      <t>コウリツカ</t>
    </rPh>
    <rPh sb="101" eb="103">
      <t>ジツゲン</t>
    </rPh>
    <phoneticPr fontId="3"/>
  </si>
  <si>
    <t>・自宅等で勤務する在宅勤務、本来の勤務地以外の特定のオフィスで勤務するサテライト勤務、出張中などに情報通信機器等を使って業務を行うモバイルワークを総称して「テレワーク」とする。
・都道府県としては全国に先駆け、平成20年からテレワークを導入開始。
・本庁や現地機関、分野を問わず、あらゆる業務にテレワークを適用。
・普及定着のため全職員研修、タブレットの配布などにより取組を実施。</t>
    <rPh sb="1" eb="3">
      <t>ジタク</t>
    </rPh>
    <rPh sb="3" eb="4">
      <t>トウ</t>
    </rPh>
    <rPh sb="5" eb="7">
      <t>キンム</t>
    </rPh>
    <rPh sb="9" eb="11">
      <t>ザイタク</t>
    </rPh>
    <rPh sb="11" eb="13">
      <t>キンム</t>
    </rPh>
    <rPh sb="14" eb="16">
      <t>ホンライ</t>
    </rPh>
    <rPh sb="17" eb="20">
      <t>キンムチ</t>
    </rPh>
    <rPh sb="20" eb="22">
      <t>イガイ</t>
    </rPh>
    <rPh sb="23" eb="25">
      <t>トクテイ</t>
    </rPh>
    <rPh sb="31" eb="33">
      <t>キンム</t>
    </rPh>
    <rPh sb="40" eb="42">
      <t>キンム</t>
    </rPh>
    <rPh sb="43" eb="46">
      <t>シュッチョウチュウ</t>
    </rPh>
    <rPh sb="49" eb="51">
      <t>ジョウホウ</t>
    </rPh>
    <rPh sb="51" eb="53">
      <t>ツウシン</t>
    </rPh>
    <rPh sb="53" eb="55">
      <t>キキ</t>
    </rPh>
    <rPh sb="55" eb="56">
      <t>トウ</t>
    </rPh>
    <rPh sb="57" eb="58">
      <t>ツカ</t>
    </rPh>
    <rPh sb="60" eb="62">
      <t>ギョウム</t>
    </rPh>
    <rPh sb="63" eb="64">
      <t>オコナ</t>
    </rPh>
    <rPh sb="73" eb="75">
      <t>ソウショウ</t>
    </rPh>
    <rPh sb="125" eb="127">
      <t>ホンチョウ</t>
    </rPh>
    <rPh sb="128" eb="130">
      <t>ゲンチ</t>
    </rPh>
    <rPh sb="130" eb="132">
      <t>キカン</t>
    </rPh>
    <rPh sb="133" eb="135">
      <t>ブンヤ</t>
    </rPh>
    <rPh sb="136" eb="137">
      <t>ト</t>
    </rPh>
    <rPh sb="187" eb="189">
      <t>ジッシ</t>
    </rPh>
    <phoneticPr fontId="3"/>
  </si>
  <si>
    <t>○</t>
    <phoneticPr fontId="3"/>
  </si>
  <si>
    <t>佐賀県</t>
    <rPh sb="0" eb="3">
      <t>サガケン</t>
    </rPh>
    <phoneticPr fontId="10"/>
  </si>
  <si>
    <t>県として力を入れている取組み</t>
    <rPh sb="0" eb="1">
      <t>ケン</t>
    </rPh>
    <rPh sb="4" eb="5">
      <t>チカラ</t>
    </rPh>
    <rPh sb="6" eb="7">
      <t>イ</t>
    </rPh>
    <rPh sb="11" eb="13">
      <t>トリク</t>
    </rPh>
    <phoneticPr fontId="24"/>
  </si>
  <si>
    <t>仕事と生活の両立支援</t>
    <rPh sb="0" eb="2">
      <t>シゴト</t>
    </rPh>
    <rPh sb="3" eb="5">
      <t>セイカツ</t>
    </rPh>
    <rPh sb="6" eb="8">
      <t>リョウリツ</t>
    </rPh>
    <rPh sb="8" eb="10">
      <t>シエン</t>
    </rPh>
    <phoneticPr fontId="24"/>
  </si>
  <si>
    <t>福岡県</t>
    <rPh sb="0" eb="3">
      <t>フクオカケン</t>
    </rPh>
    <phoneticPr fontId="29"/>
  </si>
  <si>
    <t>官民協働・市町村政との連携・協調の取り組みのため</t>
  </si>
  <si>
    <t>（地域支援企画員関係）
http://www.pref.kochi.lg.jp/soshiki/120801/chiikisiennkikakuin.html
（南海トラフ地震関係）
http://www.pref.kochi.lg.jp/soshiki/010201/</t>
    <rPh sb="1" eb="3">
      <t>チイキ</t>
    </rPh>
    <rPh sb="3" eb="5">
      <t>シエン</t>
    </rPh>
    <rPh sb="5" eb="7">
      <t>キカク</t>
    </rPh>
    <rPh sb="7" eb="8">
      <t>イン</t>
    </rPh>
    <rPh sb="8" eb="10">
      <t>カンケイ</t>
    </rPh>
    <rPh sb="82" eb="84">
      <t>ナンカイ</t>
    </rPh>
    <rPh sb="87" eb="89">
      <t>ジシン</t>
    </rPh>
    <rPh sb="89" eb="91">
      <t>カンケイ</t>
    </rPh>
    <phoneticPr fontId="10"/>
  </si>
  <si>
    <t>（地域支援企画員関係）
地域住民が力を合わせて、地域の支え合いや活性化に向けた活動を行う集落活動センターの仕組みづくりを支援することで、集落活動センターの開設や地域ぐるみの鳥獣被害対策、地域の実情に合った移動手段の仕組みづくりなどの取組が進捗するなど、元気な地域づくりに繋がっている。
（南海トラフ地震対策推進地域本部関係）
地震発生時には、災害対策本部体制での「災害対策支部」となるため、管内市町村との意見交換会や自主防災組織連絡協議会等に参加するなど、関係者と連携した防災対策が進んでいる。</t>
    <rPh sb="1" eb="3">
      <t>チイキ</t>
    </rPh>
    <rPh sb="3" eb="5">
      <t>シエン</t>
    </rPh>
    <rPh sb="5" eb="7">
      <t>キカク</t>
    </rPh>
    <rPh sb="7" eb="8">
      <t>イン</t>
    </rPh>
    <rPh sb="8" eb="10">
      <t>カンケイ</t>
    </rPh>
    <rPh sb="12" eb="14">
      <t>チイキ</t>
    </rPh>
    <rPh sb="14" eb="16">
      <t>ジュウミン</t>
    </rPh>
    <rPh sb="17" eb="18">
      <t>チカラ</t>
    </rPh>
    <rPh sb="19" eb="20">
      <t>ア</t>
    </rPh>
    <rPh sb="24" eb="26">
      <t>チイキ</t>
    </rPh>
    <rPh sb="27" eb="28">
      <t>ササ</t>
    </rPh>
    <rPh sb="29" eb="30">
      <t>ア</t>
    </rPh>
    <rPh sb="32" eb="35">
      <t>カッセイカ</t>
    </rPh>
    <rPh sb="36" eb="37">
      <t>ム</t>
    </rPh>
    <rPh sb="39" eb="41">
      <t>カツドウ</t>
    </rPh>
    <rPh sb="42" eb="43">
      <t>オコナ</t>
    </rPh>
    <rPh sb="44" eb="46">
      <t>シュウラク</t>
    </rPh>
    <rPh sb="46" eb="48">
      <t>カツドウ</t>
    </rPh>
    <rPh sb="53" eb="55">
      <t>シク</t>
    </rPh>
    <rPh sb="60" eb="62">
      <t>シエン</t>
    </rPh>
    <rPh sb="68" eb="70">
      <t>シュウラク</t>
    </rPh>
    <rPh sb="70" eb="72">
      <t>カツドウ</t>
    </rPh>
    <rPh sb="77" eb="79">
      <t>カイセツ</t>
    </rPh>
    <rPh sb="80" eb="82">
      <t>チイキ</t>
    </rPh>
    <rPh sb="86" eb="88">
      <t>チョウジュウ</t>
    </rPh>
    <rPh sb="88" eb="90">
      <t>ヒガイ</t>
    </rPh>
    <rPh sb="90" eb="92">
      <t>タイサク</t>
    </rPh>
    <rPh sb="93" eb="95">
      <t>チイキ</t>
    </rPh>
    <rPh sb="96" eb="98">
      <t>ジツジョウ</t>
    </rPh>
    <rPh sb="99" eb="100">
      <t>ア</t>
    </rPh>
    <rPh sb="102" eb="104">
      <t>イドウ</t>
    </rPh>
    <rPh sb="104" eb="106">
      <t>シュダン</t>
    </rPh>
    <rPh sb="107" eb="109">
      <t>シク</t>
    </rPh>
    <rPh sb="116" eb="118">
      <t>トリクミ</t>
    </rPh>
    <rPh sb="119" eb="121">
      <t>シンチョク</t>
    </rPh>
    <rPh sb="126" eb="128">
      <t>ゲンキ</t>
    </rPh>
    <rPh sb="129" eb="131">
      <t>チイキ</t>
    </rPh>
    <rPh sb="135" eb="136">
      <t>ツナ</t>
    </rPh>
    <rPh sb="145" eb="147">
      <t>ナンカイ</t>
    </rPh>
    <rPh sb="150" eb="152">
      <t>ジシン</t>
    </rPh>
    <rPh sb="152" eb="154">
      <t>タイサク</t>
    </rPh>
    <rPh sb="154" eb="156">
      <t>スイシン</t>
    </rPh>
    <rPh sb="156" eb="158">
      <t>チイキ</t>
    </rPh>
    <rPh sb="158" eb="160">
      <t>ホンブ</t>
    </rPh>
    <rPh sb="160" eb="162">
      <t>カンケイ</t>
    </rPh>
    <rPh sb="164" eb="166">
      <t>ジシン</t>
    </rPh>
    <rPh sb="166" eb="169">
      <t>ハッセイジ</t>
    </rPh>
    <rPh sb="172" eb="174">
      <t>サイガイ</t>
    </rPh>
    <rPh sb="174" eb="176">
      <t>タイサク</t>
    </rPh>
    <rPh sb="176" eb="178">
      <t>ホンブ</t>
    </rPh>
    <rPh sb="178" eb="180">
      <t>タイセイ</t>
    </rPh>
    <rPh sb="183" eb="185">
      <t>サイガイ</t>
    </rPh>
    <rPh sb="185" eb="187">
      <t>タイサク</t>
    </rPh>
    <rPh sb="187" eb="189">
      <t>シブ</t>
    </rPh>
    <rPh sb="196" eb="198">
      <t>カンナイ</t>
    </rPh>
    <rPh sb="198" eb="201">
      <t>シチョウソン</t>
    </rPh>
    <rPh sb="203" eb="205">
      <t>イケン</t>
    </rPh>
    <rPh sb="205" eb="208">
      <t>コウカンカイ</t>
    </rPh>
    <rPh sb="209" eb="211">
      <t>ジシュ</t>
    </rPh>
    <rPh sb="211" eb="213">
      <t>ボウサイ</t>
    </rPh>
    <rPh sb="213" eb="215">
      <t>ソシキ</t>
    </rPh>
    <rPh sb="215" eb="217">
      <t>レンラク</t>
    </rPh>
    <rPh sb="217" eb="220">
      <t>キョウギカイ</t>
    </rPh>
    <rPh sb="220" eb="221">
      <t>トウ</t>
    </rPh>
    <rPh sb="222" eb="224">
      <t>サンカ</t>
    </rPh>
    <rPh sb="229" eb="232">
      <t>カンケイシャ</t>
    </rPh>
    <rPh sb="233" eb="235">
      <t>レンケイ</t>
    </rPh>
    <rPh sb="237" eb="239">
      <t>ボウサイ</t>
    </rPh>
    <rPh sb="239" eb="241">
      <t>タイサク</t>
    </rPh>
    <rPh sb="242" eb="243">
      <t>スス</t>
    </rPh>
    <phoneticPr fontId="10"/>
  </si>
  <si>
    <t>（地域支援企画員関係）
県内各地域に地域支援企画員を配置し、以下の様な地域の元気づくりや支え合いの取組みを支援している。
・中山間対策の柱である集落活動センターの立ち上げや運営の支援
・地域と経済の活性化に向けた移住促進の取組
・地域の特産品づくりといった小さなビジネスの発展と育成
・地域のリーダーや団体の育成などの地域の人づくりの支援　等
（南海トラフ地震対策推進地域本部関係）
防災関係機関を含め地域での応急体制を確立するため、総合防災拠点の整備や市町村の防災対策の支援などを行っている。
（高知版地域包括ケアシステム関係）
住み慣れた地域で自分らしい暮らしを人生の最後まで続けることができるよう、本人の意向に沿ってQOLを向上させることを目指した「高知版地域包括ケアシステム」の構築に向け、地域包括ケア推進監（推進企画監）が中心となって、各地域のブロックごとに「地域包括ケア推進協議体」を設置し、管内市町村や地域の医療･福祉関係者等とともに取り組んでいる。</t>
    <rPh sb="1" eb="3">
      <t>チイキ</t>
    </rPh>
    <rPh sb="3" eb="5">
      <t>シエン</t>
    </rPh>
    <rPh sb="5" eb="7">
      <t>キカク</t>
    </rPh>
    <rPh sb="7" eb="8">
      <t>イン</t>
    </rPh>
    <rPh sb="8" eb="10">
      <t>カンケイ</t>
    </rPh>
    <rPh sb="12" eb="14">
      <t>ケンナイ</t>
    </rPh>
    <rPh sb="14" eb="15">
      <t>カク</t>
    </rPh>
    <rPh sb="15" eb="17">
      <t>チイキ</t>
    </rPh>
    <rPh sb="18" eb="20">
      <t>チイキ</t>
    </rPh>
    <rPh sb="20" eb="22">
      <t>シエン</t>
    </rPh>
    <rPh sb="22" eb="24">
      <t>キカク</t>
    </rPh>
    <rPh sb="24" eb="25">
      <t>イン</t>
    </rPh>
    <rPh sb="26" eb="28">
      <t>ハイチ</t>
    </rPh>
    <rPh sb="30" eb="32">
      <t>イカ</t>
    </rPh>
    <rPh sb="33" eb="34">
      <t>ヨウ</t>
    </rPh>
    <rPh sb="35" eb="37">
      <t>チイキ</t>
    </rPh>
    <rPh sb="38" eb="40">
      <t>ゲンキ</t>
    </rPh>
    <rPh sb="44" eb="45">
      <t>ササ</t>
    </rPh>
    <rPh sb="46" eb="47">
      <t>ア</t>
    </rPh>
    <rPh sb="49" eb="51">
      <t>トリクミ</t>
    </rPh>
    <rPh sb="53" eb="55">
      <t>シエン</t>
    </rPh>
    <rPh sb="115" eb="117">
      <t>チイキ</t>
    </rPh>
    <rPh sb="118" eb="121">
      <t>トクサンヒン</t>
    </rPh>
    <rPh sb="128" eb="129">
      <t>チイ</t>
    </rPh>
    <rPh sb="136" eb="138">
      <t>ハッテン</t>
    </rPh>
    <rPh sb="139" eb="141">
      <t>イクセイ</t>
    </rPh>
    <rPh sb="143" eb="145">
      <t>チイキ</t>
    </rPh>
    <rPh sb="151" eb="153">
      <t>ダンタイ</t>
    </rPh>
    <rPh sb="154" eb="156">
      <t>イクセイ</t>
    </rPh>
    <rPh sb="159" eb="161">
      <t>チイキ</t>
    </rPh>
    <rPh sb="162" eb="163">
      <t>ヒト</t>
    </rPh>
    <rPh sb="167" eb="169">
      <t>シエン</t>
    </rPh>
    <rPh sb="170" eb="171">
      <t>トウ</t>
    </rPh>
    <rPh sb="174" eb="176">
      <t>ナンカイ</t>
    </rPh>
    <rPh sb="179" eb="181">
      <t>ジシン</t>
    </rPh>
    <rPh sb="181" eb="183">
      <t>タイサク</t>
    </rPh>
    <rPh sb="183" eb="185">
      <t>スイシン</t>
    </rPh>
    <rPh sb="185" eb="187">
      <t>チイキ</t>
    </rPh>
    <rPh sb="187" eb="189">
      <t>ホンブ</t>
    </rPh>
    <rPh sb="189" eb="191">
      <t>カンケイ</t>
    </rPh>
    <rPh sb="193" eb="195">
      <t>ボウサイ</t>
    </rPh>
    <rPh sb="195" eb="197">
      <t>カンケイ</t>
    </rPh>
    <rPh sb="197" eb="199">
      <t>キカン</t>
    </rPh>
    <rPh sb="200" eb="201">
      <t>フク</t>
    </rPh>
    <rPh sb="202" eb="204">
      <t>チイキ</t>
    </rPh>
    <rPh sb="206" eb="208">
      <t>オウキュウ</t>
    </rPh>
    <rPh sb="208" eb="210">
      <t>タイセイ</t>
    </rPh>
    <rPh sb="211" eb="213">
      <t>カクリツ</t>
    </rPh>
    <rPh sb="218" eb="220">
      <t>ソウゴウ</t>
    </rPh>
    <rPh sb="220" eb="222">
      <t>ボウサイ</t>
    </rPh>
    <rPh sb="222" eb="224">
      <t>キョテン</t>
    </rPh>
    <rPh sb="225" eb="227">
      <t>セイビ</t>
    </rPh>
    <rPh sb="228" eb="231">
      <t>シチョウソン</t>
    </rPh>
    <rPh sb="232" eb="234">
      <t>ボウサイ</t>
    </rPh>
    <rPh sb="234" eb="236">
      <t>タイサク</t>
    </rPh>
    <rPh sb="237" eb="239">
      <t>シエン</t>
    </rPh>
    <rPh sb="242" eb="243">
      <t>オコナ</t>
    </rPh>
    <rPh sb="251" eb="253">
      <t>コウチ</t>
    </rPh>
    <rPh sb="253" eb="254">
      <t>バン</t>
    </rPh>
    <rPh sb="254" eb="256">
      <t>チイキ</t>
    </rPh>
    <rPh sb="256" eb="258">
      <t>ホウカツ</t>
    </rPh>
    <rPh sb="264" eb="266">
      <t>カンケイ</t>
    </rPh>
    <rPh sb="268" eb="269">
      <t>ス</t>
    </rPh>
    <rPh sb="270" eb="271">
      <t>ナ</t>
    </rPh>
    <rPh sb="273" eb="275">
      <t>チイキ</t>
    </rPh>
    <rPh sb="276" eb="278">
      <t>ジブン</t>
    </rPh>
    <rPh sb="281" eb="282">
      <t>ク</t>
    </rPh>
    <rPh sb="285" eb="287">
      <t>ジンセイ</t>
    </rPh>
    <rPh sb="288" eb="290">
      <t>サイゴ</t>
    </rPh>
    <rPh sb="292" eb="293">
      <t>ツヅ</t>
    </rPh>
    <rPh sb="304" eb="306">
      <t>ホンニン</t>
    </rPh>
    <rPh sb="307" eb="309">
      <t>イコウ</t>
    </rPh>
    <rPh sb="310" eb="311">
      <t>ソ</t>
    </rPh>
    <rPh sb="317" eb="319">
      <t>コウジョウ</t>
    </rPh>
    <rPh sb="325" eb="327">
      <t>メザ</t>
    </rPh>
    <rPh sb="330" eb="332">
      <t>コウチ</t>
    </rPh>
    <rPh sb="332" eb="333">
      <t>バン</t>
    </rPh>
    <rPh sb="333" eb="335">
      <t>チイキ</t>
    </rPh>
    <rPh sb="335" eb="337">
      <t>ホウカツ</t>
    </rPh>
    <rPh sb="345" eb="347">
      <t>コウチク</t>
    </rPh>
    <rPh sb="348" eb="349">
      <t>ム</t>
    </rPh>
    <rPh sb="351" eb="353">
      <t>チイキ</t>
    </rPh>
    <rPh sb="353" eb="355">
      <t>ホウカツ</t>
    </rPh>
    <rPh sb="357" eb="359">
      <t>スイシン</t>
    </rPh>
    <rPh sb="359" eb="360">
      <t>カン</t>
    </rPh>
    <rPh sb="361" eb="363">
      <t>スイシン</t>
    </rPh>
    <rPh sb="363" eb="366">
      <t>キカクカン</t>
    </rPh>
    <rPh sb="368" eb="370">
      <t>チュウシン</t>
    </rPh>
    <rPh sb="375" eb="378">
      <t>カクチイキ</t>
    </rPh>
    <rPh sb="387" eb="389">
      <t>チイキ</t>
    </rPh>
    <rPh sb="389" eb="391">
      <t>ホウカツ</t>
    </rPh>
    <rPh sb="393" eb="395">
      <t>スイシン</t>
    </rPh>
    <rPh sb="395" eb="397">
      <t>キョウギ</t>
    </rPh>
    <rPh sb="397" eb="398">
      <t>タイ</t>
    </rPh>
    <rPh sb="400" eb="402">
      <t>セッチ</t>
    </rPh>
    <rPh sb="404" eb="406">
      <t>カンナイ</t>
    </rPh>
    <rPh sb="406" eb="409">
      <t>シチョウソン</t>
    </rPh>
    <rPh sb="410" eb="412">
      <t>チイキ</t>
    </rPh>
    <rPh sb="413" eb="415">
      <t>イリョウ</t>
    </rPh>
    <rPh sb="416" eb="418">
      <t>フクシ</t>
    </rPh>
    <rPh sb="418" eb="421">
      <t>カンケイシャ</t>
    </rPh>
    <rPh sb="421" eb="422">
      <t>トウ</t>
    </rPh>
    <rPh sb="426" eb="427">
      <t>ト</t>
    </rPh>
    <rPh sb="428" eb="429">
      <t>ク</t>
    </rPh>
    <phoneticPr fontId="10"/>
  </si>
  <si>
    <t>・地域の振興や活性化に向けた取組み等を支援する地域支援企画員の配置
・南海トラフ地震に対する地域の防災力の向上をめざし、南海トラフ地震対策推進地域本部を設置し、危機管理部の職員を配置
･「高知版地域包括ケアシステム」の構築を推進するため、管内市町村や地域の医療･福祉関係者等とともに取り組む責任者を各福祉保健所に配置</t>
    <rPh sb="1" eb="3">
      <t>チイキ</t>
    </rPh>
    <rPh sb="4" eb="6">
      <t>シンコウ</t>
    </rPh>
    <rPh sb="7" eb="10">
      <t>カッセイカ</t>
    </rPh>
    <rPh sb="11" eb="12">
      <t>ム</t>
    </rPh>
    <rPh sb="14" eb="16">
      <t>トリクミ</t>
    </rPh>
    <rPh sb="17" eb="18">
      <t>トウ</t>
    </rPh>
    <rPh sb="19" eb="21">
      <t>シエン</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6">
      <t>カンリブ</t>
    </rPh>
    <rPh sb="87" eb="89">
      <t>ショクイン</t>
    </rPh>
    <rPh sb="90" eb="92">
      <t>ハイチ</t>
    </rPh>
    <rPh sb="96" eb="98">
      <t>コウチ</t>
    </rPh>
    <rPh sb="98" eb="99">
      <t>バン</t>
    </rPh>
    <rPh sb="99" eb="101">
      <t>チイキ</t>
    </rPh>
    <rPh sb="101" eb="103">
      <t>ホウカツ</t>
    </rPh>
    <rPh sb="111" eb="113">
      <t>コウチク</t>
    </rPh>
    <rPh sb="114" eb="116">
      <t>スイシン</t>
    </rPh>
    <rPh sb="121" eb="123">
      <t>カンナイ</t>
    </rPh>
    <rPh sb="123" eb="126">
      <t>シチョウソン</t>
    </rPh>
    <rPh sb="127" eb="129">
      <t>チイキ</t>
    </rPh>
    <rPh sb="130" eb="132">
      <t>イリョウ</t>
    </rPh>
    <rPh sb="133" eb="135">
      <t>フクシ</t>
    </rPh>
    <rPh sb="135" eb="138">
      <t>カンケイシャ</t>
    </rPh>
    <rPh sb="138" eb="139">
      <t>トウ</t>
    </rPh>
    <rPh sb="143" eb="144">
      <t>ト</t>
    </rPh>
    <rPh sb="145" eb="146">
      <t>ク</t>
    </rPh>
    <rPh sb="147" eb="150">
      <t>セキニンシャ</t>
    </rPh>
    <rPh sb="151" eb="152">
      <t>カク</t>
    </rPh>
    <rPh sb="152" eb="154">
      <t>フクシ</t>
    </rPh>
    <rPh sb="154" eb="157">
      <t>ホケンショ</t>
    </rPh>
    <rPh sb="158" eb="160">
      <t>ハイチ</t>
    </rPh>
    <phoneticPr fontId="10"/>
  </si>
  <si>
    <t xml:space="preserve">⑧市区町村の行政サービス改革を推進するような取組
</t>
    <rPh sb="1" eb="5">
      <t>シクチョウソン</t>
    </rPh>
    <rPh sb="6" eb="8">
      <t>ギョウセイ</t>
    </rPh>
    <rPh sb="12" eb="14">
      <t>カイカク</t>
    </rPh>
    <rPh sb="15" eb="17">
      <t>スイシン</t>
    </rPh>
    <rPh sb="22" eb="24">
      <t>トリクミ</t>
    </rPh>
    <phoneticPr fontId="3"/>
  </si>
  <si>
    <t>効果的な情報システムの導入の推進</t>
    <rPh sb="0" eb="2">
      <t>コウカ</t>
    </rPh>
    <rPh sb="2" eb="3">
      <t>テキ</t>
    </rPh>
    <rPh sb="4" eb="6">
      <t>ジョウホウ</t>
    </rPh>
    <rPh sb="11" eb="13">
      <t>ドウニュウ</t>
    </rPh>
    <rPh sb="14" eb="16">
      <t>スイシン</t>
    </rPh>
    <phoneticPr fontId="3"/>
  </si>
  <si>
    <t>愛媛県</t>
    <rPh sb="0" eb="3">
      <t>エヒメケン</t>
    </rPh>
    <phoneticPr fontId="10"/>
  </si>
  <si>
    <t>業務改善運動は全庁一丸となって取り組んでいるものであり、改善実施者が業務改善事例共有システムに実施事例を入力することで、全庁的に情報を共有し、他の所属への業務改善の波及を図ることで汎用性のある取組みとなっている。</t>
    <rPh sb="0" eb="2">
      <t>ギョウム</t>
    </rPh>
    <phoneticPr fontId="10"/>
  </si>
  <si>
    <t>業務改善事例共有システムに登録のあった改善事例としては、①ホームページに政治資金収支報告書をＰＤＦ形式で掲載することにより、誰もが容易に収支報告書の閲覧や写しの取得ができるようになり、県民の利便性が向上した。②担当者以外も一通り説明ができるようマニュアルを作成するとともに、複雑な案件に関して、統一した対応を行うため具体的な事例を掲載した質疑応答集を作成し、問い合わせに迅速に対応できるようになった。</t>
    <rPh sb="36" eb="38">
      <t>セイジ</t>
    </rPh>
    <rPh sb="38" eb="40">
      <t>シキン</t>
    </rPh>
    <rPh sb="99" eb="101">
      <t>コウジョウ</t>
    </rPh>
    <phoneticPr fontId="10"/>
  </si>
  <si>
    <t>業務改善事例共有システムに登録のあった改善事例として、本館の誘導灯器具の取替を計画的に実施するとともに、照明制御装置の更新に併せて事務室内の自動点・消灯システムを導入して消費電力量の削減を実施した。（年間約500万経費削減）</t>
    <rPh sb="39" eb="42">
      <t>ケイカクテキ</t>
    </rPh>
    <rPh sb="100" eb="102">
      <t>ネンカン</t>
    </rPh>
    <rPh sb="102" eb="103">
      <t>ヤク</t>
    </rPh>
    <rPh sb="106" eb="107">
      <t>マン</t>
    </rPh>
    <phoneticPr fontId="10"/>
  </si>
  <si>
    <t>業務上の課題等に応じた改善手法等をまとめた改善推進ガイドブックの発行による業務改善の必要性の啓発や、改善スキルの向上を図る研修（管理職も含む）の実施により、全庁一丸となって業務改善に取り組む機運を高めるとともに、平成24年6月に導入した業務改善事例共有システムを活用し、改善事例を全庁的に共有することで、登録事例を参考に業務改善に取り組んでいる。</t>
    <rPh sb="0" eb="2">
      <t>ギョウム</t>
    </rPh>
    <rPh sb="2" eb="3">
      <t>ジョウ</t>
    </rPh>
    <rPh sb="4" eb="6">
      <t>カダイ</t>
    </rPh>
    <rPh sb="6" eb="7">
      <t>トウ</t>
    </rPh>
    <rPh sb="8" eb="9">
      <t>オウ</t>
    </rPh>
    <rPh sb="11" eb="13">
      <t>カイゼン</t>
    </rPh>
    <rPh sb="13" eb="15">
      <t>シュホウ</t>
    </rPh>
    <rPh sb="15" eb="16">
      <t>トウ</t>
    </rPh>
    <rPh sb="21" eb="23">
      <t>カイゼン</t>
    </rPh>
    <rPh sb="23" eb="25">
      <t>スイシン</t>
    </rPh>
    <rPh sb="32" eb="34">
      <t>ハッコウ</t>
    </rPh>
    <rPh sb="37" eb="39">
      <t>ギョウム</t>
    </rPh>
    <rPh sb="39" eb="41">
      <t>カイゼン</t>
    </rPh>
    <rPh sb="46" eb="48">
      <t>ケイハツ</t>
    </rPh>
    <rPh sb="78" eb="80">
      <t>ゼンチョウ</t>
    </rPh>
    <rPh sb="80" eb="82">
      <t>イチガン</t>
    </rPh>
    <rPh sb="106" eb="108">
      <t>ヘイセイ</t>
    </rPh>
    <rPh sb="131" eb="133">
      <t>カツヨウ</t>
    </rPh>
    <rPh sb="135" eb="137">
      <t>カイゼン</t>
    </rPh>
    <rPh sb="137" eb="139">
      <t>ジレイ</t>
    </rPh>
    <rPh sb="152" eb="154">
      <t>トウロク</t>
    </rPh>
    <rPh sb="154" eb="156">
      <t>ジレイ</t>
    </rPh>
    <rPh sb="157" eb="159">
      <t>サンコウ</t>
    </rPh>
    <phoneticPr fontId="10"/>
  </si>
  <si>
    <t>業務改善の取組み</t>
    <rPh sb="0" eb="2">
      <t>ギョウム</t>
    </rPh>
    <rPh sb="2" eb="4">
      <t>カイゼン</t>
    </rPh>
    <rPh sb="5" eb="7">
      <t>トリク</t>
    </rPh>
    <phoneticPr fontId="10"/>
  </si>
  <si>
    <t>香川県</t>
    <rPh sb="0" eb="3">
      <t>カガワケン</t>
    </rPh>
    <phoneticPr fontId="10"/>
  </si>
  <si>
    <t>Society5.0を支える技術を最大限活用し，サービスの質的向上を図ることと，職員が仕事と生活の調和を図りつつ，より付加価値の高い業務に注力できる体制の構築という双方を両立する取組であるため。</t>
    <rPh sb="11" eb="12">
      <t>ササ</t>
    </rPh>
    <rPh sb="14" eb="16">
      <t>ギジュツ</t>
    </rPh>
    <rPh sb="17" eb="20">
      <t>サイダイゲン</t>
    </rPh>
    <rPh sb="20" eb="22">
      <t>カツヨウ</t>
    </rPh>
    <rPh sb="29" eb="31">
      <t>シツテキ</t>
    </rPh>
    <rPh sb="31" eb="33">
      <t>コウジョウ</t>
    </rPh>
    <rPh sb="34" eb="35">
      <t>ハカ</t>
    </rPh>
    <rPh sb="40" eb="42">
      <t>ショクイン</t>
    </rPh>
    <rPh sb="43" eb="45">
      <t>シゴト</t>
    </rPh>
    <rPh sb="46" eb="48">
      <t>セイカツ</t>
    </rPh>
    <rPh sb="49" eb="51">
      <t>チョウワ</t>
    </rPh>
    <rPh sb="52" eb="53">
      <t>ハカ</t>
    </rPh>
    <rPh sb="59" eb="61">
      <t>フカ</t>
    </rPh>
    <rPh sb="61" eb="63">
      <t>カチ</t>
    </rPh>
    <rPh sb="64" eb="65">
      <t>タカ</t>
    </rPh>
    <rPh sb="66" eb="68">
      <t>ギョウム</t>
    </rPh>
    <rPh sb="69" eb="71">
      <t>チュウリョク</t>
    </rPh>
    <rPh sb="74" eb="76">
      <t>タイセイ</t>
    </rPh>
    <rPh sb="77" eb="79">
      <t>コウチク</t>
    </rPh>
    <rPh sb="82" eb="84">
      <t>ソウホウ</t>
    </rPh>
    <rPh sb="85" eb="87">
      <t>リョウリツ</t>
    </rPh>
    <rPh sb="89" eb="91">
      <t>トリクミ</t>
    </rPh>
    <phoneticPr fontId="3"/>
  </si>
  <si>
    <t>遠隔医療の実装に向けた５Gを活用した実証実験やドローンを駆使した農業やインフラの維持管理省力化等に様々な分野でのスマート化に取り組むことにより，サービスの質的向上が図られる。</t>
    <rPh sb="0" eb="2">
      <t>エンカク</t>
    </rPh>
    <rPh sb="2" eb="4">
      <t>イリョウ</t>
    </rPh>
    <rPh sb="5" eb="7">
      <t>ジッソウ</t>
    </rPh>
    <rPh sb="8" eb="9">
      <t>ム</t>
    </rPh>
    <rPh sb="18" eb="20">
      <t>ジッショウ</t>
    </rPh>
    <rPh sb="20" eb="22">
      <t>ジッケン</t>
    </rPh>
    <rPh sb="28" eb="30">
      <t>クシ</t>
    </rPh>
    <rPh sb="32" eb="34">
      <t>ノウギョウ</t>
    </rPh>
    <rPh sb="40" eb="42">
      <t>イジ</t>
    </rPh>
    <rPh sb="42" eb="44">
      <t>カンリ</t>
    </rPh>
    <rPh sb="44" eb="47">
      <t>ショウリョクカ</t>
    </rPh>
    <rPh sb="47" eb="48">
      <t>ナド</t>
    </rPh>
    <rPh sb="49" eb="51">
      <t>サマザマ</t>
    </rPh>
    <rPh sb="52" eb="54">
      <t>ブンヤ</t>
    </rPh>
    <rPh sb="60" eb="61">
      <t>カ</t>
    </rPh>
    <rPh sb="62" eb="63">
      <t>ト</t>
    </rPh>
    <rPh sb="64" eb="65">
      <t>ク</t>
    </rPh>
    <rPh sb="77" eb="79">
      <t>シツテキ</t>
    </rPh>
    <rPh sb="79" eb="81">
      <t>コウジョウ</t>
    </rPh>
    <rPh sb="82" eb="83">
      <t>ハカ</t>
    </rPh>
    <phoneticPr fontId="3"/>
  </si>
  <si>
    <t>RPA全庁展開，ペーパーレス会議システム，自動文字起こしサービス，テレワークの積極活用することにより，紙の使用量や職員の超過勤務の削減につながっている，</t>
    <rPh sb="3" eb="5">
      <t>ゼンチョウ</t>
    </rPh>
    <rPh sb="5" eb="7">
      <t>テンカイ</t>
    </rPh>
    <rPh sb="14" eb="16">
      <t>カイギ</t>
    </rPh>
    <rPh sb="21" eb="25">
      <t>ジドウモジ</t>
    </rPh>
    <rPh sb="25" eb="26">
      <t>オ</t>
    </rPh>
    <rPh sb="39" eb="41">
      <t>セッキョク</t>
    </rPh>
    <rPh sb="41" eb="43">
      <t>カツヨウ</t>
    </rPh>
    <rPh sb="51" eb="52">
      <t>カミ</t>
    </rPh>
    <rPh sb="53" eb="56">
      <t>シヨウリョウ</t>
    </rPh>
    <rPh sb="57" eb="59">
      <t>ショクイン</t>
    </rPh>
    <rPh sb="60" eb="62">
      <t>チョウカ</t>
    </rPh>
    <rPh sb="62" eb="64">
      <t>キンム</t>
    </rPh>
    <rPh sb="65" eb="67">
      <t>サクゲン</t>
    </rPh>
    <phoneticPr fontId="3"/>
  </si>
  <si>
    <t>手続の電子化に不可欠な様式・帳票の統一化を推進し，県内全市町村において保育所等利用申し込みに必要な「就労証明書」の様式を統一を図るなど，手続きコスト削減に取り組んでいる。</t>
    <rPh sb="0" eb="2">
      <t>テツヅキ</t>
    </rPh>
    <rPh sb="3" eb="5">
      <t>デンシ</t>
    </rPh>
    <rPh sb="5" eb="6">
      <t>カ</t>
    </rPh>
    <rPh sb="7" eb="10">
      <t>フカケツ</t>
    </rPh>
    <rPh sb="11" eb="13">
      <t>ヨウシキ</t>
    </rPh>
    <rPh sb="14" eb="16">
      <t>チョウヒョウ</t>
    </rPh>
    <rPh sb="17" eb="20">
      <t>トウイツカ</t>
    </rPh>
    <rPh sb="21" eb="23">
      <t>スイシン</t>
    </rPh>
    <rPh sb="25" eb="27">
      <t>ケンナイ</t>
    </rPh>
    <rPh sb="27" eb="28">
      <t>ゼン</t>
    </rPh>
    <rPh sb="28" eb="31">
      <t>シチョウソン</t>
    </rPh>
    <rPh sb="35" eb="38">
      <t>ホイクショ</t>
    </rPh>
    <rPh sb="38" eb="39">
      <t>トウ</t>
    </rPh>
    <rPh sb="39" eb="42">
      <t>リヨウモウ</t>
    </rPh>
    <rPh sb="43" eb="44">
      <t>コ</t>
    </rPh>
    <rPh sb="46" eb="48">
      <t>ヒツヨウ</t>
    </rPh>
    <rPh sb="50" eb="52">
      <t>シュウロウ</t>
    </rPh>
    <rPh sb="52" eb="54">
      <t>ショウメイ</t>
    </rPh>
    <rPh sb="54" eb="55">
      <t>ショ</t>
    </rPh>
    <rPh sb="57" eb="59">
      <t>ヨウシキ</t>
    </rPh>
    <rPh sb="60" eb="62">
      <t>トウイツ</t>
    </rPh>
    <rPh sb="63" eb="64">
      <t>ハカ</t>
    </rPh>
    <rPh sb="68" eb="70">
      <t>テツヅ</t>
    </rPh>
    <rPh sb="74" eb="76">
      <t>サクゲン</t>
    </rPh>
    <rPh sb="77" eb="78">
      <t>ト</t>
    </rPh>
    <rPh sb="79" eb="80">
      <t>ク</t>
    </rPh>
    <phoneticPr fontId="3"/>
  </si>
  <si>
    <t xml:space="preserve">５GをはじめAI，IoT等の革新技術を最大限活用し，行政手続コストの削減や新たなサービスを創出等，県民や事業者の利便性の向上を図るとともに，職員の業務効率化・負担軽減のためテレワークをはじめAI，RPA等の技術活用によるバックオフィス改革を推進し「スマート県庁」への転換を図る。
</t>
    <rPh sb="12" eb="13">
      <t>ナド</t>
    </rPh>
    <rPh sb="14" eb="16">
      <t>カクシン</t>
    </rPh>
    <rPh sb="16" eb="18">
      <t>ギジュツ</t>
    </rPh>
    <rPh sb="19" eb="22">
      <t>サイダイゲン</t>
    </rPh>
    <rPh sb="22" eb="24">
      <t>カツヨウ</t>
    </rPh>
    <rPh sb="26" eb="30">
      <t>ギョウセイテツヅ</t>
    </rPh>
    <rPh sb="34" eb="36">
      <t>サクゲン</t>
    </rPh>
    <rPh sb="37" eb="38">
      <t>アラ</t>
    </rPh>
    <rPh sb="45" eb="47">
      <t>ソウシュツ</t>
    </rPh>
    <rPh sb="47" eb="48">
      <t>ナド</t>
    </rPh>
    <rPh sb="49" eb="51">
      <t>ケンミン</t>
    </rPh>
    <rPh sb="52" eb="55">
      <t>ジギョウシャ</t>
    </rPh>
    <rPh sb="56" eb="59">
      <t>リベンセイ</t>
    </rPh>
    <rPh sb="60" eb="62">
      <t>コウジョウ</t>
    </rPh>
    <rPh sb="63" eb="64">
      <t>ハカ</t>
    </rPh>
    <rPh sb="79" eb="81">
      <t>フタン</t>
    </rPh>
    <rPh sb="81" eb="83">
      <t>ケイゲン</t>
    </rPh>
    <rPh sb="103" eb="105">
      <t>ギジュツ</t>
    </rPh>
    <rPh sb="120" eb="122">
      <t>スイシン</t>
    </rPh>
    <rPh sb="128" eb="130">
      <t>ケンチョウ</t>
    </rPh>
    <rPh sb="133" eb="135">
      <t>テンカン</t>
    </rPh>
    <rPh sb="136" eb="137">
      <t>ハカ</t>
    </rPh>
    <phoneticPr fontId="3"/>
  </si>
  <si>
    <t>徳島県</t>
    <rPh sb="0" eb="3">
      <t>トクシマケン</t>
    </rPh>
    <phoneticPr fontId="10"/>
  </si>
  <si>
    <t>首長等の会議や人事主管課長会議など様々な会議の場を通じて、各市町の取組状況の確認や意識の醸成を図る。</t>
  </si>
  <si>
    <t>「住民サービスの向上」→県有施設に係る手続簡素化及び許認可事務の見直しを実施したため。
「汎用性」→いずれの自治体でも取組みが可能なため。</t>
    <rPh sb="1" eb="3">
      <t>ジュウミン</t>
    </rPh>
    <rPh sb="8" eb="10">
      <t>コウジョウ</t>
    </rPh>
    <rPh sb="12" eb="14">
      <t>ケンユウ</t>
    </rPh>
    <rPh sb="14" eb="16">
      <t>シセツ</t>
    </rPh>
    <rPh sb="17" eb="18">
      <t>カカ</t>
    </rPh>
    <rPh sb="19" eb="21">
      <t>テツヅ</t>
    </rPh>
    <rPh sb="21" eb="24">
      <t>カンソカ</t>
    </rPh>
    <rPh sb="24" eb="25">
      <t>オヨ</t>
    </rPh>
    <rPh sb="26" eb="29">
      <t>キョニンカ</t>
    </rPh>
    <rPh sb="29" eb="31">
      <t>ジム</t>
    </rPh>
    <rPh sb="32" eb="34">
      <t>ミナオ</t>
    </rPh>
    <rPh sb="36" eb="38">
      <t>ジッシ</t>
    </rPh>
    <rPh sb="46" eb="49">
      <t>ハンヨウセイ</t>
    </rPh>
    <rPh sb="55" eb="58">
      <t>ジチタイ</t>
    </rPh>
    <rPh sb="60" eb="62">
      <t>トリクミ</t>
    </rPh>
    <rPh sb="64" eb="66">
      <t>カノウ</t>
    </rPh>
    <phoneticPr fontId="10"/>
  </si>
  <si>
    <t>いずれの自治体でも取組みが可能なため。</t>
    <rPh sb="4" eb="7">
      <t>ジチタイ</t>
    </rPh>
    <rPh sb="9" eb="11">
      <t>トリクミ</t>
    </rPh>
    <rPh sb="13" eb="15">
      <t>カノウ</t>
    </rPh>
    <phoneticPr fontId="10"/>
  </si>
  <si>
    <t>・来庁者アンケートの結果を踏まえ、可能なものから改善を実施した。
・職員座談会やワーキンググループで改善提案のあったものについて、関係課に申し入れを行うことにより、業務の効率化が図られた。
・県有施設において、申請手続や様式の簡略化を行うことにより、施設の利便性が向上した。
・許認可事務の見直しにより、事務処理手続が迅速化された。
・「働き方改革」に係る取組について、広く職員に周知が図られた</t>
    <rPh sb="169" eb="170">
      <t>ハタラ</t>
    </rPh>
    <rPh sb="171" eb="172">
      <t>カタ</t>
    </rPh>
    <rPh sb="172" eb="174">
      <t>カイカク</t>
    </rPh>
    <rPh sb="176" eb="177">
      <t>カカ</t>
    </rPh>
    <rPh sb="178" eb="180">
      <t>トリクミ</t>
    </rPh>
    <rPh sb="185" eb="186">
      <t>ヒロ</t>
    </rPh>
    <rPh sb="187" eb="189">
      <t>ショクイン</t>
    </rPh>
    <rPh sb="190" eb="192">
      <t>シュウチ</t>
    </rPh>
    <rPh sb="193" eb="194">
      <t>ハカ</t>
    </rPh>
    <phoneticPr fontId="10"/>
  </si>
  <si>
    <t>平成27年2月から開始した「3重視運動」は「現場重視・成果重視・スピード重視」を基本とし、県民満足度の向上や生産性の高いサービスを目指す運動であり、具体的な取組内容は以下のとおり。
・電話や窓口での応対、事務処理手続きなどについて、来庁者アンケートを実施
・会議のスリム化等の共通ルールを定め、全庁的に仕事の省力化を実施
・各所属及び個人における業務改善の取組事例を共有し、日常業務に有効活用
・職員座談会やワーキンググループを開催し、業務改善につながるアイディアを収集
・「働き方改革」に関し、他の模範となる取組を行った職場を表彰</t>
    <rPh sb="0" eb="2">
      <t>ヘイセイ</t>
    </rPh>
    <rPh sb="4" eb="5">
      <t>ネン</t>
    </rPh>
    <rPh sb="6" eb="7">
      <t>ガツ</t>
    </rPh>
    <rPh sb="9" eb="11">
      <t>カイシ</t>
    </rPh>
    <rPh sb="15" eb="17">
      <t>ジュウシ</t>
    </rPh>
    <rPh sb="17" eb="19">
      <t>ウンドウ</t>
    </rPh>
    <rPh sb="22" eb="24">
      <t>ゲンバ</t>
    </rPh>
    <rPh sb="24" eb="26">
      <t>ジュウシ</t>
    </rPh>
    <rPh sb="27" eb="29">
      <t>セイカ</t>
    </rPh>
    <rPh sb="29" eb="31">
      <t>ジュウシ</t>
    </rPh>
    <rPh sb="36" eb="38">
      <t>ジュウシ</t>
    </rPh>
    <rPh sb="40" eb="42">
      <t>キホン</t>
    </rPh>
    <rPh sb="45" eb="47">
      <t>ケンミン</t>
    </rPh>
    <rPh sb="47" eb="50">
      <t>マンゾクド</t>
    </rPh>
    <rPh sb="51" eb="53">
      <t>コウジョウ</t>
    </rPh>
    <rPh sb="54" eb="57">
      <t>セイサンセイ</t>
    </rPh>
    <rPh sb="58" eb="59">
      <t>タカ</t>
    </rPh>
    <rPh sb="65" eb="67">
      <t>メザ</t>
    </rPh>
    <rPh sb="68" eb="70">
      <t>ウンドウ</t>
    </rPh>
    <rPh sb="74" eb="77">
      <t>グタイテキ</t>
    </rPh>
    <rPh sb="78" eb="80">
      <t>トリクミ</t>
    </rPh>
    <rPh sb="80" eb="82">
      <t>ナイヨウ</t>
    </rPh>
    <rPh sb="83" eb="85">
      <t>イカ</t>
    </rPh>
    <rPh sb="93" eb="95">
      <t>デンワ</t>
    </rPh>
    <rPh sb="96" eb="97">
      <t>マド</t>
    </rPh>
    <rPh sb="97" eb="98">
      <t>クチ</t>
    </rPh>
    <rPh sb="100" eb="102">
      <t>オウタイ</t>
    </rPh>
    <rPh sb="103" eb="105">
      <t>ジム</t>
    </rPh>
    <rPh sb="105" eb="107">
      <t>ショリ</t>
    </rPh>
    <rPh sb="107" eb="109">
      <t>テツヅ</t>
    </rPh>
    <rPh sb="239" eb="240">
      <t>ハタラ</t>
    </rPh>
    <rPh sb="241" eb="242">
      <t>カタ</t>
    </rPh>
    <rPh sb="242" eb="244">
      <t>カイカク</t>
    </rPh>
    <rPh sb="246" eb="247">
      <t>カン</t>
    </rPh>
    <rPh sb="249" eb="250">
      <t>ホカ</t>
    </rPh>
    <rPh sb="251" eb="253">
      <t>モハン</t>
    </rPh>
    <rPh sb="256" eb="258">
      <t>トリクミ</t>
    </rPh>
    <rPh sb="259" eb="260">
      <t>オコナ</t>
    </rPh>
    <rPh sb="262" eb="264">
      <t>ショクバ</t>
    </rPh>
    <rPh sb="265" eb="267">
      <t>ヒョウショウ</t>
    </rPh>
    <phoneticPr fontId="10"/>
  </si>
  <si>
    <t>３重視運動</t>
    <rPh sb="1" eb="3">
      <t>ジュウシ</t>
    </rPh>
    <rPh sb="3" eb="5">
      <t>ウンドウ</t>
    </rPh>
    <phoneticPr fontId="10"/>
  </si>
  <si>
    <t>山口県</t>
    <rPh sb="0" eb="3">
      <t>ヤマグチケン</t>
    </rPh>
    <phoneticPr fontId="10"/>
  </si>
  <si>
    <t>県内市町の行財政改革の取組をより効果的なものとするため，行政経営の改善に向けた調査研究や情報交換を行う場として，平成19年より毎年１回程度，広島県市町経営改革研究会を開催している。</t>
  </si>
  <si>
    <t>各局単位で，予算事業，非予算事業の優先順位付を行い，マイナスシーリングを撤廃</t>
    <rPh sb="0" eb="2">
      <t>カクキョク</t>
    </rPh>
    <rPh sb="2" eb="4">
      <t>タンイ</t>
    </rPh>
    <rPh sb="6" eb="8">
      <t>ヨサン</t>
    </rPh>
    <rPh sb="8" eb="10">
      <t>ジギョウ</t>
    </rPh>
    <rPh sb="11" eb="12">
      <t>ヒ</t>
    </rPh>
    <rPh sb="12" eb="14">
      <t>ヨサン</t>
    </rPh>
    <rPh sb="14" eb="16">
      <t>ジギョウ</t>
    </rPh>
    <rPh sb="17" eb="19">
      <t>ユウセン</t>
    </rPh>
    <rPh sb="19" eb="21">
      <t>ジュンイ</t>
    </rPh>
    <rPh sb="21" eb="22">
      <t>ヅケ</t>
    </rPh>
    <rPh sb="23" eb="24">
      <t>オコナ</t>
    </rPh>
    <rPh sb="36" eb="38">
      <t>テッパイ</t>
    </rPh>
    <phoneticPr fontId="2"/>
  </si>
  <si>
    <t>経営資源マネジメントの実施</t>
    <rPh sb="0" eb="2">
      <t>ケイエイ</t>
    </rPh>
    <rPh sb="2" eb="4">
      <t>シゲン</t>
    </rPh>
    <rPh sb="11" eb="13">
      <t>ジッシ</t>
    </rPh>
    <phoneticPr fontId="2"/>
  </si>
  <si>
    <t>広島県</t>
    <rPh sb="0" eb="3">
      <t>ヒロシマケン</t>
    </rPh>
    <phoneticPr fontId="2"/>
  </si>
  <si>
    <t>340006</t>
    <phoneticPr fontId="3"/>
  </si>
  <si>
    <t>他の自治体でも取り組みやすく、職員のモチベーションアップにも効果的である。</t>
    <phoneticPr fontId="3"/>
  </si>
  <si>
    <t>http://www.pref.okayama.jp/page/516892.html</t>
    <phoneticPr fontId="3"/>
  </si>
  <si>
    <t>業務改善及び職員の意識改革、組織風土改革において、他の自治体でも導入可能な汎用性のある取組です。</t>
    <phoneticPr fontId="3"/>
  </si>
  <si>
    <t>職員一人ひとりの「気づき」「発想」を業務改善につなげることにより、個々の業務における県民サービスの向上やコスト削減に効果があるとともに、職員の意識改革、慣例や前例にとらわれない自由な着想で積極果敢にチャレンジする組織風土づくりに寄与している。</t>
    <phoneticPr fontId="3"/>
  </si>
  <si>
    <t>職員が、仕事等の中で自ら取り組んだ改善内容や仕事等において気づいた点、研究した成果等を基にした事務改善等に関する意見・提案を募集し、優れた改善・提案については知事表彰を行い、職員一人ひとりが、「顧客主義」、「コスト意識」、「スピード感」の３つの視点から、日頃の事務や仕事のやり方を見直し、組織全体で改善に取り組む風土を浸透させている。</t>
    <phoneticPr fontId="3"/>
  </si>
  <si>
    <t>「ひとり１改善運動」の実施</t>
    <rPh sb="11" eb="13">
      <t>ジッシ</t>
    </rPh>
    <phoneticPr fontId="3"/>
  </si>
  <si>
    <t>岡山県</t>
    <rPh sb="0" eb="3">
      <t>オカヤマケン</t>
    </rPh>
    <phoneticPr fontId="10"/>
  </si>
  <si>
    <t>他自治体においても人材育成について、同様の課題を抱えていると想定されるため。</t>
    <rPh sb="0" eb="1">
      <t>タ</t>
    </rPh>
    <rPh sb="1" eb="4">
      <t>ジチタイ</t>
    </rPh>
    <rPh sb="9" eb="11">
      <t>ジンザイ</t>
    </rPh>
    <rPh sb="11" eb="13">
      <t>イクセイ</t>
    </rPh>
    <rPh sb="18" eb="20">
      <t>ドウヨウ</t>
    </rPh>
    <rPh sb="21" eb="23">
      <t>カダイ</t>
    </rPh>
    <rPh sb="24" eb="25">
      <t>カカ</t>
    </rPh>
    <rPh sb="30" eb="32">
      <t>ソウテイ</t>
    </rPh>
    <phoneticPr fontId="3"/>
  </si>
  <si>
    <t>職員一人ひとりの能力発揮、成長促進による、人材育成の加速化</t>
    <rPh sb="0" eb="2">
      <t>ショクイン</t>
    </rPh>
    <rPh sb="2" eb="4">
      <t>ヒトリ</t>
    </rPh>
    <rPh sb="8" eb="10">
      <t>ノウリョク</t>
    </rPh>
    <rPh sb="10" eb="12">
      <t>ハッキ</t>
    </rPh>
    <rPh sb="13" eb="15">
      <t>セイチョウ</t>
    </rPh>
    <rPh sb="15" eb="17">
      <t>ソクシン</t>
    </rPh>
    <rPh sb="21" eb="23">
      <t>ジンザイ</t>
    </rPh>
    <rPh sb="23" eb="25">
      <t>イクセイ</t>
    </rPh>
    <rPh sb="26" eb="28">
      <t>カソク</t>
    </rPh>
    <rPh sb="28" eb="29">
      <t>カ</t>
    </rPh>
    <phoneticPr fontId="3"/>
  </si>
  <si>
    <t>人材育成上の新たな課題等を踏まえ、これまでの階層別及び選択研修に加え、全庁的な取組として、以下の研修メニュー等を創設
・リーダー育成研修
・課題解決型研修
・メンター向け研修会
・本庁初勤務職員向け勉強会
・基礎知識学習会</t>
    <rPh sb="0" eb="2">
      <t>ジンザイ</t>
    </rPh>
    <rPh sb="2" eb="4">
      <t>イクセイ</t>
    </rPh>
    <rPh sb="4" eb="5">
      <t>ジョウ</t>
    </rPh>
    <rPh sb="6" eb="7">
      <t>アラ</t>
    </rPh>
    <rPh sb="22" eb="24">
      <t>カイソウ</t>
    </rPh>
    <rPh sb="24" eb="25">
      <t>ベツ</t>
    </rPh>
    <rPh sb="25" eb="26">
      <t>オヨ</t>
    </rPh>
    <rPh sb="27" eb="29">
      <t>センタク</t>
    </rPh>
    <rPh sb="29" eb="31">
      <t>ケンシュウ</t>
    </rPh>
    <rPh sb="32" eb="33">
      <t>クワ</t>
    </rPh>
    <rPh sb="35" eb="38">
      <t>ゼンチョウテキ</t>
    </rPh>
    <rPh sb="39" eb="41">
      <t>トリクミ</t>
    </rPh>
    <rPh sb="45" eb="47">
      <t>イカ</t>
    </rPh>
    <rPh sb="54" eb="55">
      <t>トウ</t>
    </rPh>
    <rPh sb="56" eb="58">
      <t>ソウセツ</t>
    </rPh>
    <rPh sb="64" eb="66">
      <t>イクセイ</t>
    </rPh>
    <rPh sb="66" eb="68">
      <t>ケンシュウ</t>
    </rPh>
    <rPh sb="70" eb="72">
      <t>カダイ</t>
    </rPh>
    <rPh sb="72" eb="74">
      <t>カイケツ</t>
    </rPh>
    <rPh sb="74" eb="75">
      <t>ガタ</t>
    </rPh>
    <rPh sb="75" eb="77">
      <t>ケンシュウ</t>
    </rPh>
    <rPh sb="83" eb="84">
      <t>ム</t>
    </rPh>
    <rPh sb="85" eb="88">
      <t>ケンシュウカイ</t>
    </rPh>
    <rPh sb="90" eb="92">
      <t>ホンチョウ</t>
    </rPh>
    <rPh sb="92" eb="93">
      <t>ハツ</t>
    </rPh>
    <rPh sb="93" eb="95">
      <t>キンム</t>
    </rPh>
    <rPh sb="95" eb="97">
      <t>ショクイン</t>
    </rPh>
    <rPh sb="97" eb="98">
      <t>ム</t>
    </rPh>
    <rPh sb="99" eb="102">
      <t>ベンキョウカイ</t>
    </rPh>
    <rPh sb="104" eb="106">
      <t>キソ</t>
    </rPh>
    <rPh sb="106" eb="108">
      <t>チシキ</t>
    </rPh>
    <rPh sb="108" eb="111">
      <t>ガクシュウカイ</t>
    </rPh>
    <phoneticPr fontId="3"/>
  </si>
  <si>
    <t>人材育成上の新たな課題等を踏まえた研修メニューの充実</t>
    <rPh sb="0" eb="2">
      <t>ジンザイ</t>
    </rPh>
    <rPh sb="2" eb="4">
      <t>イクセイ</t>
    </rPh>
    <rPh sb="4" eb="5">
      <t>ジョウ</t>
    </rPh>
    <rPh sb="6" eb="7">
      <t>アラ</t>
    </rPh>
    <rPh sb="11" eb="12">
      <t>トウ</t>
    </rPh>
    <phoneticPr fontId="3"/>
  </si>
  <si>
    <t>島根県</t>
    <rPh sb="0" eb="3">
      <t>シマネケン</t>
    </rPh>
    <phoneticPr fontId="10"/>
  </si>
  <si>
    <t>・ＩＣＴ化や標準化により、教職員の学校業務改善が進んだ。
・共同調達により、コスト削減が図られた。</t>
    <rPh sb="4" eb="5">
      <t>カ</t>
    </rPh>
    <rPh sb="6" eb="9">
      <t>ヒョウジュンカ</t>
    </rPh>
    <rPh sb="13" eb="16">
      <t>キョウショクイン</t>
    </rPh>
    <rPh sb="17" eb="19">
      <t>ガッコウ</t>
    </rPh>
    <rPh sb="19" eb="21">
      <t>ギョウム</t>
    </rPh>
    <rPh sb="21" eb="23">
      <t>カイゼン</t>
    </rPh>
    <rPh sb="24" eb="25">
      <t>スス</t>
    </rPh>
    <rPh sb="30" eb="32">
      <t>キョウドウ</t>
    </rPh>
    <rPh sb="32" eb="34">
      <t>チョウタツ</t>
    </rPh>
    <rPh sb="41" eb="43">
      <t>サクゲン</t>
    </rPh>
    <rPh sb="44" eb="45">
      <t>ハカ</t>
    </rPh>
    <phoneticPr fontId="3"/>
  </si>
  <si>
    <t>各校利用者からは、
・掲示板機能で校内の事務連絡がスムーズになった
・職員会議や打合せもペーパーレスで効率的になった
・予定表機能でスケジュールも共有しやすくなった
・教育委員会からの調査等もメールではなくグループウェア内で可能となった
など、多くの導入効果を実感する声が寄せられている。</t>
    <phoneticPr fontId="3"/>
  </si>
  <si>
    <t>・教職員業務の自動化や情報連携強化に効率化
・システム共同調達によるコスト削減（５年間で最大で約▲８１％（１２億５千万円））を実現</t>
    <rPh sb="1" eb="4">
      <t>キョウショクイン</t>
    </rPh>
    <rPh sb="4" eb="6">
      <t>ギョウム</t>
    </rPh>
    <rPh sb="7" eb="10">
      <t>ジドウカ</t>
    </rPh>
    <rPh sb="11" eb="13">
      <t>ジョウホウ</t>
    </rPh>
    <rPh sb="13" eb="15">
      <t>レンケイ</t>
    </rPh>
    <rPh sb="15" eb="17">
      <t>キョウカ</t>
    </rPh>
    <rPh sb="18" eb="21">
      <t>コウリツカ</t>
    </rPh>
    <rPh sb="27" eb="29">
      <t>キョウドウ</t>
    </rPh>
    <rPh sb="29" eb="31">
      <t>チョウタツ</t>
    </rPh>
    <rPh sb="37" eb="39">
      <t>サクゲン</t>
    </rPh>
    <rPh sb="41" eb="43">
      <t>ネンカン</t>
    </rPh>
    <rPh sb="44" eb="46">
      <t>サイダイ</t>
    </rPh>
    <rPh sb="47" eb="48">
      <t>ヤク</t>
    </rPh>
    <rPh sb="55" eb="56">
      <t>オク</t>
    </rPh>
    <rPh sb="57" eb="60">
      <t>センマンエン</t>
    </rPh>
    <rPh sb="63" eb="65">
      <t>ジツゲン</t>
    </rPh>
    <phoneticPr fontId="3"/>
  </si>
  <si>
    <t>全国的にも前例のない取組に挑戦し、実現
・学校で使用する各種帳票様式（通知表を除く）の県下統一化（業務の標準化）
・紙媒体でなく、システム内に記録した情報を「公簿」として位置づける運用ルールの県下統一化
・転学処理業務の電子化を県下全学校で標準化
・県内全ての市町村立学校をつなぐグループウェア導入による情報ネットワーク網の構築</t>
    <rPh sb="0" eb="3">
      <t>ゼンコクテキ</t>
    </rPh>
    <rPh sb="5" eb="7">
      <t>ゼンレイ</t>
    </rPh>
    <rPh sb="10" eb="12">
      <t>トリクミ</t>
    </rPh>
    <rPh sb="13" eb="15">
      <t>チョウセン</t>
    </rPh>
    <rPh sb="17" eb="19">
      <t>ジツゲン</t>
    </rPh>
    <rPh sb="21" eb="23">
      <t>ガッコウ</t>
    </rPh>
    <rPh sb="24" eb="26">
      <t>シヨウ</t>
    </rPh>
    <rPh sb="28" eb="30">
      <t>カクシュ</t>
    </rPh>
    <rPh sb="30" eb="32">
      <t>チョウヒョウ</t>
    </rPh>
    <rPh sb="32" eb="34">
      <t>ヨウシキ</t>
    </rPh>
    <rPh sb="35" eb="38">
      <t>ツウチヒョウ</t>
    </rPh>
    <rPh sb="39" eb="40">
      <t>ノゾ</t>
    </rPh>
    <rPh sb="43" eb="45">
      <t>ケンカ</t>
    </rPh>
    <rPh sb="45" eb="48">
      <t>トウイツカ</t>
    </rPh>
    <rPh sb="49" eb="51">
      <t>ギョウム</t>
    </rPh>
    <rPh sb="52" eb="55">
      <t>ヒョウジュンカ</t>
    </rPh>
    <rPh sb="58" eb="59">
      <t>カミ</t>
    </rPh>
    <rPh sb="59" eb="61">
      <t>バイタイ</t>
    </rPh>
    <rPh sb="69" eb="70">
      <t>ナイ</t>
    </rPh>
    <rPh sb="71" eb="73">
      <t>キロク</t>
    </rPh>
    <rPh sb="75" eb="77">
      <t>ジョウホウ</t>
    </rPh>
    <rPh sb="79" eb="81">
      <t>コウボ</t>
    </rPh>
    <rPh sb="85" eb="87">
      <t>イチ</t>
    </rPh>
    <rPh sb="90" eb="92">
      <t>ウンヨウ</t>
    </rPh>
    <rPh sb="96" eb="98">
      <t>ケンカ</t>
    </rPh>
    <rPh sb="98" eb="101">
      <t>トウイツカ</t>
    </rPh>
    <rPh sb="103" eb="105">
      <t>テンガク</t>
    </rPh>
    <rPh sb="105" eb="107">
      <t>ショリ</t>
    </rPh>
    <rPh sb="107" eb="109">
      <t>ギョウム</t>
    </rPh>
    <rPh sb="110" eb="113">
      <t>デンシカ</t>
    </rPh>
    <rPh sb="114" eb="116">
      <t>ケンカ</t>
    </rPh>
    <rPh sb="116" eb="117">
      <t>ゼン</t>
    </rPh>
    <rPh sb="117" eb="119">
      <t>ガッコウ</t>
    </rPh>
    <rPh sb="120" eb="123">
      <t>ヒョウジュンカ</t>
    </rPh>
    <rPh sb="125" eb="127">
      <t>ケンナイ</t>
    </rPh>
    <rPh sb="127" eb="128">
      <t>スベ</t>
    </rPh>
    <rPh sb="130" eb="133">
      <t>シチョウソン</t>
    </rPh>
    <rPh sb="133" eb="134">
      <t>リツ</t>
    </rPh>
    <rPh sb="134" eb="136">
      <t>ガッコウ</t>
    </rPh>
    <rPh sb="147" eb="149">
      <t>ドウニュウ</t>
    </rPh>
    <rPh sb="152" eb="154">
      <t>ジョウホウ</t>
    </rPh>
    <rPh sb="160" eb="161">
      <t>モウ</t>
    </rPh>
    <rPh sb="162" eb="164">
      <t>コウチク</t>
    </rPh>
    <phoneticPr fontId="3"/>
  </si>
  <si>
    <t>平成２９年度に全市町村参加による校務支援システムの共同調達を実施。さらにシステムの導入検討を契機に、学校における業務の標準化（県下統一化）について調整を行った。
（平成３０年度から本格運用）</t>
    <rPh sb="0" eb="2">
      <t>ヘイセイ</t>
    </rPh>
    <rPh sb="4" eb="6">
      <t>ネンド</t>
    </rPh>
    <rPh sb="7" eb="11">
      <t>ゼンシチョウソン</t>
    </rPh>
    <rPh sb="11" eb="13">
      <t>サンカ</t>
    </rPh>
    <rPh sb="16" eb="18">
      <t>コウム</t>
    </rPh>
    <rPh sb="18" eb="20">
      <t>シエン</t>
    </rPh>
    <rPh sb="25" eb="27">
      <t>キョウドウ</t>
    </rPh>
    <rPh sb="27" eb="29">
      <t>チョウタツ</t>
    </rPh>
    <rPh sb="30" eb="32">
      <t>ジッシ</t>
    </rPh>
    <rPh sb="41" eb="43">
      <t>ドウニュウ</t>
    </rPh>
    <rPh sb="43" eb="45">
      <t>ケントウ</t>
    </rPh>
    <rPh sb="46" eb="48">
      <t>ケイキ</t>
    </rPh>
    <rPh sb="50" eb="52">
      <t>ガッコウ</t>
    </rPh>
    <rPh sb="56" eb="58">
      <t>ギョウム</t>
    </rPh>
    <rPh sb="59" eb="62">
      <t>ヒョウジュンカ</t>
    </rPh>
    <rPh sb="63" eb="65">
      <t>ケンカ</t>
    </rPh>
    <rPh sb="65" eb="67">
      <t>トウイツ</t>
    </rPh>
    <rPh sb="67" eb="68">
      <t>カ</t>
    </rPh>
    <rPh sb="73" eb="75">
      <t>チョウセイ</t>
    </rPh>
    <rPh sb="76" eb="77">
      <t>オコナ</t>
    </rPh>
    <rPh sb="82" eb="84">
      <t>ヘイセイ</t>
    </rPh>
    <rPh sb="86" eb="88">
      <t>ネンド</t>
    </rPh>
    <rPh sb="90" eb="92">
      <t>ホンカク</t>
    </rPh>
    <rPh sb="92" eb="94">
      <t>ウンヨウ</t>
    </rPh>
    <phoneticPr fontId="3"/>
  </si>
  <si>
    <t>県内全市町村立学校への校務支援システム共同化と学校業務標準化の推進</t>
    <rPh sb="0" eb="2">
      <t>ケンナイ</t>
    </rPh>
    <rPh sb="2" eb="6">
      <t>ゼンシチョウソン</t>
    </rPh>
    <rPh sb="6" eb="7">
      <t>リツ</t>
    </rPh>
    <rPh sb="7" eb="9">
      <t>ガッコウ</t>
    </rPh>
    <rPh sb="11" eb="13">
      <t>コウム</t>
    </rPh>
    <rPh sb="13" eb="15">
      <t>シエン</t>
    </rPh>
    <rPh sb="19" eb="22">
      <t>キョウドウカ</t>
    </rPh>
    <rPh sb="23" eb="25">
      <t>ガッコウ</t>
    </rPh>
    <rPh sb="25" eb="27">
      <t>ギョウム</t>
    </rPh>
    <rPh sb="27" eb="30">
      <t>ヒョウジュンカ</t>
    </rPh>
    <rPh sb="31" eb="33">
      <t>スイシン</t>
    </rPh>
    <phoneticPr fontId="3"/>
  </si>
  <si>
    <t>鳥取県</t>
    <rPh sb="0" eb="3">
      <t>トットリケン</t>
    </rPh>
    <phoneticPr fontId="10"/>
  </si>
  <si>
    <t>どの自治体でも取組可能</t>
    <rPh sb="2" eb="5">
      <t>ジチタイ</t>
    </rPh>
    <rPh sb="7" eb="9">
      <t>トリクミ</t>
    </rPh>
    <rPh sb="9" eb="11">
      <t>カノウ</t>
    </rPh>
    <phoneticPr fontId="2"/>
  </si>
  <si>
    <t>（現在、取組中）</t>
    <rPh sb="1" eb="3">
      <t>ゲンザイ</t>
    </rPh>
    <rPh sb="4" eb="7">
      <t>トリクミチュウ</t>
    </rPh>
    <phoneticPr fontId="2"/>
  </si>
  <si>
    <t>ICTを活用した事務の効率化等を進めるため、テレワーク導入に向けた取組やWeb会議の利用拡大を進めると共に、RPAの実証実験を実施している。</t>
    <rPh sb="4" eb="6">
      <t>カツヨウ</t>
    </rPh>
    <rPh sb="8" eb="10">
      <t>ジム</t>
    </rPh>
    <rPh sb="11" eb="14">
      <t>コウリツカ</t>
    </rPh>
    <rPh sb="14" eb="15">
      <t>トウ</t>
    </rPh>
    <rPh sb="16" eb="17">
      <t>スス</t>
    </rPh>
    <rPh sb="27" eb="29">
      <t>ドウニュウ</t>
    </rPh>
    <rPh sb="30" eb="31">
      <t>ム</t>
    </rPh>
    <rPh sb="33" eb="35">
      <t>トリクミ</t>
    </rPh>
    <rPh sb="39" eb="41">
      <t>カイギ</t>
    </rPh>
    <rPh sb="42" eb="44">
      <t>リヨウ</t>
    </rPh>
    <rPh sb="44" eb="46">
      <t>カクダイ</t>
    </rPh>
    <rPh sb="47" eb="48">
      <t>スス</t>
    </rPh>
    <rPh sb="51" eb="52">
      <t>トモ</t>
    </rPh>
    <rPh sb="58" eb="60">
      <t>ジッショウ</t>
    </rPh>
    <rPh sb="60" eb="62">
      <t>ジッケン</t>
    </rPh>
    <rPh sb="63" eb="65">
      <t>ジッシ</t>
    </rPh>
    <phoneticPr fontId="2"/>
  </si>
  <si>
    <t>和歌山県</t>
    <rPh sb="0" eb="4">
      <t>ワカヤマケン</t>
    </rPh>
    <phoneticPr fontId="10"/>
  </si>
  <si>
    <t>市町村が共同で処理することにより、経費節減につながるほか、県が技術支援することにより業務に関するノウハウ及びスキルの共有化が図れる。また、このことは、住民サービスの向上にも資するものである。</t>
    <rPh sb="0" eb="3">
      <t>シチョウソン</t>
    </rPh>
    <rPh sb="4" eb="6">
      <t>キョウドウ</t>
    </rPh>
    <rPh sb="7" eb="9">
      <t>ショリ</t>
    </rPh>
    <rPh sb="17" eb="19">
      <t>ケイヒ</t>
    </rPh>
    <rPh sb="19" eb="21">
      <t>セツゲン</t>
    </rPh>
    <rPh sb="29" eb="30">
      <t>ケン</t>
    </rPh>
    <rPh sb="31" eb="33">
      <t>ギジュツ</t>
    </rPh>
    <rPh sb="33" eb="35">
      <t>シエン</t>
    </rPh>
    <rPh sb="42" eb="44">
      <t>ギョウム</t>
    </rPh>
    <rPh sb="45" eb="46">
      <t>カン</t>
    </rPh>
    <rPh sb="52" eb="53">
      <t>オヨ</t>
    </rPh>
    <rPh sb="58" eb="61">
      <t>キョウユウカ</t>
    </rPh>
    <rPh sb="62" eb="63">
      <t>ハカ</t>
    </rPh>
    <rPh sb="75" eb="77">
      <t>ジュウミン</t>
    </rPh>
    <rPh sb="82" eb="84">
      <t>コウジョウ</t>
    </rPh>
    <rPh sb="86" eb="87">
      <t>シ</t>
    </rPh>
    <phoneticPr fontId="3"/>
  </si>
  <si>
    <t>http://www.pref.nara.jp/41807.htm</t>
    <phoneticPr fontId="3"/>
  </si>
  <si>
    <t>平成２６年度に地方自治法が改正され、「連携協約」等の制度が創設されるなど、「合併」から「広域連携」にシフトする国の動きは、「奈良モデル」の考えに通じるものである。
人口減少・少子高齢化が全国的な課題となる中、市町村が行政サービスを維持していくため、都道府県が積極的な役割を果たすことが求められており、県が市町村を下支えする「奈良モデル」のしくみは自治体運営のモデルケースとなり得ると考える。</t>
    <rPh sb="0" eb="2">
      <t>ヘイセイ</t>
    </rPh>
    <rPh sb="4" eb="6">
      <t>ネンド</t>
    </rPh>
    <rPh sb="7" eb="9">
      <t>チホウ</t>
    </rPh>
    <rPh sb="9" eb="12">
      <t>ジチホウ</t>
    </rPh>
    <rPh sb="13" eb="15">
      <t>カイセイ</t>
    </rPh>
    <rPh sb="19" eb="21">
      <t>レンケイ</t>
    </rPh>
    <rPh sb="21" eb="23">
      <t>キョウヤク</t>
    </rPh>
    <rPh sb="24" eb="25">
      <t>トウ</t>
    </rPh>
    <rPh sb="26" eb="28">
      <t>セイド</t>
    </rPh>
    <rPh sb="29" eb="31">
      <t>ソウセツ</t>
    </rPh>
    <rPh sb="38" eb="40">
      <t>ガッペイ</t>
    </rPh>
    <rPh sb="44" eb="46">
      <t>コウイキ</t>
    </rPh>
    <rPh sb="46" eb="48">
      <t>レンケイ</t>
    </rPh>
    <rPh sb="55" eb="56">
      <t>クニ</t>
    </rPh>
    <rPh sb="57" eb="58">
      <t>ウゴ</t>
    </rPh>
    <rPh sb="62" eb="64">
      <t>ナラ</t>
    </rPh>
    <rPh sb="69" eb="70">
      <t>カンガ</t>
    </rPh>
    <rPh sb="72" eb="73">
      <t>ツウ</t>
    </rPh>
    <rPh sb="82" eb="84">
      <t>ジンコウ</t>
    </rPh>
    <rPh sb="84" eb="86">
      <t>ゲンショウ</t>
    </rPh>
    <rPh sb="87" eb="89">
      <t>ショウシ</t>
    </rPh>
    <rPh sb="89" eb="92">
      <t>コウレイカ</t>
    </rPh>
    <rPh sb="93" eb="96">
      <t>ゼンコクテキ</t>
    </rPh>
    <rPh sb="97" eb="99">
      <t>カダイ</t>
    </rPh>
    <rPh sb="102" eb="103">
      <t>ナカ</t>
    </rPh>
    <rPh sb="104" eb="107">
      <t>シチョウソン</t>
    </rPh>
    <rPh sb="108" eb="110">
      <t>ギョウセイ</t>
    </rPh>
    <rPh sb="115" eb="117">
      <t>イジ</t>
    </rPh>
    <rPh sb="124" eb="128">
      <t>トドウフケン</t>
    </rPh>
    <rPh sb="129" eb="132">
      <t>セッキョクテキ</t>
    </rPh>
    <rPh sb="133" eb="135">
      <t>ヤクワリ</t>
    </rPh>
    <rPh sb="142" eb="143">
      <t>モト</t>
    </rPh>
    <rPh sb="150" eb="151">
      <t>ケン</t>
    </rPh>
    <rPh sb="152" eb="155">
      <t>シチョウソン</t>
    </rPh>
    <rPh sb="156" eb="158">
      <t>シタザサ</t>
    </rPh>
    <rPh sb="162" eb="164">
      <t>ナラ</t>
    </rPh>
    <rPh sb="173" eb="176">
      <t>ジチタイ</t>
    </rPh>
    <rPh sb="176" eb="178">
      <t>ウンエイ</t>
    </rPh>
    <rPh sb="188" eb="189">
      <t>エ</t>
    </rPh>
    <rPh sb="191" eb="192">
      <t>カンガ</t>
    </rPh>
    <phoneticPr fontId="3"/>
  </si>
  <si>
    <t>・消防の広域化
県内３９市町村のうち、３７市町村で構成する奈良県広域消防組合を平成２６年に設立。市町村域を超えた消防･救急活動が行われることにより、増加する救急搬送や、大規模災害に、迅速かつ効果的に対応することが可能となる。
・南和地域の広域医療提供体制の再構築
平成２８年４月医療機能が低下している３公立病院の機能を再編。（県と１２市町村で構成する南和広域医療企業団が運営。）救急医療体制の強化による救急搬送受入数の増加、へき地医療拠点病院である南奈良総合医療センターを拠点とした訪問診療の強化など、地域密着型の医療を推進。
・国民健康保険の県単位化
国の制度が改正され、国保の財政運営が県単位に拡大されたが、これに合わせ、これまで市町村により異なっていた保険料水準を統一し、2024年度に「同じ所得・世帯構成であれば、県内のどこに住んでも保険料が同じ」となる加入者負担の公平化を実現する。また、県と市町村が連携して県域での国保業務の共同化・標準化を進める体制としてこれまで市町村が個別に実施してきた業務を集約・拡充して実施する「国保事務支援センター」を設立した。</t>
    <rPh sb="1" eb="3">
      <t>ショウボウ</t>
    </rPh>
    <rPh sb="4" eb="7">
      <t>コウイキカ</t>
    </rPh>
    <rPh sb="8" eb="10">
      <t>ケンナイ</t>
    </rPh>
    <rPh sb="12" eb="15">
      <t>シチョウソン</t>
    </rPh>
    <rPh sb="21" eb="24">
      <t>シチョウソン</t>
    </rPh>
    <rPh sb="48" eb="51">
      <t>シチョウソン</t>
    </rPh>
    <rPh sb="51" eb="52">
      <t>イキ</t>
    </rPh>
    <rPh sb="53" eb="54">
      <t>コ</t>
    </rPh>
    <rPh sb="56" eb="58">
      <t>ショウボウ</t>
    </rPh>
    <rPh sb="59" eb="61">
      <t>キュウキュウ</t>
    </rPh>
    <rPh sb="61" eb="63">
      <t>カツドウ</t>
    </rPh>
    <rPh sb="64" eb="65">
      <t>オコナ</t>
    </rPh>
    <rPh sb="74" eb="76">
      <t>ゾウカ</t>
    </rPh>
    <rPh sb="78" eb="80">
      <t>キュウキュウ</t>
    </rPh>
    <rPh sb="80" eb="82">
      <t>ハンソウ</t>
    </rPh>
    <rPh sb="84" eb="87">
      <t>ダイキボ</t>
    </rPh>
    <rPh sb="87" eb="89">
      <t>サイガイ</t>
    </rPh>
    <rPh sb="91" eb="93">
      <t>ジンソク</t>
    </rPh>
    <rPh sb="95" eb="98">
      <t>コウカテキ</t>
    </rPh>
    <rPh sb="99" eb="101">
      <t>タイオウ</t>
    </rPh>
    <rPh sb="106" eb="108">
      <t>カノウ</t>
    </rPh>
    <rPh sb="115" eb="117">
      <t>ナンワ</t>
    </rPh>
    <rPh sb="117" eb="119">
      <t>チイキ</t>
    </rPh>
    <rPh sb="120" eb="122">
      <t>コウイキ</t>
    </rPh>
    <rPh sb="122" eb="124">
      <t>イリョウ</t>
    </rPh>
    <rPh sb="124" eb="126">
      <t>テイキョウ</t>
    </rPh>
    <rPh sb="126" eb="128">
      <t>タイセイ</t>
    </rPh>
    <rPh sb="129" eb="132">
      <t>サイコウチク</t>
    </rPh>
    <rPh sb="152" eb="154">
      <t>コウリツ</t>
    </rPh>
    <rPh sb="154" eb="156">
      <t>ビョウイン</t>
    </rPh>
    <rPh sb="157" eb="159">
      <t>キノウ</t>
    </rPh>
    <rPh sb="160" eb="162">
      <t>サイヘン</t>
    </rPh>
    <rPh sb="164" eb="165">
      <t>ケン</t>
    </rPh>
    <rPh sb="168" eb="171">
      <t>シチョウソン</t>
    </rPh>
    <rPh sb="172" eb="174">
      <t>コウセイ</t>
    </rPh>
    <rPh sb="176" eb="178">
      <t>ナンワ</t>
    </rPh>
    <rPh sb="178" eb="180">
      <t>コウイキ</t>
    </rPh>
    <rPh sb="180" eb="182">
      <t>イリョウ</t>
    </rPh>
    <rPh sb="182" eb="185">
      <t>キギョウダン</t>
    </rPh>
    <rPh sb="186" eb="188">
      <t>ウンエイ</t>
    </rPh>
    <rPh sb="190" eb="192">
      <t>キュウキュウ</t>
    </rPh>
    <rPh sb="192" eb="194">
      <t>イリョウ</t>
    </rPh>
    <rPh sb="194" eb="196">
      <t>タイセイ</t>
    </rPh>
    <rPh sb="197" eb="199">
      <t>キョウカ</t>
    </rPh>
    <rPh sb="202" eb="204">
      <t>キュウキュウ</t>
    </rPh>
    <rPh sb="204" eb="206">
      <t>ハンソウ</t>
    </rPh>
    <rPh sb="206" eb="209">
      <t>ウケイレスウ</t>
    </rPh>
    <rPh sb="210" eb="212">
      <t>ゾウカ</t>
    </rPh>
    <rPh sb="215" eb="216">
      <t>チ</t>
    </rPh>
    <rPh sb="216" eb="218">
      <t>イリョウ</t>
    </rPh>
    <rPh sb="218" eb="220">
      <t>キョテン</t>
    </rPh>
    <rPh sb="220" eb="222">
      <t>ビョウイン</t>
    </rPh>
    <rPh sb="225" eb="226">
      <t>ミナミ</t>
    </rPh>
    <rPh sb="226" eb="228">
      <t>ナラ</t>
    </rPh>
    <rPh sb="228" eb="230">
      <t>ソウゴウ</t>
    </rPh>
    <rPh sb="230" eb="232">
      <t>イリョウ</t>
    </rPh>
    <rPh sb="237" eb="239">
      <t>キョテン</t>
    </rPh>
    <rPh sb="242" eb="244">
      <t>ホウモン</t>
    </rPh>
    <rPh sb="244" eb="246">
      <t>シンリョウ</t>
    </rPh>
    <rPh sb="247" eb="249">
      <t>キョウカ</t>
    </rPh>
    <rPh sb="252" eb="254">
      <t>チイキ</t>
    </rPh>
    <rPh sb="254" eb="257">
      <t>ミッチャクガタ</t>
    </rPh>
    <rPh sb="258" eb="260">
      <t>イリョウ</t>
    </rPh>
    <rPh sb="261" eb="263">
      <t>スイシン</t>
    </rPh>
    <rPh sb="369" eb="370">
      <t>ス</t>
    </rPh>
    <phoneticPr fontId="3"/>
  </si>
  <si>
    <t>平成２６年度の地方自治法改正に先立ち、本県では平成２０年度から、県と市町村の連携・協働による効率的な行政運営についての検討を開始し、平成２１年度に「奈良モデル」の基本的な考え方や方向性を取りまとめた。
また、平成２７年１月に地方制度調査会小委員会において、新たな県と市町村との連携の取り組みとして説明を求められた。</t>
    <rPh sb="0" eb="2">
      <t>ヘイセイ</t>
    </rPh>
    <rPh sb="4" eb="6">
      <t>ネンド</t>
    </rPh>
    <rPh sb="7" eb="9">
      <t>チホウ</t>
    </rPh>
    <rPh sb="9" eb="12">
      <t>ジチホウ</t>
    </rPh>
    <rPh sb="12" eb="14">
      <t>カイセイ</t>
    </rPh>
    <rPh sb="15" eb="17">
      <t>サキダ</t>
    </rPh>
    <rPh sb="19" eb="21">
      <t>ホンケン</t>
    </rPh>
    <rPh sb="23" eb="25">
      <t>ヘイセイ</t>
    </rPh>
    <rPh sb="27" eb="28">
      <t>ネン</t>
    </rPh>
    <rPh sb="28" eb="29">
      <t>ド</t>
    </rPh>
    <rPh sb="32" eb="33">
      <t>ケン</t>
    </rPh>
    <rPh sb="34" eb="37">
      <t>シチョウソン</t>
    </rPh>
    <rPh sb="38" eb="40">
      <t>レンケイ</t>
    </rPh>
    <rPh sb="41" eb="43">
      <t>キョウドウ</t>
    </rPh>
    <rPh sb="46" eb="49">
      <t>コウリツテキ</t>
    </rPh>
    <rPh sb="50" eb="52">
      <t>ギョウセイ</t>
    </rPh>
    <rPh sb="52" eb="54">
      <t>ウンエイ</t>
    </rPh>
    <rPh sb="59" eb="61">
      <t>ケントウ</t>
    </rPh>
    <rPh sb="62" eb="64">
      <t>カイシ</t>
    </rPh>
    <rPh sb="66" eb="68">
      <t>ヘイセイ</t>
    </rPh>
    <rPh sb="70" eb="72">
      <t>ネンド</t>
    </rPh>
    <rPh sb="74" eb="76">
      <t>ナラ</t>
    </rPh>
    <rPh sb="81" eb="84">
      <t>キホンテキ</t>
    </rPh>
    <rPh sb="85" eb="86">
      <t>カンガ</t>
    </rPh>
    <rPh sb="87" eb="88">
      <t>カタ</t>
    </rPh>
    <rPh sb="89" eb="92">
      <t>ホウコウセイ</t>
    </rPh>
    <rPh sb="93" eb="94">
      <t>ト</t>
    </rPh>
    <rPh sb="104" eb="106">
      <t>ヘイセイ</t>
    </rPh>
    <rPh sb="108" eb="109">
      <t>ネン</t>
    </rPh>
    <rPh sb="110" eb="111">
      <t>ガツ</t>
    </rPh>
    <rPh sb="112" eb="114">
      <t>チホウ</t>
    </rPh>
    <rPh sb="114" eb="116">
      <t>セイド</t>
    </rPh>
    <rPh sb="116" eb="119">
      <t>チョウサカイ</t>
    </rPh>
    <rPh sb="119" eb="123">
      <t>ショウイインカイ</t>
    </rPh>
    <rPh sb="131" eb="132">
      <t>ケン</t>
    </rPh>
    <rPh sb="133" eb="136">
      <t>シチョウソン</t>
    </rPh>
    <rPh sb="138" eb="140">
      <t>レンケイ</t>
    </rPh>
    <rPh sb="148" eb="150">
      <t>セツメイ</t>
    </rPh>
    <rPh sb="151" eb="152">
      <t>モト</t>
    </rPh>
    <phoneticPr fontId="3"/>
  </si>
  <si>
    <t>市町村合併に代わる奈良県という地域にふさわしい行政のしくみであるとともに、人口減少・少子高齢社会を見据え、地域の活力の維持・向上や持続可能で効率的な行財政運営をめざす、市町村同士、奈良県と市町村の連携・協働のしくみ。これまでに、様々な分野で取組を進め、
・市町村の道路施設維持管理業務の支援
・消防の広域化
・県南部地域の広域医療提供体制の充実
・県域水道ファシリティマネジメント
・ごみ処理の広域化の推進
・国民健康保険の県単位化
などを行い、大きな成果が上がっている。</t>
    <rPh sb="0" eb="3">
      <t>シチョウソン</t>
    </rPh>
    <rPh sb="3" eb="5">
      <t>ガッペイ</t>
    </rPh>
    <rPh sb="6" eb="7">
      <t>カ</t>
    </rPh>
    <rPh sb="9" eb="12">
      <t>ナラケン</t>
    </rPh>
    <rPh sb="15" eb="17">
      <t>チイキ</t>
    </rPh>
    <rPh sb="23" eb="25">
      <t>ギョウセイ</t>
    </rPh>
    <rPh sb="37" eb="39">
      <t>ジンコウ</t>
    </rPh>
    <rPh sb="39" eb="41">
      <t>ゲンショウ</t>
    </rPh>
    <rPh sb="42" eb="44">
      <t>ショウシ</t>
    </rPh>
    <rPh sb="44" eb="46">
      <t>コウレイ</t>
    </rPh>
    <rPh sb="46" eb="48">
      <t>シャカイ</t>
    </rPh>
    <rPh sb="49" eb="51">
      <t>ミス</t>
    </rPh>
    <rPh sb="53" eb="55">
      <t>チイキ</t>
    </rPh>
    <rPh sb="56" eb="58">
      <t>カツリョク</t>
    </rPh>
    <rPh sb="59" eb="61">
      <t>イジ</t>
    </rPh>
    <rPh sb="62" eb="64">
      <t>コウジョウ</t>
    </rPh>
    <rPh sb="65" eb="67">
      <t>ジゾク</t>
    </rPh>
    <rPh sb="67" eb="69">
      <t>カノウ</t>
    </rPh>
    <rPh sb="70" eb="73">
      <t>コウリツテキ</t>
    </rPh>
    <rPh sb="74" eb="77">
      <t>ギョウザイセイ</t>
    </rPh>
    <rPh sb="77" eb="79">
      <t>ウンエイ</t>
    </rPh>
    <rPh sb="84" eb="87">
      <t>シチョウソン</t>
    </rPh>
    <rPh sb="87" eb="89">
      <t>ドウシ</t>
    </rPh>
    <rPh sb="90" eb="93">
      <t>ナラケン</t>
    </rPh>
    <rPh sb="94" eb="97">
      <t>シチョウソン</t>
    </rPh>
    <rPh sb="98" eb="100">
      <t>レンケイ</t>
    </rPh>
    <rPh sb="101" eb="103">
      <t>キョウドウ</t>
    </rPh>
    <rPh sb="114" eb="116">
      <t>サマザマ</t>
    </rPh>
    <rPh sb="117" eb="119">
      <t>ブンヤ</t>
    </rPh>
    <rPh sb="120" eb="122">
      <t>トリクミ</t>
    </rPh>
    <rPh sb="123" eb="124">
      <t>スス</t>
    </rPh>
    <rPh sb="128" eb="131">
      <t>シチョウソン</t>
    </rPh>
    <rPh sb="132" eb="134">
      <t>ドウロ</t>
    </rPh>
    <rPh sb="134" eb="136">
      <t>シセツ</t>
    </rPh>
    <rPh sb="136" eb="138">
      <t>イジ</t>
    </rPh>
    <rPh sb="138" eb="140">
      <t>カンリ</t>
    </rPh>
    <rPh sb="140" eb="142">
      <t>ギョウム</t>
    </rPh>
    <rPh sb="143" eb="145">
      <t>シエン</t>
    </rPh>
    <rPh sb="147" eb="149">
      <t>ショウボウ</t>
    </rPh>
    <rPh sb="150" eb="153">
      <t>コウイキカ</t>
    </rPh>
    <rPh sb="155" eb="158">
      <t>ケンナンブ</t>
    </rPh>
    <rPh sb="158" eb="160">
      <t>チイキ</t>
    </rPh>
    <rPh sb="161" eb="163">
      <t>コウイキ</t>
    </rPh>
    <rPh sb="163" eb="165">
      <t>イリョウ</t>
    </rPh>
    <rPh sb="165" eb="167">
      <t>テイキョウ</t>
    </rPh>
    <rPh sb="167" eb="169">
      <t>タイセイ</t>
    </rPh>
    <rPh sb="170" eb="172">
      <t>ジュウジツ</t>
    </rPh>
    <rPh sb="174" eb="176">
      <t>ケンイキ</t>
    </rPh>
    <rPh sb="176" eb="178">
      <t>スイドウ</t>
    </rPh>
    <rPh sb="194" eb="196">
      <t>ショリ</t>
    </rPh>
    <rPh sb="197" eb="200">
      <t>コウイキカ</t>
    </rPh>
    <rPh sb="201" eb="203">
      <t>スイシン</t>
    </rPh>
    <rPh sb="220" eb="221">
      <t>オコナ</t>
    </rPh>
    <rPh sb="223" eb="224">
      <t>オオ</t>
    </rPh>
    <rPh sb="226" eb="228">
      <t>セイカ</t>
    </rPh>
    <rPh sb="229" eb="230">
      <t>ア</t>
    </rPh>
    <phoneticPr fontId="3"/>
  </si>
  <si>
    <t>奈良県</t>
    <rPh sb="0" eb="3">
      <t>ナラケン</t>
    </rPh>
    <phoneticPr fontId="3"/>
  </si>
  <si>
    <t>平成20年度に全国で初めて行革条例を制定し、その成果を生かしつつ、今後も適切な行財政運営を推進するため、新たに条例を制定</t>
    <rPh sb="33" eb="35">
      <t>コンゴ</t>
    </rPh>
    <rPh sb="58" eb="60">
      <t>セイテイ</t>
    </rPh>
    <phoneticPr fontId="3"/>
  </si>
  <si>
    <t>https://web.pref.hyogo.lg.jp/kk23/30pabukome.html</t>
    <phoneticPr fontId="3"/>
  </si>
  <si>
    <t>※初年度のため、取組み効果はなし</t>
    <rPh sb="1" eb="4">
      <t>ショネンド</t>
    </rPh>
    <rPh sb="8" eb="10">
      <t>トリク</t>
    </rPh>
    <rPh sb="11" eb="13">
      <t>コウカ</t>
    </rPh>
    <phoneticPr fontId="3"/>
  </si>
  <si>
    <t>行革推進条例（平成20年度制定）にもとづく行財政構造改革（～平成30年度）の成果を生かしつつ、適切な行財政運営を推進するため、平成30年10月に、新たな行財政運営条例と「兵庫県行財政運営方針」を策定
 ・運営方針の策定、変更には議会の
　  議決を経る
 ・毎年度実施計画を策定し、議会に報告
 ・毎年度実施状況を議会に報告・公表
 ・専門家・県民代表等による審議会を
   設置
 ・３年毎に運営方針の見直しを実施</t>
    <rPh sb="0" eb="2">
      <t>ギョウカク</t>
    </rPh>
    <rPh sb="2" eb="4">
      <t>スイシン</t>
    </rPh>
    <rPh sb="4" eb="6">
      <t>ジョウレイ</t>
    </rPh>
    <rPh sb="7" eb="9">
      <t>ヘイセイ</t>
    </rPh>
    <rPh sb="11" eb="13">
      <t>ネンド</t>
    </rPh>
    <rPh sb="13" eb="15">
      <t>セイテイ</t>
    </rPh>
    <rPh sb="21" eb="24">
      <t>ギョウザイセイ</t>
    </rPh>
    <rPh sb="24" eb="26">
      <t>コウゾウ</t>
    </rPh>
    <rPh sb="26" eb="28">
      <t>カイカク</t>
    </rPh>
    <rPh sb="30" eb="32">
      <t>ヘイセイ</t>
    </rPh>
    <rPh sb="34" eb="36">
      <t>ネンド</t>
    </rPh>
    <rPh sb="38" eb="40">
      <t>セイカ</t>
    </rPh>
    <rPh sb="41" eb="42">
      <t>イ</t>
    </rPh>
    <rPh sb="47" eb="49">
      <t>テキセツ</t>
    </rPh>
    <rPh sb="50" eb="53">
      <t>ギョウザイセイ</t>
    </rPh>
    <rPh sb="53" eb="55">
      <t>ウンエイ</t>
    </rPh>
    <rPh sb="56" eb="58">
      <t>スイシン</t>
    </rPh>
    <rPh sb="73" eb="74">
      <t>アラ</t>
    </rPh>
    <rPh sb="102" eb="104">
      <t>ウンエイ</t>
    </rPh>
    <rPh sb="104" eb="106">
      <t>ホウシン</t>
    </rPh>
    <rPh sb="107" eb="109">
      <t>サクテイ</t>
    </rPh>
    <rPh sb="110" eb="112">
      <t>ヘンコウ</t>
    </rPh>
    <rPh sb="114" eb="116">
      <t>ギカイ</t>
    </rPh>
    <rPh sb="121" eb="123">
      <t>ギケツ</t>
    </rPh>
    <rPh sb="124" eb="125">
      <t>ヘ</t>
    </rPh>
    <rPh sb="129" eb="132">
      <t>マイネンド</t>
    </rPh>
    <rPh sb="132" eb="134">
      <t>ジッシ</t>
    </rPh>
    <rPh sb="134" eb="136">
      <t>ケイカク</t>
    </rPh>
    <rPh sb="137" eb="139">
      <t>サクテイ</t>
    </rPh>
    <rPh sb="141" eb="143">
      <t>ギカイ</t>
    </rPh>
    <rPh sb="144" eb="146">
      <t>ホウコク</t>
    </rPh>
    <rPh sb="149" eb="152">
      <t>マイネンド</t>
    </rPh>
    <rPh sb="152" eb="154">
      <t>ジッシ</t>
    </rPh>
    <rPh sb="154" eb="156">
      <t>ジョウキョウ</t>
    </rPh>
    <rPh sb="157" eb="159">
      <t>ギカイ</t>
    </rPh>
    <rPh sb="160" eb="162">
      <t>ホウコク</t>
    </rPh>
    <rPh sb="163" eb="165">
      <t>コウヒョウ</t>
    </rPh>
    <rPh sb="180" eb="183">
      <t>シンギカイ</t>
    </rPh>
    <rPh sb="188" eb="190">
      <t>セッチ</t>
    </rPh>
    <rPh sb="194" eb="195">
      <t>ネン</t>
    </rPh>
    <rPh sb="195" eb="196">
      <t>マイ</t>
    </rPh>
    <rPh sb="206" eb="208">
      <t>ジッシ</t>
    </rPh>
    <phoneticPr fontId="46"/>
  </si>
  <si>
    <t>条例に基づく適切な行財政運営の推進</t>
    <rPh sb="0" eb="2">
      <t>ジョウレイ</t>
    </rPh>
    <rPh sb="3" eb="4">
      <t>モト</t>
    </rPh>
    <rPh sb="6" eb="8">
      <t>テキセツ</t>
    </rPh>
    <rPh sb="9" eb="12">
      <t>ギョウザイセイ</t>
    </rPh>
    <rPh sb="12" eb="14">
      <t>ウンエイ</t>
    </rPh>
    <rPh sb="15" eb="17">
      <t>スイシン</t>
    </rPh>
    <phoneticPr fontId="46"/>
  </si>
  <si>
    <t>兵庫県</t>
    <rPh sb="0" eb="3">
      <t>ヒョウゴケン</t>
    </rPh>
    <phoneticPr fontId="10"/>
  </si>
  <si>
    <t>・都道府県初の専任組織の設置
・直接的・間接的効果により府民サービスの向上に寄与
・公民連携による社会課題の解決は他の自治体に共通する手法</t>
  </si>
  <si>
    <t>http://www.pref.osaka.lg.jp/gyokaku/kohmin/index.html</t>
  </si>
  <si>
    <t>・様々な社会課題を解決していくためには、民間と力を合わせて行政展開を図る「公民連携」が不可欠。今後、他の自治体においても公民連携のニーズが高まると考えられ、汎用性が高い。</t>
  </si>
  <si>
    <t>「子どもたちへの多様な体験機会の創出」、「支援学校の生徒を対象とした就労支援研修の実施」、「大阪産(もん)を使った商品の開発・販売」、「商業施設等での健康啓発」など、子どもや教育をはじめ、地域活性化や府民の健康づくりなどにつながる企業・大学との連携の取組みを積極的に推進。</t>
    <rPh sb="8" eb="10">
      <t>タヨウ</t>
    </rPh>
    <rPh sb="11" eb="13">
      <t>タイケン</t>
    </rPh>
    <rPh sb="13" eb="15">
      <t>キカイ</t>
    </rPh>
    <rPh sb="16" eb="18">
      <t>ソウシュツ</t>
    </rPh>
    <rPh sb="21" eb="23">
      <t>シエン</t>
    </rPh>
    <rPh sb="23" eb="25">
      <t>ガッコウ</t>
    </rPh>
    <rPh sb="26" eb="28">
      <t>セイト</t>
    </rPh>
    <rPh sb="29" eb="31">
      <t>タイショウ</t>
    </rPh>
    <rPh sb="34" eb="36">
      <t>シュウロウ</t>
    </rPh>
    <rPh sb="36" eb="38">
      <t>シエン</t>
    </rPh>
    <rPh sb="38" eb="40">
      <t>ケンシュウ</t>
    </rPh>
    <rPh sb="41" eb="43">
      <t>ジッシ</t>
    </rPh>
    <rPh sb="46" eb="48">
      <t>オオサカ</t>
    </rPh>
    <rPh sb="48" eb="49">
      <t>サン</t>
    </rPh>
    <rPh sb="54" eb="55">
      <t>ツカ</t>
    </rPh>
    <rPh sb="57" eb="59">
      <t>ショウヒン</t>
    </rPh>
    <rPh sb="60" eb="62">
      <t>カイハツ</t>
    </rPh>
    <rPh sb="63" eb="65">
      <t>ハンバイ</t>
    </rPh>
    <rPh sb="68" eb="70">
      <t>ショウギョウ</t>
    </rPh>
    <rPh sb="70" eb="72">
      <t>シセツ</t>
    </rPh>
    <rPh sb="72" eb="73">
      <t>トウ</t>
    </rPh>
    <rPh sb="75" eb="77">
      <t>ケンコウ</t>
    </rPh>
    <rPh sb="77" eb="79">
      <t>ケイハツ</t>
    </rPh>
    <rPh sb="94" eb="96">
      <t>チイキ</t>
    </rPh>
    <rPh sb="96" eb="99">
      <t>カッセイカ</t>
    </rPh>
    <rPh sb="118" eb="120">
      <t>ダイガク</t>
    </rPh>
    <rPh sb="129" eb="132">
      <t>セッキョクテキ</t>
    </rPh>
    <rPh sb="133" eb="135">
      <t>スイシン</t>
    </rPh>
    <phoneticPr fontId="3"/>
  </si>
  <si>
    <t>・公民連携を推進する専任組織の設置は、都道府県では初の取組み。</t>
  </si>
  <si>
    <t>・企業・大学等のワンストップ窓口として相談などを聞き、適切に府庁内の各担当セクションにつなぐ（コンシェルジュ）機能と、庁内からの提案を民間企業等と調整する（コーディネート）機能を兼ね備えた専任組織として、公民戦略連携デスクを設置（H27.4.1）
・企業・大学ニーズと行政課題とを結び、府民、企業・大学、府にとってメリットのある公民連携の取組みを進めている。</t>
    <rPh sb="1" eb="3">
      <t>キギョウ</t>
    </rPh>
    <rPh sb="4" eb="6">
      <t>ダイガク</t>
    </rPh>
    <rPh sb="96" eb="98">
      <t>ソシキ</t>
    </rPh>
    <rPh sb="102" eb="111">
      <t>コ</t>
    </rPh>
    <rPh sb="112" eb="114">
      <t>セッチ</t>
    </rPh>
    <rPh sb="128" eb="130">
      <t>ダイガク</t>
    </rPh>
    <rPh sb="149" eb="151">
      <t>ダイガク</t>
    </rPh>
    <phoneticPr fontId="3"/>
  </si>
  <si>
    <t>公民連携の推進</t>
    <rPh sb="0" eb="2">
      <t>コウミン</t>
    </rPh>
    <rPh sb="2" eb="4">
      <t>レンケイ</t>
    </rPh>
    <rPh sb="5" eb="7">
      <t>スイシン</t>
    </rPh>
    <phoneticPr fontId="3"/>
  </si>
  <si>
    <t>大阪府</t>
    <rPh sb="0" eb="3">
      <t>オオサカフ</t>
    </rPh>
    <phoneticPr fontId="10"/>
  </si>
  <si>
    <t>窓口を一本化することによって、関係機関が連携した効率的・効果的な住民サービスの提供が実現するとともに、住民の利便性も向上した。
また、ジョブパークは、全国初の取組。</t>
    <rPh sb="75" eb="78">
      <t>ゼンコクハツ</t>
    </rPh>
    <rPh sb="79" eb="81">
      <t>トリクミ</t>
    </rPh>
    <phoneticPr fontId="3"/>
  </si>
  <si>
    <t>http://www.pref.kyoto.jp/jobpark/
http://www.pref.kyoto.jp/kateisien-sogo/</t>
    <phoneticPr fontId="3"/>
  </si>
  <si>
    <t>他の自治体でも参考になる。</t>
    <rPh sb="0" eb="1">
      <t>ホカ</t>
    </rPh>
    <rPh sb="2" eb="5">
      <t>ジチタイ</t>
    </rPh>
    <rPh sb="7" eb="9">
      <t>サンコウ</t>
    </rPh>
    <phoneticPr fontId="3"/>
  </si>
  <si>
    <t>窓口を一本化することによって、関係機関が連携した効率的・効果的な住民サービスの提供が実現するとともに、住民の利便性も向上した。</t>
    <rPh sb="0" eb="2">
      <t>マドグチ</t>
    </rPh>
    <rPh sb="3" eb="5">
      <t>イッポン</t>
    </rPh>
    <rPh sb="5" eb="6">
      <t>カ</t>
    </rPh>
    <rPh sb="15" eb="17">
      <t>カンケイ</t>
    </rPh>
    <rPh sb="17" eb="19">
      <t>キカン</t>
    </rPh>
    <rPh sb="20" eb="22">
      <t>レンケイ</t>
    </rPh>
    <rPh sb="24" eb="27">
      <t>コウリツテキ</t>
    </rPh>
    <rPh sb="28" eb="31">
      <t>コウカテキ</t>
    </rPh>
    <rPh sb="32" eb="34">
      <t>ジュウミン</t>
    </rPh>
    <rPh sb="39" eb="41">
      <t>テイキョウ</t>
    </rPh>
    <rPh sb="42" eb="44">
      <t>ジツゲン</t>
    </rPh>
    <rPh sb="51" eb="53">
      <t>ジュウミン</t>
    </rPh>
    <rPh sb="54" eb="57">
      <t>リベンセイ</t>
    </rPh>
    <rPh sb="58" eb="60">
      <t>コウジョウ</t>
    </rPh>
    <phoneticPr fontId="3"/>
  </si>
  <si>
    <t>ジョブパークは全国初の取組</t>
    <rPh sb="7" eb="9">
      <t>ゼンコク</t>
    </rPh>
    <rPh sb="9" eb="10">
      <t>ハツ</t>
    </rPh>
    <rPh sb="11" eb="13">
      <t>トリクミ</t>
    </rPh>
    <phoneticPr fontId="3"/>
  </si>
  <si>
    <t>【ジョブパーク（H19～）】
・公（府・市）・労（連合京都）・使（経営者協会）による共同運営方式を採用。
・京都労働局・ﾊﾛｰﾜｰｸとの連携によるﾜﾝｽﾄｯﾌﾟｻｰﾋﾞｽ（職業紹介、定着支援）の提供。
・順次、機能を強化し、若年者、中高年齢者、女性、障害者など、様々なニーズにきめ細かく対応。
○H20.4～　「はあとふるジョブカフェ」（障害者）
○H22.8～　「マザーズジョブカフェ」（子育て、母子家庭）
○H23.8～　「中小企業人材確保センター」（中小企業の人材確保支援）
○H24.4～　「自立就労支援センター」（総合的な自立就労支援）
○H25.6～　「京都JPカレッジ」（社会人基礎力の習得）
【家庭支援総合センター（H22～）】
・分散されていた４つの施設を一元化し、児童虐待、DV、障害など複雑・多様化する家庭問題にワンストップで対応。</t>
    <rPh sb="16" eb="17">
      <t>コウ</t>
    </rPh>
    <rPh sb="18" eb="19">
      <t>フ</t>
    </rPh>
    <rPh sb="20" eb="21">
      <t>シ</t>
    </rPh>
    <rPh sb="325" eb="327">
      <t>ブンサン</t>
    </rPh>
    <rPh sb="335" eb="337">
      <t>シセツ</t>
    </rPh>
    <rPh sb="338" eb="341">
      <t>イチゲンカ</t>
    </rPh>
    <rPh sb="343" eb="345">
      <t>ジドウ</t>
    </rPh>
    <rPh sb="345" eb="347">
      <t>ギャクタイ</t>
    </rPh>
    <rPh sb="351" eb="353">
      <t>ショウガイ</t>
    </rPh>
    <rPh sb="355" eb="357">
      <t>フクザツ</t>
    </rPh>
    <rPh sb="358" eb="361">
      <t>タヨウカ</t>
    </rPh>
    <rPh sb="363" eb="365">
      <t>カテイ</t>
    </rPh>
    <rPh sb="365" eb="367">
      <t>モンダイ</t>
    </rPh>
    <rPh sb="375" eb="377">
      <t>タイオウ</t>
    </rPh>
    <phoneticPr fontId="3"/>
  </si>
  <si>
    <t>関連機関との連携によるワンストップサービス化の推進</t>
    <rPh sb="0" eb="2">
      <t>カンレン</t>
    </rPh>
    <rPh sb="2" eb="4">
      <t>キカン</t>
    </rPh>
    <rPh sb="6" eb="8">
      <t>レンケイ</t>
    </rPh>
    <rPh sb="21" eb="22">
      <t>カ</t>
    </rPh>
    <rPh sb="23" eb="25">
      <t>スイシン</t>
    </rPh>
    <phoneticPr fontId="3"/>
  </si>
  <si>
    <t>京都府</t>
    <rPh sb="0" eb="3">
      <t>キョウトフ</t>
    </rPh>
    <phoneticPr fontId="10"/>
  </si>
  <si>
    <t>債権回収を目的とした裁判手続を一元化し、支払督促ではなく通常訴訟を実施している自治体は少ないと考えている。
徴収事務を一元化したことにより、複数の案件にかかる債務者・連帯保証人に対する窓口を一元化できたものと考えている。
また、自力執行権のない債権の収入未済は、他の自治体でも発生していると思われる。</t>
    <rPh sb="73" eb="75">
      <t>アンケン</t>
    </rPh>
    <rPh sb="83" eb="85">
      <t>レンタイ</t>
    </rPh>
    <rPh sb="85" eb="88">
      <t>ホショウニン</t>
    </rPh>
    <phoneticPr fontId="2"/>
  </si>
  <si>
    <t>自力執行権のない債権の収入未済は、他の自治体でも発生していると思われる。</t>
  </si>
  <si>
    <t>徴収事務を一元化したことにより、複数の案件にかかる債務者・連帯保証人に対する窓口を一元化できた。</t>
    <rPh sb="19" eb="21">
      <t>アンケン</t>
    </rPh>
    <rPh sb="29" eb="31">
      <t>レンタイ</t>
    </rPh>
    <rPh sb="31" eb="34">
      <t>ホショウニン</t>
    </rPh>
    <phoneticPr fontId="2"/>
  </si>
  <si>
    <t>【平成31年３月末実績】
・徴収事務一元化（平成24年８月～）
対象案件とした約１億2,500万円（412件）のうち、約7,900万円（220件完納）を収納している。
・訴訟提起（平成25年5月～）
約5,800万円（171件）の訴訟提起を行った。</t>
    <rPh sb="41" eb="42">
      <t>オク</t>
    </rPh>
    <rPh sb="47" eb="48">
      <t>マン</t>
    </rPh>
    <rPh sb="48" eb="49">
      <t>エン</t>
    </rPh>
    <rPh sb="71" eb="72">
      <t>ケン</t>
    </rPh>
    <rPh sb="72" eb="74">
      <t>カンノウ</t>
    </rPh>
    <phoneticPr fontId="2"/>
  </si>
  <si>
    <t>債権回収を目的とした裁判手続を一元化し、また、支払督促ではなく通常訴訟を実施している自治体は少ないと考えている。</t>
    <rPh sb="25" eb="27">
      <t>トクソク</t>
    </rPh>
    <phoneticPr fontId="2"/>
  </si>
  <si>
    <t>平成24年度から、訴訟等の法的措置を前提とした徴収を一元的に実施するとともに、平成25年度から債権回収特別対策室を設置し、弁護士資格を有する職員を雇用して体制の強化を図っている。</t>
  </si>
  <si>
    <t>税外未収金の一元徴収</t>
    <phoneticPr fontId="3"/>
  </si>
  <si>
    <t>滋賀県</t>
    <rPh sb="0" eb="3">
      <t>シガケン</t>
    </rPh>
    <phoneticPr fontId="24"/>
  </si>
  <si>
    <t>・経費削減効果が期待される。
・同様の課題を抱える自治体の参考になると思われる。</t>
  </si>
  <si>
    <t>http://www.pref.mie.lg.jp/common/content/000735163.pdf</t>
  </si>
  <si>
    <t>同様の課題を抱える自治体の参考になると思われる。</t>
    <rPh sb="0" eb="2">
      <t>ドウヨウ</t>
    </rPh>
    <rPh sb="3" eb="5">
      <t>カダイ</t>
    </rPh>
    <rPh sb="6" eb="7">
      <t>カカ</t>
    </rPh>
    <rPh sb="9" eb="12">
      <t>ジチタイ</t>
    </rPh>
    <rPh sb="13" eb="15">
      <t>サンコウ</t>
    </rPh>
    <rPh sb="19" eb="20">
      <t>オモ</t>
    </rPh>
    <phoneticPr fontId="41"/>
  </si>
  <si>
    <t>中期財政見通し（平成28年度から平成31年度までの4年間）における要調整額の改善を見込んでいる。</t>
    <rPh sb="8" eb="10">
      <t>ヘイセイ</t>
    </rPh>
    <rPh sb="12" eb="14">
      <t>ネンド</t>
    </rPh>
    <rPh sb="16" eb="18">
      <t>ヘイセイ</t>
    </rPh>
    <rPh sb="20" eb="22">
      <t>ネンド</t>
    </rPh>
    <rPh sb="26" eb="28">
      <t>ネンカン</t>
    </rPh>
    <rPh sb="33" eb="34">
      <t>ヨウ</t>
    </rPh>
    <rPh sb="34" eb="36">
      <t>チョウセイ</t>
    </rPh>
    <rPh sb="36" eb="37">
      <t>ガク</t>
    </rPh>
    <rPh sb="38" eb="40">
      <t>カイゼン</t>
    </rPh>
    <rPh sb="41" eb="43">
      <t>ミコ</t>
    </rPh>
    <phoneticPr fontId="41"/>
  </si>
  <si>
    <t>財政の健全化に向けた具体的な方策を「三重県財政の健全化に向けた集中取組」としてとりまとめた。</t>
    <rPh sb="0" eb="2">
      <t>ザイセイ</t>
    </rPh>
    <rPh sb="3" eb="6">
      <t>ケンゼンカ</t>
    </rPh>
    <rPh sb="7" eb="8">
      <t>ム</t>
    </rPh>
    <rPh sb="10" eb="13">
      <t>グタイテキ</t>
    </rPh>
    <rPh sb="14" eb="16">
      <t>ホウサク</t>
    </rPh>
    <rPh sb="18" eb="21">
      <t>ミエケン</t>
    </rPh>
    <rPh sb="21" eb="23">
      <t>ザイセイ</t>
    </rPh>
    <rPh sb="24" eb="27">
      <t>ケンゼンカ</t>
    </rPh>
    <rPh sb="28" eb="29">
      <t>ム</t>
    </rPh>
    <rPh sb="31" eb="33">
      <t>シュウチュウ</t>
    </rPh>
    <rPh sb="33" eb="35">
      <t>トリクミ</t>
    </rPh>
    <phoneticPr fontId="41"/>
  </si>
  <si>
    <t>機動的な財政運営の確保</t>
  </si>
  <si>
    <t>三重県</t>
    <rPh sb="0" eb="3">
      <t>ミエケン</t>
    </rPh>
    <phoneticPr fontId="41"/>
  </si>
  <si>
    <t>高い業務時間削減効果が期待でき、職員のワーク・ライフ・バランスに寄与する取組であるため。</t>
    <rPh sb="0" eb="1">
      <t>タカ</t>
    </rPh>
    <rPh sb="2" eb="4">
      <t>ギョウム</t>
    </rPh>
    <rPh sb="4" eb="6">
      <t>ジカン</t>
    </rPh>
    <rPh sb="6" eb="8">
      <t>サクゲン</t>
    </rPh>
    <rPh sb="8" eb="10">
      <t>コウカ</t>
    </rPh>
    <rPh sb="11" eb="13">
      <t>キタイ</t>
    </rPh>
    <rPh sb="16" eb="18">
      <t>ショクイン</t>
    </rPh>
    <rPh sb="32" eb="34">
      <t>キヨ</t>
    </rPh>
    <rPh sb="36" eb="38">
      <t>トリクミ</t>
    </rPh>
    <phoneticPr fontId="3"/>
  </si>
  <si>
    <t>https://www.pref.aichi.jp/soshiki/somubu-somu/30rpa2.html</t>
    <phoneticPr fontId="3"/>
  </si>
  <si>
    <t>直接的な住民サービス向上効果はないが、定型業務にかかる作業時間の削減により生み出された時間を、他の業務（職員でしかできない業務）に振り向けることができ、住民サービスの向上につながると考えられる。</t>
    <rPh sb="0" eb="3">
      <t>チョクセツテキ</t>
    </rPh>
    <rPh sb="4" eb="6">
      <t>ジュウミン</t>
    </rPh>
    <rPh sb="10" eb="12">
      <t>コウジョウ</t>
    </rPh>
    <rPh sb="12" eb="14">
      <t>コウカ</t>
    </rPh>
    <rPh sb="19" eb="21">
      <t>テイケイ</t>
    </rPh>
    <rPh sb="21" eb="23">
      <t>ギョウム</t>
    </rPh>
    <rPh sb="27" eb="29">
      <t>サギョウ</t>
    </rPh>
    <rPh sb="29" eb="31">
      <t>ジカン</t>
    </rPh>
    <rPh sb="32" eb="34">
      <t>サクゲン</t>
    </rPh>
    <rPh sb="37" eb="38">
      <t>ウ</t>
    </rPh>
    <rPh sb="39" eb="40">
      <t>ダ</t>
    </rPh>
    <rPh sb="43" eb="45">
      <t>ジカン</t>
    </rPh>
    <rPh sb="47" eb="48">
      <t>タ</t>
    </rPh>
    <rPh sb="49" eb="51">
      <t>ギョウム</t>
    </rPh>
    <rPh sb="52" eb="54">
      <t>ショクイン</t>
    </rPh>
    <rPh sb="61" eb="63">
      <t>ギョウム</t>
    </rPh>
    <rPh sb="65" eb="66">
      <t>フ</t>
    </rPh>
    <rPh sb="67" eb="68">
      <t>ム</t>
    </rPh>
    <rPh sb="76" eb="78">
      <t>ジュウミン</t>
    </rPh>
    <rPh sb="83" eb="85">
      <t>コウジョウ</t>
    </rPh>
    <rPh sb="91" eb="92">
      <t>カンガ</t>
    </rPh>
    <phoneticPr fontId="3"/>
  </si>
  <si>
    <t>対象とした4業務全てで、効果の大小はあるものの、作業時間を削減することができた（削減率 最大95%、【参考】年間換算削減時間 4業務合計約150時間）。
AI-OCRによる紙資料の読み取り認識率は、99%となり、十分な有効性が確認できた。</t>
    <phoneticPr fontId="3"/>
  </si>
  <si>
    <t>行政事務の効率化につなげるため、民間事業者と共同で、RPA導入による行政事務の効率化の実証実験を４業務を対象に実施した。
対象４業務の内、１業務についてはAI-OCR（文字認識ソフト）も組み合わせて実施した。</t>
    <rPh sb="49" eb="51">
      <t>ギョウム</t>
    </rPh>
    <rPh sb="52" eb="54">
      <t>タイショウ</t>
    </rPh>
    <rPh sb="61" eb="63">
      <t>タイショウ</t>
    </rPh>
    <rPh sb="64" eb="66">
      <t>ギョウム</t>
    </rPh>
    <rPh sb="67" eb="68">
      <t>ウチ</t>
    </rPh>
    <rPh sb="70" eb="72">
      <t>ギョウム</t>
    </rPh>
    <rPh sb="93" eb="94">
      <t>ク</t>
    </rPh>
    <rPh sb="95" eb="96">
      <t>ア</t>
    </rPh>
    <rPh sb="99" eb="101">
      <t>ジッシ</t>
    </rPh>
    <phoneticPr fontId="3"/>
  </si>
  <si>
    <t>RPA導入に向けた実証実験を実施</t>
    <phoneticPr fontId="3"/>
  </si>
  <si>
    <t>ファシリティマネジメント、ＩＣＴ，指定管理者制度、監査の共通化など、各市町が単独では解決できない施策について、県全体の最適化を目指し、それぞれの地域に応じた行政の共通基盤の構築を図るものである。</t>
    <rPh sb="17" eb="19">
      <t>シテイ</t>
    </rPh>
    <rPh sb="19" eb="22">
      <t>カンリシャ</t>
    </rPh>
    <rPh sb="22" eb="24">
      <t>セイド</t>
    </rPh>
    <rPh sb="25" eb="27">
      <t>カンサ</t>
    </rPh>
    <rPh sb="28" eb="31">
      <t>キョウツウカ</t>
    </rPh>
    <rPh sb="34" eb="36">
      <t>カクシ</t>
    </rPh>
    <rPh sb="36" eb="37">
      <t>マチ</t>
    </rPh>
    <rPh sb="38" eb="40">
      <t>タンドク</t>
    </rPh>
    <rPh sb="42" eb="44">
      <t>カイケツ</t>
    </rPh>
    <rPh sb="48" eb="50">
      <t>シサク</t>
    </rPh>
    <rPh sb="55" eb="58">
      <t>ケンゼンタイ</t>
    </rPh>
    <rPh sb="59" eb="62">
      <t>サイテキカ</t>
    </rPh>
    <rPh sb="63" eb="65">
      <t>メザ</t>
    </rPh>
    <rPh sb="72" eb="74">
      <t>チイキ</t>
    </rPh>
    <rPh sb="75" eb="76">
      <t>オウ</t>
    </rPh>
    <rPh sb="78" eb="80">
      <t>ギョウセイ</t>
    </rPh>
    <rPh sb="81" eb="83">
      <t>キョウツウ</t>
    </rPh>
    <rPh sb="83" eb="85">
      <t>キバン</t>
    </rPh>
    <rPh sb="86" eb="88">
      <t>コウチク</t>
    </rPh>
    <rPh sb="89" eb="90">
      <t>ハカ</t>
    </rPh>
    <phoneticPr fontId="10"/>
  </si>
  <si>
    <t>行政経営研究会は、同じ課題を抱える他市町との情報共有・意見交換、課題解決にむけた取組に意義を感じる団体が多数あるため。</t>
    <rPh sb="0" eb="2">
      <t>ギョウセイ</t>
    </rPh>
    <rPh sb="2" eb="4">
      <t>ケイエイ</t>
    </rPh>
    <rPh sb="4" eb="7">
      <t>ケンキュウカイ</t>
    </rPh>
    <rPh sb="9" eb="10">
      <t>オナ</t>
    </rPh>
    <rPh sb="11" eb="13">
      <t>カダイ</t>
    </rPh>
    <rPh sb="14" eb="15">
      <t>カカ</t>
    </rPh>
    <rPh sb="17" eb="18">
      <t>タ</t>
    </rPh>
    <rPh sb="18" eb="20">
      <t>シチョウ</t>
    </rPh>
    <rPh sb="22" eb="24">
      <t>ジョウホウ</t>
    </rPh>
    <rPh sb="24" eb="26">
      <t>キョウユウ</t>
    </rPh>
    <rPh sb="27" eb="29">
      <t>イケン</t>
    </rPh>
    <rPh sb="29" eb="31">
      <t>コウカン</t>
    </rPh>
    <rPh sb="32" eb="34">
      <t>カダイ</t>
    </rPh>
    <rPh sb="34" eb="36">
      <t>カイケツ</t>
    </rPh>
    <rPh sb="40" eb="42">
      <t>トリクミ</t>
    </rPh>
    <rPh sb="43" eb="45">
      <t>イギ</t>
    </rPh>
    <rPh sb="46" eb="47">
      <t>カン</t>
    </rPh>
    <rPh sb="49" eb="51">
      <t>ダンタイ</t>
    </rPh>
    <rPh sb="52" eb="54">
      <t>タスウ</t>
    </rPh>
    <phoneticPr fontId="10"/>
  </si>
  <si>
    <t>https://www.pref.shizuoka.jp/soumu/so-420a/30simatirenkei/kenkyuukai.html</t>
  </si>
  <si>
    <t>県・市町が共通して抱える行政課題の解決に向けて取り組む実践的な取組は、他の都道府県であっても汎用的に取り組むことができると考える。</t>
    <rPh sb="0" eb="1">
      <t>ケン</t>
    </rPh>
    <rPh sb="2" eb="4">
      <t>シチョウ</t>
    </rPh>
    <rPh sb="5" eb="7">
      <t>キョウツウ</t>
    </rPh>
    <rPh sb="9" eb="10">
      <t>カカ</t>
    </rPh>
    <rPh sb="12" eb="14">
      <t>ギョウセイ</t>
    </rPh>
    <rPh sb="14" eb="16">
      <t>カダイ</t>
    </rPh>
    <rPh sb="17" eb="19">
      <t>カイケツ</t>
    </rPh>
    <rPh sb="20" eb="21">
      <t>ム</t>
    </rPh>
    <rPh sb="23" eb="24">
      <t>ト</t>
    </rPh>
    <rPh sb="25" eb="26">
      <t>ク</t>
    </rPh>
    <rPh sb="27" eb="29">
      <t>ジッセン</t>
    </rPh>
    <rPh sb="29" eb="30">
      <t>テキ</t>
    </rPh>
    <rPh sb="31" eb="33">
      <t>トリクミ</t>
    </rPh>
    <rPh sb="35" eb="36">
      <t>タ</t>
    </rPh>
    <rPh sb="37" eb="41">
      <t>トドウフケン</t>
    </rPh>
    <rPh sb="46" eb="48">
      <t>ハンヨウ</t>
    </rPh>
    <rPh sb="48" eb="49">
      <t>テキ</t>
    </rPh>
    <rPh sb="50" eb="51">
      <t>ト</t>
    </rPh>
    <rPh sb="52" eb="53">
      <t>ク</t>
    </rPh>
    <rPh sb="61" eb="62">
      <t>カンガ</t>
    </rPh>
    <phoneticPr fontId="10"/>
  </si>
  <si>
    <t>・マイナンバーカードを利用した子育てワンストップサービスへの対応確立（25市町）
・水道事業の「連携プラン」「共通仕様書」の作成
・先進事例である牧之原市の取組を研究し、市民インタビュー等を行い協働プロセスの見える化と共有化した書籍を刊行</t>
    <rPh sb="11" eb="13">
      <t>リヨウ</t>
    </rPh>
    <rPh sb="15" eb="17">
      <t>コソダ</t>
    </rPh>
    <rPh sb="30" eb="32">
      <t>タイオウ</t>
    </rPh>
    <rPh sb="32" eb="34">
      <t>カクリツ</t>
    </rPh>
    <rPh sb="37" eb="39">
      <t>シチョウ</t>
    </rPh>
    <rPh sb="43" eb="45">
      <t>スイドウ</t>
    </rPh>
    <rPh sb="45" eb="47">
      <t>ジギョウ</t>
    </rPh>
    <rPh sb="49" eb="51">
      <t>レンケイ</t>
    </rPh>
    <rPh sb="56" eb="58">
      <t>キョウツウ</t>
    </rPh>
    <rPh sb="58" eb="61">
      <t>シヨウショ</t>
    </rPh>
    <rPh sb="63" eb="65">
      <t>サクセイ</t>
    </rPh>
    <rPh sb="68" eb="70">
      <t>センシン</t>
    </rPh>
    <rPh sb="70" eb="72">
      <t>ジレイ</t>
    </rPh>
    <rPh sb="75" eb="79">
      <t>マキノハラシ</t>
    </rPh>
    <rPh sb="80" eb="82">
      <t>トリクミ</t>
    </rPh>
    <rPh sb="83" eb="85">
      <t>ケンキュウ</t>
    </rPh>
    <rPh sb="87" eb="89">
      <t>シミン</t>
    </rPh>
    <rPh sb="95" eb="96">
      <t>トウ</t>
    </rPh>
    <rPh sb="97" eb="98">
      <t>オコナ</t>
    </rPh>
    <rPh sb="99" eb="101">
      <t>キョウドウ</t>
    </rPh>
    <rPh sb="106" eb="107">
      <t>ミ</t>
    </rPh>
    <rPh sb="109" eb="110">
      <t>カ</t>
    </rPh>
    <rPh sb="111" eb="114">
      <t>キョウユウカ</t>
    </rPh>
    <rPh sb="116" eb="118">
      <t>ショセキ</t>
    </rPh>
    <rPh sb="119" eb="121">
      <t>カンコウ</t>
    </rPh>
    <phoneticPr fontId="10"/>
  </si>
  <si>
    <t>県全体の行政運営の効率化・最適化を目指し、市町と県による「行政経営研究会」を運営</t>
    <rPh sb="0" eb="3">
      <t>ケンゼンタイ</t>
    </rPh>
    <rPh sb="4" eb="6">
      <t>ギョウセイ</t>
    </rPh>
    <rPh sb="6" eb="8">
      <t>ウンエイ</t>
    </rPh>
    <rPh sb="9" eb="12">
      <t>コウリツカ</t>
    </rPh>
    <rPh sb="13" eb="16">
      <t>サイテキカ</t>
    </rPh>
    <rPh sb="17" eb="19">
      <t>メザ</t>
    </rPh>
    <rPh sb="21" eb="23">
      <t>シチョウ</t>
    </rPh>
    <rPh sb="24" eb="25">
      <t>ケン</t>
    </rPh>
    <rPh sb="29" eb="31">
      <t>ギョウセイ</t>
    </rPh>
    <rPh sb="31" eb="33">
      <t>ケイエイ</t>
    </rPh>
    <rPh sb="33" eb="36">
      <t>ケンキュウカイ</t>
    </rPh>
    <rPh sb="38" eb="40">
      <t>ウンエイ</t>
    </rPh>
    <phoneticPr fontId="10"/>
  </si>
  <si>
    <t>静岡県</t>
    <rPh sb="0" eb="3">
      <t>シズオカケン</t>
    </rPh>
    <phoneticPr fontId="47"/>
  </si>
  <si>
    <t>県内市町村へもパブコメにより意見聴取を実施。また、プロジェクトチームを立ち上げ、方針を公表するといった取組みに対し、県内市町村から具体的な手法等についての問合せがあり、参考として各種資料の提供をしている。</t>
    <rPh sb="0" eb="2">
      <t>ケンナイ</t>
    </rPh>
    <rPh sb="2" eb="5">
      <t>シチョウソン</t>
    </rPh>
    <rPh sb="14" eb="16">
      <t>イケン</t>
    </rPh>
    <rPh sb="16" eb="18">
      <t>チョウシュ</t>
    </rPh>
    <rPh sb="19" eb="21">
      <t>ジッシ</t>
    </rPh>
    <rPh sb="35" eb="36">
      <t>タ</t>
    </rPh>
    <rPh sb="37" eb="38">
      <t>ア</t>
    </rPh>
    <rPh sb="40" eb="42">
      <t>ホウシン</t>
    </rPh>
    <rPh sb="43" eb="45">
      <t>コウヒョウ</t>
    </rPh>
    <rPh sb="51" eb="53">
      <t>トリク</t>
    </rPh>
    <rPh sb="55" eb="56">
      <t>タイ</t>
    </rPh>
    <rPh sb="58" eb="60">
      <t>ケンナイ</t>
    </rPh>
    <rPh sb="60" eb="63">
      <t>シチョウソン</t>
    </rPh>
    <rPh sb="65" eb="68">
      <t>グタイテキ</t>
    </rPh>
    <rPh sb="69" eb="71">
      <t>シュホウ</t>
    </rPh>
    <rPh sb="71" eb="72">
      <t>ナド</t>
    </rPh>
    <rPh sb="77" eb="79">
      <t>トイアワ</t>
    </rPh>
    <rPh sb="84" eb="86">
      <t>サンコウ</t>
    </rPh>
    <rPh sb="89" eb="91">
      <t>カクシュ</t>
    </rPh>
    <rPh sb="91" eb="93">
      <t>シリョウ</t>
    </rPh>
    <rPh sb="94" eb="96">
      <t>テイキョウ</t>
    </rPh>
    <phoneticPr fontId="10"/>
  </si>
  <si>
    <t>事務と事業をセットで見直したため、これまで予算が足りないから実現できなかったような見直し内容について、機動的に実施できるようになった。</t>
    <rPh sb="0" eb="2">
      <t>ジム</t>
    </rPh>
    <rPh sb="3" eb="5">
      <t>ジギョウ</t>
    </rPh>
    <rPh sb="10" eb="12">
      <t>ミナオ</t>
    </rPh>
    <rPh sb="21" eb="23">
      <t>ヨサン</t>
    </rPh>
    <rPh sb="24" eb="25">
      <t>タ</t>
    </rPh>
    <rPh sb="30" eb="32">
      <t>ジツゲン</t>
    </rPh>
    <rPh sb="41" eb="43">
      <t>ミナオ</t>
    </rPh>
    <rPh sb="44" eb="46">
      <t>ナイヨウ</t>
    </rPh>
    <rPh sb="51" eb="54">
      <t>キドウテキ</t>
    </rPh>
    <rPh sb="55" eb="57">
      <t>ジッシ</t>
    </rPh>
    <phoneticPr fontId="10"/>
  </si>
  <si>
    <t>http://www.pref.gifu.lg.jp/kensei/keikaku-kaikaku/gyosei-kaikaku/c11127/h29jimujigyouminaoshihoushin.html</t>
    <phoneticPr fontId="10"/>
  </si>
  <si>
    <t>職員との意見交換や、県議会・パブコメ等による県民の意見を取り入れることは、どの自治体でも実施可能。また、事業実施自体にほとんど予算を要しない。</t>
    <rPh sb="0" eb="2">
      <t>ショクイン</t>
    </rPh>
    <rPh sb="4" eb="6">
      <t>イケン</t>
    </rPh>
    <rPh sb="6" eb="8">
      <t>コウカン</t>
    </rPh>
    <rPh sb="10" eb="13">
      <t>ケンギカイ</t>
    </rPh>
    <rPh sb="18" eb="19">
      <t>ナド</t>
    </rPh>
    <rPh sb="22" eb="24">
      <t>ケンミン</t>
    </rPh>
    <rPh sb="25" eb="27">
      <t>イケン</t>
    </rPh>
    <rPh sb="28" eb="29">
      <t>ト</t>
    </rPh>
    <rPh sb="30" eb="31">
      <t>イ</t>
    </rPh>
    <rPh sb="39" eb="42">
      <t>ジチタイ</t>
    </rPh>
    <rPh sb="44" eb="46">
      <t>ジッシ</t>
    </rPh>
    <rPh sb="46" eb="48">
      <t>カノウ</t>
    </rPh>
    <rPh sb="52" eb="54">
      <t>ジギョウ</t>
    </rPh>
    <rPh sb="54" eb="56">
      <t>ジッシ</t>
    </rPh>
    <rPh sb="56" eb="58">
      <t>ジタイ</t>
    </rPh>
    <rPh sb="63" eb="65">
      <t>ヨサン</t>
    </rPh>
    <rPh sb="66" eb="67">
      <t>ヨウ</t>
    </rPh>
    <phoneticPr fontId="10"/>
  </si>
  <si>
    <t>県有施設のトイレの洋式化やバリアフリー改修など県民の利便性向上に資する事業や、職員の事務改善につながるシステム導入や外部委託に全額活用している。</t>
    <rPh sb="0" eb="2">
      <t>ケンユウ</t>
    </rPh>
    <rPh sb="19" eb="21">
      <t>カイシュウ</t>
    </rPh>
    <phoneticPr fontId="10"/>
  </si>
  <si>
    <t>事務見直しよる効果（試算）
Ｈ２９：職員１日１人当たり約１２分短縮
Ｈ３０：職員１日１人当たり約５分短縮
事業見直しについては、
平成２９年度：約５．２億円の見直し効果
平成３０年度：約５．８億円の見直し効果</t>
    <rPh sb="0" eb="2">
      <t>ジム</t>
    </rPh>
    <rPh sb="2" eb="4">
      <t>ミナオ</t>
    </rPh>
    <rPh sb="7" eb="9">
      <t>コウカ</t>
    </rPh>
    <rPh sb="10" eb="12">
      <t>シサン</t>
    </rPh>
    <rPh sb="18" eb="20">
      <t>ショクイン</t>
    </rPh>
    <rPh sb="21" eb="22">
      <t>ニチ</t>
    </rPh>
    <rPh sb="23" eb="24">
      <t>ニン</t>
    </rPh>
    <rPh sb="24" eb="25">
      <t>ア</t>
    </rPh>
    <rPh sb="27" eb="28">
      <t>ヤク</t>
    </rPh>
    <rPh sb="30" eb="31">
      <t>フン</t>
    </rPh>
    <rPh sb="31" eb="33">
      <t>タンシュク</t>
    </rPh>
    <rPh sb="38" eb="40">
      <t>ショクイン</t>
    </rPh>
    <rPh sb="41" eb="42">
      <t>ニチ</t>
    </rPh>
    <rPh sb="43" eb="44">
      <t>ニン</t>
    </rPh>
    <rPh sb="44" eb="45">
      <t>ア</t>
    </rPh>
    <rPh sb="47" eb="48">
      <t>ヤク</t>
    </rPh>
    <rPh sb="49" eb="50">
      <t>フン</t>
    </rPh>
    <rPh sb="50" eb="52">
      <t>タンシュク</t>
    </rPh>
    <rPh sb="54" eb="56">
      <t>ジギョウ</t>
    </rPh>
    <rPh sb="56" eb="58">
      <t>ミナオ</t>
    </rPh>
    <rPh sb="66" eb="68">
      <t>ヘイセイ</t>
    </rPh>
    <rPh sb="70" eb="71">
      <t>ネン</t>
    </rPh>
    <rPh sb="71" eb="72">
      <t>ド</t>
    </rPh>
    <rPh sb="73" eb="74">
      <t>ヤク</t>
    </rPh>
    <rPh sb="77" eb="78">
      <t>オク</t>
    </rPh>
    <rPh sb="78" eb="79">
      <t>エン</t>
    </rPh>
    <rPh sb="80" eb="82">
      <t>ミナオ</t>
    </rPh>
    <rPh sb="83" eb="85">
      <t>コウカ</t>
    </rPh>
    <rPh sb="86" eb="88">
      <t>ヘイセイ</t>
    </rPh>
    <rPh sb="90" eb="92">
      <t>ネンド</t>
    </rPh>
    <rPh sb="93" eb="94">
      <t>ヤク</t>
    </rPh>
    <rPh sb="97" eb="99">
      <t>オクエン</t>
    </rPh>
    <rPh sb="100" eb="102">
      <t>ミナオ</t>
    </rPh>
    <rPh sb="103" eb="105">
      <t>コウカ</t>
    </rPh>
    <phoneticPr fontId="10"/>
  </si>
  <si>
    <t>平成２９年４月に全庁体制による「事務事業棚卸しプロジェクト推進本部」を立ち上げ、業務の効率化及び職員の負担軽減を図るための「事務の改善」と、県民サービスの向上や費用対効果といった観点からの「事業の見直し」を実施。同年９月には、「事務事業見直し方針」として２４４の事務見直し項目を設定し、各項目について見直しを推進するための「事務事業見直し推進本部」を立ち上げ。平成３０年度も継続的に事務事業見直しを実施している。</t>
    <rPh sb="0" eb="2">
      <t>ヘイセイ</t>
    </rPh>
    <rPh sb="4" eb="5">
      <t>ネン</t>
    </rPh>
    <rPh sb="6" eb="7">
      <t>ツキ</t>
    </rPh>
    <rPh sb="8" eb="10">
      <t>ゼンチョウ</t>
    </rPh>
    <rPh sb="10" eb="12">
      <t>タイセイ</t>
    </rPh>
    <rPh sb="16" eb="18">
      <t>ジム</t>
    </rPh>
    <rPh sb="18" eb="20">
      <t>ジギョウ</t>
    </rPh>
    <rPh sb="20" eb="22">
      <t>タナオロ</t>
    </rPh>
    <rPh sb="29" eb="31">
      <t>スイシン</t>
    </rPh>
    <rPh sb="31" eb="33">
      <t>ホンブ</t>
    </rPh>
    <rPh sb="35" eb="36">
      <t>タ</t>
    </rPh>
    <rPh sb="37" eb="38">
      <t>ア</t>
    </rPh>
    <rPh sb="40" eb="42">
      <t>ギョウム</t>
    </rPh>
    <rPh sb="43" eb="46">
      <t>コウリツカ</t>
    </rPh>
    <rPh sb="46" eb="47">
      <t>オヨ</t>
    </rPh>
    <rPh sb="48" eb="50">
      <t>ショクイン</t>
    </rPh>
    <rPh sb="51" eb="53">
      <t>フタン</t>
    </rPh>
    <rPh sb="53" eb="55">
      <t>ケイゲン</t>
    </rPh>
    <rPh sb="56" eb="57">
      <t>ハカ</t>
    </rPh>
    <rPh sb="62" eb="64">
      <t>ジム</t>
    </rPh>
    <rPh sb="65" eb="67">
      <t>カイゼン</t>
    </rPh>
    <rPh sb="70" eb="72">
      <t>ケンミン</t>
    </rPh>
    <rPh sb="77" eb="79">
      <t>コウジョウ</t>
    </rPh>
    <rPh sb="80" eb="82">
      <t>ヒヨウ</t>
    </rPh>
    <rPh sb="82" eb="83">
      <t>タイ</t>
    </rPh>
    <rPh sb="83" eb="85">
      <t>コウカ</t>
    </rPh>
    <rPh sb="89" eb="91">
      <t>カンテン</t>
    </rPh>
    <rPh sb="95" eb="97">
      <t>ジギョウ</t>
    </rPh>
    <rPh sb="98" eb="100">
      <t>ミナオ</t>
    </rPh>
    <rPh sb="103" eb="105">
      <t>ジッシ</t>
    </rPh>
    <rPh sb="106" eb="108">
      <t>ドウネン</t>
    </rPh>
    <rPh sb="109" eb="110">
      <t>ツキ</t>
    </rPh>
    <rPh sb="114" eb="116">
      <t>ジム</t>
    </rPh>
    <rPh sb="116" eb="118">
      <t>ジギョウ</t>
    </rPh>
    <rPh sb="118" eb="120">
      <t>ミナオ</t>
    </rPh>
    <rPh sb="121" eb="123">
      <t>ホウシン</t>
    </rPh>
    <rPh sb="131" eb="133">
      <t>ジム</t>
    </rPh>
    <rPh sb="133" eb="135">
      <t>ミナオ</t>
    </rPh>
    <rPh sb="136" eb="138">
      <t>コウモク</t>
    </rPh>
    <rPh sb="139" eb="141">
      <t>セッテイ</t>
    </rPh>
    <rPh sb="143" eb="144">
      <t>カク</t>
    </rPh>
    <rPh sb="144" eb="146">
      <t>コウモク</t>
    </rPh>
    <rPh sb="150" eb="152">
      <t>ミナオ</t>
    </rPh>
    <rPh sb="154" eb="156">
      <t>スイシン</t>
    </rPh>
    <rPh sb="162" eb="164">
      <t>ジム</t>
    </rPh>
    <rPh sb="164" eb="166">
      <t>ジギョウ</t>
    </rPh>
    <rPh sb="166" eb="168">
      <t>ミナオ</t>
    </rPh>
    <rPh sb="169" eb="171">
      <t>スイシン</t>
    </rPh>
    <rPh sb="171" eb="173">
      <t>ホンブ</t>
    </rPh>
    <rPh sb="175" eb="176">
      <t>タ</t>
    </rPh>
    <rPh sb="177" eb="178">
      <t>ア</t>
    </rPh>
    <rPh sb="180" eb="182">
      <t>ヘイセイ</t>
    </rPh>
    <rPh sb="184" eb="186">
      <t>ネンド</t>
    </rPh>
    <rPh sb="187" eb="190">
      <t>ケイゾクテキ</t>
    </rPh>
    <rPh sb="191" eb="193">
      <t>ジム</t>
    </rPh>
    <rPh sb="193" eb="195">
      <t>ジギョウ</t>
    </rPh>
    <rPh sb="195" eb="197">
      <t>ミナオ</t>
    </rPh>
    <rPh sb="199" eb="201">
      <t>ジッシ</t>
    </rPh>
    <phoneticPr fontId="10"/>
  </si>
  <si>
    <t>事務事業見直し</t>
    <rPh sb="0" eb="2">
      <t>ジム</t>
    </rPh>
    <rPh sb="2" eb="4">
      <t>ジギョウ</t>
    </rPh>
    <rPh sb="4" eb="6">
      <t>ミナオ</t>
    </rPh>
    <phoneticPr fontId="10"/>
  </si>
  <si>
    <t>岐阜県</t>
    <rPh sb="0" eb="3">
      <t>ギフケン</t>
    </rPh>
    <phoneticPr fontId="3"/>
  </si>
  <si>
    <t>210005</t>
    <phoneticPr fontId="3"/>
  </si>
  <si>
    <t>主体性ある人材の育成とともに、個々の能力を最大限に発揮することが出来る機能的な組織への転換を図るための戦略として優良な取組と考えているため</t>
    <rPh sb="0" eb="3">
      <t>シュタイセイ</t>
    </rPh>
    <rPh sb="5" eb="7">
      <t>ジンザイ</t>
    </rPh>
    <rPh sb="8" eb="10">
      <t>イクセイ</t>
    </rPh>
    <rPh sb="15" eb="17">
      <t>ココ</t>
    </rPh>
    <rPh sb="18" eb="20">
      <t>ノウリョク</t>
    </rPh>
    <rPh sb="21" eb="24">
      <t>サイダイゲン</t>
    </rPh>
    <rPh sb="25" eb="27">
      <t>ハッキ</t>
    </rPh>
    <rPh sb="32" eb="34">
      <t>デキ</t>
    </rPh>
    <rPh sb="35" eb="38">
      <t>キノウテキ</t>
    </rPh>
    <rPh sb="39" eb="41">
      <t>ソシキ</t>
    </rPh>
    <rPh sb="43" eb="45">
      <t>テンカン</t>
    </rPh>
    <rPh sb="46" eb="47">
      <t>ハカ</t>
    </rPh>
    <rPh sb="51" eb="53">
      <t>センリャク</t>
    </rPh>
    <rPh sb="56" eb="58">
      <t>ユウリョウ</t>
    </rPh>
    <rPh sb="59" eb="61">
      <t>トリクミ</t>
    </rPh>
    <rPh sb="62" eb="63">
      <t>カンガ</t>
    </rPh>
    <phoneticPr fontId="3"/>
  </si>
  <si>
    <t>https://www.pref.nagano.lg.jp/gyokaku/happyou/300920press.html</t>
  </si>
  <si>
    <t>【登録者数】
16名（R元.７末現在）H30.9～開始
【主な活動内容】
学校の課外活動での技術指導、音楽活動（楽曲・映像等）を通じて長野県の魅力を発信、地域祭りの踊りの指導　等
【成果（目的）】
①一人多役の意識醸成
②貢献活動への積極的参加
③活動から得た「学び」の業務活動への還元
④地域社会からの信頼</t>
    <rPh sb="1" eb="3">
      <t>トウロク</t>
    </rPh>
    <rPh sb="3" eb="4">
      <t>シャ</t>
    </rPh>
    <rPh sb="4" eb="5">
      <t>スウ</t>
    </rPh>
    <rPh sb="9" eb="10">
      <t>メイ</t>
    </rPh>
    <rPh sb="12" eb="13">
      <t>ガン</t>
    </rPh>
    <rPh sb="15" eb="16">
      <t>マツ</t>
    </rPh>
    <rPh sb="16" eb="18">
      <t>ゲンザイ</t>
    </rPh>
    <rPh sb="25" eb="27">
      <t>カイシ</t>
    </rPh>
    <rPh sb="29" eb="30">
      <t>オモ</t>
    </rPh>
    <rPh sb="31" eb="33">
      <t>カツドウ</t>
    </rPh>
    <rPh sb="33" eb="35">
      <t>ナイヨウ</t>
    </rPh>
    <rPh sb="37" eb="39">
      <t>ガッコウ</t>
    </rPh>
    <rPh sb="40" eb="42">
      <t>カガイ</t>
    </rPh>
    <rPh sb="42" eb="44">
      <t>カツドウ</t>
    </rPh>
    <rPh sb="46" eb="48">
      <t>ギジュツ</t>
    </rPh>
    <rPh sb="48" eb="50">
      <t>シドウ</t>
    </rPh>
    <rPh sb="51" eb="53">
      <t>オンガク</t>
    </rPh>
    <rPh sb="53" eb="55">
      <t>カツドウ</t>
    </rPh>
    <rPh sb="56" eb="58">
      <t>ガッキョク</t>
    </rPh>
    <rPh sb="59" eb="61">
      <t>エイゾウ</t>
    </rPh>
    <rPh sb="61" eb="62">
      <t>トウ</t>
    </rPh>
    <rPh sb="64" eb="65">
      <t>ツウ</t>
    </rPh>
    <rPh sb="67" eb="69">
      <t>ナガノ</t>
    </rPh>
    <rPh sb="69" eb="70">
      <t>ケン</t>
    </rPh>
    <rPh sb="71" eb="73">
      <t>ミリョク</t>
    </rPh>
    <rPh sb="74" eb="76">
      <t>ハッシン</t>
    </rPh>
    <rPh sb="77" eb="79">
      <t>チイキ</t>
    </rPh>
    <rPh sb="79" eb="80">
      <t>マツ</t>
    </rPh>
    <rPh sb="82" eb="83">
      <t>オド</t>
    </rPh>
    <rPh sb="85" eb="87">
      <t>シドウ</t>
    </rPh>
    <rPh sb="88" eb="89">
      <t>トウ</t>
    </rPh>
    <rPh sb="91" eb="93">
      <t>セイカ</t>
    </rPh>
    <rPh sb="94" eb="96">
      <t>モクテキ</t>
    </rPh>
    <rPh sb="100" eb="102">
      <t>ヒトリ</t>
    </rPh>
    <rPh sb="102" eb="103">
      <t>タ</t>
    </rPh>
    <rPh sb="103" eb="104">
      <t>ヤク</t>
    </rPh>
    <rPh sb="105" eb="107">
      <t>イシキ</t>
    </rPh>
    <rPh sb="107" eb="109">
      <t>ジョウセイ</t>
    </rPh>
    <rPh sb="113" eb="115">
      <t>カツドウ</t>
    </rPh>
    <rPh sb="117" eb="119">
      <t>セッキョク</t>
    </rPh>
    <rPh sb="119" eb="120">
      <t>テキ</t>
    </rPh>
    <rPh sb="120" eb="122">
      <t>サンカ</t>
    </rPh>
    <rPh sb="124" eb="126">
      <t>カツドウ</t>
    </rPh>
    <rPh sb="128" eb="129">
      <t>エ</t>
    </rPh>
    <rPh sb="131" eb="132">
      <t>マナ</t>
    </rPh>
    <rPh sb="135" eb="137">
      <t>ギョウム</t>
    </rPh>
    <rPh sb="137" eb="139">
      <t>カツドウ</t>
    </rPh>
    <rPh sb="141" eb="143">
      <t>カンゲン</t>
    </rPh>
    <rPh sb="145" eb="147">
      <t>チイキ</t>
    </rPh>
    <rPh sb="147" eb="149">
      <t>シャカイ</t>
    </rPh>
    <rPh sb="152" eb="154">
      <t>シンライ</t>
    </rPh>
    <phoneticPr fontId="3"/>
  </si>
  <si>
    <t>都道府県レベルでは初となる制度であり、主体性ある職員の育成にも寄与する制度である。</t>
    <rPh sb="0" eb="4">
      <t>トドウフケン</t>
    </rPh>
    <rPh sb="9" eb="10">
      <t>ハツ</t>
    </rPh>
    <rPh sb="13" eb="15">
      <t>セイド</t>
    </rPh>
    <rPh sb="19" eb="22">
      <t>シュタイセイ</t>
    </rPh>
    <rPh sb="24" eb="26">
      <t>ショクイン</t>
    </rPh>
    <rPh sb="27" eb="29">
      <t>イクセイ</t>
    </rPh>
    <rPh sb="31" eb="33">
      <t>キヨ</t>
    </rPh>
    <rPh sb="35" eb="37">
      <t>セイド</t>
    </rPh>
    <phoneticPr fontId="3"/>
  </si>
  <si>
    <t>【要件】
・地域的、社会的貢献活動であること
・職員の能力向上、行政サービスの品質向上が期待されること
【応援メニュー】
・営利企業等従事許可基準の明確化
・リーフレット作成
・参加促進研修の開催
・所属長の理解促進
・事例紹介（メルマガ等）</t>
    <rPh sb="1" eb="3">
      <t>ヨウケン</t>
    </rPh>
    <rPh sb="6" eb="9">
      <t>チイキテキ</t>
    </rPh>
    <rPh sb="10" eb="13">
      <t>シャカイテキ</t>
    </rPh>
    <rPh sb="13" eb="15">
      <t>コウケン</t>
    </rPh>
    <rPh sb="15" eb="17">
      <t>カツドウ</t>
    </rPh>
    <rPh sb="24" eb="26">
      <t>ショクイン</t>
    </rPh>
    <rPh sb="27" eb="29">
      <t>ノウリョク</t>
    </rPh>
    <rPh sb="29" eb="31">
      <t>コウジョウ</t>
    </rPh>
    <rPh sb="32" eb="34">
      <t>ギョウセイ</t>
    </rPh>
    <rPh sb="39" eb="41">
      <t>ヒンシツ</t>
    </rPh>
    <rPh sb="41" eb="43">
      <t>コウジョウ</t>
    </rPh>
    <rPh sb="44" eb="46">
      <t>キタイ</t>
    </rPh>
    <rPh sb="53" eb="55">
      <t>オウエン</t>
    </rPh>
    <rPh sb="62" eb="64">
      <t>エイリ</t>
    </rPh>
    <rPh sb="64" eb="66">
      <t>キギョウ</t>
    </rPh>
    <rPh sb="66" eb="67">
      <t>トウ</t>
    </rPh>
    <rPh sb="67" eb="69">
      <t>ジュウジ</t>
    </rPh>
    <rPh sb="69" eb="71">
      <t>キョカ</t>
    </rPh>
    <rPh sb="71" eb="73">
      <t>キジュン</t>
    </rPh>
    <rPh sb="74" eb="77">
      <t>メイカクカ</t>
    </rPh>
    <rPh sb="85" eb="87">
      <t>サクセイ</t>
    </rPh>
    <rPh sb="89" eb="91">
      <t>サンカ</t>
    </rPh>
    <rPh sb="91" eb="93">
      <t>ソクシン</t>
    </rPh>
    <rPh sb="93" eb="95">
      <t>ケンシュウ</t>
    </rPh>
    <rPh sb="96" eb="98">
      <t>カイサイ</t>
    </rPh>
    <rPh sb="100" eb="103">
      <t>ショゾクチョウ</t>
    </rPh>
    <rPh sb="104" eb="106">
      <t>リカイ</t>
    </rPh>
    <rPh sb="106" eb="108">
      <t>ソクシン</t>
    </rPh>
    <rPh sb="110" eb="112">
      <t>ジレイ</t>
    </rPh>
    <rPh sb="112" eb="114">
      <t>ショウカイ</t>
    </rPh>
    <rPh sb="119" eb="120">
      <t>トウ</t>
    </rPh>
    <phoneticPr fontId="3"/>
  </si>
  <si>
    <t>「地域に飛び出せ！社会貢献職員応援制度」を創設</t>
    <phoneticPr fontId="3"/>
  </si>
  <si>
    <t>長野県</t>
    <rPh sb="0" eb="3">
      <t>ナガノケン</t>
    </rPh>
    <phoneticPr fontId="10"/>
  </si>
  <si>
    <t>県内では珍しい取り組みであり、働き方改革に取り組むにあたり県内企業や市町村の参考事例となるため。</t>
    <rPh sb="0" eb="2">
      <t>ケンナイ</t>
    </rPh>
    <rPh sb="4" eb="5">
      <t>メズラ</t>
    </rPh>
    <rPh sb="7" eb="8">
      <t>ト</t>
    </rPh>
    <rPh sb="9" eb="10">
      <t>ク</t>
    </rPh>
    <rPh sb="15" eb="16">
      <t>ハタラ</t>
    </rPh>
    <rPh sb="17" eb="18">
      <t>カタ</t>
    </rPh>
    <rPh sb="18" eb="20">
      <t>カイカク</t>
    </rPh>
    <rPh sb="21" eb="22">
      <t>ト</t>
    </rPh>
    <rPh sb="23" eb="24">
      <t>ク</t>
    </rPh>
    <rPh sb="29" eb="31">
      <t>ケンナイ</t>
    </rPh>
    <rPh sb="31" eb="33">
      <t>キギョウ</t>
    </rPh>
    <rPh sb="34" eb="37">
      <t>シチョウソン</t>
    </rPh>
    <rPh sb="38" eb="40">
      <t>サンコウ</t>
    </rPh>
    <rPh sb="40" eb="42">
      <t>ジレイ</t>
    </rPh>
    <phoneticPr fontId="3"/>
  </si>
  <si>
    <t>県内企業や市町村の参考事例となる。</t>
    <rPh sb="0" eb="2">
      <t>ケンナイ</t>
    </rPh>
    <rPh sb="1" eb="2">
      <t>ナイ</t>
    </rPh>
    <rPh sb="2" eb="4">
      <t>キギョウ</t>
    </rPh>
    <rPh sb="5" eb="8">
      <t>シチョウソン</t>
    </rPh>
    <rPh sb="9" eb="11">
      <t>サンコウ</t>
    </rPh>
    <rPh sb="11" eb="13">
      <t>ジレイ</t>
    </rPh>
    <phoneticPr fontId="3"/>
  </si>
  <si>
    <t>７月から実施するため、今後検証する予定。</t>
    <rPh sb="17" eb="19">
      <t>ヨテイ</t>
    </rPh>
    <phoneticPr fontId="3"/>
  </si>
  <si>
    <t>７月から実施するため、今後検証する予定。</t>
    <rPh sb="1" eb="2">
      <t>ガツ</t>
    </rPh>
    <rPh sb="4" eb="6">
      <t>ジッシ</t>
    </rPh>
    <rPh sb="11" eb="13">
      <t>コンゴ</t>
    </rPh>
    <rPh sb="13" eb="15">
      <t>ケンショウ</t>
    </rPh>
    <rPh sb="17" eb="19">
      <t>ヨテイ</t>
    </rPh>
    <phoneticPr fontId="3"/>
  </si>
  <si>
    <t>県内では珍しい取り組みである。</t>
    <rPh sb="0" eb="2">
      <t>ケンナイ</t>
    </rPh>
    <rPh sb="4" eb="5">
      <t>メズラ</t>
    </rPh>
    <rPh sb="7" eb="8">
      <t>ト</t>
    </rPh>
    <rPh sb="9" eb="10">
      <t>ク</t>
    </rPh>
    <phoneticPr fontId="3"/>
  </si>
  <si>
    <t>①在宅勤務
情報通信機器を活用した自宅での勤務
②サテライトオフィス勤務
県内外の事務所に職員が自由利用できる業務用ＰＣと執務スペースを設置
③モバイルワーク
インターネット接続可能なタブレットを配備</t>
    <rPh sb="1" eb="3">
      <t>ザイタク</t>
    </rPh>
    <rPh sb="3" eb="5">
      <t>キンム</t>
    </rPh>
    <rPh sb="6" eb="10">
      <t>ジョウホウツウシン</t>
    </rPh>
    <rPh sb="10" eb="12">
      <t>キキ</t>
    </rPh>
    <rPh sb="13" eb="15">
      <t>カツヨウ</t>
    </rPh>
    <rPh sb="17" eb="19">
      <t>ジタク</t>
    </rPh>
    <rPh sb="21" eb="23">
      <t>キンム</t>
    </rPh>
    <rPh sb="34" eb="36">
      <t>キンム</t>
    </rPh>
    <rPh sb="37" eb="40">
      <t>ケンナイガイ</t>
    </rPh>
    <rPh sb="41" eb="44">
      <t>ジムショ</t>
    </rPh>
    <rPh sb="45" eb="47">
      <t>ショクイン</t>
    </rPh>
    <rPh sb="48" eb="50">
      <t>ジユウ</t>
    </rPh>
    <rPh sb="50" eb="52">
      <t>リヨウ</t>
    </rPh>
    <rPh sb="55" eb="58">
      <t>ギョウムヨウ</t>
    </rPh>
    <rPh sb="61" eb="63">
      <t>シツム</t>
    </rPh>
    <rPh sb="68" eb="70">
      <t>セッチ</t>
    </rPh>
    <rPh sb="87" eb="89">
      <t>セツゾク</t>
    </rPh>
    <rPh sb="89" eb="91">
      <t>カノウ</t>
    </rPh>
    <rPh sb="98" eb="100">
      <t>ハイビ</t>
    </rPh>
    <phoneticPr fontId="3"/>
  </si>
  <si>
    <t>テレワーク制度の導入</t>
    <rPh sb="5" eb="7">
      <t>セイド</t>
    </rPh>
    <rPh sb="8" eb="10">
      <t>ドウニュウ</t>
    </rPh>
    <phoneticPr fontId="3"/>
  </si>
  <si>
    <t>山梨県</t>
    <rPh sb="0" eb="3">
      <t>ヤマナシケン</t>
    </rPh>
    <phoneticPr fontId="37"/>
  </si>
  <si>
    <t>他自治体でも導入可能</t>
    <rPh sb="0" eb="1">
      <t>タ</t>
    </rPh>
    <rPh sb="1" eb="4">
      <t>ジチタイ</t>
    </rPh>
    <rPh sb="6" eb="8">
      <t>ドウニュウ</t>
    </rPh>
    <rPh sb="8" eb="10">
      <t>カノウ</t>
    </rPh>
    <phoneticPr fontId="3"/>
  </si>
  <si>
    <t>経理審査部門の超過勤務時間を削減</t>
    <rPh sb="0" eb="2">
      <t>ケイリ</t>
    </rPh>
    <rPh sb="2" eb="4">
      <t>シンサ</t>
    </rPh>
    <rPh sb="4" eb="6">
      <t>ブモン</t>
    </rPh>
    <rPh sb="7" eb="9">
      <t>チョウカ</t>
    </rPh>
    <rPh sb="9" eb="11">
      <t>キンム</t>
    </rPh>
    <rPh sb="11" eb="13">
      <t>ジカン</t>
    </rPh>
    <rPh sb="14" eb="16">
      <t>サクゲン</t>
    </rPh>
    <phoneticPr fontId="3"/>
  </si>
  <si>
    <t>一時期に業務が集中する所属の体制を強化するため、当該所属の業務経験者に兼務発令（ダブルセクション）を経理審査部門に拡大し、業務を平準化</t>
    <rPh sb="0" eb="3">
      <t>イチジキ</t>
    </rPh>
    <rPh sb="4" eb="6">
      <t>ギョウム</t>
    </rPh>
    <rPh sb="7" eb="9">
      <t>シュウチュウ</t>
    </rPh>
    <rPh sb="11" eb="13">
      <t>ショゾク</t>
    </rPh>
    <rPh sb="14" eb="16">
      <t>タイセイ</t>
    </rPh>
    <rPh sb="17" eb="19">
      <t>キョウカ</t>
    </rPh>
    <rPh sb="24" eb="26">
      <t>トウガイ</t>
    </rPh>
    <rPh sb="26" eb="28">
      <t>ショゾク</t>
    </rPh>
    <rPh sb="29" eb="31">
      <t>ギョウム</t>
    </rPh>
    <rPh sb="31" eb="34">
      <t>ケイケンシャ</t>
    </rPh>
    <rPh sb="35" eb="37">
      <t>ケンム</t>
    </rPh>
    <rPh sb="37" eb="39">
      <t>ハツレイ</t>
    </rPh>
    <rPh sb="50" eb="52">
      <t>ケイリ</t>
    </rPh>
    <rPh sb="52" eb="54">
      <t>シンサ</t>
    </rPh>
    <rPh sb="54" eb="56">
      <t>ブモン</t>
    </rPh>
    <rPh sb="57" eb="59">
      <t>カクダイ</t>
    </rPh>
    <rPh sb="61" eb="63">
      <t>ギョウム</t>
    </rPh>
    <rPh sb="64" eb="67">
      <t>ヘイジュンカ</t>
    </rPh>
    <phoneticPr fontId="3"/>
  </si>
  <si>
    <t>所属を越えた柔軟な職員配置</t>
    <rPh sb="0" eb="2">
      <t>ショゾク</t>
    </rPh>
    <rPh sb="3" eb="4">
      <t>コ</t>
    </rPh>
    <rPh sb="6" eb="8">
      <t>ジュウナン</t>
    </rPh>
    <rPh sb="9" eb="13">
      <t>ショクインハイチ</t>
    </rPh>
    <phoneticPr fontId="3"/>
  </si>
  <si>
    <t>職員が公務外の地域活動に積極的に参加することにより、公務とは離れたところでも県民の声に耳を傾ける広聴の面と、職員の視野の拡がりやモチベーション向上といった人材育成の面が期待でき、より質の高い県民サービスの提供につながる。</t>
    <phoneticPr fontId="10"/>
  </si>
  <si>
    <t>促進にあたって特段経費がかからない。
県職員が地域活動を通じて地域に貢献することで、県のイメージアップにもつながる。</t>
  </si>
  <si>
    <t>職員の公務外の地域活動への参加を促すため、次の取組を実施
①地域活動力向上のための研修を実施し、活動の意義や重要性に対する理解を促す
②職員が参加可能なボランティア活動等を活動メニューとしてとりまとめ、庁内に周知
③既に地域活動に取り組んでいる職員の活動の中から模範となる事例を選定し、庁内に周知
④所属の親睦会等での活動の実践についても奨励　等</t>
  </si>
  <si>
    <t>公務プラスワン活動の促進</t>
  </si>
  <si>
    <t>石川県</t>
    <rPh sb="0" eb="3">
      <t>イシカワケン</t>
    </rPh>
    <phoneticPr fontId="10"/>
  </si>
  <si>
    <t>費用対効果が定量化されている。</t>
    <rPh sb="0" eb="5">
      <t>ヒヨウタイコウカ</t>
    </rPh>
    <rPh sb="6" eb="9">
      <t>テイリョウカ</t>
    </rPh>
    <phoneticPr fontId="3"/>
  </si>
  <si>
    <t>約10．３億円の削減効果
（Ｈ30－Ｈ16の比較、単年度ベース）</t>
    <rPh sb="0" eb="1">
      <t>ヤク</t>
    </rPh>
    <rPh sb="5" eb="7">
      <t>オクエン</t>
    </rPh>
    <rPh sb="8" eb="10">
      <t>サクゲン</t>
    </rPh>
    <rPh sb="10" eb="12">
      <t>コウカ</t>
    </rPh>
    <rPh sb="22" eb="24">
      <t>ヒカク</t>
    </rPh>
    <rPh sb="25" eb="28">
      <t>タンネンド</t>
    </rPh>
    <phoneticPr fontId="3"/>
  </si>
  <si>
    <t>平成17年４月に設置された「富山県行政改革推進会議」の６次にわたる提言を踏まえ、公の施設の見直しなどに取り組んでおきており、提言に沿って19施設の廃止・移管等を進めてきている。
※この他にも、県営住宅、県職員住宅等の見直しをＨ27年度末までに実施している。</t>
    <rPh sb="0" eb="2">
      <t>ヘイセイ</t>
    </rPh>
    <rPh sb="4" eb="5">
      <t>ネン</t>
    </rPh>
    <rPh sb="6" eb="7">
      <t>ツキ</t>
    </rPh>
    <rPh sb="8" eb="10">
      <t>セッチ</t>
    </rPh>
    <rPh sb="14" eb="16">
      <t>トヤマ</t>
    </rPh>
    <rPh sb="16" eb="17">
      <t>ケン</t>
    </rPh>
    <rPh sb="17" eb="19">
      <t>ギョウセイ</t>
    </rPh>
    <rPh sb="19" eb="21">
      <t>カイカク</t>
    </rPh>
    <rPh sb="21" eb="23">
      <t>スイシン</t>
    </rPh>
    <rPh sb="23" eb="25">
      <t>カイギ</t>
    </rPh>
    <rPh sb="28" eb="29">
      <t>ジ</t>
    </rPh>
    <rPh sb="33" eb="35">
      <t>テイゲン</t>
    </rPh>
    <rPh sb="36" eb="37">
      <t>フ</t>
    </rPh>
    <rPh sb="40" eb="41">
      <t>オオヤケ</t>
    </rPh>
    <rPh sb="42" eb="44">
      <t>シセツ</t>
    </rPh>
    <rPh sb="45" eb="47">
      <t>ミナオ</t>
    </rPh>
    <rPh sb="51" eb="52">
      <t>ト</t>
    </rPh>
    <rPh sb="53" eb="54">
      <t>ク</t>
    </rPh>
    <rPh sb="62" eb="64">
      <t>テイゲン</t>
    </rPh>
    <rPh sb="65" eb="66">
      <t>ソ</t>
    </rPh>
    <rPh sb="70" eb="72">
      <t>シセツ</t>
    </rPh>
    <rPh sb="73" eb="75">
      <t>ハイシ</t>
    </rPh>
    <rPh sb="76" eb="78">
      <t>イカン</t>
    </rPh>
    <rPh sb="78" eb="79">
      <t>ナド</t>
    </rPh>
    <rPh sb="80" eb="81">
      <t>スス</t>
    </rPh>
    <rPh sb="92" eb="93">
      <t>ホカ</t>
    </rPh>
    <rPh sb="96" eb="98">
      <t>ケンエイ</t>
    </rPh>
    <rPh sb="98" eb="100">
      <t>ジュウタク</t>
    </rPh>
    <rPh sb="101" eb="102">
      <t>ケン</t>
    </rPh>
    <rPh sb="102" eb="104">
      <t>ショクイン</t>
    </rPh>
    <rPh sb="104" eb="106">
      <t>ジュウタク</t>
    </rPh>
    <rPh sb="106" eb="107">
      <t>ナド</t>
    </rPh>
    <rPh sb="108" eb="110">
      <t>ミナオ</t>
    </rPh>
    <rPh sb="115" eb="118">
      <t>ネンドマツ</t>
    </rPh>
    <rPh sb="121" eb="123">
      <t>ジッシ</t>
    </rPh>
    <phoneticPr fontId="3"/>
  </si>
  <si>
    <t>公の施設の廃止・移管等</t>
    <rPh sb="0" eb="1">
      <t>オオヤケ</t>
    </rPh>
    <rPh sb="2" eb="4">
      <t>シセツ</t>
    </rPh>
    <rPh sb="5" eb="7">
      <t>ハイシ</t>
    </rPh>
    <rPh sb="8" eb="10">
      <t>イカン</t>
    </rPh>
    <rPh sb="10" eb="11">
      <t>ナド</t>
    </rPh>
    <phoneticPr fontId="3"/>
  </si>
  <si>
    <t>富山県</t>
    <rPh sb="0" eb="3">
      <t>トヤマケン</t>
    </rPh>
    <phoneticPr fontId="43"/>
  </si>
  <si>
    <t xml:space="preserve">
160008</t>
  </si>
  <si>
    <t>全国的に見ても県と政令市の合同開催は、先進的であり、他の自治体でも導入可能な取組であるため</t>
  </si>
  <si>
    <t>他の自治体でも導入可能な取組である</t>
  </si>
  <si>
    <t>指定管理者公募施設をいち早く民間事業者に紹介することで、より多くの民間事業者から現地説明会への参加や、応募を検討してもらうことにつながる
30年度から新潟市だけではなく、県内市町村に参加を呼びかけ、規模の拡大を図っている。</t>
    <rPh sb="71" eb="73">
      <t>ネンド</t>
    </rPh>
    <rPh sb="75" eb="78">
      <t>ニイガタシ</t>
    </rPh>
    <rPh sb="85" eb="87">
      <t>ケンナイ</t>
    </rPh>
    <rPh sb="87" eb="90">
      <t>シチョウソン</t>
    </rPh>
    <rPh sb="91" eb="93">
      <t>サンカ</t>
    </rPh>
    <rPh sb="94" eb="95">
      <t>ヨ</t>
    </rPh>
    <rPh sb="99" eb="101">
      <t>キボ</t>
    </rPh>
    <rPh sb="102" eb="104">
      <t>カクダイ</t>
    </rPh>
    <rPh sb="105" eb="106">
      <t>ハカ</t>
    </rPh>
    <phoneticPr fontId="3"/>
  </si>
  <si>
    <t>実施にあたって県の負担はほとんど発生しない</t>
  </si>
  <si>
    <t>フェアのスケールメリットを出すため、新潟市と合同開催している</t>
  </si>
  <si>
    <t>指定管理者を公募する施設について、民間事業者を集め、施設・業務内容、利用者数の推移、指定管理料上限額・指定期間等を全体プレゼンテーションと個別ブースで情報提供を行うもの</t>
    <rPh sb="57" eb="59">
      <t>ゼンタイ</t>
    </rPh>
    <rPh sb="69" eb="71">
      <t>コベツ</t>
    </rPh>
    <phoneticPr fontId="3"/>
  </si>
  <si>
    <t>新潟県</t>
    <rPh sb="0" eb="3">
      <t>ニイガタケン</t>
    </rPh>
    <phoneticPr fontId="10"/>
  </si>
  <si>
    <t>県とボランタリー団体等との協働より、地域の課題解決に向けた事業が推進される。</t>
    <rPh sb="0" eb="1">
      <t>ケン</t>
    </rPh>
    <rPh sb="8" eb="10">
      <t>ダンタイ</t>
    </rPh>
    <rPh sb="10" eb="11">
      <t>トウ</t>
    </rPh>
    <rPh sb="13" eb="15">
      <t>キョウドウ</t>
    </rPh>
    <rPh sb="18" eb="20">
      <t>チイキ</t>
    </rPh>
    <rPh sb="21" eb="23">
      <t>カダイ</t>
    </rPh>
    <rPh sb="23" eb="25">
      <t>カイケツ</t>
    </rPh>
    <rPh sb="26" eb="27">
      <t>ム</t>
    </rPh>
    <rPh sb="29" eb="31">
      <t>ジギョウ</t>
    </rPh>
    <rPh sb="32" eb="34">
      <t>スイシン</t>
    </rPh>
    <phoneticPr fontId="10"/>
  </si>
  <si>
    <t>http://www.pref.kanagawa.jp/docs/u3x/cnt/f5258/</t>
  </si>
  <si>
    <t>県とボランタリー団体等が共通の目的達成に向け、対等なパートナーとして、協働して事業に取組むことにより、地域の課題解決に向けた事業が推進された。</t>
    <rPh sb="0" eb="1">
      <t>ケン</t>
    </rPh>
    <rPh sb="8" eb="10">
      <t>ダンタイ</t>
    </rPh>
    <rPh sb="10" eb="11">
      <t>トウ</t>
    </rPh>
    <rPh sb="12" eb="14">
      <t>キョウツウ</t>
    </rPh>
    <rPh sb="15" eb="17">
      <t>モクテキ</t>
    </rPh>
    <rPh sb="17" eb="19">
      <t>タッセイ</t>
    </rPh>
    <rPh sb="20" eb="21">
      <t>ム</t>
    </rPh>
    <rPh sb="23" eb="25">
      <t>タイトウ</t>
    </rPh>
    <rPh sb="35" eb="37">
      <t>キョウドウ</t>
    </rPh>
    <rPh sb="39" eb="41">
      <t>ジギョウ</t>
    </rPh>
    <rPh sb="42" eb="43">
      <t>ト</t>
    </rPh>
    <rPh sb="43" eb="44">
      <t>ク</t>
    </rPh>
    <rPh sb="62" eb="64">
      <t>ジギョウ</t>
    </rPh>
    <rPh sb="65" eb="67">
      <t>スイシン</t>
    </rPh>
    <phoneticPr fontId="10"/>
  </si>
  <si>
    <t>県とボランタリー団体等が協働して行う事業に負担金を交付する。</t>
  </si>
  <si>
    <t>かながわボランタリー活動推進事業費</t>
    <rPh sb="10" eb="12">
      <t>カツドウ</t>
    </rPh>
    <rPh sb="12" eb="14">
      <t>スイシン</t>
    </rPh>
    <rPh sb="14" eb="17">
      <t>ジギョウヒ</t>
    </rPh>
    <phoneticPr fontId="10"/>
  </si>
  <si>
    <t>多様な主体による連携が進むとともに、地域の課題解決に向けた環境整備が図られる。</t>
  </si>
  <si>
    <t>http://www.pref.kanagawa.jp/docs/md5/cnt/f6188/</t>
  </si>
  <si>
    <t>30年度には50件のマッチング事業が成立し、多様な主体による連携が進むとともに、地域の課題解決に向けた環境整備が図られた。</t>
    <rPh sb="40" eb="42">
      <t>チイキ</t>
    </rPh>
    <rPh sb="43" eb="45">
      <t>カダイ</t>
    </rPh>
    <rPh sb="45" eb="47">
      <t>カイケツ</t>
    </rPh>
    <rPh sb="48" eb="49">
      <t>ム</t>
    </rPh>
    <rPh sb="51" eb="53">
      <t>カンキョウ</t>
    </rPh>
    <rPh sb="53" eb="55">
      <t>セイビ</t>
    </rPh>
    <rPh sb="56" eb="57">
      <t>ハカ</t>
    </rPh>
    <phoneticPr fontId="10"/>
  </si>
  <si>
    <t>多様な主体の協働により、地域課題を継続的に解決していく一助として、企業・ＮＰＯ・大学を仲介し、マッチングの機会を提供する「パートナーシップ支援事業」を、県内中間支援組織と協働して進める。併せて、先進的な取組みや、優れた社会貢献活動を行っている企業・ＮＰＯ・大学を訪問するスタディツアーを実施する。</t>
  </si>
  <si>
    <t>NPO等と企業・大学との協働推進事業</t>
    <rPh sb="3" eb="4">
      <t>トウ</t>
    </rPh>
    <rPh sb="5" eb="7">
      <t>キギョウ</t>
    </rPh>
    <rPh sb="8" eb="10">
      <t>ダイガク</t>
    </rPh>
    <rPh sb="12" eb="14">
      <t>キョウドウ</t>
    </rPh>
    <rPh sb="14" eb="16">
      <t>スイシン</t>
    </rPh>
    <rPh sb="16" eb="18">
      <t>ジギョウ</t>
    </rPh>
    <phoneticPr fontId="10"/>
  </si>
  <si>
    <t>神奈川県</t>
    <rPh sb="0" eb="4">
      <t>カナガワケン</t>
    </rPh>
    <phoneticPr fontId="10"/>
  </si>
  <si>
    <t>140007</t>
    <phoneticPr fontId="10"/>
  </si>
  <si>
    <t>2020改革プランで掲げている切り口の異なる「三つの改革」を同時に推進することで、職員及び職場、各局及び各政策連携団体、都庁グループ全体の生産性を向上させ、組織の機能強化を図っていくことができる。</t>
    <rPh sb="4" eb="6">
      <t>カイカク</t>
    </rPh>
    <rPh sb="10" eb="11">
      <t>カカ</t>
    </rPh>
    <rPh sb="15" eb="16">
      <t>キ</t>
    </rPh>
    <rPh sb="17" eb="18">
      <t>クチ</t>
    </rPh>
    <rPh sb="19" eb="20">
      <t>コト</t>
    </rPh>
    <rPh sb="23" eb="24">
      <t>ミッ</t>
    </rPh>
    <rPh sb="26" eb="28">
      <t>カイカク</t>
    </rPh>
    <rPh sb="30" eb="32">
      <t>ドウジ</t>
    </rPh>
    <rPh sb="33" eb="35">
      <t>スイシン</t>
    </rPh>
    <rPh sb="41" eb="43">
      <t>ショクイン</t>
    </rPh>
    <rPh sb="43" eb="44">
      <t>オヨ</t>
    </rPh>
    <rPh sb="45" eb="47">
      <t>ショクバ</t>
    </rPh>
    <rPh sb="48" eb="50">
      <t>カクキョク</t>
    </rPh>
    <rPh sb="50" eb="51">
      <t>オヨ</t>
    </rPh>
    <rPh sb="52" eb="53">
      <t>カク</t>
    </rPh>
    <rPh sb="53" eb="55">
      <t>セイサク</t>
    </rPh>
    <rPh sb="55" eb="57">
      <t>レンケイ</t>
    </rPh>
    <rPh sb="57" eb="59">
      <t>ダンタイ</t>
    </rPh>
    <rPh sb="60" eb="62">
      <t>トチョウ</t>
    </rPh>
    <rPh sb="66" eb="68">
      <t>ゼンタイ</t>
    </rPh>
    <rPh sb="69" eb="72">
      <t>セイサンセイ</t>
    </rPh>
    <rPh sb="73" eb="75">
      <t>コウジョウ</t>
    </rPh>
    <rPh sb="78" eb="80">
      <t>ソシキ</t>
    </rPh>
    <rPh sb="81" eb="83">
      <t>キノウ</t>
    </rPh>
    <rPh sb="83" eb="85">
      <t>キョウカ</t>
    </rPh>
    <rPh sb="86" eb="87">
      <t>ハカ</t>
    </rPh>
    <phoneticPr fontId="10"/>
  </si>
  <si>
    <t>http://www.toseikaikaku.metro.tokyo.jp/</t>
    <phoneticPr fontId="10"/>
  </si>
  <si>
    <t>職員や職場、各局や各団体が自ら主体となって現場に根差し、「質」を重視して進めるボトムアップの改革であるため、どの自治体においても実施可能</t>
    <rPh sb="0" eb="2">
      <t>ショクイン</t>
    </rPh>
    <rPh sb="3" eb="5">
      <t>ショクバ</t>
    </rPh>
    <rPh sb="6" eb="8">
      <t>カクキョク</t>
    </rPh>
    <rPh sb="9" eb="12">
      <t>カクダンタイ</t>
    </rPh>
    <rPh sb="13" eb="14">
      <t>ミズカ</t>
    </rPh>
    <rPh sb="15" eb="17">
      <t>シュタイ</t>
    </rPh>
    <rPh sb="21" eb="23">
      <t>ゲンバ</t>
    </rPh>
    <rPh sb="24" eb="26">
      <t>ネザ</t>
    </rPh>
    <rPh sb="29" eb="30">
      <t>シツ</t>
    </rPh>
    <rPh sb="32" eb="34">
      <t>ジュウシ</t>
    </rPh>
    <rPh sb="36" eb="37">
      <t>スス</t>
    </rPh>
    <rPh sb="46" eb="48">
      <t>カイカク</t>
    </rPh>
    <phoneticPr fontId="10"/>
  </si>
  <si>
    <t>2020改革の「三つの改革」のうち、「仕組み改革」により、情報公開の推進を図った。具体的には情報公開条例を一部改正し、公文書の開示手数料を改定するとともに、積極的な行政情報の公表・提供、情報通信技術の活用等について規定した。
このほか、都民がインターネットで情報提供依頼の手続きを行うことで、無料で公文書情報の電子データをけ取ることができるサービス（公文書情報提供サービス）の提供を開始している。</t>
    <rPh sb="8" eb="9">
      <t>ミッ</t>
    </rPh>
    <rPh sb="11" eb="13">
      <t>カイカク</t>
    </rPh>
    <rPh sb="19" eb="21">
      <t>シク</t>
    </rPh>
    <rPh sb="22" eb="24">
      <t>カイカク</t>
    </rPh>
    <rPh sb="29" eb="31">
      <t>ジョウホウ</t>
    </rPh>
    <rPh sb="31" eb="33">
      <t>コウカイ</t>
    </rPh>
    <rPh sb="34" eb="36">
      <t>スイシン</t>
    </rPh>
    <rPh sb="37" eb="38">
      <t>ハカ</t>
    </rPh>
    <rPh sb="41" eb="44">
      <t>グタイテキ</t>
    </rPh>
    <rPh sb="46" eb="48">
      <t>ジョウホウ</t>
    </rPh>
    <rPh sb="48" eb="50">
      <t>コウカイ</t>
    </rPh>
    <rPh sb="50" eb="52">
      <t>ジョウレイ</t>
    </rPh>
    <rPh sb="53" eb="55">
      <t>イチブ</t>
    </rPh>
    <rPh sb="55" eb="57">
      <t>カイセイ</t>
    </rPh>
    <rPh sb="59" eb="62">
      <t>コウブンショ</t>
    </rPh>
    <rPh sb="63" eb="65">
      <t>カイジ</t>
    </rPh>
    <rPh sb="65" eb="68">
      <t>テスウリョウ</t>
    </rPh>
    <rPh sb="69" eb="71">
      <t>カイテイ</t>
    </rPh>
    <rPh sb="78" eb="81">
      <t>セッキョクテキ</t>
    </rPh>
    <rPh sb="82" eb="84">
      <t>ギョウセイ</t>
    </rPh>
    <rPh sb="84" eb="86">
      <t>ジョウホウ</t>
    </rPh>
    <rPh sb="87" eb="89">
      <t>コウヒョウ</t>
    </rPh>
    <rPh sb="90" eb="92">
      <t>テイキョウ</t>
    </rPh>
    <rPh sb="93" eb="95">
      <t>ジョウホウ</t>
    </rPh>
    <rPh sb="95" eb="97">
      <t>ツウシン</t>
    </rPh>
    <rPh sb="97" eb="99">
      <t>ギジュツ</t>
    </rPh>
    <rPh sb="100" eb="102">
      <t>カツヨウ</t>
    </rPh>
    <rPh sb="102" eb="103">
      <t>ナド</t>
    </rPh>
    <rPh sb="107" eb="109">
      <t>キテイ</t>
    </rPh>
    <rPh sb="118" eb="120">
      <t>トミン</t>
    </rPh>
    <rPh sb="129" eb="131">
      <t>ジョウホウ</t>
    </rPh>
    <rPh sb="131" eb="133">
      <t>テイキョウ</t>
    </rPh>
    <rPh sb="133" eb="135">
      <t>イライ</t>
    </rPh>
    <rPh sb="136" eb="138">
      <t>テツヅ</t>
    </rPh>
    <rPh sb="140" eb="141">
      <t>オコナ</t>
    </rPh>
    <rPh sb="146" eb="148">
      <t>ムリョウ</t>
    </rPh>
    <rPh sb="149" eb="152">
      <t>コウブンショ</t>
    </rPh>
    <rPh sb="152" eb="154">
      <t>ジョウホウ</t>
    </rPh>
    <rPh sb="155" eb="157">
      <t>デンシ</t>
    </rPh>
    <rPh sb="162" eb="163">
      <t>ト</t>
    </rPh>
    <rPh sb="175" eb="178">
      <t>コウブンショ</t>
    </rPh>
    <rPh sb="178" eb="180">
      <t>ジョウホウ</t>
    </rPh>
    <rPh sb="180" eb="182">
      <t>テイキョウ</t>
    </rPh>
    <rPh sb="188" eb="190">
      <t>テイキョウ</t>
    </rPh>
    <rPh sb="191" eb="193">
      <t>カイシ</t>
    </rPh>
    <phoneticPr fontId="10"/>
  </si>
  <si>
    <t>（取組全体としては算定していない）</t>
    <rPh sb="1" eb="3">
      <t>トリクミ</t>
    </rPh>
    <rPh sb="3" eb="5">
      <t>ゼンタイ</t>
    </rPh>
    <rPh sb="9" eb="11">
      <t>サンテイ</t>
    </rPh>
    <phoneticPr fontId="24"/>
  </si>
  <si>
    <t>従来の行財政改革とは一線を画し、一律に「削る」・「減らす」ことを主眼とせず、投資すべきところには積極的に先行投資するなど、各局等が自ら主体となってメリハリのある改革を進める手法をとっている。</t>
    <rPh sb="10" eb="12">
      <t>イッセン</t>
    </rPh>
    <rPh sb="13" eb="14">
      <t>カク</t>
    </rPh>
    <phoneticPr fontId="10"/>
  </si>
  <si>
    <t>これまでの都の仕事のあり方を見直して、生産性を向上させるとともに、都庁の機能強化を図るため、「都民ファースト」、「賢い支出（ワイズ・スペンディング）」、そして「情報公開」を改革の３原則に据えて、知事を本部長とする都政改革本部の下、「しごと改革」、「見える化改革」、「仕組み改革」の三つの改革から成る「2020改革」をスタートした。
（平成29年度より実施）</t>
    <rPh sb="167" eb="169">
      <t>ヘイセイ</t>
    </rPh>
    <rPh sb="171" eb="173">
      <t>ネンド</t>
    </rPh>
    <rPh sb="175" eb="177">
      <t>ジッシ</t>
    </rPh>
    <phoneticPr fontId="24"/>
  </si>
  <si>
    <t>2020改革プラン</t>
    <rPh sb="4" eb="6">
      <t>カイカク</t>
    </rPh>
    <phoneticPr fontId="24"/>
  </si>
  <si>
    <t>東京都</t>
    <rPh sb="0" eb="3">
      <t>トウキョウト</t>
    </rPh>
    <phoneticPr fontId="10"/>
  </si>
  <si>
    <t>職員の業務遂行にＩＣＴを活用した柔軟で効率的な働き方を取り入れることにより、一層の費用対効果や住民サービスの向上を見込まれる。</t>
    <rPh sb="0" eb="2">
      <t>ショクイン</t>
    </rPh>
    <rPh sb="2" eb="4">
      <t>ケンショクイン</t>
    </rPh>
    <rPh sb="3" eb="5">
      <t>ギョウム</t>
    </rPh>
    <rPh sb="5" eb="7">
      <t>スイコウ</t>
    </rPh>
    <rPh sb="12" eb="14">
      <t>カツヨウ</t>
    </rPh>
    <rPh sb="16" eb="18">
      <t>ジュウナン</t>
    </rPh>
    <rPh sb="19" eb="22">
      <t>コウリツテキ</t>
    </rPh>
    <rPh sb="23" eb="24">
      <t>ハタラ</t>
    </rPh>
    <rPh sb="25" eb="26">
      <t>カタ</t>
    </rPh>
    <rPh sb="27" eb="28">
      <t>ト</t>
    </rPh>
    <rPh sb="29" eb="30">
      <t>イ</t>
    </rPh>
    <rPh sb="38" eb="40">
      <t>イッソウ</t>
    </rPh>
    <rPh sb="41" eb="46">
      <t>ヒヨウタイコウカ</t>
    </rPh>
    <rPh sb="47" eb="49">
      <t>ジュウミン</t>
    </rPh>
    <rPh sb="54" eb="56">
      <t>コウジョウ</t>
    </rPh>
    <rPh sb="57" eb="59">
      <t>ミコ</t>
    </rPh>
    <phoneticPr fontId="10"/>
  </si>
  <si>
    <t>移動に要する時間を削減し、その時間を業務遂行に充てることで、効率化や生産性の向上が図られる。
また、育児や介護などの事情を抱える職員の負担軽減が図られることや、通勤の負担が軽減されることにより、職員が意欲や能力を一層発揮できるようになる。</t>
    <phoneticPr fontId="10"/>
  </si>
  <si>
    <t>職員を対象とした在宅勤務及びサテライトオフィス勤務を試行する。</t>
    <rPh sb="0" eb="2">
      <t>ショクイン</t>
    </rPh>
    <rPh sb="3" eb="5">
      <t>タイショウ</t>
    </rPh>
    <rPh sb="8" eb="10">
      <t>ザイタク</t>
    </rPh>
    <rPh sb="10" eb="12">
      <t>キンム</t>
    </rPh>
    <rPh sb="12" eb="13">
      <t>オヨ</t>
    </rPh>
    <rPh sb="23" eb="25">
      <t>キンム</t>
    </rPh>
    <rPh sb="26" eb="28">
      <t>シコウ</t>
    </rPh>
    <phoneticPr fontId="10"/>
  </si>
  <si>
    <t>ＩＣＴの有効活用等による事務処理の効率化・情報セキュリティ対策の強化</t>
    <phoneticPr fontId="10"/>
  </si>
  <si>
    <t>千葉県</t>
    <rPh sb="0" eb="3">
      <t>チバケン</t>
    </rPh>
    <phoneticPr fontId="10"/>
  </si>
  <si>
    <t>http://www.pref.saitama.lg.jp/a0201/kyuuyoteiin/</t>
  </si>
  <si>
    <t>どの自治体でも取組可能</t>
    <rPh sb="2" eb="5">
      <t>ジチタイ</t>
    </rPh>
    <rPh sb="7" eb="9">
      <t>トリクミ</t>
    </rPh>
    <rPh sb="9" eb="11">
      <t>カノウ</t>
    </rPh>
    <phoneticPr fontId="10"/>
  </si>
  <si>
    <t>効率的な行政運営を行うことによる行政サービスレベルの向上</t>
    <rPh sb="0" eb="3">
      <t>コウリツテキ</t>
    </rPh>
    <rPh sb="4" eb="6">
      <t>ギョウセイ</t>
    </rPh>
    <rPh sb="6" eb="8">
      <t>ウンエイ</t>
    </rPh>
    <rPh sb="9" eb="10">
      <t>オコナ</t>
    </rPh>
    <rPh sb="16" eb="18">
      <t>ギョウセイ</t>
    </rPh>
    <rPh sb="26" eb="28">
      <t>コウジョウ</t>
    </rPh>
    <phoneticPr fontId="10"/>
  </si>
  <si>
    <t>少ない人数で効率的な行政運営を行うことにより、行政サービスレベルの向上と職員人件費の抑制を両立している。</t>
    <rPh sb="0" eb="1">
      <t>スク</t>
    </rPh>
    <rPh sb="3" eb="5">
      <t>ニンズウ</t>
    </rPh>
    <rPh sb="6" eb="9">
      <t>コウリツテキ</t>
    </rPh>
    <rPh sb="10" eb="12">
      <t>ギョウセイ</t>
    </rPh>
    <rPh sb="12" eb="14">
      <t>ウンエイ</t>
    </rPh>
    <rPh sb="15" eb="16">
      <t>オコナ</t>
    </rPh>
    <rPh sb="23" eb="25">
      <t>ギョウセイ</t>
    </rPh>
    <rPh sb="33" eb="35">
      <t>コウジョウ</t>
    </rPh>
    <rPh sb="36" eb="38">
      <t>ショクイン</t>
    </rPh>
    <rPh sb="38" eb="41">
      <t>ジンケンヒ</t>
    </rPh>
    <rPh sb="42" eb="44">
      <t>ヨクセイ</t>
    </rPh>
    <rPh sb="45" eb="47">
      <t>リョウリツ</t>
    </rPh>
    <phoneticPr fontId="10"/>
  </si>
  <si>
    <t>今後、人口減少に伴う労働力不足が進展していく中で、質の高い行政運営を行うためには限られた人数で効率的に業務を行う必要がある。本県では平成16年度から「最小・最強の県庁」を掲げて業務改善や定数管理に取り組んできた結果、人口１万人当たりの職員数は全国で最も少ない11.2人（H31.4.1時点）となっている。（全国平均23.1人）</t>
    <rPh sb="0" eb="2">
      <t>コンゴ</t>
    </rPh>
    <rPh sb="3" eb="5">
      <t>ジンコウ</t>
    </rPh>
    <rPh sb="5" eb="7">
      <t>ゲンショウ</t>
    </rPh>
    <rPh sb="8" eb="9">
      <t>トモナ</t>
    </rPh>
    <rPh sb="10" eb="13">
      <t>ロウドウリョク</t>
    </rPh>
    <rPh sb="13" eb="15">
      <t>ブソク</t>
    </rPh>
    <rPh sb="16" eb="18">
      <t>シンテン</t>
    </rPh>
    <rPh sb="22" eb="23">
      <t>ナカ</t>
    </rPh>
    <rPh sb="25" eb="26">
      <t>シツ</t>
    </rPh>
    <rPh sb="27" eb="28">
      <t>タカ</t>
    </rPh>
    <rPh sb="29" eb="31">
      <t>ギョウセイ</t>
    </rPh>
    <rPh sb="31" eb="33">
      <t>ウンエイ</t>
    </rPh>
    <rPh sb="34" eb="35">
      <t>オコナ</t>
    </rPh>
    <rPh sb="40" eb="41">
      <t>カギ</t>
    </rPh>
    <rPh sb="44" eb="46">
      <t>ニンズウ</t>
    </rPh>
    <rPh sb="47" eb="50">
      <t>コウリツテキ</t>
    </rPh>
    <rPh sb="51" eb="53">
      <t>ギョウム</t>
    </rPh>
    <rPh sb="54" eb="55">
      <t>オコナ</t>
    </rPh>
    <rPh sb="56" eb="58">
      <t>ヒツヨウ</t>
    </rPh>
    <rPh sb="62" eb="64">
      <t>ホンケン</t>
    </rPh>
    <rPh sb="66" eb="68">
      <t>ヘイセイ</t>
    </rPh>
    <rPh sb="70" eb="72">
      <t>ネンド</t>
    </rPh>
    <rPh sb="75" eb="77">
      <t>サイショウ</t>
    </rPh>
    <rPh sb="78" eb="80">
      <t>サイキョウ</t>
    </rPh>
    <rPh sb="81" eb="83">
      <t>ケンチョウ</t>
    </rPh>
    <rPh sb="85" eb="86">
      <t>カカ</t>
    </rPh>
    <rPh sb="88" eb="90">
      <t>ギョウム</t>
    </rPh>
    <rPh sb="90" eb="92">
      <t>カイゼン</t>
    </rPh>
    <rPh sb="93" eb="95">
      <t>テイスウ</t>
    </rPh>
    <rPh sb="95" eb="97">
      <t>カンリ</t>
    </rPh>
    <rPh sb="98" eb="99">
      <t>ト</t>
    </rPh>
    <rPh sb="100" eb="101">
      <t>ク</t>
    </rPh>
    <rPh sb="105" eb="107">
      <t>ケッカ</t>
    </rPh>
    <rPh sb="108" eb="110">
      <t>ジンコウ</t>
    </rPh>
    <rPh sb="111" eb="113">
      <t>マンニン</t>
    </rPh>
    <rPh sb="113" eb="114">
      <t>ア</t>
    </rPh>
    <rPh sb="117" eb="120">
      <t>ショクインスウ</t>
    </rPh>
    <rPh sb="121" eb="123">
      <t>ゼンコク</t>
    </rPh>
    <rPh sb="124" eb="125">
      <t>モット</t>
    </rPh>
    <rPh sb="126" eb="127">
      <t>スク</t>
    </rPh>
    <rPh sb="133" eb="134">
      <t>ニン</t>
    </rPh>
    <rPh sb="142" eb="144">
      <t>ジテン</t>
    </rPh>
    <rPh sb="153" eb="155">
      <t>ゼンコク</t>
    </rPh>
    <rPh sb="155" eb="157">
      <t>ヘイキン</t>
    </rPh>
    <rPh sb="161" eb="162">
      <t>ニン</t>
    </rPh>
    <phoneticPr fontId="10"/>
  </si>
  <si>
    <t>毎年度、業務改善や事務事業の見直し等により定数の１％以上の削減を行い、行政需要の増加に対応するための増員は原則として削減の範囲内で措置（国際大会への臨時対応を除く。）し、全国一少ない職員数（※）を維持する。（※県民1万人当たり）</t>
    <rPh sb="0" eb="3">
      <t>マイネンド</t>
    </rPh>
    <rPh sb="4" eb="6">
      <t>ギョウム</t>
    </rPh>
    <rPh sb="6" eb="8">
      <t>カイゼン</t>
    </rPh>
    <rPh sb="9" eb="11">
      <t>ジム</t>
    </rPh>
    <rPh sb="11" eb="13">
      <t>ジギョウ</t>
    </rPh>
    <rPh sb="14" eb="16">
      <t>ミナオ</t>
    </rPh>
    <rPh sb="17" eb="18">
      <t>ナド</t>
    </rPh>
    <rPh sb="21" eb="23">
      <t>テイスウ</t>
    </rPh>
    <rPh sb="26" eb="28">
      <t>イジョウ</t>
    </rPh>
    <rPh sb="29" eb="31">
      <t>サクゲン</t>
    </rPh>
    <rPh sb="32" eb="33">
      <t>オコナ</t>
    </rPh>
    <rPh sb="35" eb="37">
      <t>ギョウセイ</t>
    </rPh>
    <rPh sb="37" eb="39">
      <t>ジュヨウ</t>
    </rPh>
    <rPh sb="40" eb="42">
      <t>ゾウカ</t>
    </rPh>
    <rPh sb="43" eb="45">
      <t>タイオウ</t>
    </rPh>
    <rPh sb="50" eb="52">
      <t>ゾウイン</t>
    </rPh>
    <rPh sb="53" eb="55">
      <t>ゲンソク</t>
    </rPh>
    <rPh sb="58" eb="60">
      <t>サクゲン</t>
    </rPh>
    <rPh sb="61" eb="64">
      <t>ハンイナイ</t>
    </rPh>
    <rPh sb="65" eb="67">
      <t>ソチ</t>
    </rPh>
    <rPh sb="68" eb="70">
      <t>コクサイ</t>
    </rPh>
    <rPh sb="70" eb="72">
      <t>タイカイ</t>
    </rPh>
    <rPh sb="74" eb="76">
      <t>リンジ</t>
    </rPh>
    <rPh sb="76" eb="78">
      <t>タイオウ</t>
    </rPh>
    <rPh sb="79" eb="80">
      <t>ノゾ</t>
    </rPh>
    <rPh sb="85" eb="88">
      <t>ゼンコクイチ</t>
    </rPh>
    <rPh sb="88" eb="89">
      <t>スク</t>
    </rPh>
    <rPh sb="91" eb="94">
      <t>ショクインスウ</t>
    </rPh>
    <rPh sb="98" eb="100">
      <t>イジ</t>
    </rPh>
    <rPh sb="105" eb="107">
      <t>ケンミン</t>
    </rPh>
    <rPh sb="108" eb="110">
      <t>マンニン</t>
    </rPh>
    <rPh sb="110" eb="111">
      <t>ア</t>
    </rPh>
    <phoneticPr fontId="10"/>
  </si>
  <si>
    <t>職員定数の適正管理</t>
    <rPh sb="0" eb="2">
      <t>ショクイン</t>
    </rPh>
    <rPh sb="2" eb="4">
      <t>テイスウ</t>
    </rPh>
    <rPh sb="5" eb="7">
      <t>テキセイ</t>
    </rPh>
    <rPh sb="7" eb="9">
      <t>カンリ</t>
    </rPh>
    <phoneticPr fontId="10"/>
  </si>
  <si>
    <t>埼玉県</t>
    <rPh sb="0" eb="3">
      <t>サイタマケン</t>
    </rPh>
    <phoneticPr fontId="10"/>
  </si>
  <si>
    <t>この取組は他の自治体ではあまり行われていないものであるが、他の自治体でも実施できる。</t>
    <rPh sb="7" eb="10">
      <t>ジチタイ</t>
    </rPh>
    <phoneticPr fontId="10"/>
  </si>
  <si>
    <t>他の自治体でも実施できる。</t>
  </si>
  <si>
    <t>課題を的確に捉え、政策形成に結びつける職員の能力の向上と、それを引き出し、高めることのできる職場づくりを図り、新規政策の検討・立案の活性化に繋げた。</t>
  </si>
  <si>
    <t>課題を的確に捉え、政策形成に結びつける職員の能力の向上と、それを引き出し、高めることのできる職場づくりを図り、新規政策の検討・立案の活性化に繋げた。また、事業化につながったものもあり、一定の効果があった。</t>
    <rPh sb="77" eb="80">
      <t>ジギョウカ</t>
    </rPh>
    <rPh sb="92" eb="94">
      <t>イッテイ</t>
    </rPh>
    <rPh sb="95" eb="97">
      <t>コウカ</t>
    </rPh>
    <phoneticPr fontId="10"/>
  </si>
  <si>
    <t>この取組は他の自治体ではあまり行われていない。</t>
  </si>
  <si>
    <t>知事をはじめとする幹部職員らを前に、一般職員が自らの思いや現場での経験を踏まえて、新規政策のプレゼンテーションを行う。</t>
  </si>
  <si>
    <t>「政策プレゼン」の実施</t>
  </si>
  <si>
    <t>群馬県</t>
    <rPh sb="0" eb="3">
      <t>グンマケン</t>
    </rPh>
    <phoneticPr fontId="10"/>
  </si>
  <si>
    <t>・先進性：県内県立病院として２番目の独法化
・費用対効果：自律性、機動性、透明性を活かした病院運営
・住民サービスの向上：医療・福祉の複合施設としてサービスを提供</t>
    <rPh sb="1" eb="4">
      <t>センシンセイ</t>
    </rPh>
    <rPh sb="5" eb="7">
      <t>ケンナイ</t>
    </rPh>
    <rPh sb="7" eb="9">
      <t>ケンリツ</t>
    </rPh>
    <rPh sb="9" eb="11">
      <t>ビョウイン</t>
    </rPh>
    <rPh sb="15" eb="17">
      <t>バンメ</t>
    </rPh>
    <rPh sb="18" eb="21">
      <t>ドクホウカ</t>
    </rPh>
    <rPh sb="23" eb="25">
      <t>ヒヨウ</t>
    </rPh>
    <rPh sb="25" eb="28">
      <t>タイコウカ</t>
    </rPh>
    <rPh sb="29" eb="32">
      <t>ジリツセイ</t>
    </rPh>
    <rPh sb="33" eb="36">
      <t>キドウセイ</t>
    </rPh>
    <rPh sb="37" eb="40">
      <t>トウメイセイ</t>
    </rPh>
    <rPh sb="41" eb="42">
      <t>イ</t>
    </rPh>
    <rPh sb="45" eb="47">
      <t>ビョウイン</t>
    </rPh>
    <rPh sb="47" eb="49">
      <t>ウンエイ</t>
    </rPh>
    <rPh sb="51" eb="53">
      <t>ジュウミン</t>
    </rPh>
    <rPh sb="58" eb="60">
      <t>コウジョウ</t>
    </rPh>
    <rPh sb="61" eb="63">
      <t>イリョウ</t>
    </rPh>
    <rPh sb="64" eb="66">
      <t>フクシ</t>
    </rPh>
    <rPh sb="67" eb="69">
      <t>フクゴウ</t>
    </rPh>
    <rPh sb="69" eb="71">
      <t>シセツ</t>
    </rPh>
    <rPh sb="79" eb="81">
      <t>テイキョウ</t>
    </rPh>
    <phoneticPr fontId="10"/>
  </si>
  <si>
    <t>https://tochigi-riha.jp/</t>
    <phoneticPr fontId="10"/>
  </si>
  <si>
    <t xml:space="preserve">
○地域の医療機関や福祉施設等と連携を図る「患者サポートセンター（地域医療連携室）」の設置
　・紹介元病院との患者の重症度等に関する情報共有が充実し、入院患者に占める重症患者の割合が上昇
　・急性期病院から外来を介さずに入院患者を直接受け入れるなど、患者の受け入れ体制強化
○回復期医療の需要増に対応するため、回復期リハビリテーション病棟を増床（40床）</t>
    <rPh sb="2" eb="4">
      <t>チイキ</t>
    </rPh>
    <rPh sb="5" eb="7">
      <t>イリョウ</t>
    </rPh>
    <rPh sb="7" eb="9">
      <t>キカン</t>
    </rPh>
    <rPh sb="10" eb="12">
      <t>フクシ</t>
    </rPh>
    <rPh sb="12" eb="14">
      <t>シセツ</t>
    </rPh>
    <rPh sb="14" eb="15">
      <t>トウ</t>
    </rPh>
    <rPh sb="16" eb="18">
      <t>レンケイ</t>
    </rPh>
    <rPh sb="19" eb="20">
      <t>ハカ</t>
    </rPh>
    <rPh sb="22" eb="24">
      <t>カンジャ</t>
    </rPh>
    <rPh sb="33" eb="35">
      <t>チイキ</t>
    </rPh>
    <rPh sb="35" eb="37">
      <t>イリョウ</t>
    </rPh>
    <rPh sb="37" eb="40">
      <t>レンケイシツ</t>
    </rPh>
    <rPh sb="43" eb="45">
      <t>セッチ</t>
    </rPh>
    <rPh sb="48" eb="50">
      <t>ショウカイ</t>
    </rPh>
    <rPh sb="50" eb="51">
      <t>モト</t>
    </rPh>
    <rPh sb="51" eb="53">
      <t>ビョウイン</t>
    </rPh>
    <rPh sb="55" eb="57">
      <t>カンジャ</t>
    </rPh>
    <rPh sb="58" eb="61">
      <t>ジュウショウド</t>
    </rPh>
    <rPh sb="61" eb="62">
      <t>トウ</t>
    </rPh>
    <rPh sb="63" eb="64">
      <t>カン</t>
    </rPh>
    <rPh sb="66" eb="68">
      <t>ジョウホウ</t>
    </rPh>
    <rPh sb="68" eb="70">
      <t>キョウユウ</t>
    </rPh>
    <rPh sb="71" eb="73">
      <t>ジュウジツ</t>
    </rPh>
    <rPh sb="75" eb="77">
      <t>ニュウイン</t>
    </rPh>
    <rPh sb="77" eb="79">
      <t>カンジャ</t>
    </rPh>
    <rPh sb="80" eb="81">
      <t>シ</t>
    </rPh>
    <rPh sb="83" eb="85">
      <t>ジュウショウ</t>
    </rPh>
    <rPh sb="85" eb="87">
      <t>カンジャ</t>
    </rPh>
    <rPh sb="88" eb="90">
      <t>ワリアイ</t>
    </rPh>
    <rPh sb="91" eb="93">
      <t>ジョウショウ</t>
    </rPh>
    <rPh sb="96" eb="99">
      <t>キュウセイキ</t>
    </rPh>
    <rPh sb="99" eb="101">
      <t>ビョウイン</t>
    </rPh>
    <rPh sb="103" eb="105">
      <t>ガイライ</t>
    </rPh>
    <rPh sb="106" eb="107">
      <t>カイ</t>
    </rPh>
    <rPh sb="110" eb="112">
      <t>ニュウイン</t>
    </rPh>
    <rPh sb="112" eb="114">
      <t>カンジャ</t>
    </rPh>
    <rPh sb="115" eb="117">
      <t>チョクセツ</t>
    </rPh>
    <rPh sb="117" eb="118">
      <t>ウ</t>
    </rPh>
    <rPh sb="119" eb="120">
      <t>イ</t>
    </rPh>
    <rPh sb="125" eb="127">
      <t>カンジャ</t>
    </rPh>
    <rPh sb="128" eb="129">
      <t>ウ</t>
    </rPh>
    <rPh sb="130" eb="131">
      <t>イ</t>
    </rPh>
    <rPh sb="132" eb="134">
      <t>タイセイ</t>
    </rPh>
    <rPh sb="134" eb="136">
      <t>キョウカ</t>
    </rPh>
    <rPh sb="139" eb="142">
      <t>カイフクキ</t>
    </rPh>
    <rPh sb="142" eb="144">
      <t>イリョウ</t>
    </rPh>
    <rPh sb="145" eb="148">
      <t>ジュヨウゾウ</t>
    </rPh>
    <rPh sb="149" eb="151">
      <t>タイオウ</t>
    </rPh>
    <rPh sb="156" eb="159">
      <t>カイフクキ</t>
    </rPh>
    <rPh sb="168" eb="170">
      <t>ビョウトウ</t>
    </rPh>
    <rPh sb="171" eb="173">
      <t>ゾウショウ</t>
    </rPh>
    <rPh sb="176" eb="177">
      <t>ユカ</t>
    </rPh>
    <phoneticPr fontId="10"/>
  </si>
  <si>
    <t xml:space="preserve">
○独法化に併せて新設した経営企画室を中心に、段階的に病床機能を向上させ、収入の確保に努めたほか、随時に職員を採用するなど、独法のメリットを生かした迅速な業務運営に努めた。
○各部署の権限や責任を明確にするとともに、診療科ごとに組織的に活動しやすい環境を整備するため、常設科ごとに組織上の「科」を設置するなど、組織の改編や規程の改定を柔軟に行った。</t>
    <rPh sb="19" eb="21">
      <t>チュウシン</t>
    </rPh>
    <rPh sb="23" eb="26">
      <t>ダンカイテキ</t>
    </rPh>
    <rPh sb="27" eb="29">
      <t>ビョウショウ</t>
    </rPh>
    <rPh sb="29" eb="31">
      <t>キノウ</t>
    </rPh>
    <rPh sb="32" eb="34">
      <t>コウジョウ</t>
    </rPh>
    <rPh sb="37" eb="39">
      <t>シュウニュウ</t>
    </rPh>
    <rPh sb="40" eb="42">
      <t>カクホ</t>
    </rPh>
    <rPh sb="43" eb="44">
      <t>ツト</t>
    </rPh>
    <rPh sb="49" eb="51">
      <t>ズイジ</t>
    </rPh>
    <rPh sb="52" eb="54">
      <t>ショクイン</t>
    </rPh>
    <rPh sb="55" eb="57">
      <t>サイヨウ</t>
    </rPh>
    <rPh sb="62" eb="64">
      <t>ドッポウ</t>
    </rPh>
    <rPh sb="70" eb="71">
      <t>イ</t>
    </rPh>
    <rPh sb="74" eb="76">
      <t>ジンソク</t>
    </rPh>
    <rPh sb="77" eb="79">
      <t>ギョウム</t>
    </rPh>
    <rPh sb="79" eb="81">
      <t>ウンエイ</t>
    </rPh>
    <rPh sb="82" eb="83">
      <t>ツト</t>
    </rPh>
    <rPh sb="156" eb="158">
      <t>ソシキ</t>
    </rPh>
    <rPh sb="159" eb="161">
      <t>カイヘン</t>
    </rPh>
    <rPh sb="162" eb="164">
      <t>キテイ</t>
    </rPh>
    <rPh sb="165" eb="167">
      <t>カイテイ</t>
    </rPh>
    <rPh sb="168" eb="170">
      <t>ジュウナン</t>
    </rPh>
    <rPh sb="171" eb="172">
      <t>オコナ</t>
    </rPh>
    <phoneticPr fontId="10"/>
  </si>
  <si>
    <t>県内の県立病院では２番目の独法化</t>
    <rPh sb="0" eb="2">
      <t>ケンナイ</t>
    </rPh>
    <rPh sb="3" eb="5">
      <t>ケンリツ</t>
    </rPh>
    <rPh sb="5" eb="7">
      <t>ビョウイン</t>
    </rPh>
    <rPh sb="10" eb="12">
      <t>バンメ</t>
    </rPh>
    <rPh sb="13" eb="16">
      <t>ドクホウカ</t>
    </rPh>
    <phoneticPr fontId="10"/>
  </si>
  <si>
    <t>県立リハビリテーションセンターの地方独立行政法人への移行（H30.4.1）による柔軟で弾力的な法人運営</t>
    <rPh sb="0" eb="2">
      <t>ケンリツ</t>
    </rPh>
    <rPh sb="16" eb="18">
      <t>チホウ</t>
    </rPh>
    <rPh sb="18" eb="20">
      <t>ドクリツ</t>
    </rPh>
    <rPh sb="20" eb="22">
      <t>ギョウセイ</t>
    </rPh>
    <rPh sb="22" eb="24">
      <t>ホウジン</t>
    </rPh>
    <rPh sb="26" eb="28">
      <t>イコウ</t>
    </rPh>
    <rPh sb="40" eb="42">
      <t>ジュウナン</t>
    </rPh>
    <rPh sb="43" eb="46">
      <t>ダンリョクテキ</t>
    </rPh>
    <rPh sb="47" eb="49">
      <t>ホウジン</t>
    </rPh>
    <rPh sb="49" eb="51">
      <t>ウンエイ</t>
    </rPh>
    <phoneticPr fontId="10"/>
  </si>
  <si>
    <t>経営改革プラン等に基づく県立病院の経営改善の推進</t>
    <rPh sb="0" eb="2">
      <t>ケイエイ</t>
    </rPh>
    <rPh sb="2" eb="4">
      <t>カイカク</t>
    </rPh>
    <rPh sb="7" eb="8">
      <t>トウ</t>
    </rPh>
    <rPh sb="9" eb="10">
      <t>モト</t>
    </rPh>
    <rPh sb="12" eb="14">
      <t>ケンリツ</t>
    </rPh>
    <rPh sb="14" eb="16">
      <t>ビョウイン</t>
    </rPh>
    <rPh sb="17" eb="19">
      <t>ケイエイ</t>
    </rPh>
    <rPh sb="19" eb="21">
      <t>カイゼン</t>
    </rPh>
    <rPh sb="22" eb="24">
      <t>スイシン</t>
    </rPh>
    <phoneticPr fontId="10"/>
  </si>
  <si>
    <t>栃木県</t>
    <rPh sb="0" eb="3">
      <t>トチギケン</t>
    </rPh>
    <phoneticPr fontId="10"/>
  </si>
  <si>
    <t>・導入から３年以内で，導入による削減金額が事業費(導入費用)を上回る見込みである。
・定型的な業務にかかる時間をできるだけ削減し，これにより生み出された時間を，現場に出向いて県民や事業者の声を聴き，政策立案につなげていくなどの県職員の本質的な業務に費やすことができるようになる
・今後の導入業務によっては，他の都道府県等でも応用ができる業務があると考えられる。</t>
    <rPh sb="142" eb="144">
      <t>コンゴ</t>
    </rPh>
    <rPh sb="145" eb="147">
      <t>ドウニュウ</t>
    </rPh>
    <rPh sb="147" eb="149">
      <t>ギョウム</t>
    </rPh>
    <rPh sb="155" eb="156">
      <t>タ</t>
    </rPh>
    <rPh sb="157" eb="161">
      <t>トドウフケン</t>
    </rPh>
    <rPh sb="161" eb="162">
      <t>トウ</t>
    </rPh>
    <rPh sb="164" eb="166">
      <t>オウヨウ</t>
    </rPh>
    <rPh sb="170" eb="172">
      <t>ギョウム</t>
    </rPh>
    <rPh sb="176" eb="177">
      <t>カンガ</t>
    </rPh>
    <phoneticPr fontId="3"/>
  </si>
  <si>
    <t>http://www.pref.ibaraki.jp/somu/gyobun/kaikaku.html</t>
    <phoneticPr fontId="3"/>
  </si>
  <si>
    <t>どのような業務にＲＰＡやＡＩを導入するかについては，他の団体における導入の際も参考になると考えられる。</t>
    <rPh sb="5" eb="7">
      <t>ギョウム</t>
    </rPh>
    <rPh sb="15" eb="17">
      <t>ドウニュウ</t>
    </rPh>
    <rPh sb="26" eb="27">
      <t>タ</t>
    </rPh>
    <rPh sb="28" eb="30">
      <t>ダンタイ</t>
    </rPh>
    <rPh sb="34" eb="36">
      <t>ドウニュウ</t>
    </rPh>
    <rPh sb="37" eb="38">
      <t>サイ</t>
    </rPh>
    <rPh sb="39" eb="41">
      <t>サンコウ</t>
    </rPh>
    <rPh sb="45" eb="46">
      <t>カンガ</t>
    </rPh>
    <phoneticPr fontId="3"/>
  </si>
  <si>
    <t>現時点では，まだ本格導入前であるため，住民にとって目に見える効果は実感できていないが，庁内の内部的な事務作業など，定型的な業務にかかる時間をできるだけ削減し，これにより生み出された時間を，現場に出向いて県民や事業者の声を聴き，政策立案につなげていくなどの県職員の本質的な業務に費やすことができるようになることが期待されている。</t>
    <rPh sb="0" eb="3">
      <t>ゲンジテン</t>
    </rPh>
    <rPh sb="8" eb="10">
      <t>ホンカク</t>
    </rPh>
    <rPh sb="10" eb="12">
      <t>ドウニュウ</t>
    </rPh>
    <rPh sb="12" eb="13">
      <t>マエ</t>
    </rPh>
    <rPh sb="19" eb="21">
      <t>ジュウミン</t>
    </rPh>
    <rPh sb="25" eb="26">
      <t>メ</t>
    </rPh>
    <rPh sb="27" eb="28">
      <t>ミ</t>
    </rPh>
    <rPh sb="30" eb="32">
      <t>コウカ</t>
    </rPh>
    <rPh sb="33" eb="35">
      <t>ジッカン</t>
    </rPh>
    <rPh sb="155" eb="157">
      <t>キタイ</t>
    </rPh>
    <phoneticPr fontId="3"/>
  </si>
  <si>
    <t>【実証実験対象業務】
・国民健康保険検収資料確認業務
・県立高校(121校)予算令達登録業務
・水産試験場漁獲情報システムデータ取込業務
・県立高校旅費申請代理登録業務
・実証実験では，作業時間の削減率が４業務合計で約８割となることが判明。</t>
    <rPh sb="1" eb="3">
      <t>ジッショウ</t>
    </rPh>
    <rPh sb="3" eb="5">
      <t>ジッケン</t>
    </rPh>
    <rPh sb="5" eb="7">
      <t>タイショウ</t>
    </rPh>
    <rPh sb="7" eb="9">
      <t>ギョウム</t>
    </rPh>
    <rPh sb="94" eb="96">
      <t>サギョウ</t>
    </rPh>
    <rPh sb="96" eb="98">
      <t>ジカン</t>
    </rPh>
    <rPh sb="104" eb="106">
      <t>ギョウム</t>
    </rPh>
    <rPh sb="106" eb="108">
      <t>ゴウケイ</t>
    </rPh>
    <rPh sb="109" eb="110">
      <t>ヤク</t>
    </rPh>
    <rPh sb="111" eb="112">
      <t>ワリ</t>
    </rPh>
    <rPh sb="118" eb="120">
      <t>ハンメイ</t>
    </rPh>
    <phoneticPr fontId="3"/>
  </si>
  <si>
    <t>・平成30年度に実施した実証実験は，予算をかけずに実施した。
・今年度は，20業務にＲＰＡを導入予定である。（対象業務については現在選定中。）</t>
    <rPh sb="1" eb="3">
      <t>ヘイセイ</t>
    </rPh>
    <rPh sb="5" eb="7">
      <t>ネンド</t>
    </rPh>
    <rPh sb="8" eb="10">
      <t>ジッシ</t>
    </rPh>
    <rPh sb="14" eb="16">
      <t>ジッケン</t>
    </rPh>
    <rPh sb="18" eb="20">
      <t>ヨサン</t>
    </rPh>
    <rPh sb="25" eb="27">
      <t>ジッシ</t>
    </rPh>
    <rPh sb="32" eb="35">
      <t>コンネンド</t>
    </rPh>
    <rPh sb="55" eb="57">
      <t>タイショウ</t>
    </rPh>
    <rPh sb="57" eb="59">
      <t>ギョウム</t>
    </rPh>
    <rPh sb="64" eb="66">
      <t>ゲンザイ</t>
    </rPh>
    <rPh sb="66" eb="69">
      <t>センテイチュウ</t>
    </rPh>
    <phoneticPr fontId="3"/>
  </si>
  <si>
    <t>・ＲＰＡ導入に関する実証実験を４業務で実施。（平成30年度）
・今年度は20業務についてRPAを導入するとともに，その導入効果を検証し，来年度以降の導入について検討していく予定。</t>
    <rPh sb="4" eb="6">
      <t>ドウニュウ</t>
    </rPh>
    <rPh sb="7" eb="8">
      <t>カン</t>
    </rPh>
    <rPh sb="10" eb="12">
      <t>ジッショウ</t>
    </rPh>
    <rPh sb="12" eb="14">
      <t>ジッケン</t>
    </rPh>
    <rPh sb="19" eb="21">
      <t>ジッシ</t>
    </rPh>
    <rPh sb="23" eb="25">
      <t>ヘイセイ</t>
    </rPh>
    <rPh sb="27" eb="28">
      <t>ネン</t>
    </rPh>
    <rPh sb="28" eb="29">
      <t>ド</t>
    </rPh>
    <rPh sb="32" eb="35">
      <t>コンネンド</t>
    </rPh>
    <rPh sb="86" eb="88">
      <t>ヨテイ</t>
    </rPh>
    <phoneticPr fontId="3"/>
  </si>
  <si>
    <t>・ＡＩやＲＰＡの導入</t>
    <phoneticPr fontId="3"/>
  </si>
  <si>
    <t>茨城県</t>
    <rPh sb="0" eb="3">
      <t>イバラキケン</t>
    </rPh>
    <phoneticPr fontId="10"/>
  </si>
  <si>
    <t>080004</t>
  </si>
  <si>
    <t>他都道府県等においても庶務業務の集中処理化、業務の効率化により、人件費の節減等に努めている事例があり汎用性が高い。</t>
  </si>
  <si>
    <t>http://www.pref.fukushima.lg.jp/sec/01125d/shomugyoumukaikaku.html</t>
    <phoneticPr fontId="10"/>
  </si>
  <si>
    <t>業務集約による効率化と労働者派遣制度を活用（各種手当、旅費の審査業務を民間事業者に一部委託）し人員を削減している。（導入時職員数を81名削減）</t>
    <rPh sb="58" eb="60">
      <t>ドウニュウ</t>
    </rPh>
    <rPh sb="60" eb="61">
      <t>ジ</t>
    </rPh>
    <rPh sb="61" eb="63">
      <t>ショクイン</t>
    </rPh>
    <rPh sb="63" eb="64">
      <t>スウ</t>
    </rPh>
    <rPh sb="67" eb="68">
      <t>メイ</t>
    </rPh>
    <rPh sb="68" eb="70">
      <t>サクゲン</t>
    </rPh>
    <phoneticPr fontId="3"/>
  </si>
  <si>
    <t>職員自らがパソコンから申請や届出等を入力する「発生源入力」や事務処理の電子化、集中処理化を可能とする『庶務システム』による業務の集中処理化を実施している。</t>
  </si>
  <si>
    <t>庶務システムの業務集約化による労働者派遣制度の活用</t>
  </si>
  <si>
    <t>福島県</t>
    <rPh sb="0" eb="3">
      <t>フクシマケン</t>
    </rPh>
    <phoneticPr fontId="10"/>
  </si>
  <si>
    <t>予算編成作業の前に、一定の条件（予算額1,000万円以上など）を満たす事業について、重点的に見直し、改善を実施し、取組みを積極的に推進したため</t>
    <rPh sb="0" eb="2">
      <t>ヨサン</t>
    </rPh>
    <rPh sb="2" eb="4">
      <t>ヘンセイ</t>
    </rPh>
    <rPh sb="4" eb="6">
      <t>サギョウ</t>
    </rPh>
    <rPh sb="7" eb="8">
      <t>マエ</t>
    </rPh>
    <rPh sb="10" eb="12">
      <t>イッテイ</t>
    </rPh>
    <rPh sb="13" eb="15">
      <t>ジョウケン</t>
    </rPh>
    <rPh sb="16" eb="19">
      <t>ヨサンガク</t>
    </rPh>
    <rPh sb="24" eb="26">
      <t>マンエン</t>
    </rPh>
    <rPh sb="26" eb="28">
      <t>イジョウ</t>
    </rPh>
    <rPh sb="32" eb="33">
      <t>ミ</t>
    </rPh>
    <rPh sb="35" eb="37">
      <t>ジギョウ</t>
    </rPh>
    <rPh sb="42" eb="45">
      <t>ジュウテンテキ</t>
    </rPh>
    <rPh sb="46" eb="48">
      <t>ミナオ</t>
    </rPh>
    <rPh sb="50" eb="52">
      <t>カイゼン</t>
    </rPh>
    <rPh sb="53" eb="55">
      <t>ジッシ</t>
    </rPh>
    <rPh sb="57" eb="59">
      <t>トリク</t>
    </rPh>
    <rPh sb="61" eb="64">
      <t>セッキョクテキ</t>
    </rPh>
    <rPh sb="65" eb="67">
      <t>スイシン</t>
    </rPh>
    <phoneticPr fontId="3"/>
  </si>
  <si>
    <t>http://www.pref.yamagata.jp/ou/somu/020011/jimujigyounominaosi.html</t>
    <phoneticPr fontId="3"/>
  </si>
  <si>
    <t>見直し・改善の取組結果（平成30年度）
件数：581件
削減効果額：5,822百万円
削減事務量：約30,000時間</t>
    <rPh sb="0" eb="2">
      <t>ミナオ</t>
    </rPh>
    <rPh sb="4" eb="6">
      <t>カイゼン</t>
    </rPh>
    <rPh sb="7" eb="9">
      <t>トリクミ</t>
    </rPh>
    <rPh sb="9" eb="11">
      <t>ケッカ</t>
    </rPh>
    <rPh sb="12" eb="14">
      <t>ヘイセイ</t>
    </rPh>
    <rPh sb="16" eb="18">
      <t>ネンド</t>
    </rPh>
    <rPh sb="20" eb="22">
      <t>ケンスウ</t>
    </rPh>
    <rPh sb="26" eb="27">
      <t>ケン</t>
    </rPh>
    <rPh sb="28" eb="30">
      <t>サクゲン</t>
    </rPh>
    <rPh sb="30" eb="32">
      <t>コウカ</t>
    </rPh>
    <rPh sb="32" eb="33">
      <t>ガク</t>
    </rPh>
    <rPh sb="39" eb="41">
      <t>ヒャクマン</t>
    </rPh>
    <rPh sb="41" eb="42">
      <t>エン</t>
    </rPh>
    <rPh sb="43" eb="45">
      <t>サクゲン</t>
    </rPh>
    <rPh sb="45" eb="47">
      <t>ジム</t>
    </rPh>
    <rPh sb="47" eb="48">
      <t>リョウ</t>
    </rPh>
    <rPh sb="49" eb="50">
      <t>ヤク</t>
    </rPh>
    <rPh sb="56" eb="58">
      <t>ジカン</t>
    </rPh>
    <phoneticPr fontId="3"/>
  </si>
  <si>
    <t>歳出の見直し及び事務の簡素・効率化を図るため、全事業を対象として、６つの視点（必要性、役割分担、事業の進め方、支出の適正性、成果検証、時間外勤務縮減・業務量縮減）から事務事業の見直し・改善を実施している。</t>
    <rPh sb="0" eb="2">
      <t>サイシュツ</t>
    </rPh>
    <rPh sb="3" eb="5">
      <t>ミナオ</t>
    </rPh>
    <rPh sb="6" eb="7">
      <t>オヨ</t>
    </rPh>
    <rPh sb="8" eb="10">
      <t>ジム</t>
    </rPh>
    <rPh sb="11" eb="13">
      <t>カンソ</t>
    </rPh>
    <rPh sb="14" eb="16">
      <t>コウリツ</t>
    </rPh>
    <rPh sb="16" eb="17">
      <t>カ</t>
    </rPh>
    <rPh sb="18" eb="19">
      <t>ハカ</t>
    </rPh>
    <rPh sb="23" eb="26">
      <t>ゼンジギョウ</t>
    </rPh>
    <rPh sb="27" eb="29">
      <t>タイショウ</t>
    </rPh>
    <rPh sb="36" eb="38">
      <t>シテン</t>
    </rPh>
    <rPh sb="39" eb="42">
      <t>ヒツヨウセイ</t>
    </rPh>
    <rPh sb="43" eb="45">
      <t>ヤクワリ</t>
    </rPh>
    <rPh sb="45" eb="47">
      <t>ブンタン</t>
    </rPh>
    <rPh sb="48" eb="50">
      <t>ジギョウ</t>
    </rPh>
    <rPh sb="51" eb="52">
      <t>スス</t>
    </rPh>
    <rPh sb="53" eb="54">
      <t>カタ</t>
    </rPh>
    <rPh sb="55" eb="57">
      <t>シシュツ</t>
    </rPh>
    <rPh sb="58" eb="60">
      <t>テキセイ</t>
    </rPh>
    <rPh sb="60" eb="61">
      <t>セイ</t>
    </rPh>
    <rPh sb="62" eb="64">
      <t>セイカ</t>
    </rPh>
    <rPh sb="64" eb="66">
      <t>ケンショウ</t>
    </rPh>
    <rPh sb="67" eb="70">
      <t>ジカンガイ</t>
    </rPh>
    <rPh sb="70" eb="72">
      <t>キンム</t>
    </rPh>
    <rPh sb="72" eb="74">
      <t>シュクゲン</t>
    </rPh>
    <rPh sb="75" eb="78">
      <t>ギョウムリョウ</t>
    </rPh>
    <rPh sb="78" eb="80">
      <t>シュクゲン</t>
    </rPh>
    <rPh sb="83" eb="85">
      <t>ジム</t>
    </rPh>
    <rPh sb="85" eb="87">
      <t>ジギョウ</t>
    </rPh>
    <rPh sb="88" eb="90">
      <t>ミナオ</t>
    </rPh>
    <rPh sb="92" eb="94">
      <t>カイゼン</t>
    </rPh>
    <rPh sb="95" eb="97">
      <t>ジッシ</t>
    </rPh>
    <phoneticPr fontId="3"/>
  </si>
  <si>
    <t>山形県</t>
    <rPh sb="0" eb="3">
      <t>ヤマガタケン</t>
    </rPh>
    <phoneticPr fontId="10"/>
  </si>
  <si>
    <t>秋田県の高い教育水準を支える特色ある取組の一つであるほか、新行財政改革大綱（第３期）においては、「豊かな秋田の未来を創造する人づくり」を改革の柱の一つとして教育環境の向上等に取り組んでいるため。</t>
    <rPh sb="0" eb="3">
      <t>アキタケン</t>
    </rPh>
    <rPh sb="4" eb="5">
      <t>コウ</t>
    </rPh>
    <rPh sb="6" eb="8">
      <t>キョウイク</t>
    </rPh>
    <rPh sb="8" eb="10">
      <t>スイジュン</t>
    </rPh>
    <rPh sb="11" eb="12">
      <t>ササ</t>
    </rPh>
    <rPh sb="14" eb="16">
      <t>トクショク</t>
    </rPh>
    <rPh sb="18" eb="20">
      <t>トリクミ</t>
    </rPh>
    <rPh sb="21" eb="22">
      <t>ヒト</t>
    </rPh>
    <rPh sb="29" eb="30">
      <t>シン</t>
    </rPh>
    <rPh sb="30" eb="33">
      <t>ギョウザイセイ</t>
    </rPh>
    <rPh sb="33" eb="35">
      <t>カイカク</t>
    </rPh>
    <rPh sb="35" eb="37">
      <t>タイコウ</t>
    </rPh>
    <rPh sb="38" eb="39">
      <t>ダイ</t>
    </rPh>
    <rPh sb="40" eb="41">
      <t>キ</t>
    </rPh>
    <rPh sb="49" eb="50">
      <t>ユタ</t>
    </rPh>
    <rPh sb="52" eb="54">
      <t>アキタ</t>
    </rPh>
    <rPh sb="55" eb="57">
      <t>ミライ</t>
    </rPh>
    <rPh sb="58" eb="60">
      <t>ソウゾウ</t>
    </rPh>
    <rPh sb="62" eb="63">
      <t>ヒト</t>
    </rPh>
    <rPh sb="68" eb="70">
      <t>カイカク</t>
    </rPh>
    <rPh sb="71" eb="72">
      <t>ハシラ</t>
    </rPh>
    <rPh sb="73" eb="74">
      <t>ヒト</t>
    </rPh>
    <rPh sb="78" eb="80">
      <t>キョウイク</t>
    </rPh>
    <rPh sb="80" eb="82">
      <t>カンキョウ</t>
    </rPh>
    <rPh sb="83" eb="85">
      <t>コウジョウ</t>
    </rPh>
    <rPh sb="85" eb="86">
      <t>トウ</t>
    </rPh>
    <rPh sb="87" eb="88">
      <t>ト</t>
    </rPh>
    <rPh sb="89" eb="90">
      <t>ク</t>
    </rPh>
    <phoneticPr fontId="11"/>
  </si>
  <si>
    <t>https://www.pref.akita.lg.jp/pages/archive/32774</t>
  </si>
  <si>
    <t>平成３０年度の取組効果は次のとおり。
・　小・中学校及び義務教育学校においては、児童生徒の意欲能力とともに教員の研修意欲も高まったという報告があった。
・　高等学校においては、平成３０年度にスキー競技で国際大会に参加する選手も育成することができた。
・　特別支援教育においては、特別なニーズのある幼児児童生徒への指導に関する課題解決に寄与し、各校種の自校解決力が向上した。</t>
    <rPh sb="0" eb="2">
      <t>ヘイセイ</t>
    </rPh>
    <rPh sb="4" eb="6">
      <t>ネンド</t>
    </rPh>
    <rPh sb="7" eb="9">
      <t>トリクミ</t>
    </rPh>
    <rPh sb="9" eb="11">
      <t>コウカ</t>
    </rPh>
    <rPh sb="12" eb="13">
      <t>ツギ</t>
    </rPh>
    <rPh sb="21" eb="22">
      <t>ショウ</t>
    </rPh>
    <rPh sb="23" eb="24">
      <t>ナカ</t>
    </rPh>
    <rPh sb="24" eb="26">
      <t>ガッコウ</t>
    </rPh>
    <rPh sb="26" eb="27">
      <t>オヨ</t>
    </rPh>
    <rPh sb="28" eb="30">
      <t>ギム</t>
    </rPh>
    <rPh sb="30" eb="32">
      <t>キョウイク</t>
    </rPh>
    <rPh sb="32" eb="34">
      <t>ガッコウ</t>
    </rPh>
    <rPh sb="40" eb="42">
      <t>ジドウ</t>
    </rPh>
    <rPh sb="42" eb="44">
      <t>セイト</t>
    </rPh>
    <rPh sb="45" eb="47">
      <t>イヨク</t>
    </rPh>
    <rPh sb="47" eb="49">
      <t>ノウリョク</t>
    </rPh>
    <rPh sb="53" eb="55">
      <t>キョウイン</t>
    </rPh>
    <rPh sb="56" eb="58">
      <t>ケンシュウ</t>
    </rPh>
    <rPh sb="58" eb="60">
      <t>イヨク</t>
    </rPh>
    <rPh sb="61" eb="62">
      <t>タカ</t>
    </rPh>
    <rPh sb="68" eb="70">
      <t>ホウコク</t>
    </rPh>
    <rPh sb="78" eb="80">
      <t>コウトウ</t>
    </rPh>
    <rPh sb="80" eb="82">
      <t>ガッコウ</t>
    </rPh>
    <rPh sb="89" eb="90">
      <t>ヘイセイ</t>
    </rPh>
    <rPh sb="92" eb="94">
      <t>ネンド</t>
    </rPh>
    <rPh sb="98" eb="100">
      <t>キョウギ</t>
    </rPh>
    <rPh sb="101" eb="103">
      <t>コクサイ</t>
    </rPh>
    <rPh sb="103" eb="105">
      <t>タイカイ</t>
    </rPh>
    <rPh sb="106" eb="108">
      <t>サンカ</t>
    </rPh>
    <rPh sb="110" eb="112">
      <t>センシュ</t>
    </rPh>
    <rPh sb="113" eb="114">
      <t>ソダ</t>
    </rPh>
    <rPh sb="114" eb="115">
      <t>セイ</t>
    </rPh>
    <rPh sb="127" eb="129">
      <t>トクベツ</t>
    </rPh>
    <rPh sb="129" eb="131">
      <t>シエン</t>
    </rPh>
    <rPh sb="131" eb="133">
      <t>キョウイク</t>
    </rPh>
    <rPh sb="139" eb="141">
      <t>トクベツ</t>
    </rPh>
    <rPh sb="148" eb="150">
      <t>ヨウジ</t>
    </rPh>
    <rPh sb="150" eb="152">
      <t>ジドウ</t>
    </rPh>
    <rPh sb="152" eb="154">
      <t>セイト</t>
    </rPh>
    <rPh sb="156" eb="158">
      <t>シドウ</t>
    </rPh>
    <rPh sb="159" eb="160">
      <t>カン</t>
    </rPh>
    <rPh sb="162" eb="164">
      <t>カダイ</t>
    </rPh>
    <rPh sb="164" eb="166">
      <t>カイケツ</t>
    </rPh>
    <rPh sb="167" eb="169">
      <t>キヨ</t>
    </rPh>
    <rPh sb="171" eb="172">
      <t>カク</t>
    </rPh>
    <rPh sb="172" eb="174">
      <t>コウシュ</t>
    </rPh>
    <rPh sb="175" eb="177">
      <t>ジコウ</t>
    </rPh>
    <rPh sb="177" eb="179">
      <t>カイケツ</t>
    </rPh>
    <rPh sb="179" eb="180">
      <t>リョク</t>
    </rPh>
    <rPh sb="181" eb="183">
      <t>コウジョウ</t>
    </rPh>
    <phoneticPr fontId="11"/>
  </si>
  <si>
    <t>教育専門監とは、各教科、特別支援教育、部活動等に関し、高い専門性に裏付けられた実践的指導力を発揮し、優れた教育活動を行っている者が任命される。秋田県独自の取組である。</t>
    <rPh sb="8" eb="11">
      <t>カクキョウカ</t>
    </rPh>
    <rPh sb="12" eb="14">
      <t>トクベツ</t>
    </rPh>
    <rPh sb="14" eb="16">
      <t>シエン</t>
    </rPh>
    <rPh sb="16" eb="18">
      <t>キョウイク</t>
    </rPh>
    <rPh sb="19" eb="22">
      <t>ブカツドウ</t>
    </rPh>
    <rPh sb="22" eb="23">
      <t>トウ</t>
    </rPh>
    <rPh sb="24" eb="25">
      <t>カン</t>
    </rPh>
    <rPh sb="27" eb="28">
      <t>タカ</t>
    </rPh>
    <rPh sb="29" eb="32">
      <t>センモンセイ</t>
    </rPh>
    <rPh sb="33" eb="35">
      <t>ウラヅ</t>
    </rPh>
    <rPh sb="39" eb="42">
      <t>ジッセンテキ</t>
    </rPh>
    <rPh sb="42" eb="45">
      <t>シドウリョク</t>
    </rPh>
    <rPh sb="46" eb="48">
      <t>ハッキ</t>
    </rPh>
    <rPh sb="50" eb="51">
      <t>スグ</t>
    </rPh>
    <rPh sb="53" eb="55">
      <t>キョウイク</t>
    </rPh>
    <rPh sb="55" eb="57">
      <t>カツドウ</t>
    </rPh>
    <rPh sb="58" eb="59">
      <t>オコナ</t>
    </rPh>
    <rPh sb="63" eb="64">
      <t>モノ</t>
    </rPh>
    <rPh sb="65" eb="67">
      <t>ニンメイ</t>
    </rPh>
    <rPh sb="71" eb="74">
      <t>アキタケン</t>
    </rPh>
    <rPh sb="74" eb="76">
      <t>ドクジ</t>
    </rPh>
    <rPh sb="77" eb="79">
      <t>トリクミ</t>
    </rPh>
    <phoneticPr fontId="11"/>
  </si>
  <si>
    <t>勤務校において、TT（ティームティーチング）による授業や教材研究を行うことにより、教師の指導力を高めるほか、要請に応じて勤務校以外の学校や各種研修会等に教育専門監を派遣し、各教科、特別支援教育、部活動等の専門事項について、相談や指導及び助言を行う。</t>
    <rPh sb="0" eb="3">
      <t>キンムコウ</t>
    </rPh>
    <rPh sb="25" eb="27">
      <t>ジュギョウ</t>
    </rPh>
    <rPh sb="28" eb="30">
      <t>キョウザイ</t>
    </rPh>
    <rPh sb="30" eb="32">
      <t>ケンキュウ</t>
    </rPh>
    <rPh sb="33" eb="34">
      <t>オコナ</t>
    </rPh>
    <rPh sb="41" eb="43">
      <t>キョウシ</t>
    </rPh>
    <rPh sb="44" eb="47">
      <t>シドウリョク</t>
    </rPh>
    <rPh sb="48" eb="49">
      <t>タカ</t>
    </rPh>
    <rPh sb="54" eb="56">
      <t>ヨウセイ</t>
    </rPh>
    <rPh sb="57" eb="58">
      <t>オウ</t>
    </rPh>
    <rPh sb="60" eb="63">
      <t>キンムコウ</t>
    </rPh>
    <rPh sb="63" eb="65">
      <t>イガイ</t>
    </rPh>
    <rPh sb="66" eb="68">
      <t>ガッコウ</t>
    </rPh>
    <rPh sb="69" eb="71">
      <t>カクシュ</t>
    </rPh>
    <rPh sb="71" eb="73">
      <t>ケンシュウ</t>
    </rPh>
    <rPh sb="73" eb="74">
      <t>カイ</t>
    </rPh>
    <rPh sb="74" eb="75">
      <t>トウ</t>
    </rPh>
    <rPh sb="76" eb="78">
      <t>キョウイク</t>
    </rPh>
    <rPh sb="78" eb="80">
      <t>センモン</t>
    </rPh>
    <rPh sb="80" eb="81">
      <t>カン</t>
    </rPh>
    <rPh sb="82" eb="84">
      <t>ハケン</t>
    </rPh>
    <rPh sb="86" eb="89">
      <t>カクキョウカ</t>
    </rPh>
    <rPh sb="90" eb="92">
      <t>トクベツ</t>
    </rPh>
    <rPh sb="92" eb="94">
      <t>シエン</t>
    </rPh>
    <rPh sb="94" eb="96">
      <t>キョウイク</t>
    </rPh>
    <rPh sb="97" eb="100">
      <t>ブカツドウ</t>
    </rPh>
    <rPh sb="100" eb="101">
      <t>トウ</t>
    </rPh>
    <rPh sb="102" eb="104">
      <t>センモン</t>
    </rPh>
    <rPh sb="104" eb="106">
      <t>ジコウ</t>
    </rPh>
    <rPh sb="111" eb="113">
      <t>ソウダン</t>
    </rPh>
    <rPh sb="114" eb="116">
      <t>シドウ</t>
    </rPh>
    <rPh sb="116" eb="117">
      <t>オヨ</t>
    </rPh>
    <rPh sb="118" eb="120">
      <t>ジョゲン</t>
    </rPh>
    <rPh sb="121" eb="122">
      <t>オコナ</t>
    </rPh>
    <phoneticPr fontId="11"/>
  </si>
  <si>
    <t>教育専門監の活用による学校等の教育力の向上</t>
  </si>
  <si>
    <t>秋田県</t>
    <rPh sb="0" eb="3">
      <t>アキタケン</t>
    </rPh>
    <phoneticPr fontId="11"/>
  </si>
  <si>
    <t>050008</t>
  </si>
  <si>
    <t xml:space="preserve">
現時点では同様の取組を実施している他の都道府県の例が少ないことに加え，取組の実施に当たっては，ほぼ「０（ゼロ）予算」で，外部委託などを行なわずにシステム化し，事務の効率化が図られたこと。</t>
    <rPh sb="1" eb="4">
      <t>ゲンジテン</t>
    </rPh>
    <rPh sb="6" eb="8">
      <t>ドウヨウ</t>
    </rPh>
    <rPh sb="9" eb="11">
      <t>トリク</t>
    </rPh>
    <rPh sb="12" eb="14">
      <t>ジッシ</t>
    </rPh>
    <rPh sb="18" eb="19">
      <t>タ</t>
    </rPh>
    <rPh sb="20" eb="24">
      <t>トドウフケン</t>
    </rPh>
    <rPh sb="25" eb="26">
      <t>レイ</t>
    </rPh>
    <rPh sb="27" eb="28">
      <t>スク</t>
    </rPh>
    <rPh sb="33" eb="34">
      <t>クワ</t>
    </rPh>
    <rPh sb="36" eb="38">
      <t>トリク</t>
    </rPh>
    <rPh sb="39" eb="41">
      <t>ジッシ</t>
    </rPh>
    <rPh sb="42" eb="43">
      <t>ア</t>
    </rPh>
    <rPh sb="56" eb="58">
      <t>ヨサン</t>
    </rPh>
    <rPh sb="61" eb="63">
      <t>ガイブ</t>
    </rPh>
    <rPh sb="63" eb="65">
      <t>イタク</t>
    </rPh>
    <rPh sb="68" eb="69">
      <t>オコ</t>
    </rPh>
    <rPh sb="77" eb="78">
      <t>カ</t>
    </rPh>
    <rPh sb="80" eb="82">
      <t>ジム</t>
    </rPh>
    <rPh sb="83" eb="86">
      <t>コウリツカ</t>
    </rPh>
    <rPh sb="87" eb="88">
      <t>ハカ</t>
    </rPh>
    <phoneticPr fontId="10"/>
  </si>
  <si>
    <t>http://www.pref.miyagi.jp/site/gyoukaku/naibutousei-shisutemu.html</t>
    <phoneticPr fontId="3"/>
  </si>
  <si>
    <t xml:space="preserve">
組織全体で，会計事務の精度の向上のための取組を実施することにより，職員の意識改革が図られ，重大なミスの発生が抑止されることにより，無駄な経費の支出がなくなり，県の会計に関する業務の県民からの信頼性の向上が図られる。</t>
    <rPh sb="1" eb="3">
      <t>ソシキ</t>
    </rPh>
    <rPh sb="3" eb="5">
      <t>ゼンタイ</t>
    </rPh>
    <rPh sb="7" eb="9">
      <t>カイケイ</t>
    </rPh>
    <rPh sb="9" eb="11">
      <t>ジム</t>
    </rPh>
    <rPh sb="12" eb="14">
      <t>セイド</t>
    </rPh>
    <rPh sb="15" eb="17">
      <t>コウジョウ</t>
    </rPh>
    <rPh sb="21" eb="23">
      <t>トリク</t>
    </rPh>
    <rPh sb="24" eb="26">
      <t>ジッシ</t>
    </rPh>
    <rPh sb="34" eb="36">
      <t>ショクイン</t>
    </rPh>
    <rPh sb="37" eb="39">
      <t>イシキ</t>
    </rPh>
    <rPh sb="39" eb="41">
      <t>カイカク</t>
    </rPh>
    <rPh sb="42" eb="43">
      <t>ハカ</t>
    </rPh>
    <rPh sb="46" eb="48">
      <t>ジュウダイ</t>
    </rPh>
    <rPh sb="52" eb="54">
      <t>ハッセイ</t>
    </rPh>
    <rPh sb="55" eb="57">
      <t>ヨクシ</t>
    </rPh>
    <rPh sb="66" eb="68">
      <t>ムダ</t>
    </rPh>
    <rPh sb="69" eb="71">
      <t>ケイヒ</t>
    </rPh>
    <rPh sb="72" eb="74">
      <t>シシュツ</t>
    </rPh>
    <rPh sb="80" eb="81">
      <t>ケン</t>
    </rPh>
    <rPh sb="82" eb="84">
      <t>カイケイ</t>
    </rPh>
    <rPh sb="85" eb="86">
      <t>カン</t>
    </rPh>
    <rPh sb="88" eb="90">
      <t>ギョウム</t>
    </rPh>
    <rPh sb="91" eb="93">
      <t>ケンミン</t>
    </rPh>
    <rPh sb="96" eb="99">
      <t>シンライセイ</t>
    </rPh>
    <rPh sb="100" eb="102">
      <t>コウジョウ</t>
    </rPh>
    <rPh sb="103" eb="104">
      <t>ハカ</t>
    </rPh>
    <phoneticPr fontId="10"/>
  </si>
  <si>
    <t xml:space="preserve">
全庁共通で取組を実施することにより，会計事務のミスの発生に伴う，修正のための作業時間の短縮が図られる。</t>
    <rPh sb="1" eb="3">
      <t>ゼンチョウ</t>
    </rPh>
    <rPh sb="3" eb="5">
      <t>キョウツウ</t>
    </rPh>
    <rPh sb="6" eb="8">
      <t>トリク</t>
    </rPh>
    <rPh sb="9" eb="11">
      <t>ジッシ</t>
    </rPh>
    <rPh sb="19" eb="21">
      <t>カイケイ</t>
    </rPh>
    <rPh sb="21" eb="23">
      <t>ジム</t>
    </rPh>
    <rPh sb="27" eb="29">
      <t>ハッセイ</t>
    </rPh>
    <rPh sb="30" eb="31">
      <t>トモナ</t>
    </rPh>
    <rPh sb="33" eb="35">
      <t>シュウセイ</t>
    </rPh>
    <rPh sb="39" eb="41">
      <t>サギョウ</t>
    </rPh>
    <rPh sb="41" eb="43">
      <t>ジカン</t>
    </rPh>
    <rPh sb="44" eb="46">
      <t>タンシュク</t>
    </rPh>
    <rPh sb="47" eb="48">
      <t>ハカ</t>
    </rPh>
    <phoneticPr fontId="10"/>
  </si>
  <si>
    <t xml:space="preserve">
会計事務の分野において，内部統制システムを取り入れたこの取組は，地方自治法改正に伴い令和２年４月から制度化されるが，現時点で都道府県レベルの地方自治体が実施している例は少ない。</t>
    <rPh sb="1" eb="3">
      <t>カイケイ</t>
    </rPh>
    <rPh sb="3" eb="5">
      <t>ジム</t>
    </rPh>
    <rPh sb="6" eb="8">
      <t>ブンヤ</t>
    </rPh>
    <rPh sb="13" eb="15">
      <t>ナイブ</t>
    </rPh>
    <rPh sb="15" eb="17">
      <t>トウセイ</t>
    </rPh>
    <rPh sb="22" eb="23">
      <t>ト</t>
    </rPh>
    <rPh sb="24" eb="25">
      <t>イ</t>
    </rPh>
    <rPh sb="29" eb="31">
      <t>トリクミ</t>
    </rPh>
    <rPh sb="33" eb="35">
      <t>チホウ</t>
    </rPh>
    <rPh sb="35" eb="37">
      <t>ジチ</t>
    </rPh>
    <rPh sb="37" eb="40">
      <t>ホウカイセイ</t>
    </rPh>
    <rPh sb="41" eb="42">
      <t>トモナ</t>
    </rPh>
    <rPh sb="43" eb="45">
      <t>レイワ</t>
    </rPh>
    <rPh sb="46" eb="47">
      <t>ネン</t>
    </rPh>
    <rPh sb="48" eb="49">
      <t>ガツ</t>
    </rPh>
    <rPh sb="51" eb="54">
      <t>セイドカ</t>
    </rPh>
    <rPh sb="59" eb="62">
      <t>ゲンジテン</t>
    </rPh>
    <rPh sb="63" eb="67">
      <t>トドウフケン</t>
    </rPh>
    <rPh sb="71" eb="73">
      <t>チホウ</t>
    </rPh>
    <rPh sb="73" eb="76">
      <t>ジチタイ</t>
    </rPh>
    <rPh sb="77" eb="79">
      <t>ジッシ</t>
    </rPh>
    <rPh sb="83" eb="84">
      <t>レイ</t>
    </rPh>
    <rPh sb="85" eb="86">
      <t>スク</t>
    </rPh>
    <phoneticPr fontId="10"/>
  </si>
  <si>
    <t xml:space="preserve">
会計事務に関して内部統制システムを導入した。「宮城県内部統制行動計画～会計事務編～」を作成し，全庁的に発生リスクが高く，かつ実際にミスが発生した場合に影響が大きい課題（リスク）について，ミス発生を防止するための共通のチェックシートを活用し，評価（年2回の自己点検）することにより，各職員の事務の効率化を図ったもの。</t>
    <rPh sb="1" eb="3">
      <t>カイケイ</t>
    </rPh>
    <rPh sb="3" eb="5">
      <t>ジム</t>
    </rPh>
    <rPh sb="6" eb="7">
      <t>カン</t>
    </rPh>
    <rPh sb="9" eb="11">
      <t>ナイブ</t>
    </rPh>
    <rPh sb="11" eb="13">
      <t>トウセイ</t>
    </rPh>
    <rPh sb="18" eb="20">
      <t>ドウニュウ</t>
    </rPh>
    <rPh sb="24" eb="27">
      <t>ミヤギケン</t>
    </rPh>
    <rPh sb="27" eb="29">
      <t>ナイブ</t>
    </rPh>
    <rPh sb="29" eb="31">
      <t>トウセイ</t>
    </rPh>
    <rPh sb="31" eb="33">
      <t>コウドウ</t>
    </rPh>
    <rPh sb="33" eb="35">
      <t>ケイカク</t>
    </rPh>
    <rPh sb="36" eb="38">
      <t>カイケイ</t>
    </rPh>
    <rPh sb="38" eb="40">
      <t>ジム</t>
    </rPh>
    <rPh sb="40" eb="41">
      <t>ヘン</t>
    </rPh>
    <rPh sb="44" eb="46">
      <t>サクセイ</t>
    </rPh>
    <rPh sb="48" eb="51">
      <t>ゼンチョウテキ</t>
    </rPh>
    <rPh sb="52" eb="54">
      <t>ハッセイ</t>
    </rPh>
    <rPh sb="58" eb="59">
      <t>タカ</t>
    </rPh>
    <rPh sb="106" eb="108">
      <t>キョウツウ</t>
    </rPh>
    <rPh sb="117" eb="119">
      <t>カツヨウ</t>
    </rPh>
    <rPh sb="121" eb="122">
      <t>ヒョウ</t>
    </rPh>
    <rPh sb="122" eb="123">
      <t>カ</t>
    </rPh>
    <rPh sb="124" eb="125">
      <t>ネン</t>
    </rPh>
    <rPh sb="126" eb="127">
      <t>カイ</t>
    </rPh>
    <rPh sb="128" eb="130">
      <t>ジコ</t>
    </rPh>
    <rPh sb="130" eb="132">
      <t>テンケン</t>
    </rPh>
    <rPh sb="141" eb="142">
      <t>カク</t>
    </rPh>
    <rPh sb="142" eb="144">
      <t>ショクイン</t>
    </rPh>
    <rPh sb="145" eb="147">
      <t>ジム</t>
    </rPh>
    <rPh sb="148" eb="151">
      <t>コウリツカ</t>
    </rPh>
    <rPh sb="152" eb="153">
      <t>ハカ</t>
    </rPh>
    <phoneticPr fontId="10"/>
  </si>
  <si>
    <t>宮城県</t>
    <rPh sb="0" eb="3">
      <t>ミヤギケン</t>
    </rPh>
    <phoneticPr fontId="10"/>
  </si>
  <si>
    <t>・各市町村の財政主管課に対し、財政見通し等のヒアリングや勉強会を行っており、その中で、市町村の財政運営の健全化の視点から、国の動向を踏まえた行政サービス改革推進に向けた助言等を行っている。</t>
  </si>
  <si>
    <t>地方自治法改正を踏まえた内部統制の実施は、他自治体に先行した取組であるため。</t>
    <rPh sb="0" eb="2">
      <t>チホウ</t>
    </rPh>
    <rPh sb="2" eb="4">
      <t>ジチ</t>
    </rPh>
    <rPh sb="4" eb="5">
      <t>ホウ</t>
    </rPh>
    <rPh sb="5" eb="7">
      <t>カイセイ</t>
    </rPh>
    <rPh sb="8" eb="9">
      <t>フ</t>
    </rPh>
    <rPh sb="12" eb="14">
      <t>ナイブ</t>
    </rPh>
    <rPh sb="14" eb="16">
      <t>トウセイ</t>
    </rPh>
    <rPh sb="17" eb="19">
      <t>ジッシ</t>
    </rPh>
    <rPh sb="21" eb="22">
      <t>ホカ</t>
    </rPh>
    <rPh sb="22" eb="25">
      <t>ジチタイ</t>
    </rPh>
    <rPh sb="26" eb="28">
      <t>センコウ</t>
    </rPh>
    <rPh sb="30" eb="32">
      <t>トリクミ</t>
    </rPh>
    <phoneticPr fontId="3"/>
  </si>
  <si>
    <t>https://www.pref.iwate.jp/kensei/gyoseikeiei/naibutousei/index.html</t>
    <phoneticPr fontId="3"/>
  </si>
  <si>
    <t>地方自治法改正により、令和２年度から都道府県及び政令市に内部統制の実施が義務付けられることから、他自治体の参考となる取組であると言える。</t>
    <rPh sb="0" eb="2">
      <t>チホウ</t>
    </rPh>
    <rPh sb="2" eb="4">
      <t>ジチ</t>
    </rPh>
    <rPh sb="4" eb="5">
      <t>ホウ</t>
    </rPh>
    <rPh sb="5" eb="7">
      <t>カイセイ</t>
    </rPh>
    <rPh sb="11" eb="13">
      <t>レイワ</t>
    </rPh>
    <rPh sb="14" eb="16">
      <t>ネンド</t>
    </rPh>
    <rPh sb="18" eb="22">
      <t>トドウフケン</t>
    </rPh>
    <rPh sb="22" eb="23">
      <t>オヨ</t>
    </rPh>
    <rPh sb="24" eb="27">
      <t>セイレイシ</t>
    </rPh>
    <rPh sb="28" eb="30">
      <t>ナイブ</t>
    </rPh>
    <rPh sb="30" eb="32">
      <t>トウセイ</t>
    </rPh>
    <rPh sb="33" eb="35">
      <t>ジッシ</t>
    </rPh>
    <rPh sb="36" eb="39">
      <t>ギムヅ</t>
    </rPh>
    <rPh sb="48" eb="49">
      <t>ホカ</t>
    </rPh>
    <rPh sb="49" eb="52">
      <t>ジチタイ</t>
    </rPh>
    <rPh sb="53" eb="55">
      <t>サンコウ</t>
    </rPh>
    <rPh sb="58" eb="60">
      <t>トリクミ</t>
    </rPh>
    <rPh sb="64" eb="65">
      <t>イ</t>
    </rPh>
    <phoneticPr fontId="3"/>
  </si>
  <si>
    <t>リスクの分析や自律的なチェック機能の強化、業務プロセスの可視化を図り、リスク対策を講じることで、県民に信頼される行政運営の確保が図られる。</t>
    <rPh sb="48" eb="50">
      <t>ケンミン</t>
    </rPh>
    <rPh sb="51" eb="53">
      <t>シンライ</t>
    </rPh>
    <rPh sb="56" eb="58">
      <t>ギョウセイ</t>
    </rPh>
    <rPh sb="58" eb="60">
      <t>ウンエイ</t>
    </rPh>
    <rPh sb="61" eb="63">
      <t>カクホ</t>
    </rPh>
    <rPh sb="64" eb="65">
      <t>ハカ</t>
    </rPh>
    <phoneticPr fontId="3"/>
  </si>
  <si>
    <t>リスクの分析や自律的なチェック機能の強化、業務プロセスの可視化を図り、リスク対策を講じることで、業務の効率化や、組織的なリスクマネジメントによる職員個人の負担軽減が図られる。</t>
    <rPh sb="4" eb="6">
      <t>ブンセキ</t>
    </rPh>
    <rPh sb="7" eb="10">
      <t>ジリツテキ</t>
    </rPh>
    <rPh sb="15" eb="17">
      <t>キノウ</t>
    </rPh>
    <rPh sb="18" eb="20">
      <t>キョウカ</t>
    </rPh>
    <rPh sb="21" eb="23">
      <t>ギョウム</t>
    </rPh>
    <rPh sb="28" eb="31">
      <t>カシカ</t>
    </rPh>
    <rPh sb="32" eb="33">
      <t>ハカ</t>
    </rPh>
    <rPh sb="38" eb="40">
      <t>タイサク</t>
    </rPh>
    <rPh sb="41" eb="42">
      <t>コウ</t>
    </rPh>
    <rPh sb="48" eb="50">
      <t>ギョウム</t>
    </rPh>
    <rPh sb="51" eb="54">
      <t>コウリツカ</t>
    </rPh>
    <rPh sb="56" eb="59">
      <t>ソシキテキ</t>
    </rPh>
    <rPh sb="72" eb="74">
      <t>ショクイン</t>
    </rPh>
    <rPh sb="74" eb="76">
      <t>コジン</t>
    </rPh>
    <rPh sb="77" eb="79">
      <t>フタン</t>
    </rPh>
    <rPh sb="79" eb="81">
      <t>ケイゲン</t>
    </rPh>
    <rPh sb="82" eb="83">
      <t>ハカ</t>
    </rPh>
    <phoneticPr fontId="3"/>
  </si>
  <si>
    <t>地方自治法改正（令和２年４月施行）による内部統制の都道府県及び政令市への義務付けに先行し、平成31年４月から内部統制を実施している。</t>
    <rPh sb="0" eb="2">
      <t>チホウ</t>
    </rPh>
    <rPh sb="2" eb="4">
      <t>ジチ</t>
    </rPh>
    <rPh sb="4" eb="5">
      <t>ホウ</t>
    </rPh>
    <rPh sb="5" eb="7">
      <t>カイセイ</t>
    </rPh>
    <rPh sb="20" eb="22">
      <t>ナイブ</t>
    </rPh>
    <rPh sb="22" eb="24">
      <t>トウセイ</t>
    </rPh>
    <rPh sb="25" eb="29">
      <t>トドウフケン</t>
    </rPh>
    <rPh sb="29" eb="30">
      <t>オヨ</t>
    </rPh>
    <rPh sb="31" eb="34">
      <t>セイレイシ</t>
    </rPh>
    <rPh sb="36" eb="39">
      <t>ギムヅ</t>
    </rPh>
    <rPh sb="41" eb="43">
      <t>センコウ</t>
    </rPh>
    <rPh sb="45" eb="47">
      <t>ヘイセイ</t>
    </rPh>
    <rPh sb="49" eb="50">
      <t>ネン</t>
    </rPh>
    <rPh sb="51" eb="52">
      <t>ガツ</t>
    </rPh>
    <rPh sb="54" eb="56">
      <t>ナイブ</t>
    </rPh>
    <rPh sb="56" eb="58">
      <t>トウセイ</t>
    </rPh>
    <rPh sb="59" eb="61">
      <t>ジッシ</t>
    </rPh>
    <phoneticPr fontId="3"/>
  </si>
  <si>
    <t>効率的な業務遂行や事務処理の適正性・透明性を確保するため、内部統制基本方針を定め、組織的取組体制の確保と会計事務に係る事務処理の適正性の確保に取り組んでいる。</t>
    <rPh sb="0" eb="3">
      <t>コウリツテキ</t>
    </rPh>
    <rPh sb="4" eb="6">
      <t>ギョウム</t>
    </rPh>
    <rPh sb="6" eb="8">
      <t>スイコウ</t>
    </rPh>
    <rPh sb="9" eb="11">
      <t>ジム</t>
    </rPh>
    <rPh sb="11" eb="13">
      <t>ショリ</t>
    </rPh>
    <rPh sb="14" eb="17">
      <t>テキセイセイ</t>
    </rPh>
    <rPh sb="18" eb="21">
      <t>トウメイセイ</t>
    </rPh>
    <rPh sb="22" eb="24">
      <t>カクホ</t>
    </rPh>
    <rPh sb="29" eb="31">
      <t>ナイブ</t>
    </rPh>
    <rPh sb="31" eb="33">
      <t>トウセイ</t>
    </rPh>
    <rPh sb="33" eb="35">
      <t>キホン</t>
    </rPh>
    <rPh sb="35" eb="37">
      <t>ホウシン</t>
    </rPh>
    <rPh sb="38" eb="39">
      <t>サダ</t>
    </rPh>
    <rPh sb="41" eb="44">
      <t>ソシキテキ</t>
    </rPh>
    <rPh sb="44" eb="46">
      <t>トリクミ</t>
    </rPh>
    <rPh sb="46" eb="48">
      <t>タイセイ</t>
    </rPh>
    <rPh sb="49" eb="51">
      <t>カクホ</t>
    </rPh>
    <rPh sb="52" eb="54">
      <t>カイケイ</t>
    </rPh>
    <rPh sb="54" eb="56">
      <t>ジム</t>
    </rPh>
    <rPh sb="57" eb="58">
      <t>カカ</t>
    </rPh>
    <rPh sb="59" eb="61">
      <t>ジム</t>
    </rPh>
    <rPh sb="61" eb="63">
      <t>ショリ</t>
    </rPh>
    <rPh sb="64" eb="67">
      <t>テキセイセイ</t>
    </rPh>
    <rPh sb="68" eb="70">
      <t>カクホ</t>
    </rPh>
    <rPh sb="71" eb="72">
      <t>ト</t>
    </rPh>
    <rPh sb="73" eb="74">
      <t>ク</t>
    </rPh>
    <phoneticPr fontId="3"/>
  </si>
  <si>
    <t>事務処理の適正性の確保に向けた内部統制の推進</t>
    <rPh sb="0" eb="2">
      <t>ジム</t>
    </rPh>
    <rPh sb="2" eb="4">
      <t>ショリ</t>
    </rPh>
    <rPh sb="5" eb="8">
      <t>テキセイセイ</t>
    </rPh>
    <rPh sb="9" eb="11">
      <t>カクホ</t>
    </rPh>
    <rPh sb="12" eb="13">
      <t>ム</t>
    </rPh>
    <rPh sb="15" eb="17">
      <t>ナイブ</t>
    </rPh>
    <rPh sb="17" eb="19">
      <t>トウセイ</t>
    </rPh>
    <rPh sb="20" eb="22">
      <t>スイシン</t>
    </rPh>
    <phoneticPr fontId="3"/>
  </si>
  <si>
    <t>岩手県</t>
    <rPh sb="0" eb="3">
      <t>イワテケン</t>
    </rPh>
    <phoneticPr fontId="10"/>
  </si>
  <si>
    <t>ファシリティマネジメントにいち早く着眼し、平成19年度から継続的に実施しているものであり、「公共施設等総合管理計画」策定などにも関連した取組となっている。</t>
  </si>
  <si>
    <t xml:space="preserve">　県有施設の総合的な利活用を進めるため、「県有不動産利活用推進会議（平成19年6月設置）」における廃止庁舎等の利活用や利用調整による施設の共同利用等について全庁的な検討を行い、不用となった財産については積極的に売却等を進めている。 平成19年度から平成30年度まで検討の結果として、廃止庁舎や職員公舎等の売却等が232件、庁舎等の移転・集約等が17件、庁舎等の余裕スペースの貸付が4件などの方針が決定されており、このうち、その後の売却手続きを経て平成30年度末までに売却済となったものは200件で、金額にして約36億8千万円となっている。 </t>
    <rPh sb="1" eb="3">
      <t>ケンユウ</t>
    </rPh>
    <rPh sb="3" eb="5">
      <t>シセツ</t>
    </rPh>
    <rPh sb="6" eb="9">
      <t>ソウゴウテキ</t>
    </rPh>
    <rPh sb="10" eb="13">
      <t>リカツヨウ</t>
    </rPh>
    <phoneticPr fontId="3"/>
  </si>
  <si>
    <t>県有施設の総量縮小、効率的利用、長寿命化のため、施設の性能等を定期的に把握するための施設アセスメントの結果や利用状況等を踏まえ、全庁的な利用調整を図った上で、廃止・遊休施設の利活用や庁舎等の集約など、県有施設の総合的な利活用を推進する。</t>
    <rPh sb="113" eb="115">
      <t>スイシン</t>
    </rPh>
    <phoneticPr fontId="3"/>
  </si>
  <si>
    <t>公共建築物の総合的な利活用の推進</t>
    <rPh sb="0" eb="2">
      <t>コウキョウ</t>
    </rPh>
    <rPh sb="2" eb="4">
      <t>ケンチク</t>
    </rPh>
    <rPh sb="4" eb="5">
      <t>ブツ</t>
    </rPh>
    <phoneticPr fontId="3"/>
  </si>
  <si>
    <t>青森県</t>
    <rPh sb="0" eb="3">
      <t>アオモリケン</t>
    </rPh>
    <phoneticPr fontId="10"/>
  </si>
  <si>
    <t>試行段階ではあるものの、コスト削減効果が発現しており、今後、全庁的に取り組むことで大きな効果が期待できると考えられるため。
また、今後、庁内各部署や道内各市町村への横展開も可能であると考えるため。</t>
    <rPh sb="0" eb="2">
      <t>シコウ</t>
    </rPh>
    <rPh sb="2" eb="4">
      <t>ダンカイ</t>
    </rPh>
    <rPh sb="15" eb="17">
      <t>サクゲン</t>
    </rPh>
    <rPh sb="17" eb="19">
      <t>コウカ</t>
    </rPh>
    <rPh sb="20" eb="22">
      <t>ハツゲン</t>
    </rPh>
    <rPh sb="27" eb="29">
      <t>コンゴ</t>
    </rPh>
    <rPh sb="30" eb="33">
      <t>ゼンチョウテキ</t>
    </rPh>
    <rPh sb="34" eb="35">
      <t>ト</t>
    </rPh>
    <rPh sb="36" eb="37">
      <t>ク</t>
    </rPh>
    <rPh sb="41" eb="42">
      <t>オオ</t>
    </rPh>
    <rPh sb="44" eb="46">
      <t>コウカ</t>
    </rPh>
    <rPh sb="47" eb="49">
      <t>キタイ</t>
    </rPh>
    <rPh sb="53" eb="54">
      <t>カンガ</t>
    </rPh>
    <rPh sb="65" eb="67">
      <t>コンゴ</t>
    </rPh>
    <rPh sb="68" eb="70">
      <t>チョウナイ</t>
    </rPh>
    <rPh sb="70" eb="71">
      <t>カク</t>
    </rPh>
    <rPh sb="71" eb="73">
      <t>ブショ</t>
    </rPh>
    <rPh sb="74" eb="76">
      <t>ドウナイ</t>
    </rPh>
    <rPh sb="76" eb="77">
      <t>カク</t>
    </rPh>
    <rPh sb="77" eb="80">
      <t>シチョウソン</t>
    </rPh>
    <rPh sb="82" eb="83">
      <t>ヨコ</t>
    </rPh>
    <rPh sb="83" eb="85">
      <t>テンカイ</t>
    </rPh>
    <rPh sb="86" eb="88">
      <t>カノウ</t>
    </rPh>
    <rPh sb="92" eb="93">
      <t>カンガ</t>
    </rPh>
    <phoneticPr fontId="3"/>
  </si>
  <si>
    <t>道の全ての機関もしくは市町村でも導入可能</t>
    <rPh sb="0" eb="1">
      <t>ドウ</t>
    </rPh>
    <rPh sb="2" eb="3">
      <t>スベ</t>
    </rPh>
    <rPh sb="5" eb="7">
      <t>キカン</t>
    </rPh>
    <rPh sb="11" eb="14">
      <t>シチョウソン</t>
    </rPh>
    <rPh sb="16" eb="18">
      <t>ドウニュウ</t>
    </rPh>
    <rPh sb="18" eb="20">
      <t>カノウ</t>
    </rPh>
    <phoneticPr fontId="3"/>
  </si>
  <si>
    <t>・職員間のコミュニケーションの向上
　→職位に関係なく座席を利用することで、シームレスな打合せ、上司との「かしこまらない」打合せが実現
・ペーパーレスによるオフィスコストの削減
　→個人保有書類やコピー使用量の削減により、１年間で▲40％のコスト削減
・限られた庁舎スペースの有効活用
　→・打合せスペースの捻出
     ・プロジェクトごとに効果的な配席を実現</t>
    <phoneticPr fontId="3"/>
  </si>
  <si>
    <t>・ペーパーレスや省スペース化による会議室不要の効果が想定</t>
    <rPh sb="8" eb="9">
      <t>ショウ</t>
    </rPh>
    <rPh sb="13" eb="14">
      <t>カ</t>
    </rPh>
    <rPh sb="17" eb="20">
      <t>カイギシツ</t>
    </rPh>
    <rPh sb="20" eb="22">
      <t>フヨウ</t>
    </rPh>
    <rPh sb="23" eb="25">
      <t>コウカ</t>
    </rPh>
    <rPh sb="26" eb="28">
      <t>ソウテイ</t>
    </rPh>
    <phoneticPr fontId="3"/>
  </si>
  <si>
    <t>・行政改革課において、次の取組を実施
・執務室内のフリーアドレス化
・打合せ・会議用大型モニターの導入、フリースペースの設置
・スタンディングミーティングやソロワークスペースの導入</t>
    <rPh sb="1" eb="3">
      <t>ギョウセイ</t>
    </rPh>
    <rPh sb="3" eb="6">
      <t>カイカクカ</t>
    </rPh>
    <rPh sb="11" eb="12">
      <t>ツギ</t>
    </rPh>
    <rPh sb="13" eb="15">
      <t>トリクミ</t>
    </rPh>
    <rPh sb="16" eb="18">
      <t>ジッシ</t>
    </rPh>
    <rPh sb="20" eb="23">
      <t>シツムシツ</t>
    </rPh>
    <rPh sb="23" eb="24">
      <t>ナイ</t>
    </rPh>
    <rPh sb="32" eb="33">
      <t>カ</t>
    </rPh>
    <rPh sb="35" eb="37">
      <t>ウチアワ</t>
    </rPh>
    <rPh sb="39" eb="41">
      <t>カイギ</t>
    </rPh>
    <rPh sb="41" eb="42">
      <t>ヨウ</t>
    </rPh>
    <rPh sb="42" eb="44">
      <t>オオガタ</t>
    </rPh>
    <rPh sb="49" eb="51">
      <t>ドウニュウ</t>
    </rPh>
    <rPh sb="60" eb="62">
      <t>セッチ</t>
    </rPh>
    <rPh sb="88" eb="90">
      <t>ドウニュウ</t>
    </rPh>
    <phoneticPr fontId="3"/>
  </si>
  <si>
    <t>オフィス改革の試行</t>
    <rPh sb="4" eb="6">
      <t>カイカク</t>
    </rPh>
    <rPh sb="7" eb="9">
      <t>シコウ</t>
    </rPh>
    <phoneticPr fontId="3"/>
  </si>
  <si>
    <t>北海道</t>
    <rPh sb="0" eb="3">
      <t>ホッカイドウ</t>
    </rPh>
    <phoneticPr fontId="10"/>
  </si>
  <si>
    <t>010006</t>
  </si>
  <si>
    <t>取組あり</t>
    <rPh sb="0" eb="2">
      <t>トリクミ</t>
    </rPh>
    <phoneticPr fontId="10"/>
  </si>
  <si>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10"/>
  </si>
  <si>
    <t>その他</t>
    <rPh sb="2" eb="3">
      <t>タ</t>
    </rPh>
    <phoneticPr fontId="10"/>
  </si>
  <si>
    <t>汎用性</t>
    <rPh sb="0" eb="3">
      <t>ハンヨウセイ</t>
    </rPh>
    <phoneticPr fontId="10"/>
  </si>
  <si>
    <t>住民サービスの向上</t>
    <rPh sb="0" eb="2">
      <t>ジュウミン</t>
    </rPh>
    <rPh sb="7" eb="9">
      <t>コウジョウ</t>
    </rPh>
    <phoneticPr fontId="10"/>
  </si>
  <si>
    <t>費用対効果</t>
    <rPh sb="0" eb="2">
      <t>ヒヨウ</t>
    </rPh>
    <rPh sb="2" eb="5">
      <t>タイコウカ</t>
    </rPh>
    <phoneticPr fontId="10"/>
  </si>
  <si>
    <t>先進性</t>
    <rPh sb="0" eb="3">
      <t>センシンセイ</t>
    </rPh>
    <phoneticPr fontId="10"/>
  </si>
  <si>
    <t>⑭その他</t>
    <rPh sb="3" eb="4">
      <t>タ</t>
    </rPh>
    <phoneticPr fontId="10"/>
  </si>
  <si>
    <t>⑬市町村への権限移譲</t>
    <rPh sb="1" eb="4">
      <t>シチョウソン</t>
    </rPh>
    <rPh sb="6" eb="8">
      <t>ケンゲン</t>
    </rPh>
    <rPh sb="8" eb="10">
      <t>イジョウ</t>
    </rPh>
    <phoneticPr fontId="10"/>
  </si>
  <si>
    <t>⑫情報公開・透明性</t>
    <rPh sb="1" eb="3">
      <t>ジョウホウ</t>
    </rPh>
    <rPh sb="3" eb="5">
      <t>コウカイ</t>
    </rPh>
    <rPh sb="6" eb="9">
      <t>トウメイセイ</t>
    </rPh>
    <phoneticPr fontId="10"/>
  </si>
  <si>
    <t>⑩業務の標準化</t>
    <rPh sb="1" eb="3">
      <t>ギョウム</t>
    </rPh>
    <rPh sb="4" eb="6">
      <t>ヒョウジュン</t>
    </rPh>
    <rPh sb="6" eb="7">
      <t>カ</t>
    </rPh>
    <phoneticPr fontId="10"/>
  </si>
  <si>
    <t>⑧人材育成の推進</t>
    <phoneticPr fontId="10"/>
  </si>
  <si>
    <t>⑥民間委託の推進</t>
    <phoneticPr fontId="10"/>
  </si>
  <si>
    <t>⑤業務改善の取組</t>
    <phoneticPr fontId="10"/>
  </si>
  <si>
    <t>④協働の推進</t>
    <rPh sb="1" eb="3">
      <t>キョウドウ</t>
    </rPh>
    <rPh sb="4" eb="6">
      <t>スイシン</t>
    </rPh>
    <phoneticPr fontId="10"/>
  </si>
  <si>
    <t>③他自治体との連携</t>
    <phoneticPr fontId="10"/>
  </si>
  <si>
    <t>②給与制度</t>
    <phoneticPr fontId="10"/>
  </si>
  <si>
    <t>①定数管理</t>
    <rPh sb="1" eb="3">
      <t>テイスウ</t>
    </rPh>
    <rPh sb="3" eb="5">
      <t>カンリ</t>
    </rPh>
    <phoneticPr fontId="10"/>
  </si>
  <si>
    <t>⑨取組の内容</t>
    <rPh sb="1" eb="3">
      <t>トリクミ</t>
    </rPh>
    <rPh sb="4" eb="6">
      <t>ナイヨウ</t>
    </rPh>
    <phoneticPr fontId="10"/>
  </si>
  <si>
    <t xml:space="preserve">⑧近隣の市区町村と共同で行政サービス改革を推進する取組をしているか
</t>
    <phoneticPr fontId="10"/>
  </si>
  <si>
    <t>⑦選定理由（複数回答可）</t>
    <rPh sb="1" eb="3">
      <t>センテイ</t>
    </rPh>
    <rPh sb="3" eb="5">
      <t>リユウ</t>
    </rPh>
    <rPh sb="6" eb="8">
      <t>フクスウ</t>
    </rPh>
    <rPh sb="8" eb="10">
      <t>カイトウ</t>
    </rPh>
    <rPh sb="10" eb="11">
      <t>カ</t>
    </rPh>
    <phoneticPr fontId="10"/>
  </si>
  <si>
    <t>⑥　HP該当URL</t>
    <rPh sb="4" eb="6">
      <t>ガイトウ</t>
    </rPh>
    <phoneticPr fontId="10"/>
  </si>
  <si>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10"/>
  </si>
  <si>
    <t>④-２　取組効果
（住民サービスが向上した効果）</t>
    <rPh sb="4" eb="6">
      <t>トリクミ</t>
    </rPh>
    <rPh sb="6" eb="8">
      <t>コウカ</t>
    </rPh>
    <rPh sb="10" eb="12">
      <t>ジュウミン</t>
    </rPh>
    <rPh sb="17" eb="19">
      <t>コウジョウ</t>
    </rPh>
    <rPh sb="21" eb="23">
      <t>コウカ</t>
    </rPh>
    <phoneticPr fontId="10"/>
  </si>
  <si>
    <t>④-1　取組効果
（金額・人的な効果）</t>
    <rPh sb="4" eb="6">
      <t>トリクミ</t>
    </rPh>
    <rPh sb="6" eb="8">
      <t>コウカ</t>
    </rPh>
    <rPh sb="10" eb="12">
      <t>キンガク</t>
    </rPh>
    <rPh sb="13" eb="15">
      <t>ジンテキ</t>
    </rPh>
    <rPh sb="16" eb="18">
      <t>コウカ</t>
    </rPh>
    <phoneticPr fontId="10"/>
  </si>
  <si>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10"/>
  </si>
  <si>
    <t>②　取組内容</t>
    <rPh sb="2" eb="4">
      <t>トリクミ</t>
    </rPh>
    <rPh sb="4" eb="6">
      <t>ナイヨウ</t>
    </rPh>
    <phoneticPr fontId="10"/>
  </si>
  <si>
    <t>①-２
取組名称</t>
    <rPh sb="4" eb="6">
      <t>トリクミ</t>
    </rPh>
    <rPh sb="6" eb="8">
      <t>メイショウ</t>
    </rPh>
    <phoneticPr fontId="10"/>
  </si>
  <si>
    <t>①-１
（調査票②　問13に記載した）取組項目</t>
    <rPh sb="5" eb="7">
      <t>チョウサ</t>
    </rPh>
    <rPh sb="7" eb="8">
      <t>ヒョウ</t>
    </rPh>
    <rPh sb="10" eb="11">
      <t>トイ</t>
    </rPh>
    <rPh sb="14" eb="16">
      <t>キサイ</t>
    </rPh>
    <rPh sb="19" eb="21">
      <t>トリクミ</t>
    </rPh>
    <rPh sb="21" eb="23">
      <t>コウモク</t>
    </rPh>
    <phoneticPr fontId="10"/>
  </si>
  <si>
    <t>市区町村名</t>
    <rPh sb="0" eb="1">
      <t>シ</t>
    </rPh>
    <rPh sb="1" eb="2">
      <t>ク</t>
    </rPh>
    <rPh sb="2" eb="4">
      <t>チョウソン</t>
    </rPh>
    <rPh sb="4" eb="5">
      <t>メイ</t>
    </rPh>
    <phoneticPr fontId="10"/>
  </si>
  <si>
    <t>団体コード</t>
    <rPh sb="0" eb="2">
      <t>ダンタイ</t>
    </rPh>
    <phoneticPr fontId="10"/>
  </si>
  <si>
    <t>調査票③　行政改革取組状況</t>
    <phoneticPr fontId="3"/>
  </si>
  <si>
    <t>地方分権時代における新たな県と市町の施策協働で、最適な行政運営を展開するため、県と県内市町及び県内の市町同士が連携し、県・市町が共通して抱える行政課題の解決に向けて取り組む実践的な組織として、静岡県、県内全市町、静岡県市長会町村会総合事務局で構成する「行政経営研究会」を設置、運営している。
平成30年度は３つの部会、７つの課題検討会を設置し、取組を重ねた。
○３部会
・ファシリティマネジメントの推進部会
・オープンデータ利活用部会
・公民連携・協働部会
○７課題検討会
・水道事業の広域連携等
・権限移譲事務受入体制の検討
・地方公会計の活用
・マイナンバーカードの利活用等
・臨時・非常勤職員制度の見直しへの対応
・内部統制の体制整備
・人材育成の推進</t>
    <rPh sb="0" eb="2">
      <t>チホウ</t>
    </rPh>
    <rPh sb="2" eb="4">
      <t>ブンケン</t>
    </rPh>
    <rPh sb="4" eb="6">
      <t>ジダイ</t>
    </rPh>
    <rPh sb="10" eb="11">
      <t>アラ</t>
    </rPh>
    <rPh sb="13" eb="14">
      <t>ケン</t>
    </rPh>
    <rPh sb="15" eb="17">
      <t>シチョウ</t>
    </rPh>
    <rPh sb="18" eb="20">
      <t>シサク</t>
    </rPh>
    <rPh sb="20" eb="22">
      <t>キョウドウ</t>
    </rPh>
    <rPh sb="24" eb="26">
      <t>サイテキ</t>
    </rPh>
    <rPh sb="27" eb="29">
      <t>ギョウセイ</t>
    </rPh>
    <rPh sb="29" eb="31">
      <t>ウンエイ</t>
    </rPh>
    <rPh sb="32" eb="34">
      <t>テンカイ</t>
    </rPh>
    <rPh sb="39" eb="40">
      <t>ケン</t>
    </rPh>
    <rPh sb="41" eb="43">
      <t>ケンナイ</t>
    </rPh>
    <rPh sb="43" eb="45">
      <t>シチョウ</t>
    </rPh>
    <rPh sb="45" eb="46">
      <t>オヨ</t>
    </rPh>
    <rPh sb="47" eb="49">
      <t>ケンナイ</t>
    </rPh>
    <rPh sb="50" eb="52">
      <t>シチョウ</t>
    </rPh>
    <rPh sb="52" eb="54">
      <t>ドウシ</t>
    </rPh>
    <rPh sb="55" eb="57">
      <t>レンケイ</t>
    </rPh>
    <rPh sb="59" eb="60">
      <t>ケン</t>
    </rPh>
    <rPh sb="61" eb="63">
      <t>シチョウ</t>
    </rPh>
    <rPh sb="64" eb="66">
      <t>キョウツウ</t>
    </rPh>
    <rPh sb="68" eb="69">
      <t>カカ</t>
    </rPh>
    <rPh sb="71" eb="73">
      <t>ギョウセイ</t>
    </rPh>
    <rPh sb="73" eb="75">
      <t>カダイ</t>
    </rPh>
    <rPh sb="76" eb="78">
      <t>カイケツ</t>
    </rPh>
    <rPh sb="79" eb="80">
      <t>ム</t>
    </rPh>
    <rPh sb="82" eb="83">
      <t>ト</t>
    </rPh>
    <rPh sb="84" eb="85">
      <t>ク</t>
    </rPh>
    <rPh sb="86" eb="89">
      <t>ジッセンテキ</t>
    </rPh>
    <rPh sb="90" eb="92">
      <t>ソシキ</t>
    </rPh>
    <rPh sb="96" eb="99">
      <t>シズオカケン</t>
    </rPh>
    <rPh sb="100" eb="102">
      <t>ケンナイ</t>
    </rPh>
    <rPh sb="102" eb="103">
      <t>ゼン</t>
    </rPh>
    <rPh sb="103" eb="105">
      <t>シチョウ</t>
    </rPh>
    <rPh sb="106" eb="109">
      <t>シズオカケン</t>
    </rPh>
    <rPh sb="109" eb="112">
      <t>シチョウカイ</t>
    </rPh>
    <rPh sb="112" eb="114">
      <t>チョウソン</t>
    </rPh>
    <rPh sb="114" eb="115">
      <t>カイ</t>
    </rPh>
    <rPh sb="115" eb="117">
      <t>ソウゴウ</t>
    </rPh>
    <rPh sb="117" eb="120">
      <t>ジムキョク</t>
    </rPh>
    <rPh sb="121" eb="123">
      <t>コウセイ</t>
    </rPh>
    <rPh sb="126" eb="128">
      <t>ギョウセイ</t>
    </rPh>
    <rPh sb="128" eb="130">
      <t>ケイエイ</t>
    </rPh>
    <rPh sb="130" eb="133">
      <t>ケンキュウカイ</t>
    </rPh>
    <rPh sb="135" eb="137">
      <t>セッチ</t>
    </rPh>
    <rPh sb="138" eb="140">
      <t>ウンエイ</t>
    </rPh>
    <rPh sb="146" eb="148">
      <t>ヘイセイ</t>
    </rPh>
    <rPh sb="150" eb="152">
      <t>ネンド</t>
    </rPh>
    <rPh sb="156" eb="158">
      <t>ブカイ</t>
    </rPh>
    <rPh sb="162" eb="164">
      <t>カダイ</t>
    </rPh>
    <rPh sb="164" eb="167">
      <t>ケントウカイ</t>
    </rPh>
    <rPh sb="168" eb="170">
      <t>セッチ</t>
    </rPh>
    <rPh sb="172" eb="174">
      <t>トリクミ</t>
    </rPh>
    <rPh sb="175" eb="176">
      <t>カサ</t>
    </rPh>
    <rPh sb="182" eb="184">
      <t>ブカイ</t>
    </rPh>
    <rPh sb="199" eb="201">
      <t>スイシン</t>
    </rPh>
    <rPh sb="201" eb="203">
      <t>ブカイ</t>
    </rPh>
    <rPh sb="212" eb="215">
      <t>リカツヨウ</t>
    </rPh>
    <rPh sb="215" eb="217">
      <t>ブカイ</t>
    </rPh>
    <rPh sb="219" eb="221">
      <t>コウミン</t>
    </rPh>
    <rPh sb="221" eb="223">
      <t>レンケイ</t>
    </rPh>
    <rPh sb="224" eb="226">
      <t>キョウドウ</t>
    </rPh>
    <rPh sb="226" eb="228">
      <t>ブカイ</t>
    </rPh>
    <rPh sb="231" eb="233">
      <t>カダイ</t>
    </rPh>
    <rPh sb="233" eb="236">
      <t>ケントウカイ</t>
    </rPh>
    <rPh sb="238" eb="240">
      <t>スイドウ</t>
    </rPh>
    <rPh sb="240" eb="242">
      <t>ジギョウ</t>
    </rPh>
    <rPh sb="243" eb="245">
      <t>コウイキ</t>
    </rPh>
    <rPh sb="245" eb="247">
      <t>レンケイ</t>
    </rPh>
    <rPh sb="247" eb="248">
      <t>トウ</t>
    </rPh>
    <rPh sb="250" eb="252">
      <t>ケンゲン</t>
    </rPh>
    <rPh sb="252" eb="254">
      <t>イジョウ</t>
    </rPh>
    <rPh sb="254" eb="256">
      <t>ジム</t>
    </rPh>
    <rPh sb="256" eb="258">
      <t>ウケイレ</t>
    </rPh>
    <rPh sb="258" eb="260">
      <t>タイセイ</t>
    </rPh>
    <rPh sb="261" eb="263">
      <t>ケントウ</t>
    </rPh>
    <rPh sb="265" eb="267">
      <t>チホウ</t>
    </rPh>
    <rPh sb="267" eb="268">
      <t>コウ</t>
    </rPh>
    <rPh sb="268" eb="270">
      <t>カイケイ</t>
    </rPh>
    <rPh sb="271" eb="273">
      <t>カツヨウ</t>
    </rPh>
    <rPh sb="285" eb="288">
      <t>リカツヨウ</t>
    </rPh>
    <rPh sb="288" eb="289">
      <t>トウ</t>
    </rPh>
    <rPh sb="291" eb="293">
      <t>リンジ</t>
    </rPh>
    <rPh sb="294" eb="297">
      <t>ヒジョウキン</t>
    </rPh>
    <rPh sb="297" eb="299">
      <t>ショクイン</t>
    </rPh>
    <rPh sb="299" eb="301">
      <t>セイド</t>
    </rPh>
    <rPh sb="302" eb="304">
      <t>ミナオ</t>
    </rPh>
    <rPh sb="307" eb="309">
      <t>タイオウ</t>
    </rPh>
    <rPh sb="311" eb="313">
      <t>ナイブ</t>
    </rPh>
    <rPh sb="313" eb="315">
      <t>トウセイ</t>
    </rPh>
    <rPh sb="316" eb="318">
      <t>タイセイ</t>
    </rPh>
    <rPh sb="318" eb="320">
      <t>セイビ</t>
    </rPh>
    <rPh sb="322" eb="324">
      <t>ジンザイ</t>
    </rPh>
    <rPh sb="324" eb="326">
      <t>イクセイ</t>
    </rPh>
    <rPh sb="327" eb="329">
      <t>スイシン</t>
    </rPh>
    <phoneticPr fontId="10"/>
  </si>
  <si>
    <t>・市町の枠を超えた施設連携の可能性を検討するため、県と市町の公共施設情報を県の地理情報システム上に公開
・自治体クラウドの導入（賀茂４町、吉田町及び川根本町）
・施設紹介フェアの開催による競争性の向上（指定管理者制度導入施設のＰＲ）
・公会計制度の有効活用と実践（固定資産台帳の分析と活用手法の普及）
・指定管理者制度の運用事例等を整理した「静岡県版指定管理者制度Ｑ＆Ａ］を作成</t>
    <rPh sb="1" eb="3">
      <t>シマチ</t>
    </rPh>
    <rPh sb="4" eb="5">
      <t>ワク</t>
    </rPh>
    <rPh sb="6" eb="7">
      <t>コ</t>
    </rPh>
    <rPh sb="9" eb="11">
      <t>シセツ</t>
    </rPh>
    <rPh sb="11" eb="13">
      <t>レンケイ</t>
    </rPh>
    <rPh sb="14" eb="17">
      <t>カノウセイ</t>
    </rPh>
    <rPh sb="18" eb="20">
      <t>ケントウ</t>
    </rPh>
    <rPh sb="25" eb="26">
      <t>ケン</t>
    </rPh>
    <rPh sb="27" eb="29">
      <t>シマチ</t>
    </rPh>
    <rPh sb="30" eb="32">
      <t>コウキョウ</t>
    </rPh>
    <rPh sb="32" eb="34">
      <t>シセツ</t>
    </rPh>
    <rPh sb="34" eb="36">
      <t>ジョウホウ</t>
    </rPh>
    <rPh sb="37" eb="38">
      <t>ケン</t>
    </rPh>
    <rPh sb="39" eb="41">
      <t>チリ</t>
    </rPh>
    <rPh sb="41" eb="43">
      <t>ジョウホウ</t>
    </rPh>
    <rPh sb="47" eb="48">
      <t>ジョウ</t>
    </rPh>
    <rPh sb="49" eb="51">
      <t>コウカイ</t>
    </rPh>
    <rPh sb="54" eb="57">
      <t>ジチタイ</t>
    </rPh>
    <rPh sb="62" eb="64">
      <t>ドウニュウ</t>
    </rPh>
    <rPh sb="65" eb="67">
      <t>カモ</t>
    </rPh>
    <rPh sb="68" eb="69">
      <t>チョウ</t>
    </rPh>
    <rPh sb="70" eb="72">
      <t>ヨシダ</t>
    </rPh>
    <rPh sb="72" eb="73">
      <t>チョウ</t>
    </rPh>
    <rPh sb="73" eb="74">
      <t>オヨ</t>
    </rPh>
    <rPh sb="75" eb="77">
      <t>カワネ</t>
    </rPh>
    <rPh sb="77" eb="79">
      <t>ホンチョウ</t>
    </rPh>
    <rPh sb="83" eb="85">
      <t>シセツ</t>
    </rPh>
    <rPh sb="85" eb="87">
      <t>ショウカイ</t>
    </rPh>
    <rPh sb="91" eb="93">
      <t>カイサイ</t>
    </rPh>
    <rPh sb="96" eb="98">
      <t>キョウソウ</t>
    </rPh>
    <rPh sb="98" eb="99">
      <t>セイ</t>
    </rPh>
    <rPh sb="100" eb="102">
      <t>コウジョウ</t>
    </rPh>
    <rPh sb="103" eb="105">
      <t>シテイ</t>
    </rPh>
    <rPh sb="105" eb="108">
      <t>カンリシャ</t>
    </rPh>
    <rPh sb="108" eb="110">
      <t>セイド</t>
    </rPh>
    <rPh sb="110" eb="112">
      <t>ドウニュウ</t>
    </rPh>
    <rPh sb="112" eb="114">
      <t>シセツ</t>
    </rPh>
    <rPh sb="121" eb="122">
      <t>コウ</t>
    </rPh>
    <rPh sb="122" eb="124">
      <t>カイケイ</t>
    </rPh>
    <rPh sb="124" eb="126">
      <t>セイド</t>
    </rPh>
    <rPh sb="127" eb="129">
      <t>ユウコウ</t>
    </rPh>
    <rPh sb="129" eb="131">
      <t>カツヨウ</t>
    </rPh>
    <rPh sb="132" eb="134">
      <t>ジッセン</t>
    </rPh>
    <rPh sb="135" eb="137">
      <t>コテイ</t>
    </rPh>
    <rPh sb="137" eb="139">
      <t>シサン</t>
    </rPh>
    <rPh sb="139" eb="141">
      <t>ダイチョウ</t>
    </rPh>
    <rPh sb="142" eb="144">
      <t>ブンセキ</t>
    </rPh>
    <rPh sb="145" eb="147">
      <t>カツヨウ</t>
    </rPh>
    <rPh sb="147" eb="149">
      <t>シュホウ</t>
    </rPh>
    <rPh sb="150" eb="152">
      <t>フキュウ</t>
    </rPh>
    <rPh sb="156" eb="158">
      <t>シテイ</t>
    </rPh>
    <rPh sb="158" eb="161">
      <t>カンリシャ</t>
    </rPh>
    <rPh sb="161" eb="163">
      <t>セイド</t>
    </rPh>
    <rPh sb="164" eb="166">
      <t>ウンヨウ</t>
    </rPh>
    <rPh sb="166" eb="168">
      <t>ジレイ</t>
    </rPh>
    <rPh sb="168" eb="169">
      <t>トウ</t>
    </rPh>
    <rPh sb="170" eb="172">
      <t>セイリ</t>
    </rPh>
    <rPh sb="175" eb="178">
      <t>シズオカケン</t>
    </rPh>
    <rPh sb="178" eb="179">
      <t>バン</t>
    </rPh>
    <rPh sb="179" eb="181">
      <t>シテイ</t>
    </rPh>
    <rPh sb="181" eb="184">
      <t>カンリシャ</t>
    </rPh>
    <rPh sb="184" eb="186">
      <t>セイド</t>
    </rPh>
    <rPh sb="191" eb="193">
      <t>サクセイ</t>
    </rPh>
    <phoneticPr fontId="10"/>
  </si>
  <si>
    <t>・H27年4月以降、累計で600社を超える企業を訪問・面会し、ネットワークを構築。
・H28年度は、10件(22社)の包括連携協定を締結。企業・大学と220件の連携をコーディネート。
・H29年度は、12件(9社3大学)の包括連携協定を締結。企業・大学と260件の協定をコーディネート。
・H30年度は、10件（11社1大学）の包括連携協定を締結。企業・大学と328件の協定をコーディネート。
[平成31年4月1日現在39件49社4大学]
・直接的な効果額（仮に府が直接実施した場合に必要となる予算額）は、約2億3千万円と試算しているが、子どもや教育、府民の健康づくりなど、金額では表せない効果も大きいと考えている。</t>
    <rPh sb="52" eb="53">
      <t>ケン</t>
    </rPh>
    <rPh sb="56" eb="57">
      <t>シャ</t>
    </rPh>
    <rPh sb="69" eb="71">
      <t>キギョウ</t>
    </rPh>
    <rPh sb="72" eb="74">
      <t>ダイガク</t>
    </rPh>
    <rPh sb="78" eb="79">
      <t>ケン</t>
    </rPh>
    <rPh sb="80" eb="82">
      <t>レンケイ</t>
    </rPh>
    <rPh sb="96" eb="97">
      <t>ネン</t>
    </rPh>
    <rPh sb="97" eb="98">
      <t>ド</t>
    </rPh>
    <rPh sb="102" eb="103">
      <t>ケン</t>
    </rPh>
    <rPh sb="105" eb="106">
      <t>シャ</t>
    </rPh>
    <rPh sb="107" eb="109">
      <t>ダイガク</t>
    </rPh>
    <rPh sb="111" eb="113">
      <t>ホウカツ</t>
    </rPh>
    <rPh sb="113" eb="115">
      <t>レンケイ</t>
    </rPh>
    <rPh sb="115" eb="117">
      <t>キョウテイ</t>
    </rPh>
    <rPh sb="118" eb="120">
      <t>テイケツ</t>
    </rPh>
    <rPh sb="121" eb="123">
      <t>キギョウ</t>
    </rPh>
    <rPh sb="124" eb="126">
      <t>ダイガク</t>
    </rPh>
    <rPh sb="130" eb="131">
      <t>ケン</t>
    </rPh>
    <rPh sb="132" eb="134">
      <t>キョウテイ</t>
    </rPh>
    <rPh sb="174" eb="176">
      <t>キギョウ</t>
    </rPh>
    <rPh sb="177" eb="179">
      <t>ダイガク</t>
    </rPh>
    <rPh sb="183" eb="184">
      <t>ケン</t>
    </rPh>
    <rPh sb="185" eb="187">
      <t>キョウテイ</t>
    </rPh>
    <rPh sb="198" eb="200">
      <t>ヘイセイ</t>
    </rPh>
    <rPh sb="202" eb="203">
      <t>ネン</t>
    </rPh>
    <rPh sb="204" eb="205">
      <t>ガツ</t>
    </rPh>
    <rPh sb="206" eb="207">
      <t>ニチ</t>
    </rPh>
    <rPh sb="207" eb="209">
      <t>ゲンザイ</t>
    </rPh>
    <rPh sb="211" eb="212">
      <t>ケン</t>
    </rPh>
    <rPh sb="214" eb="215">
      <t>シャ</t>
    </rPh>
    <rPh sb="216" eb="218">
      <t>ダイガク</t>
    </rPh>
    <rPh sb="269" eb="270">
      <t>コ</t>
    </rPh>
    <rPh sb="273" eb="275">
      <t>キョウイク</t>
    </rPh>
    <rPh sb="276" eb="278">
      <t>フミン</t>
    </rPh>
    <rPh sb="279" eb="281">
      <t>ケンコウ</t>
    </rPh>
    <phoneticPr fontId="3"/>
  </si>
  <si>
    <r>
      <t>・県と市町村の連携・協働によるまちづくり
県と市町村で連携協定を締結し、構想策定から事業実施までまちづくりを効果的かつ効率的に展開。平成２６年度から現在まで２７市町村と協定を締結。県と一体的にまちづくりを検討することにより、市町村職員のまちづくりに関する技術的ノウハウの蓄積が期待される。
・県域水道ファシリティマネジメント
それぞれに整備・運営されてきた県営水道と各市町村の水道を「県域水道」として一体的にとらえ、施設・水源・人材を最適化する取組を進めている。システムや業務の統合、浄水場等の集約</t>
    </r>
    <r>
      <rPr>
        <strike/>
        <sz val="12"/>
        <color theme="1"/>
        <rFont val="ＭＳ Ｐ明朝"/>
        <family val="1"/>
        <charset val="128"/>
      </rPr>
      <t>等</t>
    </r>
    <r>
      <rPr>
        <sz val="12"/>
        <color theme="1"/>
        <rFont val="ＭＳ Ｐ明朝"/>
        <family val="1"/>
        <charset val="128"/>
      </rPr>
      <t>を進め、効率化を図り、水道事業の安定的な継続、水道料金高騰の抑制に努めている。現在、2026年度の統合を目指している。</t>
    </r>
    <rPh sb="1" eb="2">
      <t>ケン</t>
    </rPh>
    <rPh sb="3" eb="6">
      <t>シチョウソン</t>
    </rPh>
    <rPh sb="7" eb="9">
      <t>レンケイ</t>
    </rPh>
    <rPh sb="10" eb="12">
      <t>キョウドウ</t>
    </rPh>
    <rPh sb="21" eb="22">
      <t>ケン</t>
    </rPh>
    <rPh sb="23" eb="26">
      <t>シチョウソン</t>
    </rPh>
    <rPh sb="27" eb="29">
      <t>レンケイ</t>
    </rPh>
    <rPh sb="29" eb="31">
      <t>キョウテイ</t>
    </rPh>
    <rPh sb="32" eb="34">
      <t>テイケツ</t>
    </rPh>
    <rPh sb="36" eb="38">
      <t>コウソウ</t>
    </rPh>
    <rPh sb="38" eb="40">
      <t>サクテイ</t>
    </rPh>
    <rPh sb="42" eb="44">
      <t>ジギョウ</t>
    </rPh>
    <rPh sb="44" eb="46">
      <t>ジッシ</t>
    </rPh>
    <rPh sb="54" eb="57">
      <t>コウカテキ</t>
    </rPh>
    <rPh sb="59" eb="62">
      <t>コウリツテキ</t>
    </rPh>
    <rPh sb="63" eb="65">
      <t>テンカイ</t>
    </rPh>
    <rPh sb="66" eb="68">
      <t>ヘイセイ</t>
    </rPh>
    <rPh sb="70" eb="72">
      <t>ネンド</t>
    </rPh>
    <rPh sb="74" eb="76">
      <t>ゲンザイ</t>
    </rPh>
    <rPh sb="80" eb="83">
      <t>シチョウソン</t>
    </rPh>
    <rPh sb="84" eb="86">
      <t>キョウテイ</t>
    </rPh>
    <rPh sb="87" eb="89">
      <t>テイケツ</t>
    </rPh>
    <rPh sb="90" eb="91">
      <t>ケン</t>
    </rPh>
    <rPh sb="92" eb="95">
      <t>イッタイテキ</t>
    </rPh>
    <rPh sb="102" eb="104">
      <t>ケントウ</t>
    </rPh>
    <rPh sb="112" eb="115">
      <t>シチョウソン</t>
    </rPh>
    <rPh sb="115" eb="117">
      <t>ショクイン</t>
    </rPh>
    <rPh sb="124" eb="125">
      <t>カン</t>
    </rPh>
    <rPh sb="127" eb="130">
      <t>ギジュツテキ</t>
    </rPh>
    <rPh sb="135" eb="137">
      <t>チクセキ</t>
    </rPh>
    <rPh sb="138" eb="140">
      <t>キタイ</t>
    </rPh>
    <rPh sb="246" eb="247">
      <t>トウ</t>
    </rPh>
    <rPh sb="300" eb="302">
      <t>トウゴウ</t>
    </rPh>
    <phoneticPr fontId="3"/>
  </si>
  <si>
    <r>
      <rPr>
        <u/>
        <sz val="12"/>
        <color theme="1"/>
        <rFont val="ＭＳ Ｐ明朝"/>
        <family val="1"/>
        <charset val="128"/>
      </rPr>
      <t>平成２７年度から，</t>
    </r>
    <r>
      <rPr>
        <sz val="12"/>
        <color theme="1"/>
        <rFont val="ＭＳ Ｐ明朝"/>
        <family val="1"/>
        <charset val="128"/>
      </rPr>
      <t>所属ごとに事業の優先順位付けを行うとともに，全庁的な視点でのスクラップ・アンド・ビルドを徹底することで，新たな施策や重点施策への資源を確保するなど，経営資源の最適配分を行う仕組みを構築した。</t>
    </r>
    <rPh sb="0" eb="2">
      <t>ヘイセイ</t>
    </rPh>
    <rPh sb="4" eb="5">
      <t>ネン</t>
    </rPh>
    <rPh sb="5" eb="6">
      <t>ド</t>
    </rPh>
    <rPh sb="9" eb="11">
      <t>ショゾク</t>
    </rPh>
    <rPh sb="14" eb="16">
      <t>ジギョウ</t>
    </rPh>
    <rPh sb="17" eb="19">
      <t>ユウセン</t>
    </rPh>
    <rPh sb="19" eb="21">
      <t>ジュンイ</t>
    </rPh>
    <rPh sb="21" eb="22">
      <t>ヅ</t>
    </rPh>
    <rPh sb="24" eb="25">
      <t>オコナ</t>
    </rPh>
    <rPh sb="31" eb="33">
      <t>ゼンチョウ</t>
    </rPh>
    <rPh sb="33" eb="34">
      <t>テキ</t>
    </rPh>
    <rPh sb="35" eb="37">
      <t>シテン</t>
    </rPh>
    <rPh sb="53" eb="55">
      <t>テッテイ</t>
    </rPh>
    <rPh sb="61" eb="62">
      <t>アラ</t>
    </rPh>
    <rPh sb="64" eb="65">
      <t>セ</t>
    </rPh>
    <rPh sb="65" eb="66">
      <t>サク</t>
    </rPh>
    <rPh sb="67" eb="69">
      <t>ジュウテン</t>
    </rPh>
    <rPh sb="69" eb="70">
      <t>セ</t>
    </rPh>
    <rPh sb="70" eb="71">
      <t>サク</t>
    </rPh>
    <rPh sb="73" eb="75">
      <t>シゲン</t>
    </rPh>
    <rPh sb="76" eb="78">
      <t>カクホ</t>
    </rPh>
    <rPh sb="83" eb="85">
      <t>ケイエイ</t>
    </rPh>
    <rPh sb="85" eb="87">
      <t>シゲン</t>
    </rPh>
    <rPh sb="88" eb="90">
      <t>サイテキ</t>
    </rPh>
    <rPh sb="90" eb="92">
      <t>ハイブン</t>
    </rPh>
    <rPh sb="93" eb="94">
      <t>オコナ</t>
    </rPh>
    <rPh sb="95" eb="97">
      <t>シク</t>
    </rPh>
    <rPh sb="99" eb="101">
      <t>コウチク</t>
    </rPh>
    <phoneticPr fontId="2"/>
  </si>
  <si>
    <r>
      <t>優先順位付けに基づく事業の休廃止により，</t>
    </r>
    <r>
      <rPr>
        <u/>
        <sz val="12"/>
        <color theme="1"/>
        <rFont val="ＭＳ Ｐ明朝"/>
        <family val="1"/>
        <charset val="128"/>
      </rPr>
      <t>平成３０年度は，４億円，２３人役</t>
    </r>
    <r>
      <rPr>
        <sz val="12"/>
        <color theme="1"/>
        <rFont val="ＭＳ Ｐ明朝"/>
        <family val="1"/>
        <charset val="128"/>
      </rPr>
      <t>（整数ベース）の経営資源を捻出した。</t>
    </r>
    <rPh sb="0" eb="2">
      <t>ユウセン</t>
    </rPh>
    <rPh sb="2" eb="4">
      <t>ジュンイ</t>
    </rPh>
    <rPh sb="4" eb="5">
      <t>ヅケ</t>
    </rPh>
    <rPh sb="7" eb="8">
      <t>モト</t>
    </rPh>
    <rPh sb="10" eb="12">
      <t>ジギョウ</t>
    </rPh>
    <rPh sb="13" eb="14">
      <t>キュウ</t>
    </rPh>
    <rPh sb="14" eb="16">
      <t>ハイシ</t>
    </rPh>
    <rPh sb="29" eb="31">
      <t>オクエン</t>
    </rPh>
    <rPh sb="34" eb="35">
      <t>ニン</t>
    </rPh>
    <rPh sb="35" eb="36">
      <t>ヤク</t>
    </rPh>
    <rPh sb="37" eb="39">
      <t>セイスウ</t>
    </rPh>
    <rPh sb="44" eb="46">
      <t>ケイエイ</t>
    </rPh>
    <rPh sb="46" eb="48">
      <t>シゲン</t>
    </rPh>
    <rPh sb="49" eb="51">
      <t>ネンシュツ</t>
    </rPh>
    <phoneticPr fontId="2"/>
  </si>
  <si>
    <t>１　会議録作成支援システム
　現在、職員が手作業で行っている会議録の作成（文字起こし）について、インターネット上で無料提供されているＡＩサービス（音声データの文書化）を利用して、会議録の作成時間を大幅に短縮することで、超過勤務の縮減や職員が政策を企画・立案する時間の拡充、県民への情報提供の迅速化の一石三鳥を図り、県庁の働き方改革の推進と県民サービスの質の向上を目指す。
２　紙媒体文字自動テキスト化支援システム
　現在、職員が手作業で行っている紙媒体文字のテキスト化（パソコンで打ち直し、電子データ化）について、インターネット上で無料提供されているＡＩサービス（カメラやスキャナでＪＰＥＧ化した紙媒体文字をＡＩがテキスト化）を利用することで、業務の大幅な効率化を図る。
３　愛媛県庁版テレワーク
　「テレワーク」（在宅勤務・モバイルワーク・サテライトオフィス勤務の３類型）の導入により、出張時の隙間時間等の有効活用、意思決定の迅速化、超勤の縮減、労働生産性やワークライフバランスの向上を実践することにより、離職の防止や優秀な職員の確保を図る。</t>
    <rPh sb="2" eb="5">
      <t>カイギロク</t>
    </rPh>
    <rPh sb="5" eb="7">
      <t>サクセイ</t>
    </rPh>
    <rPh sb="7" eb="9">
      <t>シエン</t>
    </rPh>
    <rPh sb="189" eb="190">
      <t>カミ</t>
    </rPh>
    <rPh sb="190" eb="192">
      <t>バイタイ</t>
    </rPh>
    <rPh sb="192" eb="194">
      <t>モジ</t>
    </rPh>
    <rPh sb="194" eb="196">
      <t>ジドウ</t>
    </rPh>
    <rPh sb="200" eb="201">
      <t>カ</t>
    </rPh>
    <rPh sb="201" eb="203">
      <t>シエン</t>
    </rPh>
    <phoneticPr fontId="3"/>
  </si>
  <si>
    <t>１・２　本事業は、近年、急速に進化を遂げているＡＩ技術を活用して、審議会等の音声データを自動でテキスト化することで、これまで職員が手作業で行ってきた会議録の作成業務の大幅な効率化（文字起こしそのものに係る時間を80%程度短縮）や、優れたコストパフォーマンス（5年間で約220万円の投資に対して3,600万円相当の事務量の削減）の実現を図ろうとする先進的な取組である。
３　「働き方改革」として、時間や空間の制約なく働くことができ、子育てや介護と仕事の両立を図り、多様な人材の能力発揮が可能となる。</t>
    <rPh sb="188" eb="189">
      <t>ハタラ</t>
    </rPh>
    <rPh sb="190" eb="191">
      <t>カタ</t>
    </rPh>
    <rPh sb="191" eb="193">
      <t>カイカク</t>
    </rPh>
    <phoneticPr fontId="3"/>
  </si>
  <si>
    <t>１　会議録作成支援システム
＜現状＞
①ＩＣレコーダーで音声録音
②録音を再生し、職員が手作業で一から文字起こし（作業時間：会議時間の10倍程度）
③整文（話し言葉を書き言葉に直して、文体を整える
＜導入後＞
①ＰＣで録音と同時に、システムがテキスト化
②録音を再生し、職員がテキストを確認・修正（作業時間：会議時間の2倍程度）
③整文（話し言葉を書き言葉に直して、文体を整える）
＜作業時間の比較＞
①現状と同じ
②▲80%程度
③現状と同じ
２　紙媒体文字自動テキスト化支援システム
＜現状＞
①職員が手作業でテキスト化（作業時間：20分程度）
②入力結果の内容確認（手直し）
＜導入後＞
①職員がシステムでテキスト化（作業時間：4分程度
②テキスト化結果の内容確認（手直し）
＜作業時間の比較＞
①▲80%程度
②現状と同じ
３　愛媛県庁版テレワーク
①在宅勤務：柔軟かつ効率的な働き方の選択によるワークライフバランスの向上
②モバイルワーク：移動時間の有効活用、現地完結・即決による業務の効率化・ワークライフバランスの向上
③サテライトオフィス：移動時間の有効活用による業務の効率化・ワークライフバランスの向上</t>
    <rPh sb="2" eb="5">
      <t>カイギロク</t>
    </rPh>
    <rPh sb="5" eb="7">
      <t>サクセイ</t>
    </rPh>
    <rPh sb="7" eb="9">
      <t>シエン</t>
    </rPh>
    <rPh sb="15" eb="17">
      <t>ゲンジョウ</t>
    </rPh>
    <rPh sb="28" eb="30">
      <t>オンセイ</t>
    </rPh>
    <rPh sb="30" eb="32">
      <t>ロクオン</t>
    </rPh>
    <rPh sb="34" eb="36">
      <t>ロクオン</t>
    </rPh>
    <rPh sb="37" eb="39">
      <t>サイセイ</t>
    </rPh>
    <rPh sb="41" eb="43">
      <t>ショクイン</t>
    </rPh>
    <rPh sb="44" eb="47">
      <t>テサギョウ</t>
    </rPh>
    <rPh sb="48" eb="49">
      <t>イチ</t>
    </rPh>
    <rPh sb="51" eb="53">
      <t>モジ</t>
    </rPh>
    <rPh sb="53" eb="54">
      <t>オ</t>
    </rPh>
    <rPh sb="57" eb="59">
      <t>サギョウ</t>
    </rPh>
    <rPh sb="59" eb="61">
      <t>ジカン</t>
    </rPh>
    <rPh sb="62" eb="64">
      <t>カイギ</t>
    </rPh>
    <rPh sb="64" eb="66">
      <t>ジカン</t>
    </rPh>
    <rPh sb="69" eb="70">
      <t>バイ</t>
    </rPh>
    <rPh sb="70" eb="72">
      <t>テイド</t>
    </rPh>
    <rPh sb="75" eb="76">
      <t>トトノ</t>
    </rPh>
    <rPh sb="76" eb="77">
      <t>ブン</t>
    </rPh>
    <rPh sb="78" eb="79">
      <t>ハナ</t>
    </rPh>
    <rPh sb="80" eb="82">
      <t>コトバ</t>
    </rPh>
    <rPh sb="83" eb="84">
      <t>カ</t>
    </rPh>
    <rPh sb="85" eb="87">
      <t>コトバ</t>
    </rPh>
    <rPh sb="88" eb="89">
      <t>ナオ</t>
    </rPh>
    <rPh sb="92" eb="94">
      <t>ブンタイ</t>
    </rPh>
    <rPh sb="95" eb="96">
      <t>トトノ</t>
    </rPh>
    <rPh sb="100" eb="102">
      <t>ドウニュウ</t>
    </rPh>
    <rPh sb="102" eb="103">
      <t>ゴ</t>
    </rPh>
    <rPh sb="109" eb="111">
      <t>ロクオン</t>
    </rPh>
    <rPh sb="112" eb="114">
      <t>ドウジ</t>
    </rPh>
    <rPh sb="125" eb="126">
      <t>カ</t>
    </rPh>
    <rPh sb="128" eb="130">
      <t>ロクオン</t>
    </rPh>
    <rPh sb="131" eb="133">
      <t>サイセイ</t>
    </rPh>
    <rPh sb="135" eb="137">
      <t>ショクイン</t>
    </rPh>
    <rPh sb="143" eb="145">
      <t>カクニン</t>
    </rPh>
    <rPh sb="146" eb="148">
      <t>シュウセイ</t>
    </rPh>
    <rPh sb="149" eb="151">
      <t>サギョウ</t>
    </rPh>
    <rPh sb="151" eb="153">
      <t>ジカン</t>
    </rPh>
    <rPh sb="154" eb="156">
      <t>カイギ</t>
    </rPh>
    <rPh sb="156" eb="158">
      <t>ジカン</t>
    </rPh>
    <rPh sb="160" eb="161">
      <t>バイ</t>
    </rPh>
    <rPh sb="161" eb="163">
      <t>テイド</t>
    </rPh>
    <rPh sb="166" eb="167">
      <t>トトノ</t>
    </rPh>
    <rPh sb="167" eb="168">
      <t>ブン</t>
    </rPh>
    <rPh sb="169" eb="170">
      <t>ハナ</t>
    </rPh>
    <rPh sb="171" eb="173">
      <t>コトバ</t>
    </rPh>
    <rPh sb="174" eb="175">
      <t>カ</t>
    </rPh>
    <rPh sb="176" eb="178">
      <t>コトバ</t>
    </rPh>
    <rPh sb="179" eb="180">
      <t>ナオ</t>
    </rPh>
    <rPh sb="183" eb="185">
      <t>ブンタイ</t>
    </rPh>
    <rPh sb="186" eb="187">
      <t>トトノ</t>
    </rPh>
    <rPh sb="192" eb="194">
      <t>サギョウ</t>
    </rPh>
    <rPh sb="194" eb="196">
      <t>ジカン</t>
    </rPh>
    <rPh sb="197" eb="199">
      <t>ヒカク</t>
    </rPh>
    <rPh sb="202" eb="204">
      <t>ゲンジョウ</t>
    </rPh>
    <rPh sb="205" eb="206">
      <t>オナ</t>
    </rPh>
    <rPh sb="213" eb="215">
      <t>テイド</t>
    </rPh>
    <rPh sb="217" eb="219">
      <t>ゲンジョウ</t>
    </rPh>
    <rPh sb="220" eb="221">
      <t>オナ</t>
    </rPh>
    <rPh sb="226" eb="227">
      <t>カミ</t>
    </rPh>
    <rPh sb="227" eb="229">
      <t>バイタイ</t>
    </rPh>
    <rPh sb="229" eb="231">
      <t>モジ</t>
    </rPh>
    <rPh sb="246" eb="248">
      <t>ゲンジョウ</t>
    </rPh>
    <rPh sb="251" eb="253">
      <t>ショクイン</t>
    </rPh>
    <rPh sb="254" eb="257">
      <t>テサギョウ</t>
    </rPh>
    <rPh sb="262" eb="263">
      <t>カ</t>
    </rPh>
    <rPh sb="264" eb="266">
      <t>サギョウ</t>
    </rPh>
    <rPh sb="266" eb="268">
      <t>ジカン</t>
    </rPh>
    <rPh sb="271" eb="272">
      <t>フン</t>
    </rPh>
    <rPh sb="272" eb="274">
      <t>テイド</t>
    </rPh>
    <rPh sb="277" eb="279">
      <t>ニュウリョク</t>
    </rPh>
    <rPh sb="279" eb="281">
      <t>ケッカ</t>
    </rPh>
    <rPh sb="282" eb="284">
      <t>ナイヨウ</t>
    </rPh>
    <rPh sb="284" eb="286">
      <t>カクニン</t>
    </rPh>
    <rPh sb="287" eb="289">
      <t>テナオ</t>
    </rPh>
    <rPh sb="293" eb="295">
      <t>ドウニュウ</t>
    </rPh>
    <rPh sb="295" eb="296">
      <t>ゴ</t>
    </rPh>
    <rPh sb="319" eb="320">
      <t>フン</t>
    </rPh>
    <rPh sb="320" eb="322">
      <t>テイド</t>
    </rPh>
    <rPh sb="328" eb="329">
      <t>カ</t>
    </rPh>
    <rPh sb="329" eb="331">
      <t>ケッカ</t>
    </rPh>
    <rPh sb="332" eb="334">
      <t>ナイヨウ</t>
    </rPh>
    <rPh sb="334" eb="336">
      <t>カクニン</t>
    </rPh>
    <rPh sb="337" eb="339">
      <t>テナオ</t>
    </rPh>
    <rPh sb="343" eb="345">
      <t>サギョウ</t>
    </rPh>
    <rPh sb="345" eb="347">
      <t>ジカン</t>
    </rPh>
    <rPh sb="348" eb="350">
      <t>ヒカク</t>
    </rPh>
    <rPh sb="357" eb="359">
      <t>テイド</t>
    </rPh>
    <rPh sb="361" eb="363">
      <t>ゲンジョウ</t>
    </rPh>
    <rPh sb="364" eb="365">
      <t>オナ</t>
    </rPh>
    <rPh sb="382" eb="384">
      <t>ザイタク</t>
    </rPh>
    <rPh sb="384" eb="386">
      <t>キンム</t>
    </rPh>
    <rPh sb="387" eb="389">
      <t>ジュウナン</t>
    </rPh>
    <rPh sb="391" eb="394">
      <t>コウリツテキ</t>
    </rPh>
    <rPh sb="395" eb="396">
      <t>ハタラ</t>
    </rPh>
    <rPh sb="397" eb="398">
      <t>カタ</t>
    </rPh>
    <rPh sb="399" eb="401">
      <t>センタク</t>
    </rPh>
    <rPh sb="427" eb="429">
      <t>イドウ</t>
    </rPh>
    <rPh sb="429" eb="431">
      <t>ジカン</t>
    </rPh>
    <rPh sb="432" eb="434">
      <t>ユウコウ</t>
    </rPh>
    <rPh sb="434" eb="436">
      <t>カツヨウ</t>
    </rPh>
    <rPh sb="437" eb="439">
      <t>ゲンチ</t>
    </rPh>
    <rPh sb="439" eb="441">
      <t>カンケツ</t>
    </rPh>
    <rPh sb="442" eb="444">
      <t>ソッケツ</t>
    </rPh>
    <rPh sb="465" eb="467">
      <t>コウジョウ</t>
    </rPh>
    <rPh sb="479" eb="481">
      <t>イドウ</t>
    </rPh>
    <rPh sb="481" eb="483">
      <t>ジカン</t>
    </rPh>
    <rPh sb="484" eb="486">
      <t>ユウコウ</t>
    </rPh>
    <rPh sb="486" eb="488">
      <t>カツヨウ</t>
    </rPh>
    <phoneticPr fontId="3"/>
  </si>
  <si>
    <t>１・２　ＡＩ技術については、既に民間では、施設や物品の適正管理やデータ入力などの事務を、ＡＩに代行させて業務の効率化を図る動きが始まっている。本県においても、職員に求められる業務が複雑・多様化している中、業務の効率化が重要となっており、ＡＩの活用により、「超過勤務の縮減」や「職員が政策を企画・立案する時間の拡充」を図り、結果として県民サービスの向上にもつなげていくことが重要であるため。
３　テレワークの導入により、柔軟で効率的な働き方を実現し、職員が能力を最大限発揮できる職場環境を整備することが、結果として県民サービスの向上にもつながるものであることから。</t>
    <rPh sb="6" eb="8">
      <t>ギジュツ</t>
    </rPh>
    <rPh sb="14" eb="15">
      <t>スデ</t>
    </rPh>
    <rPh sb="16" eb="18">
      <t>ミンカン</t>
    </rPh>
    <rPh sb="21" eb="23">
      <t>シセツ</t>
    </rPh>
    <rPh sb="24" eb="26">
      <t>ブッピン</t>
    </rPh>
    <rPh sb="27" eb="29">
      <t>テキセイ</t>
    </rPh>
    <rPh sb="29" eb="31">
      <t>カンリ</t>
    </rPh>
    <rPh sb="35" eb="37">
      <t>ニュウリョク</t>
    </rPh>
    <rPh sb="40" eb="42">
      <t>ジム</t>
    </rPh>
    <rPh sb="47" eb="49">
      <t>ダイコウ</t>
    </rPh>
    <rPh sb="52" eb="54">
      <t>ギョウム</t>
    </rPh>
    <rPh sb="55" eb="58">
      <t>コウリツカ</t>
    </rPh>
    <rPh sb="59" eb="60">
      <t>ハカ</t>
    </rPh>
    <rPh sb="61" eb="62">
      <t>ウゴ</t>
    </rPh>
    <rPh sb="64" eb="65">
      <t>ハジ</t>
    </rPh>
    <rPh sb="71" eb="73">
      <t>ホンケン</t>
    </rPh>
    <rPh sb="79" eb="81">
      <t>ショクイン</t>
    </rPh>
    <rPh sb="82" eb="83">
      <t>モト</t>
    </rPh>
    <rPh sb="87" eb="89">
      <t>ギョウム</t>
    </rPh>
    <rPh sb="90" eb="92">
      <t>フクザツ</t>
    </rPh>
    <rPh sb="93" eb="96">
      <t>タヨウカ</t>
    </rPh>
    <rPh sb="100" eb="101">
      <t>ナカ</t>
    </rPh>
    <rPh sb="102" eb="104">
      <t>ギョウム</t>
    </rPh>
    <rPh sb="105" eb="108">
      <t>コウリツカ</t>
    </rPh>
    <rPh sb="109" eb="111">
      <t>ジュウヨウ</t>
    </rPh>
    <rPh sb="121" eb="123">
      <t>カツヨウ</t>
    </rPh>
    <rPh sb="128" eb="130">
      <t>チョウカ</t>
    </rPh>
    <rPh sb="130" eb="132">
      <t>キンム</t>
    </rPh>
    <rPh sb="133" eb="135">
      <t>シュクゲン</t>
    </rPh>
    <rPh sb="138" eb="140">
      <t>ショクイン</t>
    </rPh>
    <rPh sb="141" eb="143">
      <t>セイサク</t>
    </rPh>
    <rPh sb="144" eb="146">
      <t>キカク</t>
    </rPh>
    <rPh sb="147" eb="149">
      <t>リツアン</t>
    </rPh>
    <rPh sb="151" eb="153">
      <t>ジカン</t>
    </rPh>
    <rPh sb="154" eb="156">
      <t>カクジュウ</t>
    </rPh>
    <rPh sb="158" eb="159">
      <t>ハカ</t>
    </rPh>
    <rPh sb="161" eb="163">
      <t>ケッカ</t>
    </rPh>
    <rPh sb="166" eb="168">
      <t>ケンミン</t>
    </rPh>
    <rPh sb="173" eb="175">
      <t>コウジョウ</t>
    </rPh>
    <rPh sb="186" eb="188">
      <t>ジュウヨウ</t>
    </rPh>
    <rPh sb="204" eb="206">
      <t>ドウニュウ</t>
    </rPh>
    <rPh sb="213" eb="216">
      <t>コウリツテキ</t>
    </rPh>
    <rPh sb="221" eb="223">
      <t>ジツゲン</t>
    </rPh>
    <rPh sb="252" eb="254">
      <t>ケッカ</t>
    </rPh>
    <phoneticPr fontId="3"/>
  </si>
  <si>
    <t>「行革甲子園」の開催により集まった全国の行政改革事例を共有して事例の横展開を図ることで、県内市町の行政改革の一層の推進を支援している。</t>
    <rPh sb="1" eb="3">
      <t>ギョウカク</t>
    </rPh>
    <rPh sb="3" eb="6">
      <t>コウシエン</t>
    </rPh>
    <rPh sb="8" eb="10">
      <t>カイサイ</t>
    </rPh>
    <rPh sb="13" eb="14">
      <t>アツ</t>
    </rPh>
    <rPh sb="17" eb="19">
      <t>ゼンコク</t>
    </rPh>
    <rPh sb="20" eb="22">
      <t>ギョウセイ</t>
    </rPh>
    <rPh sb="22" eb="24">
      <t>カイカク</t>
    </rPh>
    <rPh sb="24" eb="26">
      <t>ジレイ</t>
    </rPh>
    <rPh sb="27" eb="29">
      <t>キョウユウ</t>
    </rPh>
    <rPh sb="31" eb="33">
      <t>ジレイ</t>
    </rPh>
    <rPh sb="34" eb="35">
      <t>ヨコ</t>
    </rPh>
    <rPh sb="35" eb="37">
      <t>テンカイ</t>
    </rPh>
    <rPh sb="38" eb="39">
      <t>ハカ</t>
    </rPh>
    <rPh sb="44" eb="46">
      <t>ケンナイ</t>
    </rPh>
    <rPh sb="46" eb="48">
      <t>シチョウ</t>
    </rPh>
    <rPh sb="49" eb="51">
      <t>ギョウセイ</t>
    </rPh>
    <rPh sb="51" eb="53">
      <t>カイカク</t>
    </rPh>
    <rPh sb="54" eb="56">
      <t>イッソウ</t>
    </rPh>
    <rPh sb="57" eb="59">
      <t>スイシン</t>
    </rPh>
    <rPh sb="60" eb="62">
      <t>シエン</t>
    </rPh>
    <phoneticPr fontId="3"/>
  </si>
  <si>
    <t>①介護に係る休暇制度の見直しを行う。
②男性職員の育児休業等の取得を促進することで、以下の取得率の目標達成を目指し、令和３年度も更なる促進を図る。
・父親の育児休業や育児短時間勤務、部分休業の取得率：１５％以上
（特定事業主行動計画における令和２年度までの目標）
③時間外勤務縮減の取組みを推進し、特に長時間勤務者の減少を図る。</t>
    <rPh sb="1" eb="3">
      <t>カイゴ</t>
    </rPh>
    <rPh sb="4" eb="5">
      <t>カカ</t>
    </rPh>
    <rPh sb="6" eb="8">
      <t>キュウカ</t>
    </rPh>
    <rPh sb="8" eb="10">
      <t>セイド</t>
    </rPh>
    <rPh sb="11" eb="13">
      <t>ミナオ</t>
    </rPh>
    <rPh sb="15" eb="16">
      <t>オコナ</t>
    </rPh>
    <rPh sb="21" eb="23">
      <t>ダンセイ</t>
    </rPh>
    <rPh sb="23" eb="25">
      <t>ショクイン</t>
    </rPh>
    <rPh sb="26" eb="28">
      <t>イクジ</t>
    </rPh>
    <rPh sb="28" eb="30">
      <t>キュウギョウ</t>
    </rPh>
    <rPh sb="30" eb="31">
      <t>ナド</t>
    </rPh>
    <rPh sb="32" eb="34">
      <t>シュトク</t>
    </rPh>
    <rPh sb="35" eb="37">
      <t>ソクシン</t>
    </rPh>
    <rPh sb="43" eb="45">
      <t>イカ</t>
    </rPh>
    <rPh sb="46" eb="49">
      <t>シュトクリツ</t>
    </rPh>
    <rPh sb="50" eb="52">
      <t>モクヒョウ</t>
    </rPh>
    <rPh sb="52" eb="54">
      <t>タッセイ</t>
    </rPh>
    <rPh sb="55" eb="57">
      <t>メザ</t>
    </rPh>
    <rPh sb="59" eb="61">
      <t>レイワ</t>
    </rPh>
    <rPh sb="62" eb="64">
      <t>ネンド</t>
    </rPh>
    <rPh sb="65" eb="66">
      <t>サラ</t>
    </rPh>
    <rPh sb="68" eb="70">
      <t>ソクシン</t>
    </rPh>
    <rPh sb="71" eb="72">
      <t>ハカ</t>
    </rPh>
    <rPh sb="76" eb="78">
      <t>チチオヤ</t>
    </rPh>
    <rPh sb="79" eb="81">
      <t>イクジ</t>
    </rPh>
    <rPh sb="81" eb="83">
      <t>キュウギョウ</t>
    </rPh>
    <rPh sb="84" eb="86">
      <t>イクジ</t>
    </rPh>
    <rPh sb="86" eb="89">
      <t>タンジカン</t>
    </rPh>
    <rPh sb="89" eb="91">
      <t>キンム</t>
    </rPh>
    <rPh sb="92" eb="94">
      <t>ブブン</t>
    </rPh>
    <rPh sb="94" eb="96">
      <t>キュウギョウ</t>
    </rPh>
    <rPh sb="97" eb="100">
      <t>シュトクリツ</t>
    </rPh>
    <rPh sb="103" eb="106">
      <t>パーセントイジョウ</t>
    </rPh>
    <rPh sb="108" eb="110">
      <t>トクテイ</t>
    </rPh>
    <rPh sb="110" eb="113">
      <t>ジギョウヌシ</t>
    </rPh>
    <rPh sb="113" eb="115">
      <t>コウドウ</t>
    </rPh>
    <rPh sb="115" eb="117">
      <t>ケイカク</t>
    </rPh>
    <rPh sb="121" eb="123">
      <t>レイワ</t>
    </rPh>
    <rPh sb="124" eb="126">
      <t>ネンド</t>
    </rPh>
    <rPh sb="129" eb="131">
      <t>モクヒョウ</t>
    </rPh>
    <rPh sb="135" eb="138">
      <t>ジカンガイ</t>
    </rPh>
    <rPh sb="138" eb="140">
      <t>キンム</t>
    </rPh>
    <rPh sb="140" eb="142">
      <t>シュクゲン</t>
    </rPh>
    <rPh sb="143" eb="145">
      <t>トリク</t>
    </rPh>
    <rPh sb="147" eb="149">
      <t>スイシン</t>
    </rPh>
    <rPh sb="151" eb="152">
      <t>トク</t>
    </rPh>
    <rPh sb="153" eb="156">
      <t>チョウジカン</t>
    </rPh>
    <rPh sb="156" eb="159">
      <t>キンムシャ</t>
    </rPh>
    <rPh sb="160" eb="162">
      <t>ゲンショウ</t>
    </rPh>
    <rPh sb="163" eb="164">
      <t>ハカ</t>
    </rPh>
    <phoneticPr fontId="24"/>
  </si>
  <si>
    <t>①勤務時間条例及び規則を改正し、介護休暇の分割取得や介護時間の創設など、休暇制度の充実を図った。
②男性職員の育児休業等取得率
　　H28年度　12.8％
　　H29年度　11.8％
　　H30年度　15.6％  
③平成29年6月に福岡県行財政改革推進本部において「福岡県庁における『働き方改革』の取組方針」を策定。</t>
    <rPh sb="51" eb="53">
      <t>ダンセイ</t>
    </rPh>
    <rPh sb="53" eb="55">
      <t>ショクイン</t>
    </rPh>
    <rPh sb="56" eb="58">
      <t>イクジ</t>
    </rPh>
    <rPh sb="58" eb="60">
      <t>キュウギョウ</t>
    </rPh>
    <rPh sb="60" eb="61">
      <t>ナド</t>
    </rPh>
    <rPh sb="61" eb="64">
      <t>シュトクリツ</t>
    </rPh>
    <rPh sb="70" eb="72">
      <t>ネンド</t>
    </rPh>
    <rPh sb="84" eb="86">
      <t>ネンド</t>
    </rPh>
    <phoneticPr fontId="24"/>
  </si>
  <si>
    <r>
      <t>○計画期間　H28.4～</t>
    </r>
    <r>
      <rPr>
        <u/>
        <sz val="12"/>
        <color theme="1"/>
        <rFont val="ＭＳ Ｐ明朝"/>
        <family val="1"/>
        <charset val="128"/>
      </rPr>
      <t>R2</t>
    </r>
    <r>
      <rPr>
        <sz val="12"/>
        <color theme="1"/>
        <rFont val="ＭＳ Ｐ明朝"/>
        <family val="1"/>
        <charset val="128"/>
      </rPr>
      <t>.4
○取組目標　4,108人→4,137人（＋29人）
・震災対応分　＋105人
　（任期付職員 ＋42人、他県派遣 ＋63人）
・震災関連以外　▲76人
　（現業職員退職不補充、民間委託など）
（参考）
定員管理計画（H24.4～H28.4）▲197人</t>
    </r>
    <rPh sb="1" eb="3">
      <t>ケイカク</t>
    </rPh>
    <rPh sb="3" eb="5">
      <t>キカン</t>
    </rPh>
    <rPh sb="18" eb="20">
      <t>トリクミ</t>
    </rPh>
    <rPh sb="20" eb="22">
      <t>モクヒョウ</t>
    </rPh>
    <rPh sb="28" eb="29">
      <t>ニン</t>
    </rPh>
    <rPh sb="35" eb="36">
      <t>ニン</t>
    </rPh>
    <rPh sb="40" eb="41">
      <t>ニン</t>
    </rPh>
    <rPh sb="44" eb="46">
      <t>シンサイ</t>
    </rPh>
    <rPh sb="46" eb="48">
      <t>タイオウ</t>
    </rPh>
    <rPh sb="48" eb="49">
      <t>ブン</t>
    </rPh>
    <rPh sb="54" eb="55">
      <t>ニン</t>
    </rPh>
    <rPh sb="58" eb="60">
      <t>ニンキ</t>
    </rPh>
    <rPh sb="60" eb="61">
      <t>ツキ</t>
    </rPh>
    <rPh sb="61" eb="63">
      <t>ショクイン</t>
    </rPh>
    <rPh sb="67" eb="68">
      <t>ニン</t>
    </rPh>
    <rPh sb="69" eb="71">
      <t>タケン</t>
    </rPh>
    <rPh sb="71" eb="73">
      <t>ハケン</t>
    </rPh>
    <rPh sb="77" eb="78">
      <t>ニン</t>
    </rPh>
    <rPh sb="81" eb="83">
      <t>シンサイ</t>
    </rPh>
    <rPh sb="83" eb="85">
      <t>カンレン</t>
    </rPh>
    <rPh sb="85" eb="87">
      <t>イガイ</t>
    </rPh>
    <rPh sb="91" eb="92">
      <t>ニン</t>
    </rPh>
    <rPh sb="95" eb="97">
      <t>ゲンギョウ</t>
    </rPh>
    <rPh sb="97" eb="99">
      <t>ショクイン</t>
    </rPh>
    <rPh sb="99" eb="101">
      <t>タイショク</t>
    </rPh>
    <rPh sb="101" eb="102">
      <t>フ</t>
    </rPh>
    <rPh sb="102" eb="104">
      <t>ホジュウ</t>
    </rPh>
    <rPh sb="105" eb="107">
      <t>ミンカン</t>
    </rPh>
    <rPh sb="107" eb="109">
      <t>イタク</t>
    </rPh>
    <rPh sb="115" eb="117">
      <t>サンコウ</t>
    </rPh>
    <rPh sb="119" eb="121">
      <t>テイイン</t>
    </rPh>
    <rPh sb="121" eb="123">
      <t>カンリ</t>
    </rPh>
    <rPh sb="123" eb="125">
      <t>ケイカク</t>
    </rPh>
    <rPh sb="142" eb="143">
      <t>ニン</t>
    </rPh>
    <phoneticPr fontId="10"/>
  </si>
  <si>
    <t>・簡素で効率的な組織機構の整備や民間活力の活用等の取組を進めることにより，一般行政部門の職員数は平成30年4月1日現在で5,030人となり，平成17年4月1日時点に比べ，1,275人の縮減が図られた。</t>
    <phoneticPr fontId="10"/>
  </si>
  <si>
    <t>ＢＰＲの手法を用いた分析により業務改革効果を把握していますか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</si>
</sst>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 "/>
    <numFmt numFmtId="179" formatCode="#,##0;&quot;△ &quot;#,##0"/>
    <numFmt numFmtId="180" formatCode="#,##0_ ;[Red]\-#,##0\ "/>
  </numFmts>
  <fonts count="5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sz val="6"/>
      <name val="ＭＳ Ｐゴシック"/>
      <family val="3"/>
      <charset val="128"/>
    </font>
    <font>
      <sz val="6"/>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8"/>
      <color theme="1"/>
      <name val="ＭＳ Ｐゴシック"/>
      <family val="2"/>
      <charset val="128"/>
      <scheme val="minor"/>
    </font>
    <font>
      <sz val="11"/>
      <color rgb="FFFF0000"/>
      <name val="ＭＳ Ｐゴシック"/>
      <family val="3"/>
      <charset val="128"/>
    </font>
    <font>
      <sz val="11"/>
      <color rgb="FFFFFFFF"/>
      <name val="ＭＳ Ｐゴシック"/>
      <family val="3"/>
      <charset val="128"/>
    </font>
    <font>
      <sz val="11"/>
      <color rgb="FFFF0000"/>
      <name val="ＭＳ Ｐゴシック"/>
      <family val="3"/>
      <charset val="128"/>
      <scheme val="minor"/>
    </font>
    <font>
      <sz val="11"/>
      <color theme="7" tint="0.79998168889431442"/>
      <name val="ＭＳ Ｐゴシック"/>
      <family val="3"/>
      <charset val="128"/>
      <scheme val="minor"/>
    </font>
    <font>
      <sz val="11"/>
      <color theme="1"/>
      <name val="ＭＳ Ｐゴシック"/>
      <family val="3"/>
      <charset val="128"/>
    </font>
    <font>
      <sz val="18"/>
      <color theme="3"/>
      <name val="ＭＳ Ｐゴシック"/>
      <family val="2"/>
      <charset val="128"/>
      <scheme val="major"/>
    </font>
    <font>
      <b/>
      <sz val="13"/>
      <color theme="3"/>
      <name val="ＭＳ Ｐゴシック"/>
      <family val="2"/>
      <charset val="128"/>
      <scheme val="minor"/>
    </font>
    <font>
      <sz val="11"/>
      <name val="ＭＳ Ｐゴシック"/>
      <family val="3"/>
      <charset val="128"/>
    </font>
    <font>
      <sz val="9"/>
      <name val="ＭＳ Ｐゴシック"/>
      <family val="3"/>
      <charset val="128"/>
    </font>
    <font>
      <u/>
      <sz val="11"/>
      <color indexed="12"/>
      <name val="ＭＳ Ｐゴシック"/>
      <family val="3"/>
      <charset val="128"/>
    </font>
    <font>
      <sz val="9"/>
      <color rgb="FFFF0000"/>
      <name val="ＭＳ Ｐゴシック"/>
      <family val="3"/>
      <charset val="128"/>
    </font>
    <font>
      <sz val="9"/>
      <color theme="1"/>
      <name val="ＭＳ Ｐゴシック"/>
      <family val="3"/>
      <charset val="128"/>
    </font>
    <font>
      <b/>
      <sz val="16"/>
      <name val="ＭＳ Ｐゴシック"/>
      <family val="3"/>
      <charset val="128"/>
    </font>
    <font>
      <sz val="8"/>
      <name val="ＭＳ Ｐゴシック"/>
      <family val="3"/>
      <charset val="128"/>
    </font>
    <font>
      <u/>
      <sz val="9"/>
      <color theme="1"/>
      <name val="ＭＳ Ｐゴシック"/>
      <family val="3"/>
      <charset val="128"/>
    </font>
    <font>
      <sz val="8"/>
      <color theme="1"/>
      <name val="ＭＳ Ｐゴシック"/>
      <family val="3"/>
      <charset val="128"/>
    </font>
    <font>
      <b/>
      <sz val="9"/>
      <name val="ＭＳ Ｐゴシック"/>
      <family val="3"/>
      <charset val="128"/>
    </font>
    <font>
      <b/>
      <sz val="9"/>
      <color indexed="81"/>
      <name val="ＭＳ Ｐゴシック"/>
      <family val="3"/>
      <charset val="128"/>
    </font>
    <font>
      <sz val="11"/>
      <color rgb="FF0000FF"/>
      <name val="ＭＳ Ｐ明朝"/>
      <family val="1"/>
      <charset val="128"/>
    </font>
    <font>
      <sz val="11"/>
      <color rgb="FF0000FF"/>
      <name val="ＭＳ Ｐゴシック"/>
      <family val="3"/>
      <charset val="128"/>
    </font>
    <font>
      <sz val="11"/>
      <name val="ＭＳ ゴシック"/>
      <family val="3"/>
      <charset val="128"/>
    </font>
    <font>
      <sz val="11"/>
      <name val="ＭＳ Ｐ明朝"/>
      <family val="1"/>
      <charset val="128"/>
    </font>
    <font>
      <sz val="11"/>
      <color indexed="10"/>
      <name val="ＭＳ Ｐ明朝"/>
      <family val="1"/>
      <charset val="128"/>
    </font>
    <font>
      <sz val="12"/>
      <name val="ＭＳ Ｐ明朝"/>
      <family val="1"/>
      <charset val="128"/>
    </font>
    <font>
      <sz val="12"/>
      <color theme="1"/>
      <name val="ＭＳ Ｐ明朝"/>
      <family val="1"/>
      <charset val="128"/>
    </font>
    <font>
      <sz val="8"/>
      <color rgb="FFFF0000"/>
      <name val="ＭＳ Ｐゴシック"/>
      <family val="3"/>
      <charset val="128"/>
    </font>
    <font>
      <sz val="12"/>
      <color rgb="FFFF0000"/>
      <name val="ＭＳ Ｐ明朝"/>
      <family val="1"/>
      <charset val="128"/>
    </font>
    <font>
      <u/>
      <sz val="11"/>
      <color theme="1"/>
      <name val="ＭＳ Ｐゴシック"/>
      <family val="3"/>
      <charset val="128"/>
    </font>
    <font>
      <sz val="11"/>
      <color theme="1"/>
      <name val="ＭＳ Ｐ明朝"/>
      <family val="1"/>
      <charset val="128"/>
    </font>
    <font>
      <u/>
      <sz val="10"/>
      <name val="ＭＳ Ｐゴシック"/>
      <family val="3"/>
      <charset val="128"/>
    </font>
    <font>
      <b/>
      <sz val="14"/>
      <name val="ＭＳ Ｐゴシック"/>
      <family val="3"/>
      <charset val="128"/>
    </font>
    <font>
      <sz val="12"/>
      <color theme="1"/>
      <name val="ＭＳ ゴシック"/>
      <family val="3"/>
      <charset val="128"/>
    </font>
    <font>
      <sz val="9"/>
      <color theme="1"/>
      <name val="ＭＳ Ｐ明朝"/>
      <family val="1"/>
      <charset val="128"/>
    </font>
    <font>
      <sz val="12"/>
      <color indexed="10"/>
      <name val="ＭＳ Ｐ明朝"/>
      <family val="1"/>
      <charset val="128"/>
    </font>
    <font>
      <strike/>
      <sz val="12"/>
      <color theme="1"/>
      <name val="ＭＳ Ｐ明朝"/>
      <family val="1"/>
      <charset val="128"/>
    </font>
    <font>
      <sz val="11"/>
      <color theme="1"/>
      <name val="ＭＳ ゴシック"/>
      <family val="3"/>
      <charset val="128"/>
    </font>
    <font>
      <sz val="10"/>
      <color theme="1"/>
      <name val="ＭＳ ゴシック"/>
      <family val="3"/>
      <charset val="128"/>
    </font>
    <font>
      <u/>
      <sz val="11"/>
      <color theme="1"/>
      <name val="ＭＳ ゴシック"/>
      <family val="3"/>
      <charset val="128"/>
    </font>
    <font>
      <sz val="10"/>
      <color theme="1"/>
      <name val="ＭＳ Ｐゴシック"/>
      <family val="3"/>
      <charset val="128"/>
    </font>
    <font>
      <sz val="12"/>
      <color theme="1"/>
      <name val="ＭＳ Ｐゴシック"/>
      <family val="3"/>
      <charset val="128"/>
    </font>
    <font>
      <sz val="10"/>
      <color theme="1"/>
      <name val="ＭＳ Ｐ明朝"/>
      <family val="1"/>
      <charset val="128"/>
    </font>
    <font>
      <u/>
      <sz val="12"/>
      <color theme="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CCECFF"/>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alignment vertical="center"/>
    </xf>
    <xf numFmtId="0" fontId="1" fillId="0" borderId="0">
      <alignment vertical="center"/>
    </xf>
    <xf numFmtId="0" fontId="9" fillId="0" borderId="0"/>
    <xf numFmtId="9" fontId="1" fillId="0" borderId="0" applyFont="0" applyFill="0" applyBorder="0" applyAlignment="0" applyProtection="0">
      <alignment vertical="center"/>
    </xf>
    <xf numFmtId="0" fontId="1" fillId="0" borderId="0">
      <alignment vertical="center"/>
    </xf>
    <xf numFmtId="38" fontId="24" fillId="0" borderId="0" applyFont="0" applyFill="0" applyBorder="0" applyAlignment="0" applyProtection="0">
      <alignment vertical="center"/>
    </xf>
    <xf numFmtId="0" fontId="24" fillId="0" borderId="0">
      <alignment vertical="center"/>
    </xf>
    <xf numFmtId="0" fontId="26" fillId="0" borderId="0" applyNumberFormat="0" applyFill="0" applyBorder="0" applyAlignment="0" applyProtection="0">
      <alignment vertical="top"/>
      <protection locked="0"/>
    </xf>
    <xf numFmtId="0" fontId="24" fillId="0" borderId="0">
      <alignment vertical="center"/>
    </xf>
  </cellStyleXfs>
  <cellXfs count="1156">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Fill="1" applyProtection="1">
      <alignment vertical="center"/>
      <protection locked="0"/>
    </xf>
    <xf numFmtId="0" fontId="2" fillId="0" borderId="4" xfId="0" applyFont="1" applyFill="1" applyBorder="1" applyAlignment="1" applyProtection="1">
      <alignment horizontal="center" vertical="center" wrapText="1"/>
      <protection locked="0"/>
    </xf>
    <xf numFmtId="0" fontId="15" fillId="0" borderId="0" xfId="0" applyFont="1" applyProtection="1">
      <alignment vertical="center"/>
      <protection locked="0"/>
    </xf>
    <xf numFmtId="0" fontId="6" fillId="2" borderId="4" xfId="0" applyFont="1" applyFill="1" applyBorder="1" applyAlignment="1" applyProtection="1">
      <alignment vertical="center" textRotation="255"/>
      <protection locked="0"/>
    </xf>
    <xf numFmtId="0" fontId="2" fillId="0" borderId="6" xfId="0" applyFont="1" applyFill="1" applyBorder="1" applyAlignment="1" applyProtection="1">
      <alignment horizontal="center" vertical="center"/>
      <protection locked="0"/>
    </xf>
    <xf numFmtId="0" fontId="2" fillId="3" borderId="2" xfId="0" applyFont="1" applyFill="1" applyBorder="1" applyAlignment="1" applyProtection="1">
      <alignment vertical="center"/>
      <protection locked="0"/>
    </xf>
    <xf numFmtId="0" fontId="2" fillId="3" borderId="7"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2" borderId="15"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13" xfId="0" applyFont="1" applyFill="1" applyBorder="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0" borderId="4"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protection locked="0"/>
    </xf>
    <xf numFmtId="0" fontId="2" fillId="0" borderId="13"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0" fillId="0" borderId="0" xfId="0" applyFont="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textRotation="255"/>
      <protection locked="0"/>
    </xf>
    <xf numFmtId="0" fontId="6" fillId="2" borderId="4" xfId="0" applyFont="1" applyFill="1" applyBorder="1" applyAlignment="1" applyProtection="1">
      <alignment horizontal="center" vertical="center" textRotation="255"/>
      <protection locked="0"/>
    </xf>
    <xf numFmtId="176" fontId="2" fillId="0" borderId="0" xfId="0" applyNumberFormat="1" applyFont="1" applyFill="1" applyAlignment="1" applyProtection="1">
      <alignment horizontal="center" vertical="center"/>
      <protection locked="0"/>
    </xf>
    <xf numFmtId="177" fontId="2" fillId="0" borderId="4" xfId="0" applyNumberFormat="1" applyFont="1" applyFill="1" applyBorder="1" applyAlignment="1" applyProtection="1">
      <alignment horizontal="center" vertical="center" wrapText="1"/>
      <protection locked="0"/>
    </xf>
    <xf numFmtId="10" fontId="2" fillId="0" borderId="0" xfId="0" applyNumberFormat="1" applyFont="1" applyFill="1" applyAlignment="1" applyProtection="1">
      <alignment horizontal="center" vertical="center"/>
      <protection locked="0"/>
    </xf>
    <xf numFmtId="0" fontId="2" fillId="0" borderId="0" xfId="0" applyFont="1" applyAlignment="1" applyProtection="1">
      <alignment horizontal="left" vertical="center"/>
      <protection locked="0"/>
    </xf>
    <xf numFmtId="176" fontId="2" fillId="0" borderId="0" xfId="0" applyNumberFormat="1"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top" textRotation="255" wrapText="1"/>
      <protection locked="0"/>
    </xf>
    <xf numFmtId="0" fontId="6" fillId="2" borderId="13"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textRotation="255"/>
      <protection locked="0"/>
    </xf>
    <xf numFmtId="49" fontId="2" fillId="0" borderId="4" xfId="4" applyNumberFormat="1" applyFont="1" applyFill="1" applyBorder="1" applyAlignment="1" applyProtection="1">
      <alignment horizontal="center" vertical="center" wrapText="1"/>
      <protection locked="0"/>
    </xf>
    <xf numFmtId="0" fontId="2" fillId="0" borderId="4" xfId="4" applyFont="1" applyFill="1" applyBorder="1" applyAlignment="1" applyProtection="1">
      <alignment horizontal="center" vertical="center" wrapText="1"/>
      <protection locked="0"/>
    </xf>
    <xf numFmtId="0" fontId="2" fillId="0" borderId="4" xfId="4" applyNumberFormat="1" applyFont="1" applyFill="1" applyBorder="1" applyAlignment="1" applyProtection="1">
      <alignment horizontal="center" vertical="center" wrapText="1"/>
      <protection locked="0"/>
    </xf>
    <xf numFmtId="0" fontId="2" fillId="0" borderId="4" xfId="4" applyFont="1" applyFill="1" applyBorder="1" applyAlignment="1" applyProtection="1">
      <alignment horizontal="left" vertical="center" wrapText="1"/>
      <protection locked="0"/>
    </xf>
    <xf numFmtId="0" fontId="2" fillId="0" borderId="4" xfId="4" applyFont="1" applyFill="1" applyBorder="1" applyAlignment="1" applyProtection="1">
      <alignment horizontal="center" vertical="center" wrapText="1"/>
    </xf>
    <xf numFmtId="177" fontId="2" fillId="0" borderId="4" xfId="4" applyNumberFormat="1" applyFont="1" applyFill="1" applyBorder="1" applyAlignment="1" applyProtection="1">
      <alignment horizontal="center" vertical="center" wrapText="1"/>
      <protection locked="0"/>
    </xf>
    <xf numFmtId="0" fontId="2" fillId="0" borderId="13" xfId="4" applyFont="1" applyFill="1" applyBorder="1" applyAlignment="1" applyProtection="1">
      <alignment horizontal="center" vertical="center" wrapText="1"/>
    </xf>
    <xf numFmtId="0" fontId="2" fillId="0" borderId="13" xfId="4" applyFont="1" applyFill="1" applyBorder="1" applyAlignment="1" applyProtection="1">
      <alignment horizontal="center" vertical="center" wrapText="1"/>
      <protection locked="0"/>
    </xf>
    <xf numFmtId="0" fontId="2" fillId="0" borderId="13" xfId="4" applyFont="1" applyFill="1" applyBorder="1" applyAlignment="1" applyProtection="1">
      <alignment horizontal="left" vertical="center" wrapText="1"/>
      <protection locked="0"/>
    </xf>
    <xf numFmtId="0" fontId="2" fillId="0" borderId="0" xfId="4" applyFont="1" applyFill="1" applyAlignment="1" applyProtection="1">
      <alignment horizontal="left" vertical="center" wrapText="1"/>
      <protection locked="0"/>
    </xf>
    <xf numFmtId="49" fontId="21" fillId="0" borderId="4" xfId="0" applyNumberFormat="1"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4" xfId="0" applyNumberFormat="1" applyFont="1" applyFill="1" applyBorder="1" applyAlignment="1" applyProtection="1">
      <alignment horizontal="center" vertical="center" wrapText="1"/>
      <protection locked="0"/>
    </xf>
    <xf numFmtId="0" fontId="21" fillId="0" borderId="4"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protection locked="0"/>
    </xf>
    <xf numFmtId="177" fontId="21" fillId="0" borderId="4" xfId="0" applyNumberFormat="1" applyFont="1" applyFill="1" applyBorder="1" applyAlignment="1" applyProtection="1">
      <alignment horizontal="center" vertical="center" wrapText="1"/>
      <protection locked="0"/>
    </xf>
    <xf numFmtId="0" fontId="21" fillId="0" borderId="13" xfId="0"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protection locked="0"/>
    </xf>
    <xf numFmtId="0" fontId="14" fillId="0"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protection locked="0"/>
    </xf>
    <xf numFmtId="176" fontId="5" fillId="0" borderId="4" xfId="3" applyNumberFormat="1" applyFont="1" applyFill="1" applyBorder="1" applyAlignment="1" applyProtection="1">
      <alignment horizontal="center" vertical="center"/>
      <protection locked="0"/>
    </xf>
    <xf numFmtId="176" fontId="2" fillId="0" borderId="13" xfId="3" applyNumberFormat="1"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protection locked="0"/>
    </xf>
    <xf numFmtId="176" fontId="5" fillId="0" borderId="4" xfId="0" applyNumberFormat="1" applyFont="1" applyFill="1" applyBorder="1" applyAlignment="1" applyProtection="1">
      <alignment horizontal="center" vertical="center"/>
      <protection locked="0"/>
    </xf>
    <xf numFmtId="0" fontId="5" fillId="0" borderId="13" xfId="0" applyFont="1" applyFill="1" applyBorder="1" applyAlignment="1" applyProtection="1">
      <alignment vertical="center"/>
      <protection locked="0"/>
    </xf>
    <xf numFmtId="177" fontId="5" fillId="0" borderId="13" xfId="0" applyNumberFormat="1" applyFont="1" applyFill="1" applyBorder="1" applyAlignment="1" applyProtection="1">
      <alignment vertical="center"/>
      <protection locked="0"/>
    </xf>
    <xf numFmtId="176" fontId="5" fillId="0" borderId="13" xfId="0" applyNumberFormat="1"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176" fontId="5" fillId="0" borderId="4" xfId="0" applyNumberFormat="1" applyFont="1" applyFill="1" applyBorder="1" applyAlignment="1" applyProtection="1">
      <alignment vertical="center"/>
      <protection locked="0"/>
    </xf>
    <xf numFmtId="176" fontId="5" fillId="0" borderId="3" xfId="0" applyNumberFormat="1" applyFont="1" applyFill="1" applyBorder="1" applyAlignment="1" applyProtection="1">
      <alignment vertical="center"/>
      <protection locked="0"/>
    </xf>
    <xf numFmtId="177" fontId="5" fillId="0" borderId="4" xfId="0" applyNumberFormat="1"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176" fontId="2" fillId="0" borderId="3" xfId="3" applyNumberFormat="1" applyFont="1" applyFill="1" applyBorder="1" applyAlignment="1" applyProtection="1">
      <alignment vertical="center" wrapText="1"/>
    </xf>
    <xf numFmtId="176" fontId="2" fillId="0" borderId="6" xfId="3" applyNumberFormat="1" applyFont="1" applyFill="1" applyBorder="1" applyAlignment="1" applyProtection="1">
      <alignment vertical="center" wrapText="1"/>
    </xf>
    <xf numFmtId="176" fontId="2" fillId="0" borderId="5" xfId="3" applyNumberFormat="1" applyFont="1" applyFill="1" applyBorder="1" applyAlignment="1" applyProtection="1">
      <alignment vertical="center" wrapText="1"/>
    </xf>
    <xf numFmtId="0" fontId="2" fillId="0" borderId="0" xfId="0" applyFont="1" applyFill="1" applyBorder="1" applyProtection="1">
      <alignmen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wrapText="1"/>
      <protection locked="0"/>
    </xf>
    <xf numFmtId="0" fontId="20" fillId="0" borderId="0" xfId="0" applyFont="1" applyFill="1" applyAlignment="1" applyProtection="1">
      <alignment horizontal="center" vertical="center"/>
      <protection locked="0"/>
    </xf>
    <xf numFmtId="0" fontId="20" fillId="0" borderId="0" xfId="0" applyFont="1" applyFill="1" applyAlignment="1" applyProtection="1">
      <alignment horizontal="left" vertical="center"/>
      <protection locked="0"/>
    </xf>
    <xf numFmtId="176" fontId="2" fillId="4" borderId="4" xfId="0" applyNumberFormat="1" applyFont="1" applyFill="1" applyBorder="1" applyAlignment="1" applyProtection="1">
      <alignment horizontal="center" vertical="center" wrapText="1"/>
    </xf>
    <xf numFmtId="176" fontId="2" fillId="4" borderId="4" xfId="4" applyNumberFormat="1" applyFont="1" applyFill="1" applyBorder="1" applyAlignment="1" applyProtection="1">
      <alignment horizontal="center" vertical="center" wrapText="1"/>
    </xf>
    <xf numFmtId="176" fontId="21" fillId="4" borderId="4" xfId="0" applyNumberFormat="1" applyFont="1" applyFill="1" applyBorder="1" applyAlignment="1" applyProtection="1">
      <alignment horizontal="center" vertical="center" wrapText="1"/>
    </xf>
    <xf numFmtId="38" fontId="25" fillId="0" borderId="0" xfId="5" applyFont="1" applyProtection="1">
      <alignment vertical="center"/>
      <protection locked="0"/>
    </xf>
    <xf numFmtId="38" fontId="25" fillId="0" borderId="0" xfId="5" applyFont="1" applyBorder="1" applyProtection="1">
      <alignment vertical="center"/>
      <protection locked="0"/>
    </xf>
    <xf numFmtId="38" fontId="25" fillId="0" borderId="4" xfId="5" applyFont="1" applyBorder="1" applyProtection="1">
      <alignment vertical="center"/>
      <protection locked="0"/>
    </xf>
    <xf numFmtId="38" fontId="25" fillId="0" borderId="0" xfId="5" applyFont="1" applyProtection="1">
      <alignment vertical="center"/>
    </xf>
    <xf numFmtId="38" fontId="25" fillId="0" borderId="0" xfId="5" applyFont="1" applyFill="1" applyProtection="1">
      <alignment vertical="center"/>
    </xf>
    <xf numFmtId="38" fontId="25" fillId="0" borderId="21" xfId="5" applyFont="1" applyFill="1" applyBorder="1" applyAlignment="1" applyProtection="1">
      <alignment horizontal="left" vertical="center" wrapText="1" shrinkToFit="1"/>
      <protection locked="0"/>
    </xf>
    <xf numFmtId="38" fontId="25" fillId="0" borderId="22" xfId="5" applyFont="1" applyFill="1" applyBorder="1" applyAlignment="1" applyProtection="1">
      <alignment horizontal="center" vertical="center" textRotation="255" wrapText="1" shrinkToFit="1"/>
      <protection locked="0"/>
    </xf>
    <xf numFmtId="38" fontId="25" fillId="0" borderId="23" xfId="5" applyFont="1" applyFill="1" applyBorder="1" applyAlignment="1" applyProtection="1">
      <alignment horizontal="left" vertical="center" wrapText="1" shrinkToFit="1"/>
      <protection locked="0"/>
    </xf>
    <xf numFmtId="38" fontId="25" fillId="0" borderId="9" xfId="5" applyFont="1" applyFill="1" applyBorder="1" applyAlignment="1" applyProtection="1">
      <alignment horizontal="center" vertical="center" textRotation="255" shrinkToFit="1"/>
      <protection locked="0"/>
    </xf>
    <xf numFmtId="38" fontId="25" fillId="0" borderId="8" xfId="5" applyFont="1" applyFill="1" applyBorder="1" applyAlignment="1" applyProtection="1">
      <alignment horizontal="center" vertical="center" textRotation="255" shrinkToFit="1"/>
      <protection locked="0"/>
    </xf>
    <xf numFmtId="38" fontId="25" fillId="0" borderId="24" xfId="5" applyFont="1" applyFill="1" applyBorder="1" applyAlignment="1" applyProtection="1">
      <alignment horizontal="left" vertical="center" wrapText="1" shrinkToFit="1"/>
      <protection locked="0"/>
    </xf>
    <xf numFmtId="38" fontId="25" fillId="0" borderId="23" xfId="5" applyFont="1" applyFill="1" applyBorder="1" applyAlignment="1" applyProtection="1">
      <alignment horizontal="center" vertical="center" textRotation="255" wrapText="1" shrinkToFit="1"/>
      <protection locked="0"/>
    </xf>
    <xf numFmtId="38" fontId="25" fillId="0" borderId="22" xfId="5" applyFont="1" applyFill="1" applyBorder="1" applyAlignment="1" applyProtection="1">
      <alignment horizontal="left" vertical="center" wrapText="1" shrinkToFit="1"/>
      <protection locked="0"/>
    </xf>
    <xf numFmtId="38" fontId="25" fillId="0" borderId="12" xfId="5" applyFont="1" applyFill="1" applyBorder="1" applyAlignment="1" applyProtection="1">
      <alignment horizontal="left" vertical="center" wrapText="1" shrinkToFit="1"/>
      <protection locked="0"/>
    </xf>
    <xf numFmtId="38" fontId="25" fillId="0" borderId="25" xfId="5" applyFont="1" applyFill="1" applyBorder="1" applyAlignment="1" applyProtection="1">
      <alignment horizontal="center" vertical="center" textRotation="255" wrapText="1" shrinkToFit="1"/>
      <protection locked="0"/>
    </xf>
    <xf numFmtId="38" fontId="25" fillId="0" borderId="26" xfId="5" applyFont="1" applyFill="1" applyBorder="1" applyAlignment="1" applyProtection="1">
      <alignment horizontal="center" vertical="center" textRotation="255" wrapText="1" shrinkToFit="1"/>
      <protection locked="0"/>
    </xf>
    <xf numFmtId="38" fontId="25" fillId="0" borderId="24" xfId="5" applyFont="1" applyFill="1" applyBorder="1" applyAlignment="1" applyProtection="1">
      <alignment horizontal="center" vertical="center" wrapText="1" shrinkToFit="1"/>
      <protection locked="0"/>
    </xf>
    <xf numFmtId="38" fontId="25" fillId="0" borderId="22" xfId="5" applyFont="1" applyFill="1" applyBorder="1" applyAlignment="1" applyProtection="1">
      <alignment horizontal="center" vertical="center" wrapText="1" shrinkToFit="1"/>
      <protection locked="0"/>
    </xf>
    <xf numFmtId="38" fontId="25" fillId="0" borderId="12" xfId="5" applyFont="1" applyFill="1" applyBorder="1" applyAlignment="1" applyProtection="1">
      <alignment horizontal="center" vertical="center" wrapText="1" shrinkToFit="1"/>
      <protection locked="0"/>
    </xf>
    <xf numFmtId="38" fontId="25" fillId="0" borderId="8" xfId="5" applyFont="1" applyFill="1" applyBorder="1" applyAlignment="1" applyProtection="1">
      <alignment horizontal="left" vertical="center" wrapText="1" shrinkToFit="1"/>
      <protection locked="0"/>
    </xf>
    <xf numFmtId="38" fontId="25" fillId="0" borderId="27" xfId="5" applyFont="1" applyFill="1" applyBorder="1" applyAlignment="1" applyProtection="1">
      <alignment horizontal="center" vertical="center" textRotation="255" shrinkToFit="1"/>
      <protection locked="0"/>
    </xf>
    <xf numFmtId="38" fontId="25" fillId="0" borderId="12" xfId="5" applyFont="1" applyFill="1" applyBorder="1" applyAlignment="1" applyProtection="1">
      <alignment horizontal="center" vertical="center"/>
      <protection locked="0"/>
    </xf>
    <xf numFmtId="38" fontId="25" fillId="0" borderId="13" xfId="5" applyFont="1" applyFill="1" applyBorder="1" applyAlignment="1" applyProtection="1">
      <alignment horizontal="center" vertical="center"/>
      <protection locked="0"/>
    </xf>
    <xf numFmtId="38" fontId="25" fillId="0" borderId="21" xfId="5" applyFont="1" applyFill="1" applyBorder="1" applyAlignment="1" applyProtection="1">
      <alignment horizontal="center" vertical="center"/>
      <protection locked="0"/>
    </xf>
    <xf numFmtId="38" fontId="25" fillId="0" borderId="22" xfId="5" applyFont="1" applyFill="1" applyBorder="1" applyAlignment="1" applyProtection="1">
      <alignment horizontal="center" vertical="center"/>
      <protection locked="0"/>
    </xf>
    <xf numFmtId="38" fontId="25" fillId="0" borderId="9" xfId="5" applyFont="1" applyFill="1" applyBorder="1" applyAlignment="1" applyProtection="1">
      <alignment horizontal="center" vertical="center"/>
      <protection locked="0"/>
    </xf>
    <xf numFmtId="0" fontId="25" fillId="0" borderId="9" xfId="6" applyFont="1" applyFill="1" applyBorder="1" applyAlignment="1" applyProtection="1">
      <alignment horizontal="right" vertical="center" wrapText="1"/>
    </xf>
    <xf numFmtId="38" fontId="25" fillId="0" borderId="24" xfId="5" applyFont="1" applyFill="1" applyBorder="1" applyAlignment="1" applyProtection="1">
      <alignment horizontal="center" vertical="center"/>
      <protection locked="0"/>
    </xf>
    <xf numFmtId="38" fontId="25" fillId="0" borderId="8" xfId="5" applyFont="1" applyFill="1" applyBorder="1" applyAlignment="1" applyProtection="1">
      <alignment horizontal="center" vertical="center"/>
      <protection locked="0"/>
    </xf>
    <xf numFmtId="0" fontId="25" fillId="0" borderId="12" xfId="6" applyFont="1" applyFill="1" applyBorder="1" applyAlignment="1" applyProtection="1">
      <alignment horizontal="center" vertical="center" wrapText="1"/>
    </xf>
    <xf numFmtId="0" fontId="25" fillId="0" borderId="26" xfId="6" applyFont="1" applyFill="1" applyBorder="1" applyAlignment="1" applyProtection="1">
      <alignment horizontal="center" vertical="center" wrapText="1"/>
    </xf>
    <xf numFmtId="0" fontId="25" fillId="0" borderId="28" xfId="6" applyFont="1" applyFill="1" applyBorder="1" applyAlignment="1" applyProtection="1">
      <alignment horizontal="center" vertical="center" wrapText="1"/>
    </xf>
    <xf numFmtId="0" fontId="25" fillId="0" borderId="9" xfId="6" applyFont="1" applyFill="1" applyBorder="1" applyAlignment="1" applyProtection="1">
      <alignment horizontal="center" vertical="center" wrapText="1"/>
    </xf>
    <xf numFmtId="0" fontId="25" fillId="0" borderId="22" xfId="6" applyFont="1" applyFill="1" applyBorder="1" applyAlignment="1" applyProtection="1">
      <alignment horizontal="center" vertical="center" wrapText="1"/>
    </xf>
    <xf numFmtId="0" fontId="25" fillId="0" borderId="8" xfId="6" applyFont="1" applyFill="1" applyBorder="1" applyAlignment="1" applyProtection="1">
      <alignment horizontal="center" vertical="center" wrapText="1"/>
    </xf>
    <xf numFmtId="0" fontId="25" fillId="0" borderId="13" xfId="6" applyFont="1" applyFill="1" applyBorder="1" applyAlignment="1" applyProtection="1">
      <alignment horizontal="left" vertical="center" wrapText="1"/>
    </xf>
    <xf numFmtId="38" fontId="25" fillId="0" borderId="23" xfId="5" applyFont="1" applyFill="1" applyBorder="1" applyAlignment="1" applyProtection="1">
      <alignment horizontal="center" vertical="center"/>
      <protection locked="0"/>
    </xf>
    <xf numFmtId="0" fontId="25" fillId="0" borderId="13" xfId="6" applyFont="1" applyFill="1" applyBorder="1" applyAlignment="1" applyProtection="1">
      <alignment horizontal="right" vertical="center"/>
    </xf>
    <xf numFmtId="0" fontId="25" fillId="0" borderId="13" xfId="6" applyFont="1" applyFill="1" applyBorder="1" applyAlignment="1" applyProtection="1">
      <alignment horizontal="center" vertical="center"/>
    </xf>
    <xf numFmtId="38" fontId="27" fillId="0" borderId="0" xfId="5" applyFont="1" applyFill="1" applyProtection="1">
      <alignment vertical="center"/>
      <protection locked="0"/>
    </xf>
    <xf numFmtId="179" fontId="24" fillId="0" borderId="21" xfId="5" applyNumberFormat="1" applyFont="1" applyFill="1" applyBorder="1" applyAlignment="1" applyProtection="1">
      <alignment horizontal="center" vertical="center" shrinkToFit="1"/>
      <protection locked="0"/>
    </xf>
    <xf numFmtId="179" fontId="24" fillId="0" borderId="3" xfId="5" applyNumberFormat="1" applyFont="1" applyFill="1" applyBorder="1" applyAlignment="1" applyProtection="1">
      <alignment horizontal="center" vertical="center" shrinkToFit="1"/>
      <protection locked="0"/>
    </xf>
    <xf numFmtId="0" fontId="0" fillId="0" borderId="5" xfId="5" applyNumberFormat="1" applyFont="1" applyFill="1" applyBorder="1" applyAlignment="1" applyProtection="1">
      <alignment horizontal="center" vertical="center" shrinkToFit="1"/>
      <protection locked="0"/>
    </xf>
    <xf numFmtId="38" fontId="24" fillId="0" borderId="6" xfId="5" applyFont="1" applyFill="1" applyBorder="1" applyAlignment="1" applyProtection="1">
      <alignment horizontal="center" vertical="center" shrinkToFit="1"/>
      <protection locked="0"/>
    </xf>
    <xf numFmtId="0" fontId="24" fillId="0" borderId="28" xfId="5" applyNumberFormat="1" applyFont="1" applyFill="1" applyBorder="1" applyAlignment="1" applyProtection="1">
      <alignment horizontal="center" vertical="center" shrinkToFit="1"/>
      <protection locked="0"/>
    </xf>
    <xf numFmtId="38" fontId="24" fillId="0" borderId="3" xfId="5" applyFont="1" applyFill="1" applyBorder="1" applyAlignment="1" applyProtection="1">
      <alignment horizontal="center" vertical="center" shrinkToFit="1"/>
      <protection locked="0"/>
    </xf>
    <xf numFmtId="179" fontId="24" fillId="0" borderId="4" xfId="5" applyNumberFormat="1" applyFont="1" applyFill="1" applyBorder="1" applyAlignment="1" applyProtection="1">
      <alignment vertical="center" shrinkToFit="1"/>
      <protection locked="0"/>
    </xf>
    <xf numFmtId="179" fontId="25" fillId="0" borderId="3" xfId="5" applyNumberFormat="1" applyFont="1" applyFill="1" applyBorder="1" applyAlignment="1" applyProtection="1">
      <alignment horizontal="center" vertical="center" shrinkToFit="1"/>
      <protection locked="0"/>
    </xf>
    <xf numFmtId="0" fontId="24" fillId="0" borderId="5" xfId="5" applyNumberFormat="1" applyFont="1" applyFill="1" applyBorder="1" applyAlignment="1" applyProtection="1">
      <alignment horizontal="center" vertical="center" shrinkToFit="1"/>
      <protection locked="0"/>
    </xf>
    <xf numFmtId="179" fontId="25" fillId="0" borderId="21" xfId="5" applyNumberFormat="1" applyFont="1" applyFill="1" applyBorder="1" applyAlignment="1" applyProtection="1">
      <alignment horizontal="center" vertical="center" shrinkToFit="1"/>
      <protection locked="0"/>
    </xf>
    <xf numFmtId="38" fontId="27" fillId="0" borderId="13" xfId="5" applyFont="1" applyFill="1" applyBorder="1" applyAlignment="1" applyProtection="1">
      <alignment horizontal="center" vertical="center" shrinkToFit="1"/>
      <protection locked="0"/>
    </xf>
    <xf numFmtId="38" fontId="27" fillId="0" borderId="15" xfId="5" applyFont="1" applyFill="1" applyBorder="1" applyAlignment="1" applyProtection="1">
      <alignment horizontal="center" vertical="center" shrinkToFit="1"/>
      <protection locked="0"/>
    </xf>
    <xf numFmtId="38" fontId="27" fillId="0" borderId="14" xfId="5" applyFont="1" applyFill="1" applyBorder="1" applyAlignment="1" applyProtection="1">
      <alignment horizontal="center" vertical="center" shrinkToFit="1"/>
      <protection locked="0"/>
    </xf>
    <xf numFmtId="38" fontId="25" fillId="0" borderId="34" xfId="5" applyFont="1" applyFill="1" applyBorder="1" applyAlignment="1" applyProtection="1">
      <alignment horizontal="left" vertical="center" wrapText="1" shrinkToFit="1"/>
      <protection locked="0"/>
    </xf>
    <xf numFmtId="38" fontId="25" fillId="0" borderId="35" xfId="5" applyFont="1" applyFill="1" applyBorder="1" applyAlignment="1" applyProtection="1">
      <alignment horizontal="center" vertical="center" textRotation="255" wrapText="1" shrinkToFit="1"/>
      <protection locked="0"/>
    </xf>
    <xf numFmtId="38" fontId="25" fillId="0" borderId="36" xfId="5" applyFont="1" applyFill="1" applyBorder="1" applyAlignment="1" applyProtection="1">
      <alignment horizontal="left" vertical="center" wrapText="1" shrinkToFit="1"/>
      <protection locked="0"/>
    </xf>
    <xf numFmtId="38" fontId="25" fillId="0" borderId="37" xfId="5" applyFont="1" applyFill="1" applyBorder="1" applyAlignment="1" applyProtection="1">
      <alignment horizontal="center" vertical="center" textRotation="255" shrinkToFit="1"/>
      <protection locked="0"/>
    </xf>
    <xf numFmtId="38" fontId="25" fillId="0" borderId="38" xfId="5" applyFont="1" applyFill="1" applyBorder="1" applyAlignment="1" applyProtection="1">
      <alignment horizontal="center" vertical="center" textRotation="255" shrinkToFit="1"/>
      <protection locked="0"/>
    </xf>
    <xf numFmtId="38" fontId="25" fillId="0" borderId="36" xfId="5" applyFont="1" applyFill="1" applyBorder="1" applyAlignment="1" applyProtection="1">
      <alignment horizontal="center" vertical="center" textRotation="255" wrapText="1" shrinkToFit="1"/>
      <protection locked="0"/>
    </xf>
    <xf numFmtId="38" fontId="25" fillId="0" borderId="35" xfId="5" applyFont="1" applyFill="1" applyBorder="1" applyAlignment="1" applyProtection="1">
      <alignment horizontal="left" vertical="center" wrapText="1" shrinkToFit="1"/>
      <protection locked="0"/>
    </xf>
    <xf numFmtId="38" fontId="25" fillId="0" borderId="39" xfId="5" applyFont="1" applyFill="1" applyBorder="1" applyAlignment="1" applyProtection="1">
      <alignment horizontal="left" vertical="center" wrapText="1" shrinkToFit="1"/>
      <protection locked="0"/>
    </xf>
    <xf numFmtId="38" fontId="25" fillId="0" borderId="34" xfId="5" applyFont="1" applyFill="1" applyBorder="1" applyAlignment="1" applyProtection="1">
      <alignment horizontal="center" vertical="center" wrapText="1" shrinkToFit="1"/>
      <protection locked="0"/>
    </xf>
    <xf numFmtId="38" fontId="25" fillId="0" borderId="39" xfId="5" applyFont="1" applyFill="1" applyBorder="1" applyAlignment="1" applyProtection="1">
      <alignment horizontal="center" vertical="center" wrapText="1" shrinkToFit="1"/>
      <protection locked="0"/>
    </xf>
    <xf numFmtId="38" fontId="25" fillId="0" borderId="38" xfId="5" applyFont="1" applyFill="1" applyBorder="1" applyAlignment="1" applyProtection="1">
      <alignment horizontal="left" vertical="center" wrapText="1" shrinkToFit="1"/>
      <protection locked="0"/>
    </xf>
    <xf numFmtId="38" fontId="25" fillId="0" borderId="40" xfId="5" applyFont="1" applyFill="1" applyBorder="1" applyAlignment="1" applyProtection="1">
      <alignment horizontal="center" vertical="center" textRotation="255" shrinkToFit="1"/>
      <protection locked="0"/>
    </xf>
    <xf numFmtId="38" fontId="25" fillId="0" borderId="39" xfId="5" applyFont="1" applyFill="1" applyBorder="1" applyAlignment="1" applyProtection="1">
      <alignment horizontal="center" vertical="center"/>
      <protection locked="0"/>
    </xf>
    <xf numFmtId="38" fontId="25" fillId="0" borderId="41" xfId="5" applyFont="1" applyFill="1" applyBorder="1" applyAlignment="1" applyProtection="1">
      <alignment horizontal="center" vertical="center"/>
      <protection locked="0"/>
    </xf>
    <xf numFmtId="38" fontId="25" fillId="0" borderId="34" xfId="5" applyFont="1" applyFill="1" applyBorder="1" applyAlignment="1" applyProtection="1">
      <alignment horizontal="center" vertical="center"/>
      <protection locked="0"/>
    </xf>
    <xf numFmtId="38" fontId="25" fillId="0" borderId="35" xfId="5" applyFont="1" applyFill="1" applyBorder="1" applyAlignment="1" applyProtection="1">
      <alignment horizontal="center" vertical="center"/>
      <protection locked="0"/>
    </xf>
    <xf numFmtId="38" fontId="25" fillId="0" borderId="37" xfId="5" applyFont="1" applyFill="1" applyBorder="1" applyAlignment="1" applyProtection="1">
      <alignment horizontal="center" vertical="center"/>
      <protection locked="0"/>
    </xf>
    <xf numFmtId="0" fontId="25" fillId="0" borderId="37" xfId="6" applyFont="1" applyFill="1" applyBorder="1" applyAlignment="1" applyProtection="1">
      <alignment horizontal="right" vertical="center" wrapText="1"/>
    </xf>
    <xf numFmtId="38" fontId="25" fillId="0" borderId="38" xfId="5" applyFont="1" applyFill="1" applyBorder="1" applyAlignment="1" applyProtection="1">
      <alignment horizontal="center" vertical="center"/>
      <protection locked="0"/>
    </xf>
    <xf numFmtId="0" fontId="25" fillId="0" borderId="39" xfId="6" applyFont="1" applyFill="1" applyBorder="1" applyAlignment="1" applyProtection="1">
      <alignment horizontal="center" vertical="center" wrapText="1"/>
    </xf>
    <xf numFmtId="0" fontId="25" fillId="0" borderId="35" xfId="6" applyFont="1" applyFill="1" applyBorder="1" applyAlignment="1" applyProtection="1">
      <alignment horizontal="center" vertical="center" wrapText="1"/>
    </xf>
    <xf numFmtId="0" fontId="25" fillId="0" borderId="42" xfId="6" applyFont="1" applyFill="1" applyBorder="1" applyAlignment="1" applyProtection="1">
      <alignment horizontal="center" vertical="center" wrapText="1"/>
    </xf>
    <xf numFmtId="0" fontId="25" fillId="0" borderId="37" xfId="6" applyFont="1" applyFill="1" applyBorder="1" applyAlignment="1" applyProtection="1">
      <alignment horizontal="center" vertical="center" wrapText="1"/>
    </xf>
    <xf numFmtId="38" fontId="25" fillId="0" borderId="43" xfId="5" applyFont="1" applyFill="1" applyBorder="1" applyAlignment="1" applyProtection="1">
      <alignment horizontal="center" vertical="center"/>
      <protection locked="0"/>
    </xf>
    <xf numFmtId="38" fontId="25" fillId="0" borderId="11" xfId="5" applyFont="1" applyFill="1" applyBorder="1" applyAlignment="1" applyProtection="1">
      <alignment horizontal="center" vertical="center"/>
      <protection locked="0"/>
    </xf>
    <xf numFmtId="0" fontId="25" fillId="0" borderId="10" xfId="6" applyFont="1" applyFill="1" applyBorder="1" applyAlignment="1" applyProtection="1">
      <alignment horizontal="center" vertical="center" wrapText="1"/>
    </xf>
    <xf numFmtId="0" fontId="25" fillId="0" borderId="44" xfId="6" applyFont="1" applyFill="1" applyBorder="1" applyAlignment="1" applyProtection="1">
      <alignment horizontal="center" vertical="center" wrapText="1"/>
    </xf>
    <xf numFmtId="0" fontId="25" fillId="0" borderId="0" xfId="6" applyFont="1" applyFill="1" applyBorder="1" applyAlignment="1" applyProtection="1">
      <alignment horizontal="center" vertical="center" wrapText="1"/>
    </xf>
    <xf numFmtId="0" fontId="25" fillId="0" borderId="11" xfId="6" applyFont="1" applyFill="1" applyBorder="1" applyAlignment="1" applyProtection="1">
      <alignment horizontal="center" vertical="center" wrapText="1"/>
    </xf>
    <xf numFmtId="38" fontId="25" fillId="0" borderId="0" xfId="5" applyFont="1" applyFill="1" applyBorder="1" applyAlignment="1" applyProtection="1">
      <alignment horizontal="center" vertical="center"/>
      <protection locked="0"/>
    </xf>
    <xf numFmtId="0" fontId="25" fillId="0" borderId="15" xfId="6" applyFont="1" applyFill="1" applyBorder="1" applyAlignment="1" applyProtection="1">
      <alignment horizontal="left" vertical="center" wrapText="1"/>
    </xf>
    <xf numFmtId="38" fontId="25" fillId="0" borderId="45" xfId="5" applyFont="1" applyFill="1" applyBorder="1" applyAlignment="1" applyProtection="1">
      <alignment horizontal="center" vertical="center"/>
      <protection locked="0"/>
    </xf>
    <xf numFmtId="38" fontId="25" fillId="0" borderId="33" xfId="5" applyFont="1" applyFill="1" applyBorder="1" applyAlignment="1" applyProtection="1">
      <alignment horizontal="center" vertical="center"/>
      <protection locked="0"/>
    </xf>
    <xf numFmtId="0" fontId="25" fillId="0" borderId="7" xfId="6" applyFont="1" applyFill="1" applyBorder="1" applyAlignment="1" applyProtection="1">
      <alignment horizontal="center" vertical="center" wrapText="1"/>
    </xf>
    <xf numFmtId="0" fontId="25" fillId="0" borderId="46" xfId="6" applyFont="1" applyFill="1" applyBorder="1" applyAlignment="1" applyProtection="1">
      <alignment horizontal="center" vertical="center" wrapText="1"/>
    </xf>
    <xf numFmtId="0" fontId="25" fillId="0" borderId="47" xfId="6" applyFont="1" applyFill="1" applyBorder="1" applyAlignment="1" applyProtection="1">
      <alignment horizontal="center" vertical="center"/>
    </xf>
    <xf numFmtId="0" fontId="25" fillId="0" borderId="1" xfId="6" applyFont="1" applyFill="1" applyBorder="1" applyAlignment="1" applyProtection="1">
      <alignment horizontal="center" vertical="center" wrapText="1"/>
    </xf>
    <xf numFmtId="0" fontId="25" fillId="0" borderId="14" xfId="6" applyFont="1" applyFill="1" applyBorder="1" applyAlignment="1" applyProtection="1">
      <alignment horizontal="left" vertical="center" wrapText="1"/>
    </xf>
    <xf numFmtId="179" fontId="27" fillId="0" borderId="14" xfId="5" applyNumberFormat="1" applyFont="1" applyFill="1" applyBorder="1" applyAlignment="1" applyProtection="1">
      <alignment vertical="center" shrinkToFit="1"/>
      <protection locked="0"/>
    </xf>
    <xf numFmtId="179" fontId="27" fillId="0" borderId="14" xfId="5" applyNumberFormat="1" applyFont="1" applyFill="1" applyBorder="1" applyAlignment="1" applyProtection="1">
      <alignment horizontal="center" vertical="center" shrinkToFit="1"/>
      <protection locked="0"/>
    </xf>
    <xf numFmtId="38" fontId="27" fillId="0" borderId="14" xfId="5" applyFont="1" applyFill="1" applyBorder="1" applyAlignment="1" applyProtection="1">
      <alignment vertical="center" shrinkToFit="1"/>
      <protection locked="0"/>
    </xf>
    <xf numFmtId="179" fontId="28" fillId="0" borderId="14" xfId="5" applyNumberFormat="1" applyFont="1" applyFill="1" applyBorder="1" applyAlignment="1" applyProtection="1">
      <alignment horizontal="center" vertical="center" shrinkToFit="1"/>
      <protection locked="0"/>
    </xf>
    <xf numFmtId="0" fontId="28" fillId="0" borderId="7" xfId="5" applyNumberFormat="1" applyFont="1" applyFill="1" applyBorder="1" applyAlignment="1" applyProtection="1">
      <alignment horizontal="center" vertical="center" shrinkToFit="1"/>
      <protection locked="0"/>
    </xf>
    <xf numFmtId="38" fontId="27" fillId="0" borderId="1" xfId="5" applyFont="1" applyFill="1" applyBorder="1" applyAlignment="1" applyProtection="1">
      <alignment horizontal="center" vertical="center" shrinkToFit="1"/>
      <protection locked="0"/>
    </xf>
    <xf numFmtId="179" fontId="28" fillId="0" borderId="14" xfId="5" applyNumberFormat="1" applyFont="1" applyFill="1" applyBorder="1" applyAlignment="1" applyProtection="1">
      <alignment vertical="center" shrinkToFit="1"/>
      <protection locked="0"/>
    </xf>
    <xf numFmtId="179" fontId="28" fillId="0" borderId="4" xfId="5" applyNumberFormat="1" applyFont="1" applyFill="1" applyBorder="1" applyAlignment="1" applyProtection="1">
      <alignment horizontal="center" vertical="center" shrinkToFit="1"/>
      <protection locked="0"/>
    </xf>
    <xf numFmtId="0" fontId="28" fillId="0" borderId="5" xfId="5" applyNumberFormat="1" applyFont="1" applyFill="1" applyBorder="1" applyAlignment="1" applyProtection="1">
      <alignment horizontal="center" vertical="center" shrinkToFit="1"/>
      <protection locked="0"/>
    </xf>
    <xf numFmtId="38" fontId="27" fillId="0" borderId="3" xfId="5" applyFont="1" applyFill="1" applyBorder="1" applyAlignment="1" applyProtection="1">
      <alignment horizontal="center" vertical="center" shrinkToFit="1"/>
      <protection locked="0"/>
    </xf>
    <xf numFmtId="179" fontId="28" fillId="0" borderId="4" xfId="5" applyNumberFormat="1" applyFont="1" applyFill="1" applyBorder="1" applyAlignment="1" applyProtection="1">
      <alignment vertical="center" wrapText="1" shrinkToFit="1"/>
      <protection locked="0"/>
    </xf>
    <xf numFmtId="38" fontId="25" fillId="0" borderId="3" xfId="5" applyFont="1" applyFill="1" applyBorder="1" applyAlignment="1" applyProtection="1">
      <alignment horizontal="center" vertical="center" textRotation="255" shrinkToFit="1"/>
      <protection locked="0"/>
    </xf>
    <xf numFmtId="38" fontId="25" fillId="0" borderId="6" xfId="5" applyFont="1" applyFill="1" applyBorder="1" applyAlignment="1" applyProtection="1">
      <alignment horizontal="center" vertical="center" textRotation="255" shrinkToFit="1"/>
      <protection locked="0"/>
    </xf>
    <xf numFmtId="38" fontId="25" fillId="0" borderId="26" xfId="5" applyFont="1" applyFill="1" applyBorder="1" applyAlignment="1" applyProtection="1">
      <alignment horizontal="left" vertical="center" wrapText="1" shrinkToFit="1"/>
      <protection locked="0"/>
    </xf>
    <xf numFmtId="38" fontId="25" fillId="0" borderId="5" xfId="5" applyFont="1" applyFill="1" applyBorder="1" applyAlignment="1" applyProtection="1">
      <alignment horizontal="left" vertical="center" wrapText="1" shrinkToFit="1"/>
      <protection locked="0"/>
    </xf>
    <xf numFmtId="38" fontId="25" fillId="0" borderId="21" xfId="5" applyFont="1" applyFill="1" applyBorder="1" applyAlignment="1" applyProtection="1">
      <alignment horizontal="center" vertical="center" wrapText="1" shrinkToFit="1"/>
      <protection locked="0"/>
    </xf>
    <xf numFmtId="38" fontId="25" fillId="0" borderId="26" xfId="5" applyFont="1" applyFill="1" applyBorder="1" applyAlignment="1" applyProtection="1">
      <alignment horizontal="center" vertical="center" wrapText="1" shrinkToFit="1"/>
      <protection locked="0"/>
    </xf>
    <xf numFmtId="38" fontId="25" fillId="0" borderId="5" xfId="5" applyFont="1" applyFill="1" applyBorder="1" applyAlignment="1" applyProtection="1">
      <alignment horizontal="center" vertical="center" wrapText="1" shrinkToFit="1"/>
      <protection locked="0"/>
    </xf>
    <xf numFmtId="38" fontId="25" fillId="0" borderId="6" xfId="5" applyFont="1" applyFill="1" applyBorder="1" applyAlignment="1" applyProtection="1">
      <alignment horizontal="left" vertical="center" wrapText="1" shrinkToFit="1"/>
      <protection locked="0"/>
    </xf>
    <xf numFmtId="38" fontId="25" fillId="0" borderId="5" xfId="5" applyFont="1" applyFill="1" applyBorder="1" applyAlignment="1" applyProtection="1">
      <alignment horizontal="center" vertical="center"/>
      <protection locked="0"/>
    </xf>
    <xf numFmtId="38" fontId="25" fillId="0" borderId="4" xfId="5" applyFont="1" applyFill="1" applyBorder="1" applyAlignment="1" applyProtection="1">
      <alignment horizontal="center" vertical="center"/>
      <protection locked="0"/>
    </xf>
    <xf numFmtId="38" fontId="25" fillId="0" borderId="26" xfId="5" applyFont="1" applyFill="1" applyBorder="1" applyAlignment="1" applyProtection="1">
      <alignment horizontal="center" vertical="center"/>
      <protection locked="0"/>
    </xf>
    <xf numFmtId="38" fontId="25" fillId="0" borderId="3" xfId="5" applyFont="1" applyFill="1" applyBorder="1" applyAlignment="1" applyProtection="1">
      <alignment horizontal="center" vertical="center"/>
      <protection locked="0"/>
    </xf>
    <xf numFmtId="0" fontId="25" fillId="0" borderId="3" xfId="6" applyFont="1" applyFill="1" applyBorder="1" applyAlignment="1" applyProtection="1">
      <alignment horizontal="right" vertical="center" wrapText="1"/>
    </xf>
    <xf numFmtId="38" fontId="25" fillId="0" borderId="6" xfId="5" applyFont="1" applyFill="1" applyBorder="1" applyAlignment="1" applyProtection="1">
      <alignment horizontal="center" vertical="center"/>
      <protection locked="0"/>
    </xf>
    <xf numFmtId="0" fontId="25" fillId="0" borderId="5" xfId="6" applyFont="1" applyFill="1" applyBorder="1" applyAlignment="1" applyProtection="1">
      <alignment horizontal="center" vertical="center" wrapText="1"/>
    </xf>
    <xf numFmtId="0" fontId="25" fillId="0" borderId="3" xfId="6" applyFont="1" applyFill="1" applyBorder="1" applyAlignment="1" applyProtection="1">
      <alignment horizontal="center" vertical="center" wrapText="1"/>
    </xf>
    <xf numFmtId="0" fontId="25" fillId="0" borderId="6" xfId="6" applyFont="1" applyFill="1" applyBorder="1" applyAlignment="1" applyProtection="1">
      <alignment horizontal="center" vertical="center" wrapText="1"/>
    </xf>
    <xf numFmtId="0" fontId="25" fillId="0" borderId="4" xfId="6" applyFont="1" applyFill="1" applyBorder="1" applyAlignment="1" applyProtection="1">
      <alignment horizontal="left" vertical="center" wrapText="1"/>
    </xf>
    <xf numFmtId="0" fontId="25" fillId="0" borderId="4" xfId="6" applyFont="1" applyFill="1" applyBorder="1" applyAlignment="1" applyProtection="1">
      <alignment horizontal="right" vertical="center"/>
    </xf>
    <xf numFmtId="0" fontId="25" fillId="0" borderId="4" xfId="6" applyFont="1" applyFill="1" applyBorder="1" applyAlignment="1" applyProtection="1">
      <alignment horizontal="center" vertical="center"/>
    </xf>
    <xf numFmtId="38" fontId="25" fillId="0" borderId="48" xfId="5" applyFont="1" applyBorder="1" applyAlignment="1" applyProtection="1">
      <alignment horizontal="left" vertical="center" wrapText="1" shrinkToFit="1"/>
      <protection locked="0"/>
    </xf>
    <xf numFmtId="38" fontId="25" fillId="0" borderId="49" xfId="5" applyFont="1" applyBorder="1" applyAlignment="1" applyProtection="1">
      <alignment horizontal="center" vertical="center" textRotation="255" wrapText="1" shrinkToFit="1"/>
      <protection locked="0"/>
    </xf>
    <xf numFmtId="38" fontId="25" fillId="0" borderId="50" xfId="5" applyFont="1" applyBorder="1" applyAlignment="1" applyProtection="1">
      <alignment horizontal="left" vertical="center" wrapText="1" shrinkToFit="1"/>
      <protection locked="0"/>
    </xf>
    <xf numFmtId="38" fontId="25" fillId="0" borderId="51" xfId="5" applyFont="1" applyBorder="1" applyAlignment="1" applyProtection="1">
      <alignment horizontal="center" vertical="center" textRotation="255" shrinkToFit="1"/>
      <protection locked="0"/>
    </xf>
    <xf numFmtId="38" fontId="25" fillId="0" borderId="52" xfId="5" applyFont="1" applyBorder="1" applyAlignment="1" applyProtection="1">
      <alignment horizontal="center" vertical="center" textRotation="255" shrinkToFit="1"/>
      <protection locked="0"/>
    </xf>
    <xf numFmtId="38" fontId="25" fillId="0" borderId="50" xfId="5" applyFont="1" applyBorder="1" applyAlignment="1" applyProtection="1">
      <alignment horizontal="center" vertical="center" textRotation="255" wrapText="1" shrinkToFit="1"/>
      <protection locked="0"/>
    </xf>
    <xf numFmtId="38" fontId="25" fillId="0" borderId="49" xfId="5" applyFont="1" applyBorder="1" applyAlignment="1" applyProtection="1">
      <alignment horizontal="left" vertical="center" wrapText="1" shrinkToFit="1"/>
      <protection locked="0"/>
    </xf>
    <xf numFmtId="38" fontId="25" fillId="0" borderId="53" xfId="5" applyFont="1" applyBorder="1" applyAlignment="1" applyProtection="1">
      <alignment horizontal="left" vertical="center" wrapText="1" shrinkToFit="1"/>
      <protection locked="0"/>
    </xf>
    <xf numFmtId="38" fontId="25" fillId="0" borderId="48" xfId="5" applyFont="1" applyBorder="1" applyAlignment="1" applyProtection="1">
      <alignment horizontal="center" vertical="center" wrapText="1" shrinkToFit="1"/>
      <protection locked="0"/>
    </xf>
    <xf numFmtId="38" fontId="25" fillId="0" borderId="49" xfId="5" applyFont="1" applyBorder="1" applyAlignment="1" applyProtection="1">
      <alignment vertical="center" wrapText="1" shrinkToFit="1"/>
      <protection locked="0"/>
    </xf>
    <xf numFmtId="38" fontId="25" fillId="0" borderId="53" xfId="5" applyFont="1" applyBorder="1" applyAlignment="1" applyProtection="1">
      <alignment horizontal="center" vertical="center" wrapText="1" shrinkToFit="1"/>
      <protection locked="0"/>
    </xf>
    <xf numFmtId="38" fontId="25" fillId="0" borderId="52" xfId="5" applyFont="1" applyBorder="1" applyAlignment="1" applyProtection="1">
      <alignment horizontal="left" vertical="center" wrapText="1" shrinkToFit="1"/>
      <protection locked="0"/>
    </xf>
    <xf numFmtId="38" fontId="25" fillId="0" borderId="54" xfId="5" applyFont="1" applyBorder="1" applyAlignment="1" applyProtection="1">
      <alignment horizontal="center" vertical="center" textRotation="255" shrinkToFit="1"/>
      <protection locked="0"/>
    </xf>
    <xf numFmtId="38" fontId="25" fillId="0" borderId="53" xfId="5" applyFont="1" applyBorder="1" applyAlignment="1" applyProtection="1">
      <alignment horizontal="center" vertical="center"/>
      <protection locked="0"/>
    </xf>
    <xf numFmtId="38" fontId="25" fillId="0" borderId="55" xfId="5" applyFont="1" applyBorder="1" applyAlignment="1" applyProtection="1">
      <alignment horizontal="center" vertical="center"/>
      <protection locked="0"/>
    </xf>
    <xf numFmtId="38" fontId="25" fillId="0" borderId="48" xfId="5" applyFont="1" applyBorder="1" applyAlignment="1" applyProtection="1">
      <alignment horizontal="center" vertical="center"/>
      <protection locked="0"/>
    </xf>
    <xf numFmtId="38" fontId="25" fillId="0" borderId="49" xfId="5" applyFont="1" applyBorder="1" applyAlignment="1" applyProtection="1">
      <alignment horizontal="center" vertical="center"/>
      <protection locked="0"/>
    </xf>
    <xf numFmtId="38" fontId="25" fillId="0" borderId="51" xfId="5" applyFont="1" applyBorder="1" applyAlignment="1" applyProtection="1">
      <alignment horizontal="center" vertical="center"/>
      <protection locked="0"/>
    </xf>
    <xf numFmtId="0" fontId="25" fillId="0" borderId="51" xfId="6" applyFont="1" applyFill="1" applyBorder="1" applyAlignment="1" applyProtection="1">
      <alignment horizontal="right" vertical="center" wrapText="1"/>
    </xf>
    <xf numFmtId="38" fontId="25" fillId="0" borderId="52" xfId="5" applyFont="1" applyBorder="1" applyAlignment="1" applyProtection="1">
      <alignment horizontal="center" vertical="center"/>
      <protection locked="0"/>
    </xf>
    <xf numFmtId="0" fontId="25" fillId="0" borderId="53" xfId="6" applyFont="1" applyFill="1" applyBorder="1" applyAlignment="1" applyProtection="1">
      <alignment vertical="center" wrapText="1"/>
    </xf>
    <xf numFmtId="0" fontId="25" fillId="0" borderId="49" xfId="6" applyFont="1" applyFill="1" applyBorder="1" applyAlignment="1" applyProtection="1">
      <alignment vertical="center" wrapText="1"/>
    </xf>
    <xf numFmtId="0" fontId="25" fillId="0" borderId="56" xfId="6" applyFont="1" applyFill="1" applyBorder="1" applyAlignment="1" applyProtection="1">
      <alignment vertical="center" wrapText="1"/>
    </xf>
    <xf numFmtId="0" fontId="25" fillId="0" borderId="51" xfId="6" applyFont="1" applyFill="1" applyBorder="1" applyAlignment="1" applyProtection="1">
      <alignment vertical="center" wrapText="1"/>
    </xf>
    <xf numFmtId="38" fontId="25" fillId="0" borderId="55" xfId="5" applyFont="1" applyBorder="1" applyAlignment="1" applyProtection="1">
      <alignment vertical="center"/>
      <protection locked="0"/>
    </xf>
    <xf numFmtId="38" fontId="25" fillId="0" borderId="34" xfId="5" applyFont="1" applyBorder="1" applyAlignment="1" applyProtection="1">
      <alignment horizontal="left" vertical="center" wrapText="1" shrinkToFit="1"/>
      <protection locked="0"/>
    </xf>
    <xf numFmtId="38" fontId="25" fillId="0" borderId="35" xfId="5" applyFont="1" applyBorder="1" applyAlignment="1" applyProtection="1">
      <alignment horizontal="center" vertical="center" textRotation="255" wrapText="1" shrinkToFit="1"/>
      <protection locked="0"/>
    </xf>
    <xf numFmtId="38" fontId="25" fillId="0" borderId="36" xfId="5" applyFont="1" applyBorder="1" applyAlignment="1" applyProtection="1">
      <alignment horizontal="left" vertical="center" wrapText="1" shrinkToFit="1"/>
      <protection locked="0"/>
    </xf>
    <xf numFmtId="38" fontId="25" fillId="0" borderId="37" xfId="5" applyFont="1" applyBorder="1" applyAlignment="1" applyProtection="1">
      <alignment horizontal="center" vertical="center" textRotation="255" shrinkToFit="1"/>
      <protection locked="0"/>
    </xf>
    <xf numFmtId="38" fontId="25" fillId="0" borderId="38" xfId="5" applyFont="1" applyBorder="1" applyAlignment="1" applyProtection="1">
      <alignment horizontal="center" vertical="center" textRotation="255" shrinkToFit="1"/>
      <protection locked="0"/>
    </xf>
    <xf numFmtId="38" fontId="25" fillId="0" borderId="36" xfId="5" applyFont="1" applyBorder="1" applyAlignment="1" applyProtection="1">
      <alignment horizontal="center" vertical="center" textRotation="255" wrapText="1" shrinkToFit="1"/>
      <protection locked="0"/>
    </xf>
    <xf numFmtId="38" fontId="25" fillId="0" borderId="35" xfId="5" applyFont="1" applyBorder="1" applyAlignment="1" applyProtection="1">
      <alignment horizontal="left" vertical="center" wrapText="1" shrinkToFit="1"/>
      <protection locked="0"/>
    </xf>
    <xf numFmtId="38" fontId="25" fillId="0" borderId="39" xfId="5" applyFont="1" applyBorder="1" applyAlignment="1" applyProtection="1">
      <alignment horizontal="left" vertical="center" wrapText="1" shrinkToFit="1"/>
      <protection locked="0"/>
    </xf>
    <xf numFmtId="38" fontId="25" fillId="0" borderId="34" xfId="5" applyFont="1" applyBorder="1" applyAlignment="1" applyProtection="1">
      <alignment horizontal="center" vertical="center" wrapText="1" shrinkToFit="1"/>
      <protection locked="0"/>
    </xf>
    <xf numFmtId="38" fontId="25" fillId="0" borderId="35" xfId="5" applyFont="1" applyBorder="1" applyAlignment="1" applyProtection="1">
      <alignment vertical="center" wrapText="1" shrinkToFit="1"/>
      <protection locked="0"/>
    </xf>
    <xf numFmtId="38" fontId="25" fillId="0" borderId="38" xfId="5" applyFont="1" applyBorder="1" applyAlignment="1" applyProtection="1">
      <alignment horizontal="left" vertical="center" wrapText="1" shrinkToFit="1"/>
      <protection locked="0"/>
    </xf>
    <xf numFmtId="38" fontId="25" fillId="0" borderId="40" xfId="5" applyFont="1" applyBorder="1" applyAlignment="1" applyProtection="1">
      <alignment horizontal="center" vertical="center" textRotation="255" shrinkToFit="1"/>
      <protection locked="0"/>
    </xf>
    <xf numFmtId="38" fontId="25" fillId="0" borderId="39" xfId="5" applyFont="1" applyBorder="1" applyAlignment="1" applyProtection="1">
      <alignment horizontal="center" vertical="center" wrapText="1" shrinkToFit="1"/>
      <protection locked="0"/>
    </xf>
    <xf numFmtId="38" fontId="25" fillId="0" borderId="39" xfId="5" applyFont="1" applyBorder="1" applyAlignment="1" applyProtection="1">
      <alignment horizontal="center" vertical="center"/>
      <protection locked="0"/>
    </xf>
    <xf numFmtId="38" fontId="25" fillId="0" borderId="41" xfId="5" applyFont="1" applyBorder="1" applyAlignment="1" applyProtection="1">
      <alignment horizontal="center" vertical="center"/>
      <protection locked="0"/>
    </xf>
    <xf numFmtId="38" fontId="25" fillId="0" borderId="34" xfId="5" applyFont="1" applyBorder="1" applyAlignment="1" applyProtection="1">
      <alignment horizontal="center" vertical="center"/>
      <protection locked="0"/>
    </xf>
    <xf numFmtId="38" fontId="25" fillId="0" borderId="35" xfId="5" applyFont="1" applyBorder="1" applyAlignment="1" applyProtection="1">
      <alignment horizontal="center" vertical="center"/>
      <protection locked="0"/>
    </xf>
    <xf numFmtId="38" fontId="25" fillId="0" borderId="37" xfId="5" applyFont="1" applyBorder="1" applyAlignment="1" applyProtection="1">
      <alignment horizontal="center" vertical="center"/>
      <protection locked="0"/>
    </xf>
    <xf numFmtId="38" fontId="25" fillId="0" borderId="38" xfId="5" applyFont="1" applyBorder="1" applyAlignment="1" applyProtection="1">
      <alignment horizontal="center" vertical="center"/>
      <protection locked="0"/>
    </xf>
    <xf numFmtId="0" fontId="25" fillId="0" borderId="39" xfId="6" applyFont="1" applyFill="1" applyBorder="1" applyAlignment="1" applyProtection="1">
      <alignment vertical="center" wrapText="1"/>
    </xf>
    <xf numFmtId="0" fontId="25" fillId="0" borderId="35" xfId="6" applyFont="1" applyFill="1" applyBorder="1" applyAlignment="1" applyProtection="1">
      <alignment vertical="center" wrapText="1"/>
    </xf>
    <xf numFmtId="0" fontId="25" fillId="0" borderId="42" xfId="6" applyFont="1" applyFill="1" applyBorder="1" applyAlignment="1" applyProtection="1">
      <alignment vertical="center" wrapText="1"/>
    </xf>
    <xf numFmtId="0" fontId="25" fillId="0" borderId="37" xfId="6" applyFont="1" applyFill="1" applyBorder="1" applyAlignment="1" applyProtection="1">
      <alignment vertical="center" wrapText="1"/>
    </xf>
    <xf numFmtId="38" fontId="25" fillId="0" borderId="41" xfId="5" applyFont="1" applyBorder="1" applyAlignment="1" applyProtection="1">
      <alignment vertical="center"/>
      <protection locked="0"/>
    </xf>
    <xf numFmtId="38" fontId="25" fillId="2" borderId="21" xfId="5" applyFont="1" applyFill="1" applyBorder="1" applyAlignment="1" applyProtection="1">
      <alignment horizontal="left" vertical="center" wrapText="1" shrinkToFit="1"/>
      <protection locked="0"/>
    </xf>
    <xf numFmtId="38" fontId="25" fillId="0" borderId="22" xfId="5" applyFont="1" applyBorder="1" applyAlignment="1" applyProtection="1">
      <alignment horizontal="center" vertical="center" textRotation="255" wrapText="1" shrinkToFit="1"/>
      <protection locked="0"/>
    </xf>
    <xf numFmtId="38" fontId="25" fillId="0" borderId="23" xfId="5" applyFont="1" applyBorder="1" applyAlignment="1" applyProtection="1">
      <alignment horizontal="left" vertical="center" wrapText="1" shrinkToFit="1"/>
      <protection locked="0"/>
    </xf>
    <xf numFmtId="38" fontId="25" fillId="0" borderId="9" xfId="5" applyFont="1" applyBorder="1" applyAlignment="1" applyProtection="1">
      <alignment horizontal="center" vertical="center" textRotation="255" shrinkToFit="1"/>
      <protection locked="0"/>
    </xf>
    <xf numFmtId="38" fontId="25" fillId="0" borderId="21" xfId="5" applyFont="1" applyBorder="1" applyAlignment="1" applyProtection="1">
      <alignment horizontal="left" vertical="center" wrapText="1" shrinkToFit="1"/>
      <protection locked="0"/>
    </xf>
    <xf numFmtId="38" fontId="25" fillId="0" borderId="8" xfId="5" applyFont="1" applyBorder="1" applyAlignment="1" applyProtection="1">
      <alignment horizontal="center" vertical="center" textRotation="255" shrinkToFit="1"/>
      <protection locked="0"/>
    </xf>
    <xf numFmtId="38" fontId="25" fillId="0" borderId="24" xfId="5" applyFont="1" applyBorder="1" applyAlignment="1" applyProtection="1">
      <alignment horizontal="left" vertical="center" wrapText="1" shrinkToFit="1"/>
      <protection locked="0"/>
    </xf>
    <xf numFmtId="38" fontId="25" fillId="0" borderId="23" xfId="5" applyFont="1" applyBorder="1" applyAlignment="1" applyProtection="1">
      <alignment horizontal="center" vertical="center" textRotation="255" wrapText="1" shrinkToFit="1"/>
      <protection locked="0"/>
    </xf>
    <xf numFmtId="38" fontId="25" fillId="0" borderId="22" xfId="5" applyFont="1" applyBorder="1" applyAlignment="1" applyProtection="1">
      <alignment horizontal="left" vertical="center" wrapText="1" shrinkToFit="1"/>
      <protection locked="0"/>
    </xf>
    <xf numFmtId="38" fontId="25" fillId="0" borderId="12" xfId="5" applyFont="1" applyBorder="1" applyAlignment="1" applyProtection="1">
      <alignment horizontal="left" vertical="center" wrapText="1" shrinkToFit="1"/>
      <protection locked="0"/>
    </xf>
    <xf numFmtId="38" fontId="25" fillId="0" borderId="25" xfId="5" applyFont="1" applyBorder="1" applyAlignment="1" applyProtection="1">
      <alignment horizontal="center" vertical="center" textRotation="255" wrapText="1" shrinkToFit="1"/>
      <protection locked="0"/>
    </xf>
    <xf numFmtId="38" fontId="25" fillId="0" borderId="26" xfId="5" applyFont="1" applyBorder="1" applyAlignment="1" applyProtection="1">
      <alignment horizontal="center" vertical="center" textRotation="255" wrapText="1" shrinkToFit="1"/>
      <protection locked="0"/>
    </xf>
    <xf numFmtId="38" fontId="25" fillId="0" borderId="24" xfId="5" applyFont="1" applyBorder="1" applyAlignment="1" applyProtection="1">
      <alignment horizontal="center" vertical="center" wrapText="1" shrinkToFit="1"/>
      <protection locked="0"/>
    </xf>
    <xf numFmtId="38" fontId="25" fillId="0" borderId="22" xfId="5" applyFont="1" applyBorder="1" applyAlignment="1" applyProtection="1">
      <alignment horizontal="center" vertical="center" wrapText="1" shrinkToFit="1"/>
      <protection locked="0"/>
    </xf>
    <xf numFmtId="38" fontId="25" fillId="0" borderId="12" xfId="5" applyFont="1" applyBorder="1" applyAlignment="1" applyProtection="1">
      <alignment horizontal="center" vertical="center" wrapText="1" shrinkToFit="1"/>
      <protection locked="0"/>
    </xf>
    <xf numFmtId="38" fontId="25" fillId="0" borderId="27" xfId="5" applyFont="1" applyBorder="1" applyAlignment="1" applyProtection="1">
      <alignment horizontal="center" vertical="center" textRotation="255" shrinkToFit="1"/>
      <protection locked="0"/>
    </xf>
    <xf numFmtId="38" fontId="25" fillId="0" borderId="8" xfId="5" applyFont="1" applyBorder="1" applyAlignment="1" applyProtection="1">
      <alignment horizontal="left" vertical="center" wrapText="1" shrinkToFit="1"/>
      <protection locked="0"/>
    </xf>
    <xf numFmtId="38" fontId="25" fillId="2" borderId="24" xfId="5" applyFont="1" applyFill="1" applyBorder="1" applyAlignment="1" applyProtection="1">
      <alignment horizontal="left" vertical="center" wrapText="1" shrinkToFit="1"/>
      <protection locked="0"/>
    </xf>
    <xf numFmtId="38" fontId="25" fillId="0" borderId="12" xfId="5" applyFont="1" applyBorder="1" applyAlignment="1" applyProtection="1">
      <alignment horizontal="center" vertical="center"/>
      <protection locked="0"/>
    </xf>
    <xf numFmtId="38" fontId="25" fillId="0" borderId="13" xfId="5" applyFont="1" applyBorder="1" applyAlignment="1" applyProtection="1">
      <alignment horizontal="center" vertical="center"/>
      <protection locked="0"/>
    </xf>
    <xf numFmtId="38" fontId="25" fillId="0" borderId="21" xfId="5" applyFont="1" applyBorder="1" applyAlignment="1" applyProtection="1">
      <alignment horizontal="center" vertical="center"/>
      <protection locked="0"/>
    </xf>
    <xf numFmtId="38" fontId="25" fillId="0" borderId="22" xfId="5" applyFont="1" applyBorder="1" applyAlignment="1" applyProtection="1">
      <alignment horizontal="center" vertical="center"/>
      <protection locked="0"/>
    </xf>
    <xf numFmtId="38" fontId="25" fillId="0" borderId="9" xfId="5" applyFont="1" applyBorder="1" applyAlignment="1" applyProtection="1">
      <alignment horizontal="center" vertical="center"/>
      <protection locked="0"/>
    </xf>
    <xf numFmtId="38" fontId="25" fillId="0" borderId="24" xfId="5" applyFont="1" applyBorder="1" applyAlignment="1" applyProtection="1">
      <alignment horizontal="center" vertical="center"/>
      <protection locked="0"/>
    </xf>
    <xf numFmtId="38" fontId="25" fillId="0" borderId="8" xfId="5" applyFont="1" applyBorder="1" applyAlignment="1" applyProtection="1">
      <alignment horizontal="center" vertical="center"/>
      <protection locked="0"/>
    </xf>
    <xf numFmtId="38" fontId="25" fillId="0" borderId="23" xfId="5" applyFont="1" applyBorder="1" applyAlignment="1" applyProtection="1">
      <alignment horizontal="center" vertical="center"/>
      <protection locked="0"/>
    </xf>
    <xf numFmtId="179" fontId="25" fillId="0" borderId="4" xfId="5" applyNumberFormat="1" applyFont="1" applyFill="1" applyBorder="1" applyAlignment="1" applyProtection="1">
      <alignment vertical="center" shrinkToFit="1"/>
      <protection locked="0"/>
    </xf>
    <xf numFmtId="179" fontId="25" fillId="0" borderId="4" xfId="5" applyNumberFormat="1" applyFont="1" applyFill="1" applyBorder="1" applyAlignment="1" applyProtection="1">
      <alignment vertical="center" wrapText="1" shrinkToFit="1"/>
      <protection locked="0"/>
    </xf>
    <xf numFmtId="179" fontId="30" fillId="0" borderId="4" xfId="5" applyNumberFormat="1" applyFont="1" applyFill="1" applyBorder="1" applyAlignment="1" applyProtection="1">
      <alignment vertical="center" wrapText="1" shrinkToFit="1"/>
      <protection locked="0"/>
    </xf>
    <xf numFmtId="179" fontId="25" fillId="0" borderId="4" xfId="5" applyNumberFormat="1" applyFont="1" applyFill="1" applyBorder="1" applyAlignment="1" applyProtection="1">
      <alignment horizontal="center" vertical="center" shrinkToFit="1"/>
      <protection locked="0"/>
    </xf>
    <xf numFmtId="179" fontId="27" fillId="0" borderId="4" xfId="5" applyNumberFormat="1" applyFont="1" applyFill="1" applyBorder="1" applyAlignment="1" applyProtection="1">
      <alignment horizontal="center" vertical="center" shrinkToFit="1"/>
      <protection locked="0"/>
    </xf>
    <xf numFmtId="0" fontId="27" fillId="0" borderId="5" xfId="5" applyNumberFormat="1" applyFont="1" applyFill="1" applyBorder="1" applyAlignment="1" applyProtection="1">
      <alignment horizontal="center" vertical="center" shrinkToFit="1"/>
      <protection locked="0"/>
    </xf>
    <xf numFmtId="179" fontId="28" fillId="0" borderId="4" xfId="5" applyNumberFormat="1" applyFont="1" applyFill="1" applyBorder="1" applyAlignment="1" applyProtection="1">
      <alignment vertical="center" shrinkToFit="1"/>
      <protection locked="0"/>
    </xf>
    <xf numFmtId="38" fontId="27" fillId="0" borderId="4" xfId="5" applyFont="1" applyFill="1" applyBorder="1" applyAlignment="1" applyProtection="1">
      <alignment horizontal="center" vertical="center" wrapText="1" shrinkToFit="1"/>
      <protection locked="0"/>
    </xf>
    <xf numFmtId="38" fontId="28" fillId="0" borderId="3" xfId="5" applyFont="1" applyFill="1" applyBorder="1" applyAlignment="1" applyProtection="1">
      <alignment horizontal="center" vertical="center" shrinkToFit="1"/>
      <protection locked="0"/>
    </xf>
    <xf numFmtId="38" fontId="25" fillId="0" borderId="25" xfId="5" applyFont="1" applyFill="1" applyBorder="1" applyAlignment="1" applyProtection="1">
      <alignment horizontal="center" vertical="center"/>
      <protection locked="0"/>
    </xf>
    <xf numFmtId="38" fontId="25" fillId="0" borderId="58" xfId="5" applyFont="1" applyBorder="1" applyAlignment="1" applyProtection="1">
      <alignment horizontal="left" vertical="center" wrapText="1" shrinkToFit="1"/>
      <protection locked="0"/>
    </xf>
    <xf numFmtId="38" fontId="25" fillId="0" borderId="59" xfId="5" applyFont="1" applyBorder="1" applyAlignment="1" applyProtection="1">
      <alignment horizontal="center" vertical="center" textRotation="255" wrapText="1" shrinkToFit="1"/>
      <protection locked="0"/>
    </xf>
    <xf numFmtId="38" fontId="25" fillId="0" borderId="60" xfId="5" applyFont="1" applyBorder="1" applyAlignment="1" applyProtection="1">
      <alignment horizontal="left" vertical="center" wrapText="1" shrinkToFit="1"/>
      <protection locked="0"/>
    </xf>
    <xf numFmtId="38" fontId="25" fillId="0" borderId="61" xfId="5" applyFont="1" applyBorder="1" applyAlignment="1" applyProtection="1">
      <alignment horizontal="center" vertical="center" textRotation="255" shrinkToFit="1"/>
      <protection locked="0"/>
    </xf>
    <xf numFmtId="38" fontId="25" fillId="0" borderId="62" xfId="5" applyFont="1" applyBorder="1" applyAlignment="1" applyProtection="1">
      <alignment horizontal="center" vertical="center" textRotation="255" shrinkToFit="1"/>
      <protection locked="0"/>
    </xf>
    <xf numFmtId="38" fontId="25" fillId="0" borderId="60" xfId="5" applyFont="1" applyBorder="1" applyAlignment="1" applyProtection="1">
      <alignment horizontal="center" vertical="center" textRotation="255" wrapText="1" shrinkToFit="1"/>
      <protection locked="0"/>
    </xf>
    <xf numFmtId="38" fontId="25" fillId="0" borderId="59" xfId="5" applyFont="1" applyBorder="1" applyAlignment="1" applyProtection="1">
      <alignment horizontal="left" vertical="center" wrapText="1" shrinkToFit="1"/>
      <protection locked="0"/>
    </xf>
    <xf numFmtId="38" fontId="25" fillId="0" borderId="63" xfId="5" applyFont="1" applyBorder="1" applyAlignment="1" applyProtection="1">
      <alignment horizontal="left" vertical="center" wrapText="1" shrinkToFit="1"/>
      <protection locked="0"/>
    </xf>
    <xf numFmtId="38" fontId="25" fillId="0" borderId="58" xfId="5" applyFont="1" applyBorder="1" applyAlignment="1" applyProtection="1">
      <alignment horizontal="center" vertical="center" wrapText="1" shrinkToFit="1"/>
      <protection locked="0"/>
    </xf>
    <xf numFmtId="38" fontId="25" fillId="0" borderId="59" xfId="5" applyFont="1" applyBorder="1" applyAlignment="1" applyProtection="1">
      <alignment horizontal="center" vertical="center" wrapText="1" shrinkToFit="1"/>
      <protection locked="0"/>
    </xf>
    <xf numFmtId="38" fontId="25" fillId="0" borderId="63" xfId="5" applyFont="1" applyBorder="1" applyAlignment="1" applyProtection="1">
      <alignment horizontal="center" vertical="center" wrapText="1" shrinkToFit="1"/>
      <protection locked="0"/>
    </xf>
    <xf numFmtId="38" fontId="25" fillId="2" borderId="63" xfId="5" applyFont="1" applyFill="1" applyBorder="1" applyAlignment="1" applyProtection="1">
      <alignment horizontal="left" vertical="center" wrapText="1" shrinkToFit="1"/>
      <protection locked="0"/>
    </xf>
    <xf numFmtId="38" fontId="25" fillId="2" borderId="60" xfId="5" applyFont="1" applyFill="1" applyBorder="1" applyAlignment="1" applyProtection="1">
      <alignment horizontal="center" vertical="center" textRotation="255" wrapText="1" shrinkToFit="1"/>
      <protection locked="0"/>
    </xf>
    <xf numFmtId="38" fontId="25" fillId="2" borderId="62" xfId="5" applyFont="1" applyFill="1" applyBorder="1" applyAlignment="1" applyProtection="1">
      <alignment horizontal="left" vertical="center" wrapText="1" shrinkToFit="1"/>
      <protection locked="0"/>
    </xf>
    <xf numFmtId="38" fontId="25" fillId="2" borderId="64" xfId="5" applyFont="1" applyFill="1" applyBorder="1" applyAlignment="1" applyProtection="1">
      <alignment horizontal="center" vertical="center" textRotation="255" shrinkToFit="1"/>
      <protection locked="0"/>
    </xf>
    <xf numFmtId="38" fontId="25" fillId="0" borderId="63" xfId="5" applyFont="1" applyBorder="1" applyAlignment="1" applyProtection="1">
      <alignment horizontal="center" vertical="center"/>
      <protection locked="0"/>
    </xf>
    <xf numFmtId="38" fontId="25" fillId="0" borderId="65" xfId="5" applyFont="1" applyBorder="1" applyAlignment="1" applyProtection="1">
      <alignment horizontal="center" vertical="center"/>
      <protection locked="0"/>
    </xf>
    <xf numFmtId="38" fontId="25" fillId="0" borderId="58" xfId="5" applyFont="1" applyBorder="1" applyAlignment="1" applyProtection="1">
      <alignment horizontal="center" vertical="center"/>
      <protection locked="0"/>
    </xf>
    <xf numFmtId="38" fontId="25" fillId="0" borderId="59" xfId="5" applyFont="1" applyBorder="1" applyAlignment="1" applyProtection="1">
      <alignment horizontal="center" vertical="center"/>
      <protection locked="0"/>
    </xf>
    <xf numFmtId="38" fontId="25" fillId="0" borderId="61" xfId="5" applyFont="1" applyBorder="1" applyAlignment="1" applyProtection="1">
      <alignment horizontal="center" vertical="center"/>
      <protection locked="0"/>
    </xf>
    <xf numFmtId="0" fontId="25" fillId="0" borderId="61" xfId="6" applyFont="1" applyFill="1" applyBorder="1" applyAlignment="1" applyProtection="1">
      <alignment horizontal="right" vertical="center" wrapText="1"/>
    </xf>
    <xf numFmtId="38" fontId="25" fillId="0" borderId="62" xfId="5" applyFont="1" applyBorder="1" applyAlignment="1" applyProtection="1">
      <alignment horizontal="center" vertical="center"/>
      <protection locked="0"/>
    </xf>
    <xf numFmtId="0" fontId="25" fillId="0" borderId="63" xfId="6" applyFont="1" applyFill="1" applyBorder="1" applyAlignment="1" applyProtection="1">
      <alignment horizontal="center" vertical="center" wrapText="1"/>
    </xf>
    <xf numFmtId="0" fontId="25" fillId="0" borderId="59" xfId="6" applyFont="1" applyFill="1" applyBorder="1" applyAlignment="1" applyProtection="1">
      <alignment horizontal="center" vertical="center" wrapText="1"/>
    </xf>
    <xf numFmtId="0" fontId="25" fillId="0" borderId="66" xfId="6" applyFont="1" applyFill="1" applyBorder="1" applyAlignment="1" applyProtection="1">
      <alignment horizontal="center" vertical="center" wrapText="1"/>
    </xf>
    <xf numFmtId="0" fontId="25" fillId="0" borderId="61" xfId="6" applyFont="1" applyFill="1" applyBorder="1" applyAlignment="1" applyProtection="1">
      <alignment horizontal="center" vertical="center" wrapText="1"/>
    </xf>
    <xf numFmtId="0" fontId="25" fillId="0" borderId="13" xfId="6" applyFont="1" applyFill="1" applyBorder="1" applyAlignment="1" applyProtection="1">
      <alignment horizontal="center" vertical="center" wrapText="1"/>
    </xf>
    <xf numFmtId="0" fontId="25" fillId="0" borderId="15" xfId="6" applyFont="1" applyFill="1" applyBorder="1" applyAlignment="1" applyProtection="1">
      <alignment horizontal="center" vertical="center"/>
    </xf>
    <xf numFmtId="38" fontId="25" fillId="2" borderId="58" xfId="5" applyFont="1" applyFill="1" applyBorder="1" applyAlignment="1" applyProtection="1">
      <alignment horizontal="left" vertical="center" wrapText="1" shrinkToFit="1"/>
      <protection locked="0"/>
    </xf>
    <xf numFmtId="38" fontId="25" fillId="2" borderId="59" xfId="5" applyFont="1" applyFill="1" applyBorder="1" applyAlignment="1" applyProtection="1">
      <alignment horizontal="center" vertical="center" textRotation="255" wrapText="1" shrinkToFit="1"/>
      <protection locked="0"/>
    </xf>
    <xf numFmtId="38" fontId="25" fillId="2" borderId="59" xfId="5" applyFont="1" applyFill="1" applyBorder="1" applyAlignment="1" applyProtection="1">
      <alignment horizontal="left" vertical="center" wrapText="1" shrinkToFit="1"/>
      <protection locked="0"/>
    </xf>
    <xf numFmtId="38" fontId="25" fillId="2" borderId="62" xfId="5" applyFont="1" applyFill="1" applyBorder="1" applyAlignment="1" applyProtection="1">
      <alignment horizontal="center" vertical="center" textRotation="255" shrinkToFit="1"/>
      <protection locked="0"/>
    </xf>
    <xf numFmtId="38" fontId="25" fillId="0" borderId="58" xfId="5" applyFont="1" applyFill="1" applyBorder="1" applyAlignment="1" applyProtection="1">
      <alignment horizontal="left" vertical="center" wrapText="1" shrinkToFit="1"/>
      <protection locked="0"/>
    </xf>
    <xf numFmtId="38" fontId="25" fillId="0" borderId="59" xfId="5" applyFont="1" applyFill="1" applyBorder="1" applyAlignment="1" applyProtection="1">
      <alignment horizontal="center" vertical="center" textRotation="255" wrapText="1" shrinkToFit="1"/>
      <protection locked="0"/>
    </xf>
    <xf numFmtId="38" fontId="25" fillId="2" borderId="58" xfId="5" applyFont="1" applyFill="1" applyBorder="1" applyAlignment="1" applyProtection="1">
      <alignment horizontal="center" vertical="center" wrapText="1" shrinkToFit="1"/>
      <protection locked="0"/>
    </xf>
    <xf numFmtId="38" fontId="25" fillId="2" borderId="59" xfId="5" applyFont="1" applyFill="1" applyBorder="1" applyAlignment="1" applyProtection="1">
      <alignment horizontal="center" vertical="center" wrapText="1" shrinkToFit="1"/>
      <protection locked="0"/>
    </xf>
    <xf numFmtId="38" fontId="25" fillId="2" borderId="60" xfId="5" applyFont="1" applyFill="1" applyBorder="1" applyAlignment="1" applyProtection="1">
      <alignment horizontal="left" vertical="center" wrapText="1" shrinkToFit="1"/>
      <protection locked="0"/>
    </xf>
    <xf numFmtId="38" fontId="25" fillId="2" borderId="61" xfId="5" applyFont="1" applyFill="1" applyBorder="1" applyAlignment="1" applyProtection="1">
      <alignment horizontal="center" vertical="center" textRotation="255" shrinkToFit="1"/>
      <protection locked="0"/>
    </xf>
    <xf numFmtId="38" fontId="25" fillId="2" borderId="36" xfId="5" applyFont="1" applyFill="1" applyBorder="1" applyAlignment="1" applyProtection="1">
      <alignment horizontal="left" vertical="center" wrapText="1" shrinkToFit="1"/>
      <protection locked="0"/>
    </xf>
    <xf numFmtId="38" fontId="25" fillId="2" borderId="38" xfId="5" applyFont="1" applyFill="1" applyBorder="1" applyAlignment="1" applyProtection="1">
      <alignment horizontal="center" vertical="center" textRotation="255" shrinkToFit="1"/>
      <protection locked="0"/>
    </xf>
    <xf numFmtId="38" fontId="25" fillId="2" borderId="34" xfId="5" applyFont="1" applyFill="1" applyBorder="1" applyAlignment="1" applyProtection="1">
      <alignment horizontal="left" vertical="center" wrapText="1" shrinkToFit="1"/>
      <protection locked="0"/>
    </xf>
    <xf numFmtId="38" fontId="25" fillId="2" borderId="36" xfId="5" applyFont="1" applyFill="1" applyBorder="1" applyAlignment="1" applyProtection="1">
      <alignment horizontal="center" vertical="center" textRotation="255" wrapText="1" shrinkToFit="1"/>
      <protection locked="0"/>
    </xf>
    <xf numFmtId="38" fontId="25" fillId="2" borderId="35" xfId="5" applyFont="1" applyFill="1" applyBorder="1" applyAlignment="1" applyProtection="1">
      <alignment horizontal="left" vertical="center" wrapText="1" shrinkToFit="1"/>
      <protection locked="0"/>
    </xf>
    <xf numFmtId="38" fontId="25" fillId="2" borderId="35" xfId="5" applyFont="1" applyFill="1" applyBorder="1" applyAlignment="1" applyProtection="1">
      <alignment horizontal="center" vertical="center" textRotation="255" wrapText="1" shrinkToFit="1"/>
      <protection locked="0"/>
    </xf>
    <xf numFmtId="38" fontId="25" fillId="2" borderId="39" xfId="5" applyFont="1" applyFill="1" applyBorder="1" applyAlignment="1" applyProtection="1">
      <alignment horizontal="left" vertical="center" wrapText="1" shrinkToFit="1"/>
      <protection locked="0"/>
    </xf>
    <xf numFmtId="38" fontId="25" fillId="2" borderId="35" xfId="5" applyFont="1" applyFill="1" applyBorder="1" applyAlignment="1" applyProtection="1">
      <alignment horizontal="center" vertical="center" wrapText="1" shrinkToFit="1"/>
      <protection locked="0"/>
    </xf>
    <xf numFmtId="38" fontId="25" fillId="2" borderId="34" xfId="5" applyFont="1" applyFill="1" applyBorder="1" applyAlignment="1" applyProtection="1">
      <alignment horizontal="center" vertical="center" wrapText="1" shrinkToFit="1"/>
      <protection locked="0"/>
    </xf>
    <xf numFmtId="38" fontId="25" fillId="2" borderId="38" xfId="5" applyFont="1" applyFill="1" applyBorder="1" applyAlignment="1" applyProtection="1">
      <alignment horizontal="left" vertical="center" wrapText="1" shrinkToFit="1"/>
      <protection locked="0"/>
    </xf>
    <xf numFmtId="38" fontId="25" fillId="2" borderId="40" xfId="5" applyFont="1" applyFill="1" applyBorder="1" applyAlignment="1" applyProtection="1">
      <alignment horizontal="center" vertical="center" textRotation="255" shrinkToFit="1"/>
      <protection locked="0"/>
    </xf>
    <xf numFmtId="38" fontId="25" fillId="2" borderId="39" xfId="5" applyFont="1" applyFill="1" applyBorder="1" applyAlignment="1" applyProtection="1">
      <alignment horizontal="center" vertical="center" wrapText="1" shrinkToFit="1"/>
      <protection locked="0"/>
    </xf>
    <xf numFmtId="38" fontId="25" fillId="2" borderId="37" xfId="5" applyFont="1" applyFill="1" applyBorder="1" applyAlignment="1" applyProtection="1">
      <alignment horizontal="center" vertical="center"/>
      <protection locked="0"/>
    </xf>
    <xf numFmtId="0" fontId="25" fillId="2" borderId="37" xfId="6" applyFont="1" applyFill="1" applyBorder="1" applyAlignment="1" applyProtection="1">
      <alignment horizontal="right" vertical="center" wrapText="1"/>
    </xf>
    <xf numFmtId="38" fontId="25" fillId="2" borderId="38" xfId="5" applyFont="1" applyFill="1" applyBorder="1" applyAlignment="1" applyProtection="1">
      <alignment horizontal="center" vertical="center"/>
      <protection locked="0"/>
    </xf>
    <xf numFmtId="38" fontId="25" fillId="0" borderId="25" xfId="5" applyFont="1" applyFill="1" applyBorder="1" applyAlignment="1" applyProtection="1">
      <alignment horizontal="left" vertical="center" wrapText="1" shrinkToFit="1"/>
      <protection locked="0"/>
    </xf>
    <xf numFmtId="38" fontId="25" fillId="0" borderId="67" xfId="5" applyFont="1" applyFill="1" applyBorder="1" applyAlignment="1" applyProtection="1">
      <alignment horizontal="center" vertical="center" textRotation="255" wrapText="1" shrinkToFit="1"/>
      <protection locked="0"/>
    </xf>
    <xf numFmtId="179" fontId="28" fillId="0" borderId="22" xfId="5" applyNumberFormat="1" applyFont="1" applyFill="1" applyBorder="1" applyAlignment="1" applyProtection="1">
      <alignment vertical="center" wrapText="1" shrinkToFit="1"/>
      <protection locked="0"/>
    </xf>
    <xf numFmtId="179" fontId="28" fillId="0" borderId="68" xfId="5" applyNumberFormat="1" applyFont="1" applyFill="1" applyBorder="1" applyAlignment="1" applyProtection="1">
      <alignment vertical="center" wrapText="1" shrinkToFit="1"/>
      <protection locked="0"/>
    </xf>
    <xf numFmtId="179" fontId="28" fillId="0" borderId="69" xfId="5" applyNumberFormat="1" applyFont="1" applyFill="1" applyBorder="1" applyAlignment="1" applyProtection="1">
      <alignment vertical="center" wrapText="1" shrinkToFit="1"/>
      <protection locked="0"/>
    </xf>
    <xf numFmtId="179" fontId="28" fillId="0" borderId="70" xfId="5" applyNumberFormat="1" applyFont="1" applyFill="1" applyBorder="1" applyAlignment="1" applyProtection="1">
      <alignment vertical="center" wrapText="1" shrinkToFit="1"/>
      <protection locked="0"/>
    </xf>
    <xf numFmtId="38" fontId="25" fillId="0" borderId="68" xfId="5" applyFont="1" applyFill="1" applyBorder="1" applyAlignment="1" applyProtection="1">
      <alignment horizontal="center" vertical="center" textRotation="255" shrinkToFit="1"/>
      <protection locked="0"/>
    </xf>
    <xf numFmtId="38" fontId="25" fillId="0" borderId="29" xfId="5" applyFont="1" applyFill="1" applyBorder="1" applyAlignment="1" applyProtection="1">
      <alignment horizontal="center" vertical="center" textRotation="255" shrinkToFit="1"/>
      <protection locked="0"/>
    </xf>
    <xf numFmtId="38" fontId="25" fillId="0" borderId="36" xfId="5" applyFont="1" applyFill="1" applyBorder="1" applyAlignment="1" applyProtection="1">
      <alignment horizontal="center" vertical="center" wrapText="1" shrinkToFit="1"/>
      <protection locked="0"/>
    </xf>
    <xf numFmtId="38" fontId="25" fillId="0" borderId="2" xfId="5" applyFont="1" applyFill="1" applyBorder="1" applyAlignment="1" applyProtection="1">
      <alignment horizontal="center" vertical="center" textRotation="255" shrinkToFit="1"/>
      <protection locked="0"/>
    </xf>
    <xf numFmtId="38" fontId="25" fillId="0" borderId="32" xfId="5" applyFont="1" applyFill="1" applyBorder="1" applyAlignment="1" applyProtection="1">
      <alignment horizontal="left" vertical="center" wrapText="1" shrinkToFit="1"/>
      <protection locked="0"/>
    </xf>
    <xf numFmtId="38" fontId="28" fillId="0" borderId="0" xfId="5" applyFont="1" applyFill="1" applyProtection="1">
      <alignment vertical="center"/>
    </xf>
    <xf numFmtId="38" fontId="28" fillId="0" borderId="21" xfId="5" applyFont="1" applyBorder="1" applyAlignment="1" applyProtection="1">
      <alignment horizontal="left" vertical="center" wrapText="1" shrinkToFit="1"/>
      <protection locked="0"/>
    </xf>
    <xf numFmtId="38" fontId="28" fillId="0" borderId="22" xfId="5" applyFont="1" applyBorder="1" applyAlignment="1" applyProtection="1">
      <alignment horizontal="center" vertical="center" textRotation="255" wrapText="1" shrinkToFit="1"/>
      <protection locked="0"/>
    </xf>
    <xf numFmtId="38" fontId="28" fillId="0" borderId="23" xfId="5" applyFont="1" applyBorder="1" applyAlignment="1" applyProtection="1">
      <alignment horizontal="left" vertical="center" wrapText="1" shrinkToFit="1"/>
      <protection locked="0"/>
    </xf>
    <xf numFmtId="38" fontId="28" fillId="0" borderId="9" xfId="5" applyFont="1" applyBorder="1" applyAlignment="1" applyProtection="1">
      <alignment horizontal="center" vertical="center" textRotation="255" shrinkToFit="1"/>
      <protection locked="0"/>
    </xf>
    <xf numFmtId="38" fontId="28" fillId="0" borderId="8" xfId="5" applyFont="1" applyBorder="1" applyAlignment="1" applyProtection="1">
      <alignment horizontal="center" vertical="center" textRotation="255" shrinkToFit="1"/>
      <protection locked="0"/>
    </xf>
    <xf numFmtId="38" fontId="28" fillId="0" borderId="24" xfId="5" applyFont="1" applyBorder="1" applyAlignment="1" applyProtection="1">
      <alignment horizontal="left" vertical="center" wrapText="1" shrinkToFit="1"/>
      <protection locked="0"/>
    </xf>
    <xf numFmtId="38" fontId="28" fillId="0" borderId="23" xfId="5" applyFont="1" applyBorder="1" applyAlignment="1" applyProtection="1">
      <alignment horizontal="center" vertical="center" textRotation="255" wrapText="1" shrinkToFit="1"/>
      <protection locked="0"/>
    </xf>
    <xf numFmtId="38" fontId="28" fillId="0" borderId="22" xfId="5" applyFont="1" applyBorder="1" applyAlignment="1" applyProtection="1">
      <alignment horizontal="left" vertical="center" wrapText="1" shrinkToFit="1"/>
      <protection locked="0"/>
    </xf>
    <xf numFmtId="38" fontId="28" fillId="0" borderId="12" xfId="5" applyFont="1" applyBorder="1" applyAlignment="1" applyProtection="1">
      <alignment horizontal="left" vertical="center" wrapText="1" shrinkToFit="1"/>
      <protection locked="0"/>
    </xf>
    <xf numFmtId="38" fontId="28" fillId="0" borderId="25" xfId="5" applyFont="1" applyBorder="1" applyAlignment="1" applyProtection="1">
      <alignment horizontal="center" vertical="center" textRotation="255" wrapText="1" shrinkToFit="1"/>
      <protection locked="0"/>
    </xf>
    <xf numFmtId="38" fontId="28" fillId="0" borderId="26" xfId="5" applyFont="1" applyBorder="1" applyAlignment="1" applyProtection="1">
      <alignment horizontal="center" vertical="center" textRotation="255" wrapText="1" shrinkToFit="1"/>
      <protection locked="0"/>
    </xf>
    <xf numFmtId="38" fontId="28" fillId="0" borderId="24" xfId="5" applyFont="1" applyBorder="1" applyAlignment="1" applyProtection="1">
      <alignment horizontal="center" vertical="center" wrapText="1" shrinkToFit="1"/>
      <protection locked="0"/>
    </xf>
    <xf numFmtId="38" fontId="28" fillId="0" borderId="12" xfId="5" applyFont="1" applyBorder="1" applyAlignment="1" applyProtection="1">
      <alignment horizontal="center" vertical="center" wrapText="1" shrinkToFit="1"/>
      <protection locked="0"/>
    </xf>
    <xf numFmtId="38" fontId="28" fillId="0" borderId="27" xfId="5" applyFont="1" applyBorder="1" applyAlignment="1" applyProtection="1">
      <alignment horizontal="center" vertical="center" textRotation="255" shrinkToFit="1"/>
      <protection locked="0"/>
    </xf>
    <xf numFmtId="38" fontId="28" fillId="0" borderId="8" xfId="5" applyFont="1" applyBorder="1" applyAlignment="1" applyProtection="1">
      <alignment horizontal="left" vertical="center" wrapText="1" shrinkToFit="1"/>
      <protection locked="0"/>
    </xf>
    <xf numFmtId="38" fontId="28" fillId="0" borderId="12" xfId="5" applyFont="1" applyBorder="1" applyAlignment="1" applyProtection="1">
      <alignment horizontal="center" vertical="center"/>
      <protection locked="0"/>
    </xf>
    <xf numFmtId="38" fontId="28" fillId="0" borderId="13" xfId="5" applyFont="1" applyBorder="1" applyAlignment="1" applyProtection="1">
      <alignment horizontal="center" vertical="center"/>
      <protection locked="0"/>
    </xf>
    <xf numFmtId="38" fontId="28" fillId="0" borderId="21" xfId="5" applyFont="1" applyBorder="1" applyAlignment="1" applyProtection="1">
      <alignment horizontal="center" vertical="center"/>
      <protection locked="0"/>
    </xf>
    <xf numFmtId="38" fontId="28" fillId="0" borderId="22" xfId="5" applyFont="1" applyBorder="1" applyAlignment="1" applyProtection="1">
      <alignment horizontal="center" vertical="center"/>
      <protection locked="0"/>
    </xf>
    <xf numFmtId="38" fontId="28" fillId="0" borderId="9" xfId="5" applyFont="1" applyBorder="1" applyAlignment="1" applyProtection="1">
      <alignment horizontal="center" vertical="center"/>
      <protection locked="0"/>
    </xf>
    <xf numFmtId="0" fontId="28" fillId="0" borderId="9" xfId="6" applyFont="1" applyFill="1" applyBorder="1" applyAlignment="1" applyProtection="1">
      <alignment horizontal="right" vertical="center" wrapText="1"/>
    </xf>
    <xf numFmtId="38" fontId="28" fillId="0" borderId="24" xfId="5" applyFont="1" applyBorder="1" applyAlignment="1" applyProtection="1">
      <alignment horizontal="center" vertical="center"/>
      <protection locked="0"/>
    </xf>
    <xf numFmtId="38" fontId="28" fillId="0" borderId="8" xfId="5" applyFont="1" applyBorder="1" applyAlignment="1" applyProtection="1">
      <alignment horizontal="center" vertical="center"/>
      <protection locked="0"/>
    </xf>
    <xf numFmtId="0" fontId="28" fillId="0" borderId="12" xfId="6" applyFont="1" applyFill="1" applyBorder="1" applyAlignment="1" applyProtection="1">
      <alignment horizontal="center" vertical="center" wrapText="1"/>
    </xf>
    <xf numFmtId="0" fontId="28" fillId="2" borderId="26" xfId="6" applyFont="1" applyFill="1" applyBorder="1" applyAlignment="1" applyProtection="1">
      <alignment horizontal="center" vertical="center" wrapText="1"/>
    </xf>
    <xf numFmtId="0" fontId="28" fillId="2" borderId="28" xfId="6" applyFont="1" applyFill="1" applyBorder="1" applyAlignment="1" applyProtection="1">
      <alignment horizontal="center" vertical="center" wrapText="1"/>
    </xf>
    <xf numFmtId="0" fontId="28" fillId="2" borderId="9" xfId="6" applyFont="1" applyFill="1" applyBorder="1" applyAlignment="1" applyProtection="1">
      <alignment horizontal="center" vertical="center" wrapText="1"/>
    </xf>
    <xf numFmtId="0" fontId="28" fillId="0" borderId="22" xfId="6" applyFont="1" applyFill="1" applyBorder="1" applyAlignment="1" applyProtection="1">
      <alignment horizontal="center" vertical="center" wrapText="1"/>
    </xf>
    <xf numFmtId="0" fontId="28" fillId="0" borderId="8" xfId="6" applyFont="1" applyFill="1" applyBorder="1" applyAlignment="1" applyProtection="1">
      <alignment horizontal="center" vertical="center" wrapText="1"/>
    </xf>
    <xf numFmtId="0" fontId="28" fillId="0" borderId="9" xfId="6" applyFont="1" applyFill="1" applyBorder="1" applyAlignment="1" applyProtection="1">
      <alignment horizontal="center" vertical="center" wrapText="1"/>
    </xf>
    <xf numFmtId="0" fontId="28" fillId="0" borderId="13" xfId="6" applyFont="1" applyFill="1" applyBorder="1" applyAlignment="1" applyProtection="1">
      <alignment horizontal="left" vertical="center" wrapText="1"/>
    </xf>
    <xf numFmtId="38" fontId="28" fillId="0" borderId="23" xfId="5" applyFont="1" applyBorder="1" applyAlignment="1" applyProtection="1">
      <alignment horizontal="center" vertical="center"/>
      <protection locked="0"/>
    </xf>
    <xf numFmtId="0" fontId="28" fillId="0" borderId="13" xfId="6" applyFont="1" applyFill="1" applyBorder="1" applyAlignment="1" applyProtection="1">
      <alignment horizontal="right" vertical="center"/>
    </xf>
    <xf numFmtId="0" fontId="28" fillId="2" borderId="13" xfId="6" applyFont="1" applyFill="1" applyBorder="1" applyAlignment="1" applyProtection="1">
      <alignment horizontal="center" vertical="center"/>
    </xf>
    <xf numFmtId="38" fontId="28" fillId="0" borderId="22" xfId="5" applyFont="1" applyBorder="1" applyAlignment="1" applyProtection="1">
      <alignment vertical="center" wrapText="1" shrinkToFit="1"/>
      <protection locked="0"/>
    </xf>
    <xf numFmtId="0" fontId="28" fillId="0" borderId="26" xfId="6" applyFont="1" applyFill="1" applyBorder="1" applyAlignment="1" applyProtection="1">
      <alignment horizontal="center" vertical="center" wrapText="1"/>
    </xf>
    <xf numFmtId="0" fontId="28" fillId="0" borderId="28" xfId="6" applyFont="1" applyFill="1" applyBorder="1" applyAlignment="1" applyProtection="1">
      <alignment horizontal="center" vertical="center" wrapText="1"/>
    </xf>
    <xf numFmtId="0" fontId="28" fillId="0" borderId="13" xfId="6" applyFont="1" applyFill="1" applyBorder="1" applyAlignment="1" applyProtection="1">
      <alignment horizontal="center" vertical="center"/>
    </xf>
    <xf numFmtId="38" fontId="27" fillId="0" borderId="22" xfId="5" applyFont="1" applyFill="1" applyBorder="1" applyAlignment="1" applyProtection="1">
      <alignment horizontal="left" vertical="center" wrapText="1" shrinkToFit="1"/>
      <protection locked="0"/>
    </xf>
    <xf numFmtId="38" fontId="27" fillId="0" borderId="8" xfId="5" applyFont="1" applyFill="1" applyBorder="1" applyAlignment="1" applyProtection="1">
      <alignment horizontal="center" vertical="center" textRotation="255" shrinkToFit="1"/>
      <protection locked="0"/>
    </xf>
    <xf numFmtId="179" fontId="25" fillId="0" borderId="14" xfId="5" applyNumberFormat="1" applyFont="1" applyFill="1" applyBorder="1" applyAlignment="1" applyProtection="1">
      <alignment horizontal="left" vertical="center" wrapText="1" shrinkToFit="1"/>
      <protection locked="0"/>
    </xf>
    <xf numFmtId="38" fontId="27" fillId="0" borderId="23" xfId="5" applyFont="1" applyFill="1" applyBorder="1" applyAlignment="1" applyProtection="1">
      <alignment horizontal="left" vertical="center" wrapText="1" shrinkToFit="1"/>
      <protection locked="0"/>
    </xf>
    <xf numFmtId="38" fontId="27" fillId="0" borderId="24" xfId="5" applyFont="1" applyFill="1" applyBorder="1" applyAlignment="1" applyProtection="1">
      <alignment horizontal="left" vertical="center" wrapText="1" shrinkToFit="1"/>
      <protection locked="0"/>
    </xf>
    <xf numFmtId="38" fontId="25" fillId="0" borderId="22" xfId="5" applyFont="1" applyBorder="1" applyAlignment="1" applyProtection="1">
      <alignment vertical="center" wrapText="1" shrinkToFit="1"/>
      <protection locked="0"/>
    </xf>
    <xf numFmtId="38" fontId="25" fillId="0" borderId="13" xfId="5" applyFont="1" applyBorder="1" applyAlignment="1" applyProtection="1">
      <alignment horizontal="left" vertical="center" wrapText="1"/>
      <protection locked="0"/>
    </xf>
    <xf numFmtId="38" fontId="25" fillId="0" borderId="24" xfId="5" applyFont="1" applyBorder="1" applyAlignment="1" applyProtection="1">
      <alignment vertical="center"/>
      <protection locked="0"/>
    </xf>
    <xf numFmtId="38" fontId="25" fillId="0" borderId="25" xfId="5" applyFont="1" applyBorder="1" applyAlignment="1" applyProtection="1">
      <alignment vertical="center"/>
      <protection locked="0"/>
    </xf>
    <xf numFmtId="38" fontId="25" fillId="0" borderId="29" xfId="5" applyFont="1" applyBorder="1" applyAlignment="1" applyProtection="1">
      <alignment vertical="center"/>
      <protection locked="0"/>
    </xf>
    <xf numFmtId="38" fontId="25" fillId="0" borderId="43" xfId="5" applyFont="1" applyBorder="1" applyAlignment="1" applyProtection="1">
      <alignment vertical="center"/>
      <protection locked="0"/>
    </xf>
    <xf numFmtId="38" fontId="25" fillId="0" borderId="30" xfId="5" applyFont="1" applyBorder="1" applyAlignment="1" applyProtection="1">
      <alignment vertical="center"/>
      <protection locked="0"/>
    </xf>
    <xf numFmtId="38" fontId="25" fillId="0" borderId="31" xfId="5" applyFont="1" applyBorder="1" applyAlignment="1" applyProtection="1">
      <alignment vertical="center"/>
      <protection locked="0"/>
    </xf>
    <xf numFmtId="38" fontId="25" fillId="2" borderId="22" xfId="5" applyFont="1" applyFill="1" applyBorder="1" applyAlignment="1" applyProtection="1">
      <alignment horizontal="left" vertical="center" wrapText="1" shrinkToFit="1"/>
      <protection locked="0"/>
    </xf>
    <xf numFmtId="38" fontId="25" fillId="0" borderId="45" xfId="5" applyFont="1" applyBorder="1" applyAlignment="1" applyProtection="1">
      <alignment vertical="center"/>
      <protection locked="0"/>
    </xf>
    <xf numFmtId="38" fontId="25" fillId="0" borderId="32" xfId="5" applyFont="1" applyBorder="1" applyAlignment="1" applyProtection="1">
      <alignment vertical="center"/>
      <protection locked="0"/>
    </xf>
    <xf numFmtId="38" fontId="25" fillId="0" borderId="33" xfId="5" applyFont="1" applyBorder="1" applyAlignment="1" applyProtection="1">
      <alignment vertical="center"/>
      <protection locked="0"/>
    </xf>
    <xf numFmtId="38" fontId="25" fillId="2" borderId="23" xfId="5" applyFont="1" applyFill="1" applyBorder="1" applyAlignment="1" applyProtection="1">
      <alignment horizontal="left" vertical="center" wrapText="1" shrinkToFit="1"/>
      <protection locked="0"/>
    </xf>
    <xf numFmtId="0" fontId="25" fillId="2" borderId="12" xfId="6" applyFont="1" applyFill="1" applyBorder="1" applyAlignment="1" applyProtection="1">
      <alignment horizontal="center" vertical="center" wrapText="1"/>
    </xf>
    <xf numFmtId="0" fontId="25" fillId="2" borderId="22" xfId="6" applyFont="1" applyFill="1" applyBorder="1" applyAlignment="1" applyProtection="1">
      <alignment horizontal="center" vertical="center" wrapText="1"/>
    </xf>
    <xf numFmtId="0" fontId="25" fillId="2" borderId="8" xfId="6" applyFont="1" applyFill="1" applyBorder="1" applyAlignment="1" applyProtection="1">
      <alignment horizontal="center" vertical="center" wrapText="1"/>
    </xf>
    <xf numFmtId="0" fontId="25" fillId="2" borderId="9" xfId="6" applyFont="1" applyFill="1" applyBorder="1" applyAlignment="1" applyProtection="1">
      <alignment horizontal="center" vertical="center" wrapText="1"/>
    </xf>
    <xf numFmtId="0" fontId="25" fillId="2" borderId="13" xfId="6" applyFont="1" applyFill="1" applyBorder="1" applyAlignment="1" applyProtection="1">
      <alignment horizontal="left" vertical="center" wrapText="1"/>
    </xf>
    <xf numFmtId="38" fontId="28" fillId="2" borderId="21" xfId="5" applyFont="1" applyFill="1" applyBorder="1" applyAlignment="1" applyProtection="1">
      <alignment horizontal="left" vertical="center" wrapText="1" shrinkToFit="1"/>
      <protection locked="0"/>
    </xf>
    <xf numFmtId="38" fontId="28" fillId="2" borderId="24" xfId="5" applyFont="1" applyFill="1" applyBorder="1" applyAlignment="1" applyProtection="1">
      <alignment horizontal="left" vertical="center" wrapText="1" shrinkToFit="1"/>
      <protection locked="0"/>
    </xf>
    <xf numFmtId="38" fontId="32" fillId="0" borderId="22" xfId="5" applyFont="1" applyBorder="1" applyAlignment="1" applyProtection="1">
      <alignment horizontal="left" vertical="center" wrapText="1" shrinkToFit="1"/>
      <protection locked="0"/>
    </xf>
    <xf numFmtId="38" fontId="27" fillId="2" borderId="23" xfId="5" applyFont="1" applyFill="1" applyBorder="1" applyAlignment="1" applyProtection="1">
      <alignment horizontal="left" vertical="center" wrapText="1" shrinkToFit="1"/>
      <protection locked="0"/>
    </xf>
    <xf numFmtId="0" fontId="28" fillId="0" borderId="23" xfId="5" applyNumberFormat="1" applyFont="1" applyBorder="1" applyAlignment="1" applyProtection="1">
      <alignment horizontal="center" vertical="center" textRotation="255" wrapText="1" shrinkToFit="1"/>
      <protection locked="0"/>
    </xf>
    <xf numFmtId="38" fontId="28" fillId="2" borderId="8" xfId="5" applyFont="1" applyFill="1" applyBorder="1" applyAlignment="1" applyProtection="1">
      <alignment horizontal="left" vertical="center" wrapText="1" shrinkToFit="1"/>
      <protection locked="0"/>
    </xf>
    <xf numFmtId="38" fontId="27" fillId="2" borderId="24" xfId="5" applyFont="1" applyFill="1" applyBorder="1" applyAlignment="1" applyProtection="1">
      <alignment horizontal="left" vertical="center" wrapText="1" shrinkToFit="1"/>
      <protection locked="0"/>
    </xf>
    <xf numFmtId="38" fontId="27" fillId="2" borderId="22" xfId="5" applyFont="1" applyFill="1" applyBorder="1" applyAlignment="1" applyProtection="1">
      <alignment horizontal="center" vertical="center" textRotation="255" wrapText="1" shrinkToFit="1"/>
      <protection locked="0"/>
    </xf>
    <xf numFmtId="0" fontId="27" fillId="2" borderId="12" xfId="6" applyFont="1" applyFill="1" applyBorder="1" applyAlignment="1" applyProtection="1">
      <alignment horizontal="center" vertical="center" wrapText="1"/>
    </xf>
    <xf numFmtId="0" fontId="27" fillId="2" borderId="8" xfId="6" applyFont="1" applyFill="1" applyBorder="1" applyAlignment="1" applyProtection="1">
      <alignment horizontal="center" vertical="center" wrapText="1"/>
    </xf>
    <xf numFmtId="38" fontId="25" fillId="0" borderId="72" xfId="5" applyFont="1" applyFill="1" applyBorder="1" applyAlignment="1" applyProtection="1">
      <alignment horizontal="left" vertical="center" wrapText="1" shrinkToFit="1"/>
      <protection locked="0"/>
    </xf>
    <xf numFmtId="38" fontId="25" fillId="0" borderId="73" xfId="5" applyFont="1" applyFill="1" applyBorder="1" applyAlignment="1" applyProtection="1">
      <alignment horizontal="center" vertical="center" textRotation="255" wrapText="1" shrinkToFit="1"/>
      <protection locked="0"/>
    </xf>
    <xf numFmtId="38" fontId="25" fillId="0" borderId="74" xfId="5" applyFont="1" applyFill="1" applyBorder="1" applyAlignment="1" applyProtection="1">
      <alignment horizontal="left" vertical="center" wrapText="1" shrinkToFit="1"/>
      <protection locked="0"/>
    </xf>
    <xf numFmtId="38" fontId="25" fillId="0" borderId="75" xfId="5" applyFont="1" applyFill="1" applyBorder="1" applyAlignment="1" applyProtection="1">
      <alignment horizontal="center" vertical="center" textRotation="255" shrinkToFit="1"/>
      <protection locked="0"/>
    </xf>
    <xf numFmtId="0" fontId="25" fillId="0" borderId="71" xfId="6" applyFont="1" applyFill="1" applyBorder="1" applyAlignment="1" applyProtection="1">
      <alignment horizontal="center" vertical="center" wrapText="1"/>
    </xf>
    <xf numFmtId="38" fontId="25" fillId="0" borderId="60" xfId="5" applyFont="1" applyFill="1" applyBorder="1" applyAlignment="1" applyProtection="1">
      <alignment horizontal="left" vertical="center" wrapText="1" shrinkToFit="1"/>
      <protection locked="0"/>
    </xf>
    <xf numFmtId="38" fontId="25" fillId="0" borderId="61" xfId="5" applyFont="1" applyFill="1" applyBorder="1" applyAlignment="1" applyProtection="1">
      <alignment horizontal="center" vertical="center" textRotation="255" shrinkToFit="1"/>
      <protection locked="0"/>
    </xf>
    <xf numFmtId="38" fontId="25" fillId="0" borderId="62" xfId="5" applyFont="1" applyFill="1" applyBorder="1" applyAlignment="1" applyProtection="1">
      <alignment horizontal="center" vertical="center" textRotation="255" shrinkToFit="1"/>
      <protection locked="0"/>
    </xf>
    <xf numFmtId="38" fontId="25" fillId="0" borderId="60" xfId="5" applyFont="1" applyFill="1" applyBorder="1" applyAlignment="1" applyProtection="1">
      <alignment horizontal="center" vertical="center" textRotation="255" wrapText="1" shrinkToFit="1"/>
      <protection locked="0"/>
    </xf>
    <xf numFmtId="38" fontId="25" fillId="0" borderId="59" xfId="5" applyFont="1" applyFill="1" applyBorder="1" applyAlignment="1" applyProtection="1">
      <alignment horizontal="left" vertical="center" wrapText="1" shrinkToFit="1"/>
      <protection locked="0"/>
    </xf>
    <xf numFmtId="38" fontId="25" fillId="0" borderId="63" xfId="5" applyFont="1" applyFill="1" applyBorder="1" applyAlignment="1" applyProtection="1">
      <alignment horizontal="left" vertical="center" wrapText="1" shrinkToFit="1"/>
      <protection locked="0"/>
    </xf>
    <xf numFmtId="38" fontId="25" fillId="0" borderId="76" xfId="5" applyFont="1" applyFill="1" applyBorder="1" applyAlignment="1" applyProtection="1">
      <alignment horizontal="center" vertical="center" textRotation="255" wrapText="1" shrinkToFit="1"/>
      <protection locked="0"/>
    </xf>
    <xf numFmtId="38" fontId="25" fillId="0" borderId="76" xfId="5" applyFont="1" applyFill="1" applyBorder="1" applyAlignment="1" applyProtection="1">
      <alignment horizontal="left" vertical="center" wrapText="1" shrinkToFit="1"/>
      <protection locked="0"/>
    </xf>
    <xf numFmtId="38" fontId="25" fillId="0" borderId="74" xfId="5" applyFont="1" applyFill="1" applyBorder="1" applyAlignment="1" applyProtection="1">
      <alignment horizontal="center" vertical="center" textRotation="255" shrinkToFit="1"/>
      <protection locked="0"/>
    </xf>
    <xf numFmtId="38" fontId="25" fillId="0" borderId="58" xfId="5" applyFont="1" applyFill="1" applyBorder="1" applyAlignment="1" applyProtection="1">
      <alignment horizontal="center" vertical="center" wrapText="1" shrinkToFit="1"/>
      <protection locked="0"/>
    </xf>
    <xf numFmtId="38" fontId="25" fillId="0" borderId="59" xfId="5" applyFont="1" applyFill="1" applyBorder="1" applyAlignment="1" applyProtection="1">
      <alignment horizontal="center" vertical="center" wrapText="1" shrinkToFit="1"/>
      <protection locked="0"/>
    </xf>
    <xf numFmtId="38" fontId="25" fillId="0" borderId="63" xfId="5" applyFont="1" applyFill="1" applyBorder="1" applyAlignment="1" applyProtection="1">
      <alignment horizontal="center" vertical="center" wrapText="1" shrinkToFit="1"/>
      <protection locked="0"/>
    </xf>
    <xf numFmtId="38" fontId="25" fillId="0" borderId="62" xfId="5" applyFont="1" applyFill="1" applyBorder="1" applyAlignment="1" applyProtection="1">
      <alignment horizontal="left" vertical="center" wrapText="1" shrinkToFit="1"/>
      <protection locked="0"/>
    </xf>
    <xf numFmtId="38" fontId="25" fillId="0" borderId="64" xfId="5" applyFont="1" applyFill="1" applyBorder="1" applyAlignment="1" applyProtection="1">
      <alignment horizontal="center" vertical="center" textRotation="255" shrinkToFit="1"/>
      <protection locked="0"/>
    </xf>
    <xf numFmtId="38" fontId="25" fillId="0" borderId="63" xfId="5" applyFont="1" applyFill="1" applyBorder="1" applyAlignment="1" applyProtection="1">
      <alignment horizontal="center" vertical="center"/>
      <protection locked="0"/>
    </xf>
    <xf numFmtId="38" fontId="25" fillId="0" borderId="65" xfId="5" applyFont="1" applyFill="1" applyBorder="1" applyAlignment="1" applyProtection="1">
      <alignment horizontal="center" vertical="center"/>
      <protection locked="0"/>
    </xf>
    <xf numFmtId="38" fontId="25" fillId="0" borderId="58" xfId="5" applyFont="1" applyFill="1" applyBorder="1" applyAlignment="1" applyProtection="1">
      <alignment horizontal="center" vertical="center"/>
      <protection locked="0"/>
    </xf>
    <xf numFmtId="38" fontId="25" fillId="0" borderId="59" xfId="5" applyFont="1" applyFill="1" applyBorder="1" applyAlignment="1" applyProtection="1">
      <alignment horizontal="center" vertical="center"/>
      <protection locked="0"/>
    </xf>
    <xf numFmtId="38" fontId="25" fillId="0" borderId="61" xfId="5" applyFont="1" applyFill="1" applyBorder="1" applyAlignment="1" applyProtection="1">
      <alignment horizontal="center" vertical="center"/>
      <protection locked="0"/>
    </xf>
    <xf numFmtId="38" fontId="25" fillId="0" borderId="62" xfId="5" applyFont="1" applyFill="1" applyBorder="1" applyAlignment="1" applyProtection="1">
      <alignment horizontal="center" vertical="center"/>
      <protection locked="0"/>
    </xf>
    <xf numFmtId="38" fontId="25" fillId="0" borderId="10" xfId="5" applyFont="1" applyFill="1" applyBorder="1" applyAlignment="1" applyProtection="1">
      <alignment horizontal="left" vertical="center" wrapText="1" shrinkToFit="1"/>
      <protection locked="0"/>
    </xf>
    <xf numFmtId="38" fontId="25" fillId="0" borderId="30" xfId="5" applyFont="1" applyFill="1" applyBorder="1" applyAlignment="1" applyProtection="1">
      <alignment horizontal="center" vertical="center" textRotation="255" wrapText="1" shrinkToFit="1"/>
      <protection locked="0"/>
    </xf>
    <xf numFmtId="38" fontId="25" fillId="0" borderId="0" xfId="5" applyFont="1" applyFill="1" applyBorder="1" applyAlignment="1" applyProtection="1">
      <alignment horizontal="left" vertical="center" wrapText="1" shrinkToFit="1"/>
      <protection locked="0"/>
    </xf>
    <xf numFmtId="38" fontId="25" fillId="0" borderId="31" xfId="5" applyFont="1" applyFill="1" applyBorder="1" applyAlignment="1" applyProtection="1">
      <alignment horizontal="center" vertical="center" textRotation="255" shrinkToFit="1"/>
      <protection locked="0"/>
    </xf>
    <xf numFmtId="38" fontId="25" fillId="0" borderId="77" xfId="5" applyFont="1" applyFill="1" applyBorder="1" applyAlignment="1" applyProtection="1">
      <alignment horizontal="center" vertical="center" textRotation="255" shrinkToFit="1"/>
      <protection locked="0"/>
    </xf>
    <xf numFmtId="38" fontId="25" fillId="0" borderId="78" xfId="5" applyFont="1" applyFill="1" applyBorder="1" applyAlignment="1" applyProtection="1">
      <alignment horizontal="left" vertical="center" wrapText="1" shrinkToFit="1"/>
      <protection locked="0"/>
    </xf>
    <xf numFmtId="38" fontId="25" fillId="0" borderId="78" xfId="5" applyFont="1" applyFill="1" applyBorder="1" applyAlignment="1" applyProtection="1">
      <alignment horizontal="center" vertical="center" wrapText="1" shrinkToFit="1"/>
      <protection locked="0"/>
    </xf>
    <xf numFmtId="38" fontId="25" fillId="0" borderId="76" xfId="5" applyFont="1" applyFill="1" applyBorder="1" applyAlignment="1" applyProtection="1">
      <alignment horizontal="center" vertical="center" wrapText="1" shrinkToFit="1"/>
      <protection locked="0"/>
    </xf>
    <xf numFmtId="38" fontId="25" fillId="0" borderId="72" xfId="5" applyFont="1" applyFill="1" applyBorder="1" applyAlignment="1" applyProtection="1">
      <alignment horizontal="center" vertical="center" wrapText="1" shrinkToFit="1"/>
      <protection locked="0"/>
    </xf>
    <xf numFmtId="38" fontId="25" fillId="0" borderId="72" xfId="5" applyFont="1" applyFill="1" applyBorder="1" applyAlignment="1" applyProtection="1">
      <alignment horizontal="center" vertical="center"/>
      <protection locked="0"/>
    </xf>
    <xf numFmtId="38" fontId="25" fillId="0" borderId="79" xfId="5" applyFont="1" applyFill="1" applyBorder="1" applyAlignment="1" applyProtection="1">
      <alignment horizontal="center" vertical="center"/>
      <protection locked="0"/>
    </xf>
    <xf numFmtId="38" fontId="25" fillId="0" borderId="76" xfId="5" applyFont="1" applyFill="1" applyBorder="1" applyAlignment="1" applyProtection="1">
      <alignment horizontal="center" vertical="center"/>
      <protection locked="0"/>
    </xf>
    <xf numFmtId="38" fontId="25" fillId="0" borderId="77" xfId="5" applyFont="1" applyFill="1" applyBorder="1" applyAlignment="1" applyProtection="1">
      <alignment horizontal="center" vertical="center"/>
      <protection locked="0"/>
    </xf>
    <xf numFmtId="0" fontId="25" fillId="0" borderId="77" xfId="6" applyFont="1" applyFill="1" applyBorder="1" applyAlignment="1" applyProtection="1">
      <alignment horizontal="right" vertical="center" wrapText="1"/>
    </xf>
    <xf numFmtId="38" fontId="25" fillId="0" borderId="78" xfId="5" applyFont="1" applyFill="1" applyBorder="1" applyAlignment="1" applyProtection="1">
      <alignment horizontal="center" vertical="center"/>
      <protection locked="0"/>
    </xf>
    <xf numFmtId="38" fontId="25" fillId="0" borderId="74" xfId="5" applyFont="1" applyFill="1" applyBorder="1" applyAlignment="1" applyProtection="1">
      <alignment horizontal="center" vertical="center"/>
      <protection locked="0"/>
    </xf>
    <xf numFmtId="0" fontId="25" fillId="0" borderId="72" xfId="6" applyFont="1" applyFill="1" applyBorder="1" applyAlignment="1" applyProtection="1">
      <alignment horizontal="center" vertical="center" wrapText="1"/>
    </xf>
    <xf numFmtId="0" fontId="25" fillId="0" borderId="77" xfId="6" applyFont="1" applyFill="1" applyBorder="1" applyAlignment="1" applyProtection="1">
      <alignment horizontal="center" vertical="center" wrapText="1"/>
    </xf>
    <xf numFmtId="38" fontId="27" fillId="2" borderId="0" xfId="5" applyFont="1" applyFill="1" applyProtection="1">
      <alignment vertical="center"/>
    </xf>
    <xf numFmtId="38" fontId="27" fillId="2" borderId="25" xfId="5" applyFont="1" applyFill="1" applyBorder="1" applyAlignment="1" applyProtection="1">
      <alignment horizontal="left" vertical="center" wrapText="1" shrinkToFit="1"/>
      <protection locked="0"/>
    </xf>
    <xf numFmtId="38" fontId="27" fillId="2" borderId="9" xfId="5" applyFont="1" applyFill="1" applyBorder="1" applyAlignment="1" applyProtection="1">
      <alignment horizontal="center" vertical="center" textRotation="255" shrinkToFit="1"/>
      <protection locked="0"/>
    </xf>
    <xf numFmtId="38" fontId="27" fillId="2" borderId="8" xfId="5" applyFont="1" applyFill="1" applyBorder="1" applyAlignment="1" applyProtection="1">
      <alignment horizontal="center" vertical="center" textRotation="255" shrinkToFit="1"/>
      <protection locked="0"/>
    </xf>
    <xf numFmtId="38" fontId="27" fillId="2" borderId="25" xfId="5" applyFont="1" applyFill="1" applyBorder="1" applyAlignment="1" applyProtection="1">
      <alignment horizontal="center" vertical="center" textRotation="255" wrapText="1" shrinkToFit="1"/>
      <protection locked="0"/>
    </xf>
    <xf numFmtId="38" fontId="27" fillId="2" borderId="22" xfId="5" applyFont="1" applyFill="1" applyBorder="1" applyAlignment="1" applyProtection="1">
      <alignment horizontal="left" vertical="center" wrapText="1" shrinkToFit="1"/>
      <protection locked="0"/>
    </xf>
    <xf numFmtId="38" fontId="27" fillId="2" borderId="12" xfId="5" applyFont="1" applyFill="1" applyBorder="1" applyAlignment="1" applyProtection="1">
      <alignment horizontal="left" vertical="center" wrapText="1" shrinkToFit="1"/>
      <protection locked="0"/>
    </xf>
    <xf numFmtId="38" fontId="27" fillId="2" borderId="24" xfId="5" applyFont="1" applyFill="1" applyBorder="1" applyAlignment="1" applyProtection="1">
      <alignment horizontal="center" vertical="center" wrapText="1" shrinkToFit="1"/>
      <protection locked="0"/>
    </xf>
    <xf numFmtId="38" fontId="27" fillId="2" borderId="22" xfId="5" applyFont="1" applyFill="1" applyBorder="1" applyAlignment="1" applyProtection="1">
      <alignment horizontal="center" vertical="center" wrapText="1" shrinkToFit="1"/>
      <protection locked="0"/>
    </xf>
    <xf numFmtId="38" fontId="27" fillId="2" borderId="12" xfId="5" applyFont="1" applyFill="1" applyBorder="1" applyAlignment="1" applyProtection="1">
      <alignment horizontal="center" vertical="center" wrapText="1" shrinkToFit="1"/>
      <protection locked="0"/>
    </xf>
    <xf numFmtId="38" fontId="27" fillId="2" borderId="68" xfId="5" applyFont="1" applyFill="1" applyBorder="1" applyAlignment="1" applyProtection="1">
      <alignment horizontal="center" vertical="center" textRotation="255" shrinkToFit="1"/>
      <protection locked="0"/>
    </xf>
    <xf numFmtId="38" fontId="27" fillId="2" borderId="8" xfId="5" applyFont="1" applyFill="1" applyBorder="1" applyAlignment="1" applyProtection="1">
      <alignment horizontal="left" vertical="center" wrapText="1" shrinkToFit="1"/>
      <protection locked="0"/>
    </xf>
    <xf numFmtId="38" fontId="27" fillId="2" borderId="29" xfId="5" applyFont="1" applyFill="1" applyBorder="1" applyAlignment="1" applyProtection="1">
      <alignment horizontal="center" vertical="center" textRotation="255" shrinkToFit="1"/>
      <protection locked="0"/>
    </xf>
    <xf numFmtId="38" fontId="27" fillId="2" borderId="12" xfId="5" applyFont="1" applyFill="1" applyBorder="1" applyAlignment="1" applyProtection="1">
      <alignment horizontal="center" vertical="center"/>
      <protection locked="0"/>
    </xf>
    <xf numFmtId="38" fontId="27" fillId="2" borderId="13" xfId="5" applyFont="1" applyFill="1" applyBorder="1" applyAlignment="1" applyProtection="1">
      <alignment horizontal="center" vertical="center"/>
      <protection locked="0"/>
    </xf>
    <xf numFmtId="38" fontId="27" fillId="2" borderId="24" xfId="5" applyFont="1" applyFill="1" applyBorder="1" applyAlignment="1" applyProtection="1">
      <alignment horizontal="center" vertical="center"/>
      <protection locked="0"/>
    </xf>
    <xf numFmtId="38" fontId="27" fillId="2" borderId="22" xfId="5" applyFont="1" applyFill="1" applyBorder="1" applyAlignment="1" applyProtection="1">
      <alignment horizontal="center" vertical="center"/>
      <protection locked="0"/>
    </xf>
    <xf numFmtId="38" fontId="27" fillId="2" borderId="9" xfId="5" applyFont="1" applyFill="1" applyBorder="1" applyAlignment="1" applyProtection="1">
      <alignment horizontal="center" vertical="center"/>
      <protection locked="0"/>
    </xf>
    <xf numFmtId="0" fontId="27" fillId="2" borderId="9" xfId="6" applyFont="1" applyFill="1" applyBorder="1" applyAlignment="1" applyProtection="1">
      <alignment horizontal="right" vertical="center" wrapText="1"/>
    </xf>
    <xf numFmtId="38" fontId="27" fillId="2" borderId="8" xfId="5" applyFont="1" applyFill="1" applyBorder="1" applyAlignment="1" applyProtection="1">
      <alignment horizontal="center" vertical="center"/>
      <protection locked="0"/>
    </xf>
    <xf numFmtId="0" fontId="27" fillId="2" borderId="22" xfId="6" applyFont="1" applyFill="1" applyBorder="1" applyAlignment="1" applyProtection="1">
      <alignment horizontal="center" vertical="center" wrapText="1"/>
    </xf>
    <xf numFmtId="0" fontId="27" fillId="2" borderId="71" xfId="6" applyFont="1" applyFill="1" applyBorder="1" applyAlignment="1" applyProtection="1">
      <alignment horizontal="center" vertical="center" wrapText="1"/>
    </xf>
    <xf numFmtId="0" fontId="27" fillId="2" borderId="9" xfId="6" applyFont="1" applyFill="1" applyBorder="1" applyAlignment="1" applyProtection="1">
      <alignment horizontal="center" vertical="center" wrapText="1"/>
    </xf>
    <xf numFmtId="38" fontId="27" fillId="2" borderId="58" xfId="5" applyFont="1" applyFill="1" applyBorder="1" applyAlignment="1" applyProtection="1">
      <alignment horizontal="left" vertical="center" wrapText="1" shrinkToFit="1"/>
      <protection locked="0"/>
    </xf>
    <xf numFmtId="38" fontId="27" fillId="2" borderId="59" xfId="5" applyFont="1" applyFill="1" applyBorder="1" applyAlignment="1" applyProtection="1">
      <alignment horizontal="center" vertical="center" textRotation="255" wrapText="1" shrinkToFit="1"/>
      <protection locked="0"/>
    </xf>
    <xf numFmtId="38" fontId="27" fillId="2" borderId="60" xfId="5" applyFont="1" applyFill="1" applyBorder="1" applyAlignment="1" applyProtection="1">
      <alignment horizontal="left" vertical="center" wrapText="1" shrinkToFit="1"/>
      <protection locked="0"/>
    </xf>
    <xf numFmtId="38" fontId="27" fillId="2" borderId="61" xfId="5" applyFont="1" applyFill="1" applyBorder="1" applyAlignment="1" applyProtection="1">
      <alignment horizontal="center" vertical="center" textRotation="255" shrinkToFit="1"/>
      <protection locked="0"/>
    </xf>
    <xf numFmtId="38" fontId="27" fillId="2" borderId="62" xfId="5" applyFont="1" applyFill="1" applyBorder="1" applyAlignment="1" applyProtection="1">
      <alignment horizontal="center" vertical="center" textRotation="255" shrinkToFit="1"/>
      <protection locked="0"/>
    </xf>
    <xf numFmtId="38" fontId="27" fillId="2" borderId="60" xfId="5" applyFont="1" applyFill="1" applyBorder="1" applyAlignment="1" applyProtection="1">
      <alignment horizontal="center" vertical="center" textRotation="255" wrapText="1" shrinkToFit="1"/>
      <protection locked="0"/>
    </xf>
    <xf numFmtId="38" fontId="27" fillId="2" borderId="59" xfId="5" applyFont="1" applyFill="1" applyBorder="1" applyAlignment="1" applyProtection="1">
      <alignment horizontal="left" vertical="center" wrapText="1" shrinkToFit="1"/>
      <protection locked="0"/>
    </xf>
    <xf numFmtId="38" fontId="27" fillId="2" borderId="63" xfId="5" applyFont="1" applyFill="1" applyBorder="1" applyAlignment="1" applyProtection="1">
      <alignment horizontal="left" vertical="center" wrapText="1" shrinkToFit="1"/>
      <protection locked="0"/>
    </xf>
    <xf numFmtId="38" fontId="27" fillId="2" borderId="58" xfId="5" applyFont="1" applyFill="1" applyBorder="1" applyAlignment="1" applyProtection="1">
      <alignment horizontal="center" vertical="center" wrapText="1" shrinkToFit="1"/>
      <protection locked="0"/>
    </xf>
    <xf numFmtId="38" fontId="27" fillId="2" borderId="59" xfId="5" applyFont="1" applyFill="1" applyBorder="1" applyAlignment="1" applyProtection="1">
      <alignment horizontal="center" vertical="center" wrapText="1" shrinkToFit="1"/>
      <protection locked="0"/>
    </xf>
    <xf numFmtId="38" fontId="27" fillId="2" borderId="63" xfId="5" applyFont="1" applyFill="1" applyBorder="1" applyAlignment="1" applyProtection="1">
      <alignment horizontal="center" vertical="center" wrapText="1" shrinkToFit="1"/>
      <protection locked="0"/>
    </xf>
    <xf numFmtId="179" fontId="27" fillId="2" borderId="59" xfId="5" applyNumberFormat="1" applyFont="1" applyFill="1" applyBorder="1" applyAlignment="1" applyProtection="1">
      <alignment vertical="center" wrapText="1" shrinkToFit="1"/>
      <protection locked="0"/>
    </xf>
    <xf numFmtId="179" fontId="27" fillId="2" borderId="62" xfId="5" applyNumberFormat="1" applyFont="1" applyFill="1" applyBorder="1" applyAlignment="1" applyProtection="1">
      <alignment horizontal="center" vertical="center" wrapText="1" shrinkToFit="1"/>
      <protection locked="0"/>
    </xf>
    <xf numFmtId="38" fontId="27" fillId="2" borderId="63" xfId="5" applyFont="1" applyFill="1" applyBorder="1" applyAlignment="1" applyProtection="1">
      <alignment horizontal="center" vertical="center"/>
      <protection locked="0"/>
    </xf>
    <xf numFmtId="38" fontId="27" fillId="2" borderId="65" xfId="5" applyFont="1" applyFill="1" applyBorder="1" applyAlignment="1" applyProtection="1">
      <alignment horizontal="center" vertical="center"/>
      <protection locked="0"/>
    </xf>
    <xf numFmtId="38" fontId="27" fillId="2" borderId="58" xfId="5" applyFont="1" applyFill="1" applyBorder="1" applyAlignment="1" applyProtection="1">
      <alignment horizontal="center" vertical="center"/>
      <protection locked="0"/>
    </xf>
    <xf numFmtId="38" fontId="27" fillId="2" borderId="59" xfId="5" applyFont="1" applyFill="1" applyBorder="1" applyAlignment="1" applyProtection="1">
      <alignment horizontal="center" vertical="center"/>
      <protection locked="0"/>
    </xf>
    <xf numFmtId="38" fontId="27" fillId="2" borderId="61" xfId="5" applyFont="1" applyFill="1" applyBorder="1" applyAlignment="1" applyProtection="1">
      <alignment horizontal="center" vertical="center"/>
      <protection locked="0"/>
    </xf>
    <xf numFmtId="0" fontId="27" fillId="2" borderId="61" xfId="6" applyFont="1" applyFill="1" applyBorder="1" applyAlignment="1" applyProtection="1">
      <alignment horizontal="right" vertical="center" wrapText="1"/>
    </xf>
    <xf numFmtId="38" fontId="27" fillId="2" borderId="62" xfId="5" applyFont="1" applyFill="1" applyBorder="1" applyAlignment="1" applyProtection="1">
      <alignment horizontal="center" vertical="center"/>
      <protection locked="0"/>
    </xf>
    <xf numFmtId="0" fontId="27" fillId="2" borderId="63" xfId="6" applyFont="1" applyFill="1" applyBorder="1" applyAlignment="1" applyProtection="1">
      <alignment horizontal="center" vertical="center" wrapText="1"/>
    </xf>
    <xf numFmtId="0" fontId="27" fillId="2" borderId="59" xfId="6" applyFont="1" applyFill="1" applyBorder="1" applyAlignment="1" applyProtection="1">
      <alignment horizontal="center" vertical="center" wrapText="1"/>
    </xf>
    <xf numFmtId="0" fontId="27" fillId="2" borderId="66" xfId="6" applyFont="1" applyFill="1" applyBorder="1" applyAlignment="1" applyProtection="1">
      <alignment horizontal="center" vertical="center" wrapText="1"/>
    </xf>
    <xf numFmtId="0" fontId="27" fillId="2" borderId="61" xfId="6" applyFont="1" applyFill="1" applyBorder="1" applyAlignment="1" applyProtection="1">
      <alignment horizontal="center" vertical="center" wrapText="1"/>
    </xf>
    <xf numFmtId="38" fontId="27" fillId="2" borderId="34" xfId="5" applyFont="1" applyFill="1" applyBorder="1" applyAlignment="1" applyProtection="1">
      <alignment horizontal="left" vertical="center" wrapText="1" shrinkToFit="1"/>
      <protection locked="0"/>
    </xf>
    <xf numFmtId="38" fontId="27" fillId="2" borderId="35" xfId="5" applyFont="1" applyFill="1" applyBorder="1" applyAlignment="1" applyProtection="1">
      <alignment horizontal="center" vertical="center" textRotation="255" wrapText="1" shrinkToFit="1"/>
      <protection locked="0"/>
    </xf>
    <xf numFmtId="38" fontId="27" fillId="2" borderId="36" xfId="5" applyFont="1" applyFill="1" applyBorder="1" applyAlignment="1" applyProtection="1">
      <alignment horizontal="left" vertical="center" wrapText="1" shrinkToFit="1"/>
      <protection locked="0"/>
    </xf>
    <xf numFmtId="38" fontId="27" fillId="2" borderId="37" xfId="5" applyFont="1" applyFill="1" applyBorder="1" applyAlignment="1" applyProtection="1">
      <alignment horizontal="center" vertical="center" textRotation="255" shrinkToFit="1"/>
      <protection locked="0"/>
    </xf>
    <xf numFmtId="38" fontId="27" fillId="2" borderId="38" xfId="5" applyFont="1" applyFill="1" applyBorder="1" applyAlignment="1" applyProtection="1">
      <alignment horizontal="center" vertical="center" textRotation="255" shrinkToFit="1"/>
      <protection locked="0"/>
    </xf>
    <xf numFmtId="38" fontId="27" fillId="2" borderId="36" xfId="5" applyFont="1" applyFill="1" applyBorder="1" applyAlignment="1" applyProtection="1">
      <alignment horizontal="center" vertical="center" textRotation="255" wrapText="1" shrinkToFit="1"/>
      <protection locked="0"/>
    </xf>
    <xf numFmtId="38" fontId="27" fillId="2" borderId="35" xfId="5" applyFont="1" applyFill="1" applyBorder="1" applyAlignment="1" applyProtection="1">
      <alignment horizontal="left" vertical="center" wrapText="1" shrinkToFit="1"/>
      <protection locked="0"/>
    </xf>
    <xf numFmtId="38" fontId="27" fillId="2" borderId="39" xfId="5" applyFont="1" applyFill="1" applyBorder="1" applyAlignment="1" applyProtection="1">
      <alignment horizontal="left" vertical="center" wrapText="1" shrinkToFit="1"/>
      <protection locked="0"/>
    </xf>
    <xf numFmtId="38" fontId="27" fillId="2" borderId="34" xfId="5" applyFont="1" applyFill="1" applyBorder="1" applyAlignment="1" applyProtection="1">
      <alignment horizontal="center" vertical="center" wrapText="1" shrinkToFit="1"/>
      <protection locked="0"/>
    </xf>
    <xf numFmtId="38" fontId="27" fillId="2" borderId="35" xfId="5" applyFont="1" applyFill="1" applyBorder="1" applyAlignment="1" applyProtection="1">
      <alignment horizontal="center" vertical="center" wrapText="1" shrinkToFit="1"/>
      <protection locked="0"/>
    </xf>
    <xf numFmtId="38" fontId="27" fillId="2" borderId="39" xfId="5" applyFont="1" applyFill="1" applyBorder="1" applyAlignment="1" applyProtection="1">
      <alignment horizontal="center" vertical="center" wrapText="1" shrinkToFit="1"/>
      <protection locked="0"/>
    </xf>
    <xf numFmtId="179" fontId="27" fillId="2" borderId="35" xfId="5" applyNumberFormat="1" applyFont="1" applyFill="1" applyBorder="1" applyAlignment="1" applyProtection="1">
      <alignment vertical="center" wrapText="1" shrinkToFit="1"/>
      <protection locked="0"/>
    </xf>
    <xf numFmtId="179" fontId="27" fillId="2" borderId="38" xfId="5" applyNumberFormat="1" applyFont="1" applyFill="1" applyBorder="1" applyAlignment="1" applyProtection="1">
      <alignment horizontal="center" vertical="center" wrapText="1" shrinkToFit="1"/>
      <protection locked="0"/>
    </xf>
    <xf numFmtId="38" fontId="27" fillId="2" borderId="39" xfId="5" applyFont="1" applyFill="1" applyBorder="1" applyAlignment="1" applyProtection="1">
      <alignment horizontal="center" vertical="center"/>
      <protection locked="0"/>
    </xf>
    <xf numFmtId="38" fontId="27" fillId="2" borderId="41" xfId="5" applyFont="1" applyFill="1" applyBorder="1" applyAlignment="1" applyProtection="1">
      <alignment horizontal="center" vertical="center"/>
      <protection locked="0"/>
    </xf>
    <xf numFmtId="38" fontId="27" fillId="2" borderId="34" xfId="5" applyFont="1" applyFill="1" applyBorder="1" applyAlignment="1" applyProtection="1">
      <alignment horizontal="center" vertical="center"/>
      <protection locked="0"/>
    </xf>
    <xf numFmtId="38" fontId="27" fillId="2" borderId="35" xfId="5" applyFont="1" applyFill="1" applyBorder="1" applyAlignment="1" applyProtection="1">
      <alignment horizontal="center" vertical="center"/>
      <protection locked="0"/>
    </xf>
    <xf numFmtId="38" fontId="27" fillId="2" borderId="37" xfId="5" applyFont="1" applyFill="1" applyBorder="1" applyAlignment="1" applyProtection="1">
      <alignment horizontal="center" vertical="center"/>
      <protection locked="0"/>
    </xf>
    <xf numFmtId="0" fontId="27" fillId="2" borderId="37" xfId="6" applyFont="1" applyFill="1" applyBorder="1" applyAlignment="1" applyProtection="1">
      <alignment horizontal="right" vertical="center" wrapText="1"/>
    </xf>
    <xf numFmtId="38" fontId="27" fillId="2" borderId="38" xfId="5" applyFont="1" applyFill="1" applyBorder="1" applyAlignment="1" applyProtection="1">
      <alignment horizontal="center" vertical="center"/>
      <protection locked="0"/>
    </xf>
    <xf numFmtId="0" fontId="27" fillId="2" borderId="39" xfId="6" applyFont="1" applyFill="1" applyBorder="1" applyAlignment="1" applyProtection="1">
      <alignment horizontal="center" vertical="center" wrapText="1"/>
    </xf>
    <xf numFmtId="0" fontId="27" fillId="2" borderId="35" xfId="6" applyFont="1" applyFill="1" applyBorder="1" applyAlignment="1" applyProtection="1">
      <alignment horizontal="center" vertical="center" wrapText="1"/>
    </xf>
    <xf numFmtId="0" fontId="27" fillId="2" borderId="42" xfId="6" applyFont="1" applyFill="1" applyBorder="1" applyAlignment="1" applyProtection="1">
      <alignment horizontal="center" vertical="center" wrapText="1"/>
    </xf>
    <xf numFmtId="0" fontId="27" fillId="2" borderId="37" xfId="6" applyFont="1" applyFill="1" applyBorder="1" applyAlignment="1" applyProtection="1">
      <alignment horizontal="center" vertical="center" wrapText="1"/>
    </xf>
    <xf numFmtId="38" fontId="25" fillId="0" borderId="11" xfId="5" applyFont="1" applyFill="1" applyBorder="1" applyAlignment="1" applyProtection="1">
      <alignment horizontal="center" vertical="center" textRotation="255" shrinkToFit="1"/>
      <protection locked="0"/>
    </xf>
    <xf numFmtId="38" fontId="25" fillId="0" borderId="67" xfId="5" applyFont="1" applyFill="1" applyBorder="1" applyAlignment="1" applyProtection="1">
      <alignment vertical="center" wrapText="1" shrinkToFit="1"/>
      <protection locked="0"/>
    </xf>
    <xf numFmtId="38" fontId="25" fillId="0" borderId="31" xfId="5" applyFont="1" applyFill="1" applyBorder="1" applyAlignment="1" applyProtection="1">
      <alignment vertical="center" textRotation="255" shrinkToFit="1"/>
      <protection locked="0"/>
    </xf>
    <xf numFmtId="179" fontId="25" fillId="0" borderId="25" xfId="5" applyNumberFormat="1" applyFont="1" applyFill="1" applyBorder="1" applyAlignment="1" applyProtection="1">
      <alignment vertical="center" wrapText="1" shrinkToFit="1"/>
      <protection locked="0"/>
    </xf>
    <xf numFmtId="179" fontId="25" fillId="0" borderId="9" xfId="5" applyNumberFormat="1" applyFont="1" applyFill="1" applyBorder="1" applyAlignment="1" applyProtection="1">
      <alignment vertical="center" wrapText="1" shrinkToFit="1"/>
      <protection locked="0"/>
    </xf>
    <xf numFmtId="38" fontId="25" fillId="0" borderId="25" xfId="5" applyFont="1" applyFill="1" applyBorder="1" applyAlignment="1" applyProtection="1">
      <alignment vertical="center" wrapText="1"/>
    </xf>
    <xf numFmtId="38" fontId="25" fillId="0" borderId="25" xfId="0" applyNumberFormat="1" applyFont="1" applyFill="1" applyBorder="1" applyAlignment="1" applyProtection="1">
      <alignment vertical="center" wrapText="1" shrinkToFit="1"/>
      <protection locked="0"/>
    </xf>
    <xf numFmtId="38" fontId="25" fillId="0" borderId="29" xfId="0" applyNumberFormat="1" applyFont="1" applyFill="1" applyBorder="1" applyAlignment="1" applyProtection="1">
      <alignment vertical="center" textRotation="255" shrinkToFit="1"/>
      <protection locked="0"/>
    </xf>
    <xf numFmtId="38" fontId="25" fillId="0" borderId="24" xfId="5" applyFont="1" applyFill="1" applyBorder="1" applyAlignment="1" applyProtection="1">
      <alignment vertical="center"/>
      <protection locked="0"/>
    </xf>
    <xf numFmtId="38" fontId="25" fillId="0" borderId="29" xfId="5" applyFont="1" applyFill="1" applyBorder="1" applyAlignment="1" applyProtection="1">
      <alignment vertical="center"/>
      <protection locked="0"/>
    </xf>
    <xf numFmtId="0" fontId="25" fillId="0" borderId="12" xfId="6" applyFont="1" applyFill="1" applyBorder="1" applyAlignment="1" applyProtection="1">
      <alignment vertical="center" wrapText="1"/>
    </xf>
    <xf numFmtId="0" fontId="25" fillId="0" borderId="22" xfId="6" applyFont="1" applyFill="1" applyBorder="1" applyAlignment="1" applyProtection="1">
      <alignment vertical="center" wrapText="1"/>
    </xf>
    <xf numFmtId="0" fontId="25" fillId="0" borderId="71" xfId="6" applyFont="1" applyFill="1" applyBorder="1" applyAlignment="1" applyProtection="1">
      <alignment vertical="center" wrapText="1"/>
    </xf>
    <xf numFmtId="0" fontId="25" fillId="0" borderId="9" xfId="6" applyFont="1" applyFill="1" applyBorder="1" applyAlignment="1" applyProtection="1">
      <alignment vertical="center" wrapText="1"/>
    </xf>
    <xf numFmtId="0" fontId="25" fillId="0" borderId="13" xfId="6" applyFont="1" applyFill="1" applyBorder="1" applyAlignment="1" applyProtection="1">
      <alignment vertical="center" wrapText="1"/>
    </xf>
    <xf numFmtId="38" fontId="25" fillId="0" borderId="25" xfId="5" applyFont="1" applyFill="1" applyBorder="1" applyAlignment="1" applyProtection="1">
      <alignment vertical="center"/>
      <protection locked="0"/>
    </xf>
    <xf numFmtId="38" fontId="25" fillId="0" borderId="35" xfId="5" applyFont="1" applyFill="1" applyBorder="1" applyAlignment="1" applyProtection="1">
      <alignment vertical="center" wrapText="1"/>
    </xf>
    <xf numFmtId="179" fontId="25" fillId="0" borderId="37" xfId="5" applyNumberFormat="1" applyFont="1" applyFill="1" applyBorder="1" applyAlignment="1" applyProtection="1">
      <alignment vertical="center" wrapText="1" shrinkToFit="1"/>
      <protection locked="0"/>
    </xf>
    <xf numFmtId="38" fontId="25" fillId="0" borderId="32" xfId="5" applyFont="1" applyFill="1" applyBorder="1" applyAlignment="1" applyProtection="1">
      <alignment vertical="center" wrapText="1" shrinkToFit="1"/>
      <protection locked="0"/>
    </xf>
    <xf numFmtId="38" fontId="25" fillId="0" borderId="40" xfId="5" applyFont="1" applyFill="1" applyBorder="1" applyAlignment="1" applyProtection="1">
      <alignment vertical="center" textRotation="255" shrinkToFit="1"/>
      <protection locked="0"/>
    </xf>
    <xf numFmtId="38" fontId="25" fillId="0" borderId="36" xfId="5" applyFont="1" applyFill="1" applyBorder="1" applyAlignment="1" applyProtection="1">
      <alignment vertical="center" wrapText="1"/>
    </xf>
    <xf numFmtId="38" fontId="25" fillId="0" borderId="36" xfId="0" applyNumberFormat="1" applyFont="1" applyFill="1" applyBorder="1" applyAlignment="1" applyProtection="1">
      <alignment vertical="center" wrapText="1" shrinkToFit="1"/>
      <protection locked="0"/>
    </xf>
    <xf numFmtId="38" fontId="25" fillId="0" borderId="40" xfId="0" applyNumberFormat="1" applyFont="1" applyFill="1" applyBorder="1" applyAlignment="1" applyProtection="1">
      <alignment vertical="center" textRotation="255" shrinkToFit="1"/>
      <protection locked="0"/>
    </xf>
    <xf numFmtId="38" fontId="25" fillId="0" borderId="45" xfId="5" applyFont="1" applyFill="1" applyBorder="1" applyAlignment="1" applyProtection="1">
      <alignment vertical="center"/>
      <protection locked="0"/>
    </xf>
    <xf numFmtId="38" fontId="25" fillId="0" borderId="33" xfId="5" applyFont="1" applyFill="1" applyBorder="1" applyAlignment="1" applyProtection="1">
      <alignment vertical="center"/>
      <protection locked="0"/>
    </xf>
    <xf numFmtId="0" fontId="25" fillId="0" borderId="7" xfId="6" applyFont="1" applyFill="1" applyBorder="1" applyAlignment="1" applyProtection="1">
      <alignment vertical="center" wrapText="1"/>
    </xf>
    <xf numFmtId="0" fontId="25" fillId="0" borderId="46" xfId="6" applyFont="1" applyFill="1" applyBorder="1" applyAlignment="1" applyProtection="1">
      <alignment vertical="center" wrapText="1"/>
    </xf>
    <xf numFmtId="0" fontId="25" fillId="0" borderId="47" xfId="6" applyFont="1" applyFill="1" applyBorder="1" applyAlignment="1" applyProtection="1">
      <alignment vertical="center" wrapText="1"/>
    </xf>
    <xf numFmtId="0" fontId="25" fillId="0" borderId="1" xfId="6" applyFont="1" applyFill="1" applyBorder="1" applyAlignment="1" applyProtection="1">
      <alignment vertical="center" wrapText="1"/>
    </xf>
    <xf numFmtId="0" fontId="25" fillId="0" borderId="14" xfId="6" applyFont="1" applyFill="1" applyBorder="1" applyAlignment="1" applyProtection="1">
      <alignment vertical="center" wrapText="1"/>
    </xf>
    <xf numFmtId="38" fontId="25" fillId="0" borderId="32" xfId="5" applyFont="1" applyFill="1" applyBorder="1" applyAlignment="1" applyProtection="1">
      <alignment vertical="center"/>
      <protection locked="0"/>
    </xf>
    <xf numFmtId="38" fontId="25" fillId="0" borderId="43" xfId="5" applyFont="1" applyFill="1" applyBorder="1" applyAlignment="1" applyProtection="1">
      <alignment horizontal="left" vertical="center" wrapText="1" shrinkToFit="1"/>
      <protection locked="0"/>
    </xf>
    <xf numFmtId="38" fontId="25" fillId="0" borderId="44" xfId="5" applyFont="1" applyFill="1" applyBorder="1" applyAlignment="1" applyProtection="1">
      <alignment horizontal="center" vertical="center" textRotation="255" wrapText="1" shrinkToFit="1"/>
      <protection locked="0"/>
    </xf>
    <xf numFmtId="38" fontId="25" fillId="0" borderId="30" xfId="5" applyFont="1" applyFill="1" applyBorder="1" applyAlignment="1" applyProtection="1">
      <alignment horizontal="left" vertical="center" wrapText="1" shrinkToFit="1"/>
      <protection locked="0"/>
    </xf>
    <xf numFmtId="38" fontId="25" fillId="0" borderId="0" xfId="5" applyFont="1" applyFill="1" applyBorder="1" applyAlignment="1" applyProtection="1">
      <alignment horizontal="center" vertical="center" textRotation="255" shrinkToFit="1"/>
      <protection locked="0"/>
    </xf>
    <xf numFmtId="38" fontId="25" fillId="0" borderId="44" xfId="5" applyFont="1" applyFill="1" applyBorder="1" applyAlignment="1" applyProtection="1">
      <alignment horizontal="left" vertical="center" wrapText="1" shrinkToFit="1"/>
      <protection locked="0"/>
    </xf>
    <xf numFmtId="38" fontId="25" fillId="0" borderId="43" xfId="5" applyFont="1" applyFill="1" applyBorder="1" applyAlignment="1" applyProtection="1">
      <alignment horizontal="center" vertical="center" wrapText="1" shrinkToFit="1"/>
      <protection locked="0"/>
    </xf>
    <xf numFmtId="38" fontId="25" fillId="0" borderId="44" xfId="5" applyFont="1" applyFill="1" applyBorder="1" applyAlignment="1" applyProtection="1">
      <alignment horizontal="center" vertical="center" wrapText="1" shrinkToFit="1"/>
      <protection locked="0"/>
    </xf>
    <xf numFmtId="38" fontId="25" fillId="0" borderId="10" xfId="5" applyFont="1" applyFill="1" applyBorder="1" applyAlignment="1" applyProtection="1">
      <alignment horizontal="center" vertical="center" wrapText="1" shrinkToFit="1"/>
      <protection locked="0"/>
    </xf>
    <xf numFmtId="38" fontId="25" fillId="0" borderId="10" xfId="5" applyFont="1" applyFill="1" applyBorder="1" applyAlignment="1" applyProtection="1">
      <alignment horizontal="center" vertical="center"/>
      <protection locked="0"/>
    </xf>
    <xf numFmtId="38" fontId="25" fillId="0" borderId="15" xfId="5" applyFont="1" applyFill="1" applyBorder="1" applyAlignment="1" applyProtection="1">
      <alignment horizontal="center" vertical="center"/>
      <protection locked="0"/>
    </xf>
    <xf numFmtId="38" fontId="25" fillId="0" borderId="44" xfId="5" applyFont="1" applyFill="1" applyBorder="1" applyAlignment="1" applyProtection="1">
      <alignment horizontal="center" vertical="center"/>
      <protection locked="0"/>
    </xf>
    <xf numFmtId="0" fontId="25" fillId="0" borderId="11" xfId="6" applyFont="1" applyFill="1" applyBorder="1" applyAlignment="1" applyProtection="1">
      <alignment horizontal="right" vertical="center" wrapText="1"/>
    </xf>
    <xf numFmtId="0" fontId="25" fillId="0" borderId="57" xfId="6" applyFont="1" applyFill="1" applyBorder="1" applyAlignment="1" applyProtection="1">
      <alignment horizontal="center" vertical="center" wrapText="1"/>
    </xf>
    <xf numFmtId="38" fontId="25" fillId="0" borderId="45" xfId="5" applyFont="1" applyFill="1" applyBorder="1" applyAlignment="1" applyProtection="1">
      <alignment horizontal="left" vertical="center" wrapText="1" shrinkToFit="1"/>
      <protection locked="0"/>
    </xf>
    <xf numFmtId="38" fontId="25" fillId="0" borderId="46" xfId="5" applyFont="1" applyFill="1" applyBorder="1" applyAlignment="1" applyProtection="1">
      <alignment horizontal="center" vertical="center" textRotation="255" wrapText="1" shrinkToFit="1"/>
      <protection locked="0"/>
    </xf>
    <xf numFmtId="38" fontId="25" fillId="0" borderId="1" xfId="5" applyFont="1" applyFill="1" applyBorder="1" applyAlignment="1" applyProtection="1">
      <alignment horizontal="center" vertical="center" textRotation="255" shrinkToFit="1"/>
      <protection locked="0"/>
    </xf>
    <xf numFmtId="38" fontId="25" fillId="0" borderId="32" xfId="5" applyFont="1" applyFill="1" applyBorder="1" applyAlignment="1" applyProtection="1">
      <alignment horizontal="center" vertical="center" textRotation="255" wrapText="1" shrinkToFit="1"/>
      <protection locked="0"/>
    </xf>
    <xf numFmtId="38" fontId="25" fillId="0" borderId="46" xfId="5" applyFont="1" applyFill="1" applyBorder="1" applyAlignment="1" applyProtection="1">
      <alignment horizontal="left" vertical="center" wrapText="1" shrinkToFit="1"/>
      <protection locked="0"/>
    </xf>
    <xf numFmtId="38" fontId="25" fillId="0" borderId="7" xfId="5" applyFont="1" applyFill="1" applyBorder="1" applyAlignment="1" applyProtection="1">
      <alignment horizontal="left" vertical="center" wrapText="1" shrinkToFit="1"/>
      <protection locked="0"/>
    </xf>
    <xf numFmtId="38" fontId="25" fillId="0" borderId="45" xfId="5" applyFont="1" applyFill="1" applyBorder="1" applyAlignment="1" applyProtection="1">
      <alignment horizontal="center" vertical="center" wrapText="1" shrinkToFit="1"/>
      <protection locked="0"/>
    </xf>
    <xf numFmtId="38" fontId="25" fillId="0" borderId="46" xfId="5" applyFont="1" applyFill="1" applyBorder="1" applyAlignment="1" applyProtection="1">
      <alignment horizontal="center" vertical="center" wrapText="1" shrinkToFit="1"/>
      <protection locked="0"/>
    </xf>
    <xf numFmtId="38" fontId="25" fillId="0" borderId="7" xfId="5" applyFont="1" applyFill="1" applyBorder="1" applyAlignment="1" applyProtection="1">
      <alignment horizontal="center" vertical="center" wrapText="1" shrinkToFit="1"/>
      <protection locked="0"/>
    </xf>
    <xf numFmtId="38" fontId="25" fillId="0" borderId="33" xfId="5" applyFont="1" applyFill="1" applyBorder="1" applyAlignment="1" applyProtection="1">
      <alignment horizontal="center" vertical="center" textRotation="255" shrinkToFit="1"/>
      <protection locked="0"/>
    </xf>
    <xf numFmtId="38" fontId="25" fillId="0" borderId="2" xfId="5" applyFont="1" applyFill="1" applyBorder="1" applyAlignment="1" applyProtection="1">
      <alignment horizontal="left" vertical="center" wrapText="1" shrinkToFit="1"/>
      <protection locked="0"/>
    </xf>
    <xf numFmtId="38" fontId="25" fillId="0" borderId="7" xfId="5" applyFont="1" applyFill="1" applyBorder="1" applyAlignment="1" applyProtection="1">
      <alignment horizontal="center" vertical="center"/>
      <protection locked="0"/>
    </xf>
    <xf numFmtId="38" fontId="25" fillId="0" borderId="14" xfId="5" applyFont="1" applyFill="1" applyBorder="1" applyAlignment="1" applyProtection="1">
      <alignment horizontal="center" vertical="center"/>
      <protection locked="0"/>
    </xf>
    <xf numFmtId="38" fontId="25" fillId="0" borderId="46" xfId="5" applyFont="1" applyFill="1" applyBorder="1" applyAlignment="1" applyProtection="1">
      <alignment horizontal="center" vertical="center"/>
      <protection locked="0"/>
    </xf>
    <xf numFmtId="38" fontId="25" fillId="0" borderId="1" xfId="5" applyFont="1" applyFill="1" applyBorder="1" applyAlignment="1" applyProtection="1">
      <alignment horizontal="center" vertical="center"/>
      <protection locked="0"/>
    </xf>
    <xf numFmtId="0" fontId="25" fillId="0" borderId="1" xfId="6" applyFont="1" applyFill="1" applyBorder="1" applyAlignment="1" applyProtection="1">
      <alignment horizontal="right" vertical="center" wrapText="1"/>
    </xf>
    <xf numFmtId="38" fontId="25" fillId="0" borderId="2" xfId="5" applyFont="1" applyFill="1" applyBorder="1" applyAlignment="1" applyProtection="1">
      <alignment horizontal="center" vertical="center"/>
      <protection locked="0"/>
    </xf>
    <xf numFmtId="0" fontId="25" fillId="0" borderId="47" xfId="6" applyFont="1" applyFill="1" applyBorder="1" applyAlignment="1" applyProtection="1">
      <alignment horizontal="center" vertical="center" wrapText="1"/>
    </xf>
    <xf numFmtId="38" fontId="25" fillId="0" borderId="3" xfId="5" applyFont="1" applyFill="1" applyBorder="1" applyAlignment="1" applyProtection="1">
      <alignment vertical="center" wrapText="1"/>
      <protection locked="0"/>
    </xf>
    <xf numFmtId="38" fontId="25" fillId="0" borderId="4" xfId="5" applyFont="1" applyFill="1" applyBorder="1" applyAlignment="1" applyProtection="1">
      <alignment vertical="center" wrapText="1"/>
      <protection locked="0"/>
    </xf>
    <xf numFmtId="0" fontId="25" fillId="0" borderId="62" xfId="6" applyFont="1" applyFill="1" applyBorder="1" applyAlignment="1" applyProtection="1">
      <alignment horizontal="center" vertical="center" wrapText="1"/>
    </xf>
    <xf numFmtId="0" fontId="25" fillId="0" borderId="65" xfId="6" applyFont="1" applyFill="1" applyBorder="1" applyAlignment="1" applyProtection="1">
      <alignment horizontal="left" vertical="center" wrapText="1"/>
    </xf>
    <xf numFmtId="0" fontId="25" fillId="0" borderId="38" xfId="6" applyFont="1" applyFill="1" applyBorder="1" applyAlignment="1" applyProtection="1">
      <alignment horizontal="center" vertical="center" wrapText="1"/>
    </xf>
    <xf numFmtId="0" fontId="25" fillId="0" borderId="41" xfId="6" applyFont="1" applyFill="1" applyBorder="1" applyAlignment="1" applyProtection="1">
      <alignment horizontal="left" vertical="center" wrapText="1"/>
    </xf>
    <xf numFmtId="179" fontId="25" fillId="0" borderId="10" xfId="5" applyNumberFormat="1" applyFont="1" applyFill="1" applyBorder="1" applyAlignment="1" applyProtection="1">
      <alignment vertical="center" shrinkToFit="1"/>
      <protection locked="0"/>
    </xf>
    <xf numFmtId="179" fontId="25" fillId="0" borderId="71" xfId="5" applyNumberFormat="1" applyFont="1" applyFill="1" applyBorder="1" applyAlignment="1" applyProtection="1">
      <alignment vertical="center" shrinkToFit="1"/>
      <protection locked="0"/>
    </xf>
    <xf numFmtId="179" fontId="25" fillId="0" borderId="25" xfId="5" applyNumberFormat="1" applyFont="1" applyFill="1" applyBorder="1" applyAlignment="1" applyProtection="1">
      <alignment vertical="center" shrinkToFit="1"/>
      <protection locked="0"/>
    </xf>
    <xf numFmtId="179" fontId="25" fillId="0" borderId="29" xfId="5" applyNumberFormat="1" applyFont="1" applyFill="1" applyBorder="1" applyAlignment="1" applyProtection="1">
      <alignment horizontal="center" vertical="center" shrinkToFit="1"/>
      <protection locked="0"/>
    </xf>
    <xf numFmtId="179" fontId="25" fillId="0" borderId="25" xfId="5" applyNumberFormat="1" applyFont="1" applyFill="1" applyBorder="1" applyAlignment="1" applyProtection="1">
      <alignment vertical="center" wrapText="1"/>
      <protection locked="0"/>
    </xf>
    <xf numFmtId="179" fontId="25" fillId="0" borderId="71" xfId="5" applyNumberFormat="1" applyFont="1" applyFill="1" applyBorder="1" applyAlignment="1" applyProtection="1">
      <alignment horizontal="center" vertical="center" shrinkToFit="1"/>
      <protection locked="0"/>
    </xf>
    <xf numFmtId="179" fontId="25" fillId="0" borderId="23" xfId="5" applyNumberFormat="1" applyFont="1" applyFill="1" applyBorder="1" applyAlignment="1" applyProtection="1">
      <alignment vertical="center" shrinkToFit="1"/>
      <protection locked="0"/>
    </xf>
    <xf numFmtId="179" fontId="25" fillId="0" borderId="29" xfId="5" applyNumberFormat="1" applyFont="1" applyFill="1" applyBorder="1" applyAlignment="1" applyProtection="1">
      <alignment vertical="center" shrinkToFit="1"/>
      <protection locked="0"/>
    </xf>
    <xf numFmtId="179" fontId="25" fillId="0" borderId="14" xfId="5" applyNumberFormat="1" applyFont="1" applyFill="1" applyBorder="1" applyAlignment="1" applyProtection="1">
      <alignment vertical="center" shrinkToFit="1"/>
      <protection locked="0"/>
    </xf>
    <xf numFmtId="179" fontId="25" fillId="0" borderId="7" xfId="5" applyNumberFormat="1" applyFont="1" applyFill="1" applyBorder="1" applyAlignment="1" applyProtection="1">
      <alignment horizontal="center" vertical="center" shrinkToFit="1"/>
      <protection locked="0"/>
    </xf>
    <xf numFmtId="179" fontId="25" fillId="0" borderId="28" xfId="5" applyNumberFormat="1" applyFont="1" applyFill="1" applyBorder="1" applyAlignment="1" applyProtection="1">
      <alignment horizontal="center" vertical="center" shrinkToFit="1"/>
      <protection locked="0"/>
    </xf>
    <xf numFmtId="179" fontId="25" fillId="0" borderId="27" xfId="5" applyNumberFormat="1" applyFont="1" applyFill="1" applyBorder="1" applyAlignment="1" applyProtection="1">
      <alignment horizontal="center" vertical="center" shrinkToFit="1"/>
      <protection locked="0"/>
    </xf>
    <xf numFmtId="38" fontId="25" fillId="0" borderId="14" xfId="5" applyFont="1" applyFill="1" applyBorder="1" applyAlignment="1" applyProtection="1">
      <alignment vertical="center" shrinkToFit="1"/>
      <protection locked="0"/>
    </xf>
    <xf numFmtId="179" fontId="25" fillId="0" borderId="5" xfId="5" applyNumberFormat="1" applyFont="1" applyFill="1" applyBorder="1" applyAlignment="1" applyProtection="1">
      <alignment horizontal="center" vertical="center" shrinkToFit="1"/>
      <protection locked="0"/>
    </xf>
    <xf numFmtId="0" fontId="25" fillId="0" borderId="5" xfId="5" applyNumberFormat="1" applyFont="1" applyFill="1" applyBorder="1" applyAlignment="1" applyProtection="1">
      <alignment horizontal="center" vertical="center" shrinkToFit="1"/>
      <protection locked="0"/>
    </xf>
    <xf numFmtId="38" fontId="25" fillId="0" borderId="6" xfId="5" applyFont="1" applyFill="1" applyBorder="1" applyAlignment="1" applyProtection="1">
      <alignment horizontal="center" vertical="center" shrinkToFit="1"/>
      <protection locked="0"/>
    </xf>
    <xf numFmtId="0" fontId="25" fillId="0" borderId="28" xfId="5" applyNumberFormat="1" applyFont="1" applyFill="1" applyBorder="1" applyAlignment="1" applyProtection="1">
      <alignment horizontal="center" vertical="center" shrinkToFit="1"/>
      <protection locked="0"/>
    </xf>
    <xf numFmtId="38" fontId="25" fillId="0" borderId="3" xfId="5" applyFont="1" applyFill="1" applyBorder="1" applyAlignment="1" applyProtection="1">
      <alignment horizontal="center" vertical="center" shrinkToFit="1"/>
      <protection locked="0"/>
    </xf>
    <xf numFmtId="179" fontId="25" fillId="0" borderId="5" xfId="5" applyNumberFormat="1" applyFont="1" applyFill="1" applyBorder="1" applyAlignment="1" applyProtection="1">
      <alignment vertical="center" shrinkToFit="1"/>
      <protection locked="0"/>
    </xf>
    <xf numFmtId="179" fontId="25" fillId="0" borderId="28" xfId="5" applyNumberFormat="1" applyFont="1" applyFill="1" applyBorder="1" applyAlignment="1" applyProtection="1">
      <alignment vertical="center" shrinkToFit="1"/>
      <protection locked="0"/>
    </xf>
    <xf numFmtId="179" fontId="25" fillId="0" borderId="23" xfId="5" applyNumberFormat="1" applyFont="1" applyFill="1" applyBorder="1" applyAlignment="1" applyProtection="1">
      <alignment vertical="center" wrapText="1"/>
      <protection locked="0"/>
    </xf>
    <xf numFmtId="179" fontId="25" fillId="0" borderId="12" xfId="5" applyNumberFormat="1" applyFont="1" applyFill="1" applyBorder="1" applyAlignment="1" applyProtection="1">
      <alignment vertical="center" shrinkToFit="1"/>
      <protection locked="0"/>
    </xf>
    <xf numFmtId="179" fontId="25" fillId="0" borderId="5" xfId="5" applyNumberFormat="1" applyFont="1" applyFill="1" applyBorder="1" applyAlignment="1" applyProtection="1">
      <alignment vertical="center" wrapText="1"/>
      <protection locked="0"/>
    </xf>
    <xf numFmtId="38" fontId="25" fillId="2" borderId="8" xfId="5" applyFont="1" applyFill="1" applyBorder="1" applyAlignment="1" applyProtection="1">
      <alignment horizontal="center" vertical="center" textRotation="255" shrinkToFit="1"/>
      <protection locked="0"/>
    </xf>
    <xf numFmtId="179" fontId="25" fillId="0" borderId="47" xfId="5" applyNumberFormat="1" applyFont="1" applyFill="1" applyBorder="1" applyAlignment="1" applyProtection="1">
      <alignment horizontal="center" vertical="center" shrinkToFit="1"/>
      <protection locked="0"/>
    </xf>
    <xf numFmtId="179" fontId="25" fillId="0" borderId="33" xfId="5" applyNumberFormat="1" applyFont="1" applyFill="1" applyBorder="1" applyAlignment="1" applyProtection="1">
      <alignment horizontal="center" vertical="center" shrinkToFit="1"/>
      <protection locked="0"/>
    </xf>
    <xf numFmtId="179" fontId="25" fillId="2" borderId="25" xfId="5" applyNumberFormat="1" applyFont="1" applyFill="1" applyBorder="1" applyAlignment="1" applyProtection="1">
      <alignment vertical="center" wrapText="1"/>
      <protection locked="0"/>
    </xf>
    <xf numFmtId="179" fontId="25" fillId="2" borderId="29" xfId="5" applyNumberFormat="1" applyFont="1" applyFill="1" applyBorder="1" applyAlignment="1" applyProtection="1">
      <alignment horizontal="center" vertical="center" shrinkToFit="1"/>
      <protection locked="0"/>
    </xf>
    <xf numFmtId="179" fontId="25" fillId="0" borderId="7" xfId="5" applyNumberFormat="1" applyFont="1" applyFill="1" applyBorder="1" applyAlignment="1" applyProtection="1">
      <alignment vertical="center" shrinkToFit="1"/>
      <protection locked="0"/>
    </xf>
    <xf numFmtId="179" fontId="25" fillId="0" borderId="47" xfId="5" applyNumberFormat="1" applyFont="1" applyFill="1" applyBorder="1" applyAlignment="1" applyProtection="1">
      <alignment vertical="center" shrinkToFit="1"/>
      <protection locked="0"/>
    </xf>
    <xf numFmtId="179" fontId="25" fillId="0" borderId="32" xfId="5" applyNumberFormat="1" applyFont="1" applyFill="1" applyBorder="1" applyAlignment="1" applyProtection="1">
      <alignment vertical="center" wrapText="1"/>
      <protection locked="0"/>
    </xf>
    <xf numFmtId="179" fontId="25" fillId="0" borderId="32" xfId="5" applyNumberFormat="1" applyFont="1" applyFill="1" applyBorder="1" applyAlignment="1" applyProtection="1">
      <alignment vertical="center" shrinkToFit="1"/>
      <protection locked="0"/>
    </xf>
    <xf numFmtId="179" fontId="25" fillId="0" borderId="33" xfId="5" applyNumberFormat="1" applyFont="1" applyFill="1" applyBorder="1" applyAlignment="1" applyProtection="1">
      <alignment vertical="center" shrinkToFit="1"/>
      <protection locked="0"/>
    </xf>
    <xf numFmtId="38" fontId="25" fillId="0" borderId="4" xfId="5" applyFont="1" applyFill="1" applyBorder="1" applyAlignment="1" applyProtection="1">
      <alignment horizontal="left" vertical="center" wrapText="1" shrinkToFit="1"/>
      <protection locked="0"/>
    </xf>
    <xf numFmtId="38" fontId="25" fillId="0" borderId="4" xfId="5" applyFont="1" applyFill="1" applyBorder="1" applyAlignment="1" applyProtection="1">
      <alignment horizontal="center" vertical="center" textRotation="255" wrapText="1" shrinkToFit="1"/>
      <protection locked="0"/>
    </xf>
    <xf numFmtId="38" fontId="25" fillId="0" borderId="4" xfId="5" applyFont="1" applyFill="1" applyBorder="1" applyAlignment="1" applyProtection="1">
      <alignment horizontal="center" vertical="center" textRotation="255" shrinkToFit="1"/>
      <protection locked="0"/>
    </xf>
    <xf numFmtId="38" fontId="25" fillId="0" borderId="4" xfId="5" applyFont="1" applyFill="1" applyBorder="1" applyAlignment="1" applyProtection="1">
      <alignment horizontal="center" vertical="center" wrapText="1" shrinkToFit="1"/>
      <protection locked="0"/>
    </xf>
    <xf numFmtId="38" fontId="27" fillId="0" borderId="4" xfId="5" applyFont="1" applyFill="1" applyBorder="1" applyAlignment="1" applyProtection="1">
      <alignment horizontal="left" vertical="center" wrapText="1" shrinkToFit="1"/>
      <protection locked="0"/>
    </xf>
    <xf numFmtId="0" fontId="25" fillId="0" borderId="4" xfId="6" applyFont="1" applyFill="1" applyBorder="1" applyAlignment="1" applyProtection="1">
      <alignment horizontal="right" vertical="center" wrapText="1"/>
    </xf>
    <xf numFmtId="0" fontId="25" fillId="0" borderId="4" xfId="6" applyFont="1" applyFill="1" applyBorder="1" applyAlignment="1" applyProtection="1">
      <alignment horizontal="center" vertical="center" wrapText="1"/>
    </xf>
    <xf numFmtId="0" fontId="25" fillId="0" borderId="4" xfId="5" applyNumberFormat="1" applyFont="1" applyFill="1" applyBorder="1" applyAlignment="1" applyProtection="1">
      <alignment horizontal="center" vertical="center" shrinkToFit="1"/>
      <protection locked="0"/>
    </xf>
    <xf numFmtId="38" fontId="25" fillId="0" borderId="4" xfId="5" applyFont="1" applyFill="1" applyBorder="1" applyAlignment="1" applyProtection="1">
      <alignment horizontal="center" vertical="center" shrinkToFit="1"/>
      <protection locked="0"/>
    </xf>
    <xf numFmtId="179" fontId="25" fillId="0" borderId="14" xfId="5" applyNumberFormat="1" applyFont="1" applyFill="1" applyBorder="1" applyAlignment="1" applyProtection="1">
      <alignment horizontal="center" vertical="center" shrinkToFit="1"/>
      <protection locked="0"/>
    </xf>
    <xf numFmtId="179" fontId="25" fillId="0" borderId="14" xfId="5" applyNumberFormat="1" applyFont="1" applyFill="1" applyBorder="1" applyAlignment="1" applyProtection="1">
      <alignment vertical="center" wrapText="1"/>
      <protection locked="0"/>
    </xf>
    <xf numFmtId="0" fontId="25" fillId="0" borderId="7" xfId="5" applyNumberFormat="1" applyFont="1" applyFill="1" applyBorder="1" applyAlignment="1" applyProtection="1">
      <alignment horizontal="center" vertical="center" shrinkToFit="1"/>
      <protection locked="0"/>
    </xf>
    <xf numFmtId="38" fontId="25" fillId="0" borderId="1" xfId="5" applyFont="1" applyFill="1" applyBorder="1" applyAlignment="1" applyProtection="1">
      <alignment horizontal="center" vertical="center" shrinkToFit="1"/>
      <protection locked="0"/>
    </xf>
    <xf numFmtId="38" fontId="25" fillId="0" borderId="32" xfId="5" applyFont="1" applyFill="1" applyBorder="1" applyAlignment="1" applyProtection="1">
      <alignment horizontal="center" vertical="center"/>
      <protection locked="0"/>
    </xf>
    <xf numFmtId="179" fontId="25" fillId="0" borderId="14" xfId="5" applyNumberFormat="1" applyFont="1" applyFill="1" applyBorder="1" applyAlignment="1" applyProtection="1">
      <alignment vertical="center" wrapText="1" shrinkToFit="1"/>
      <protection locked="0"/>
    </xf>
    <xf numFmtId="38" fontId="27" fillId="0" borderId="0" xfId="5" applyFont="1" applyFill="1" applyBorder="1" applyProtection="1">
      <alignment vertical="center"/>
      <protection locked="0"/>
    </xf>
    <xf numFmtId="38" fontId="28" fillId="0" borderId="4" xfId="5" applyFont="1" applyFill="1" applyBorder="1" applyProtection="1">
      <alignment vertical="center"/>
      <protection locked="0"/>
    </xf>
    <xf numFmtId="179" fontId="28" fillId="0" borderId="4" xfId="5" applyNumberFormat="1" applyFont="1" applyFill="1" applyBorder="1" applyAlignment="1" applyProtection="1">
      <alignment horizontal="center" vertical="center" wrapText="1" shrinkToFit="1"/>
      <protection locked="0"/>
    </xf>
    <xf numFmtId="179" fontId="28" fillId="0" borderId="4" xfId="5" applyNumberFormat="1" applyFont="1" applyFill="1" applyBorder="1" applyAlignment="1" applyProtection="1">
      <alignment vertical="center" wrapText="1"/>
      <protection locked="0"/>
    </xf>
    <xf numFmtId="179" fontId="28" fillId="0" borderId="4" xfId="5" applyNumberFormat="1" applyFont="1" applyFill="1" applyBorder="1" applyAlignment="1" applyProtection="1">
      <alignment horizontal="center" vertical="center" wrapText="1"/>
      <protection locked="0"/>
    </xf>
    <xf numFmtId="38" fontId="28" fillId="0" borderId="4" xfId="5" applyFont="1" applyFill="1" applyBorder="1" applyAlignment="1" applyProtection="1">
      <alignment horizontal="center" vertical="center" shrinkToFit="1"/>
      <protection locked="0"/>
    </xf>
    <xf numFmtId="38" fontId="27" fillId="0" borderId="4" xfId="5" applyFont="1" applyFill="1" applyBorder="1" applyAlignment="1" applyProtection="1">
      <alignment vertical="center" shrinkToFit="1"/>
      <protection locked="0"/>
    </xf>
    <xf numFmtId="180" fontId="28" fillId="0" borderId="4" xfId="5" applyNumberFormat="1" applyFont="1" applyFill="1" applyBorder="1" applyAlignment="1" applyProtection="1">
      <alignment horizontal="center" vertical="center"/>
      <protection locked="0"/>
    </xf>
    <xf numFmtId="38" fontId="25" fillId="0" borderId="0" xfId="5" applyFont="1" applyFill="1" applyAlignment="1" applyProtection="1">
      <alignment vertical="center"/>
    </xf>
    <xf numFmtId="179" fontId="25" fillId="2" borderId="4" xfId="5" applyNumberFormat="1" applyFont="1" applyFill="1" applyBorder="1" applyAlignment="1" applyProtection="1">
      <alignment vertical="center" shrinkToFit="1"/>
      <protection locked="0"/>
    </xf>
    <xf numFmtId="179" fontId="25" fillId="0" borderId="24" xfId="5" applyNumberFormat="1" applyFont="1" applyFill="1" applyBorder="1" applyAlignment="1" applyProtection="1">
      <alignment horizontal="left" vertical="center" wrapText="1" shrinkToFit="1"/>
      <protection locked="0"/>
    </xf>
    <xf numFmtId="179" fontId="25" fillId="0" borderId="23" xfId="5" applyNumberFormat="1" applyFont="1" applyFill="1" applyBorder="1" applyAlignment="1" applyProtection="1">
      <alignment horizontal="center" vertical="center" wrapText="1"/>
      <protection locked="0"/>
    </xf>
    <xf numFmtId="179" fontId="25" fillId="0" borderId="22" xfId="5" applyNumberFormat="1" applyFont="1" applyFill="1" applyBorder="1" applyAlignment="1" applyProtection="1">
      <alignment horizontal="left" vertical="center" wrapText="1"/>
      <protection locked="0"/>
    </xf>
    <xf numFmtId="179" fontId="25" fillId="0" borderId="8" xfId="5" applyNumberFormat="1" applyFont="1" applyFill="1" applyBorder="1" applyAlignment="1" applyProtection="1">
      <alignment horizontal="center" vertical="center" wrapText="1"/>
      <protection locked="0"/>
    </xf>
    <xf numFmtId="179" fontId="25" fillId="0" borderId="24" xfId="5" applyNumberFormat="1" applyFont="1" applyFill="1" applyBorder="1" applyAlignment="1" applyProtection="1">
      <alignment vertical="center" wrapText="1"/>
      <protection locked="0"/>
    </xf>
    <xf numFmtId="179" fontId="25" fillId="0" borderId="22" xfId="5" applyNumberFormat="1" applyFont="1" applyFill="1" applyBorder="1" applyAlignment="1" applyProtection="1">
      <alignment horizontal="center" vertical="center" wrapText="1"/>
      <protection locked="0"/>
    </xf>
    <xf numFmtId="179" fontId="25" fillId="0" borderId="21" xfId="5" applyNumberFormat="1" applyFont="1" applyFill="1" applyBorder="1" applyAlignment="1" applyProtection="1">
      <alignment horizontal="left" vertical="center" wrapText="1"/>
      <protection locked="0"/>
    </xf>
    <xf numFmtId="179" fontId="25" fillId="0" borderId="26" xfId="5" applyNumberFormat="1" applyFont="1" applyFill="1" applyBorder="1" applyAlignment="1" applyProtection="1">
      <alignment horizontal="center" vertical="center" wrapText="1"/>
      <protection locked="0"/>
    </xf>
    <xf numFmtId="38" fontId="28" fillId="0" borderId="21" xfId="5" applyFont="1" applyFill="1" applyBorder="1" applyAlignment="1" applyProtection="1">
      <alignment horizontal="left" vertical="center" wrapText="1" shrinkToFit="1"/>
      <protection locked="0"/>
    </xf>
    <xf numFmtId="38" fontId="28" fillId="0" borderId="22" xfId="5" applyFont="1" applyFill="1" applyBorder="1" applyAlignment="1" applyProtection="1">
      <alignment horizontal="center" vertical="center" textRotation="255" wrapText="1" shrinkToFit="1"/>
      <protection locked="0"/>
    </xf>
    <xf numFmtId="38" fontId="28" fillId="0" borderId="24" xfId="5" applyFont="1" applyFill="1" applyBorder="1" applyAlignment="1" applyProtection="1">
      <alignment horizontal="left" vertical="center" wrapText="1" shrinkToFit="1"/>
      <protection locked="0"/>
    </xf>
    <xf numFmtId="38" fontId="28" fillId="0" borderId="23" xfId="5" applyFont="1" applyFill="1" applyBorder="1" applyAlignment="1" applyProtection="1">
      <alignment horizontal="center" vertical="center" textRotation="255" wrapText="1" shrinkToFit="1"/>
      <protection locked="0"/>
    </xf>
    <xf numFmtId="38" fontId="28" fillId="0" borderId="12" xfId="5" applyFont="1" applyFill="1" applyBorder="1" applyAlignment="1" applyProtection="1">
      <alignment horizontal="left" vertical="center" wrapText="1" shrinkToFit="1"/>
      <protection locked="0"/>
    </xf>
    <xf numFmtId="38" fontId="28" fillId="0" borderId="25" xfId="5" applyFont="1" applyFill="1" applyBorder="1" applyAlignment="1" applyProtection="1">
      <alignment horizontal="center" vertical="center" textRotation="255" wrapText="1" shrinkToFit="1"/>
      <protection locked="0"/>
    </xf>
    <xf numFmtId="38" fontId="28" fillId="0" borderId="26" xfId="5" applyFont="1" applyFill="1" applyBorder="1" applyAlignment="1" applyProtection="1">
      <alignment horizontal="center" vertical="center" textRotation="255" wrapText="1" shrinkToFit="1"/>
      <protection locked="0"/>
    </xf>
    <xf numFmtId="38" fontId="28" fillId="0" borderId="24" xfId="5" applyFont="1" applyFill="1" applyBorder="1" applyAlignment="1" applyProtection="1">
      <alignment horizontal="center" vertical="center" wrapText="1" shrinkToFit="1"/>
      <protection locked="0"/>
    </xf>
    <xf numFmtId="38" fontId="28" fillId="0" borderId="12" xfId="5" applyFont="1" applyFill="1" applyBorder="1" applyAlignment="1" applyProtection="1">
      <alignment horizontal="center" vertical="center" wrapText="1" shrinkToFit="1"/>
      <protection locked="0"/>
    </xf>
    <xf numFmtId="38" fontId="25" fillId="2" borderId="24" xfId="5" applyFont="1" applyFill="1" applyBorder="1" applyAlignment="1" applyProtection="1">
      <alignment horizontal="center" vertical="center" wrapText="1" shrinkToFit="1"/>
      <protection locked="0"/>
    </xf>
    <xf numFmtId="38" fontId="25" fillId="2" borderId="12" xfId="5" applyFont="1" applyFill="1" applyBorder="1" applyAlignment="1" applyProtection="1">
      <alignment horizontal="center" vertical="center" wrapText="1" shrinkToFit="1"/>
      <protection locked="0"/>
    </xf>
    <xf numFmtId="38" fontId="25" fillId="2" borderId="12" xfId="5" applyFont="1" applyFill="1" applyBorder="1" applyAlignment="1" applyProtection="1">
      <alignment horizontal="left" vertical="center" wrapText="1" shrinkToFit="1"/>
      <protection locked="0"/>
    </xf>
    <xf numFmtId="0" fontId="25" fillId="3" borderId="13" xfId="6" applyFont="1" applyFill="1" applyBorder="1" applyAlignment="1" applyProtection="1">
      <alignment horizontal="center" vertical="center"/>
    </xf>
    <xf numFmtId="38" fontId="30" fillId="0" borderId="24" xfId="5" applyFont="1" applyBorder="1" applyAlignment="1" applyProtection="1">
      <alignment horizontal="left" vertical="center" wrapText="1" shrinkToFit="1"/>
      <protection locked="0"/>
    </xf>
    <xf numFmtId="0" fontId="25" fillId="0" borderId="9" xfId="6" applyFont="1" applyBorder="1" applyAlignment="1">
      <alignment horizontal="right" vertical="center" wrapText="1"/>
    </xf>
    <xf numFmtId="0" fontId="25" fillId="0" borderId="12" xfId="6" applyFont="1" applyBorder="1" applyAlignment="1">
      <alignment horizontal="center" vertical="center" wrapText="1"/>
    </xf>
    <xf numFmtId="0" fontId="25" fillId="0" borderId="26" xfId="6" applyFont="1" applyBorder="1" applyAlignment="1">
      <alignment horizontal="center" vertical="center" wrapText="1"/>
    </xf>
    <xf numFmtId="0" fontId="25" fillId="0" borderId="28" xfId="6" applyFont="1" applyBorder="1" applyAlignment="1">
      <alignment horizontal="center" vertical="center" wrapText="1"/>
    </xf>
    <xf numFmtId="0" fontId="25" fillId="0" borderId="9" xfId="6" applyFont="1" applyBorder="1" applyAlignment="1">
      <alignment horizontal="center" vertical="center" wrapText="1"/>
    </xf>
    <xf numFmtId="0" fontId="25" fillId="0" borderId="22" xfId="6" applyFont="1" applyBorder="1" applyAlignment="1">
      <alignment horizontal="center" vertical="center" wrapText="1"/>
    </xf>
    <xf numFmtId="0" fontId="25" fillId="0" borderId="8" xfId="6" applyFont="1" applyBorder="1" applyAlignment="1">
      <alignment horizontal="center" vertical="center" wrapText="1"/>
    </xf>
    <xf numFmtId="0" fontId="25" fillId="0" borderId="13" xfId="6" applyFont="1" applyBorder="1" applyAlignment="1">
      <alignment horizontal="left" vertical="center" wrapText="1"/>
    </xf>
    <xf numFmtId="0" fontId="25" fillId="0" borderId="14" xfId="6" applyFont="1" applyFill="1" applyBorder="1" applyAlignment="1" applyProtection="1">
      <alignment horizontal="center" vertical="center"/>
    </xf>
    <xf numFmtId="38" fontId="25" fillId="0" borderId="28" xfId="5" applyFont="1" applyBorder="1" applyAlignment="1" applyProtection="1">
      <alignment horizontal="center" vertical="center" textRotation="255" wrapText="1" shrinkToFit="1"/>
      <protection locked="0"/>
    </xf>
    <xf numFmtId="179" fontId="25" fillId="0" borderId="23" xfId="5" applyNumberFormat="1" applyFont="1" applyFill="1" applyBorder="1" applyAlignment="1" applyProtection="1">
      <alignment vertical="center" wrapText="1" shrinkToFit="1"/>
      <protection locked="0"/>
    </xf>
    <xf numFmtId="38" fontId="25" fillId="0" borderId="29" xfId="5" applyFont="1" applyBorder="1" applyAlignment="1" applyProtection="1">
      <alignment horizontal="center" vertical="center" textRotation="255" shrinkToFit="1"/>
      <protection locked="0"/>
    </xf>
    <xf numFmtId="179" fontId="25" fillId="0" borderId="5" xfId="5" applyNumberFormat="1" applyFont="1" applyFill="1" applyBorder="1" applyAlignment="1" applyProtection="1">
      <alignment vertical="center" wrapText="1" shrinkToFit="1"/>
      <protection locked="0"/>
    </xf>
    <xf numFmtId="179" fontId="25" fillId="0" borderId="27" xfId="5" applyNumberFormat="1" applyFont="1" applyFill="1" applyBorder="1" applyAlignment="1" applyProtection="1">
      <alignment vertical="center" wrapText="1" shrinkToFit="1"/>
      <protection locked="0"/>
    </xf>
    <xf numFmtId="38" fontId="25" fillId="0" borderId="6" xfId="5" applyFont="1" applyBorder="1" applyAlignment="1" applyProtection="1">
      <alignment horizontal="center" vertical="center" textRotation="255" shrinkToFit="1"/>
      <protection locked="0"/>
    </xf>
    <xf numFmtId="38" fontId="25" fillId="0" borderId="5" xfId="5" applyFont="1" applyBorder="1" applyAlignment="1" applyProtection="1">
      <alignment horizontal="center" vertical="center" wrapText="1" shrinkToFit="1"/>
      <protection locked="0"/>
    </xf>
    <xf numFmtId="38" fontId="25" fillId="0" borderId="8" xfId="5" applyFont="1" applyBorder="1" applyAlignment="1" applyProtection="1">
      <alignment horizontal="center" vertical="center" textRotation="255" wrapText="1" shrinkToFit="1"/>
      <protection locked="0"/>
    </xf>
    <xf numFmtId="179" fontId="25" fillId="0" borderId="32" xfId="5" applyNumberFormat="1" applyFont="1" applyFill="1" applyBorder="1" applyAlignment="1" applyProtection="1">
      <alignment vertical="center" wrapText="1" shrinkToFit="1"/>
      <protection locked="0"/>
    </xf>
    <xf numFmtId="179" fontId="25" fillId="0" borderId="10" xfId="5" applyNumberFormat="1" applyFont="1" applyFill="1" applyBorder="1" applyAlignment="1" applyProtection="1">
      <alignment vertical="center" wrapText="1" shrinkToFit="1"/>
      <protection locked="0"/>
    </xf>
    <xf numFmtId="38" fontId="25" fillId="0" borderId="71" xfId="5" applyFont="1" applyBorder="1" applyAlignment="1" applyProtection="1">
      <alignment horizontal="center" vertical="center" textRotation="255" wrapText="1" shrinkToFit="1"/>
      <protection locked="0"/>
    </xf>
    <xf numFmtId="38" fontId="25" fillId="0" borderId="6" xfId="5" applyFont="1" applyBorder="1" applyAlignment="1" applyProtection="1">
      <alignment horizontal="center" vertical="center" textRotation="255" wrapText="1" shrinkToFit="1"/>
      <protection locked="0"/>
    </xf>
    <xf numFmtId="179" fontId="25" fillId="0" borderId="33" xfId="5" applyNumberFormat="1" applyFont="1" applyFill="1" applyBorder="1" applyAlignment="1" applyProtection="1">
      <alignment vertical="center" wrapText="1" shrinkToFit="1"/>
      <protection locked="0"/>
    </xf>
    <xf numFmtId="179" fontId="25" fillId="0" borderId="21" xfId="5" applyNumberFormat="1" applyFont="1" applyFill="1" applyBorder="1" applyAlignment="1" applyProtection="1">
      <alignment vertical="center" wrapText="1" shrinkToFit="1"/>
      <protection locked="0"/>
    </xf>
    <xf numFmtId="38" fontId="25" fillId="0" borderId="27" xfId="5" applyFont="1" applyBorder="1" applyAlignment="1" applyProtection="1">
      <alignment horizontal="center" vertical="center" textRotation="255" wrapText="1" shrinkToFit="1"/>
      <protection locked="0"/>
    </xf>
    <xf numFmtId="38" fontId="25" fillId="0" borderId="3" xfId="5" applyFont="1" applyBorder="1" applyAlignment="1" applyProtection="1">
      <alignment horizontal="center" vertical="center" textRotation="255" shrinkToFit="1"/>
      <protection locked="0"/>
    </xf>
    <xf numFmtId="38" fontId="25" fillId="0" borderId="26" xfId="5" applyFont="1" applyBorder="1" applyAlignment="1" applyProtection="1">
      <alignment horizontal="left" vertical="center" wrapText="1" shrinkToFit="1"/>
      <protection locked="0"/>
    </xf>
    <xf numFmtId="38" fontId="25" fillId="0" borderId="5" xfId="5" applyFont="1" applyBorder="1" applyAlignment="1" applyProtection="1">
      <alignment horizontal="left" vertical="center" wrapText="1" shrinkToFit="1"/>
      <protection locked="0"/>
    </xf>
    <xf numFmtId="38" fontId="25" fillId="0" borderId="6" xfId="5" applyFont="1" applyBorder="1" applyAlignment="1" applyProtection="1">
      <alignment horizontal="left" vertical="center" wrapText="1" shrinkToFit="1"/>
      <protection locked="0"/>
    </xf>
    <xf numFmtId="38" fontId="25" fillId="0" borderId="21" xfId="5" applyFont="1" applyBorder="1" applyAlignment="1" applyProtection="1">
      <alignment horizontal="center" vertical="center" wrapText="1" shrinkToFit="1"/>
      <protection locked="0"/>
    </xf>
    <xf numFmtId="38" fontId="25" fillId="0" borderId="5" xfId="5" applyFont="1" applyBorder="1" applyAlignment="1" applyProtection="1">
      <alignment horizontal="center" vertical="center"/>
      <protection locked="0"/>
    </xf>
    <xf numFmtId="38" fontId="25" fillId="0" borderId="4" xfId="5" applyFont="1" applyBorder="1" applyAlignment="1" applyProtection="1">
      <alignment horizontal="center" vertical="center"/>
      <protection locked="0"/>
    </xf>
    <xf numFmtId="38" fontId="25" fillId="0" borderId="26" xfId="5" applyFont="1" applyBorder="1" applyAlignment="1" applyProtection="1">
      <alignment horizontal="center" vertical="center"/>
      <protection locked="0"/>
    </xf>
    <xf numFmtId="38" fontId="25" fillId="0" borderId="3" xfId="5" applyFont="1" applyBorder="1" applyAlignment="1" applyProtection="1">
      <alignment horizontal="center" vertical="center"/>
      <protection locked="0"/>
    </xf>
    <xf numFmtId="38" fontId="25" fillId="0" borderId="6" xfId="5" applyFont="1" applyBorder="1" applyAlignment="1" applyProtection="1">
      <alignment horizontal="center" vertical="center"/>
      <protection locked="0"/>
    </xf>
    <xf numFmtId="38" fontId="25" fillId="0" borderId="8" xfId="5" applyFont="1" applyFill="1" applyBorder="1" applyAlignment="1" applyProtection="1">
      <alignment horizontal="center" vertical="center" textRotation="255" wrapText="1" shrinkToFit="1"/>
      <protection locked="0"/>
    </xf>
    <xf numFmtId="179" fontId="25" fillId="0" borderId="23" xfId="5" applyNumberFormat="1" applyFont="1" applyFill="1" applyBorder="1" applyAlignment="1" applyProtection="1">
      <alignment horizontal="left" vertical="center" wrapText="1" shrinkToFit="1"/>
      <protection locked="0"/>
    </xf>
    <xf numFmtId="38" fontId="25" fillId="0" borderId="28" xfId="5" applyFont="1" applyFill="1" applyBorder="1" applyAlignment="1" applyProtection="1">
      <alignment horizontal="center" vertical="center" textRotation="255" wrapText="1" shrinkToFit="1"/>
      <protection locked="0"/>
    </xf>
    <xf numFmtId="38" fontId="25" fillId="0" borderId="71" xfId="5" applyFont="1" applyFill="1" applyBorder="1" applyAlignment="1" applyProtection="1">
      <alignment horizontal="center" vertical="center" textRotation="255" wrapText="1" shrinkToFit="1"/>
      <protection locked="0"/>
    </xf>
    <xf numFmtId="38" fontId="25" fillId="0" borderId="6" xfId="5" applyFont="1" applyFill="1" applyBorder="1" applyAlignment="1" applyProtection="1">
      <alignment horizontal="center" vertical="center" textRotation="255" wrapText="1" shrinkToFit="1"/>
      <protection locked="0"/>
    </xf>
    <xf numFmtId="179" fontId="25" fillId="0" borderId="4" xfId="5" applyNumberFormat="1" applyFont="1" applyFill="1" applyBorder="1" applyAlignment="1" applyProtection="1">
      <alignment horizontal="left" vertical="center" wrapText="1" shrinkToFit="1"/>
      <protection locked="0"/>
    </xf>
    <xf numFmtId="0" fontId="25" fillId="0" borderId="12" xfId="5" applyNumberFormat="1" applyFont="1" applyFill="1" applyBorder="1" applyAlignment="1" applyProtection="1">
      <alignment horizontal="center" vertical="center" shrinkToFit="1"/>
      <protection locked="0"/>
    </xf>
    <xf numFmtId="38" fontId="25" fillId="0" borderId="8" xfId="5" applyFont="1" applyFill="1" applyBorder="1" applyAlignment="1" applyProtection="1">
      <alignment horizontal="center" vertical="center" shrinkToFit="1"/>
      <protection locked="0"/>
    </xf>
    <xf numFmtId="38" fontId="25" fillId="0" borderId="9" xfId="5" applyFont="1" applyFill="1" applyBorder="1" applyAlignment="1" applyProtection="1">
      <alignment horizontal="center" vertical="center" shrinkToFit="1"/>
      <protection locked="0"/>
    </xf>
    <xf numFmtId="38" fontId="25" fillId="0" borderId="28" xfId="5" applyFont="1" applyFill="1" applyBorder="1" applyAlignment="1" applyProtection="1">
      <alignment horizontal="center" vertical="center"/>
      <protection locked="0"/>
    </xf>
    <xf numFmtId="38" fontId="25" fillId="0" borderId="67" xfId="5" applyFont="1" applyBorder="1" applyAlignment="1" applyProtection="1">
      <alignment horizontal="center" vertical="center" textRotation="255" wrapText="1" shrinkToFit="1"/>
      <protection locked="0"/>
    </xf>
    <xf numFmtId="38" fontId="25" fillId="0" borderId="8" xfId="5" applyFont="1" applyBorder="1" applyAlignment="1" applyProtection="1">
      <alignment horizontal="center" vertical="center" wrapText="1" shrinkToFit="1"/>
      <protection locked="0"/>
    </xf>
    <xf numFmtId="38" fontId="25" fillId="0" borderId="68" xfId="5" applyFont="1" applyBorder="1" applyAlignment="1" applyProtection="1">
      <alignment horizontal="center" vertical="center" textRotation="255" shrinkToFit="1"/>
      <protection locked="0"/>
    </xf>
    <xf numFmtId="38" fontId="25" fillId="0" borderId="80" xfId="5" applyFont="1" applyBorder="1" applyAlignment="1" applyProtection="1">
      <alignment horizontal="center" vertical="center" wrapText="1" shrinkToFit="1"/>
      <protection locked="0"/>
    </xf>
    <xf numFmtId="38" fontId="25" fillId="0" borderId="81" xfId="5" applyFont="1" applyBorder="1" applyAlignment="1" applyProtection="1">
      <alignment horizontal="center" vertical="center" textRotation="255" wrapText="1" shrinkToFit="1"/>
      <protection locked="0"/>
    </xf>
    <xf numFmtId="38" fontId="25" fillId="0" borderId="81" xfId="5" applyFont="1" applyBorder="1" applyAlignment="1" applyProtection="1">
      <alignment horizontal="center" vertical="center" wrapText="1" shrinkToFit="1"/>
      <protection locked="0"/>
    </xf>
    <xf numFmtId="38" fontId="25" fillId="0" borderId="22" xfId="5" applyFont="1" applyBorder="1" applyAlignment="1" applyProtection="1">
      <alignment horizontal="center" vertical="center" textRotation="255" shrinkToFit="1"/>
      <protection locked="0"/>
    </xf>
    <xf numFmtId="38" fontId="25" fillId="0" borderId="67" xfId="5" applyFont="1" applyBorder="1" applyAlignment="1" applyProtection="1">
      <alignment horizontal="center" vertical="center" wrapText="1" shrinkToFit="1"/>
      <protection locked="0"/>
    </xf>
    <xf numFmtId="38" fontId="25" fillId="0" borderId="80" xfId="5" applyFont="1" applyBorder="1" applyAlignment="1" applyProtection="1">
      <alignment horizontal="center" vertical="center"/>
      <protection locked="0"/>
    </xf>
    <xf numFmtId="38" fontId="25" fillId="0" borderId="68" xfId="5" applyFont="1" applyBorder="1" applyAlignment="1" applyProtection="1">
      <alignment horizontal="center" vertical="center"/>
      <protection locked="0"/>
    </xf>
    <xf numFmtId="0" fontId="25" fillId="0" borderId="13" xfId="6" applyFont="1" applyFill="1" applyBorder="1" applyAlignment="1" applyProtection="1">
      <alignment horizontal="right" vertical="center" wrapText="1"/>
    </xf>
    <xf numFmtId="38" fontId="25" fillId="0" borderId="67" xfId="5" applyFont="1" applyBorder="1" applyAlignment="1" applyProtection="1">
      <alignment horizontal="center" vertical="center"/>
      <protection locked="0"/>
    </xf>
    <xf numFmtId="38" fontId="25" fillId="0" borderId="81" xfId="5" applyFont="1" applyBorder="1" applyAlignment="1" applyProtection="1">
      <alignment horizontal="center" vertical="center"/>
      <protection locked="0"/>
    </xf>
    <xf numFmtId="38" fontId="33" fillId="0" borderId="0" xfId="5" applyFont="1" applyFill="1" applyBorder="1" applyProtection="1">
      <alignment vertical="center"/>
    </xf>
    <xf numFmtId="38" fontId="33" fillId="0" borderId="39" xfId="5" applyFont="1" applyFill="1" applyBorder="1" applyAlignment="1" applyProtection="1">
      <alignment horizontal="right" vertical="center"/>
    </xf>
    <xf numFmtId="38" fontId="33" fillId="0" borderId="36" xfId="5" applyFont="1" applyFill="1" applyBorder="1" applyAlignment="1" applyProtection="1">
      <alignment horizontal="right" vertical="center"/>
    </xf>
    <xf numFmtId="38" fontId="33" fillId="0" borderId="35" xfId="5" applyFont="1" applyFill="1" applyBorder="1" applyAlignment="1" applyProtection="1">
      <alignment horizontal="right" vertical="center"/>
    </xf>
    <xf numFmtId="38" fontId="33" fillId="0" borderId="37" xfId="5" applyFont="1" applyFill="1" applyBorder="1" applyAlignment="1" applyProtection="1">
      <alignment horizontal="right" vertical="center"/>
    </xf>
    <xf numFmtId="38" fontId="33" fillId="0" borderId="34" xfId="5" applyFont="1" applyFill="1" applyBorder="1" applyAlignment="1" applyProtection="1">
      <alignment horizontal="right" vertical="center"/>
    </xf>
    <xf numFmtId="38" fontId="33" fillId="0" borderId="38" xfId="5" applyFont="1" applyFill="1" applyBorder="1" applyAlignment="1" applyProtection="1">
      <alignment horizontal="right" vertical="center"/>
    </xf>
    <xf numFmtId="38" fontId="33" fillId="0" borderId="40" xfId="5" applyFont="1" applyFill="1" applyBorder="1" applyAlignment="1" applyProtection="1">
      <alignment horizontal="right" vertical="center"/>
    </xf>
    <xf numFmtId="38" fontId="33" fillId="0" borderId="41" xfId="5" applyFont="1" applyFill="1" applyBorder="1" applyAlignment="1" applyProtection="1">
      <alignment horizontal="right" vertical="center"/>
    </xf>
    <xf numFmtId="0" fontId="33" fillId="0" borderId="37" xfId="6" applyFont="1" applyFill="1" applyBorder="1" applyAlignment="1" applyProtection="1">
      <alignment horizontal="right" vertical="center" wrapText="1"/>
    </xf>
    <xf numFmtId="0" fontId="33" fillId="0" borderId="39" xfId="6" applyFont="1" applyFill="1" applyBorder="1" applyAlignment="1" applyProtection="1">
      <alignment horizontal="right" vertical="center" wrapText="1"/>
    </xf>
    <xf numFmtId="0" fontId="33" fillId="0" borderId="38" xfId="6" applyFont="1" applyFill="1" applyBorder="1" applyAlignment="1" applyProtection="1">
      <alignment horizontal="right" vertical="center" wrapText="1"/>
    </xf>
    <xf numFmtId="38" fontId="33" fillId="0" borderId="37" xfId="5" applyFont="1" applyFill="1" applyBorder="1" applyProtection="1">
      <alignment vertical="center"/>
    </xf>
    <xf numFmtId="0" fontId="33" fillId="0" borderId="41" xfId="6" applyFont="1" applyFill="1" applyBorder="1" applyAlignment="1" applyProtection="1">
      <alignment horizontal="right" vertical="center" wrapText="1"/>
    </xf>
    <xf numFmtId="38" fontId="33" fillId="0" borderId="38" xfId="5" applyFont="1" applyFill="1" applyBorder="1" applyProtection="1">
      <alignment vertical="center"/>
    </xf>
    <xf numFmtId="0" fontId="33" fillId="0" borderId="41" xfId="6" applyFont="1" applyFill="1" applyBorder="1" applyAlignment="1" applyProtection="1">
      <alignment horizontal="right" vertical="center"/>
    </xf>
    <xf numFmtId="38" fontId="25" fillId="0" borderId="0" xfId="5" applyFont="1" applyAlignment="1" applyProtection="1">
      <alignment horizontal="center" vertical="center"/>
    </xf>
    <xf numFmtId="38" fontId="25" fillId="5" borderId="4" xfId="5" applyFont="1" applyFill="1" applyBorder="1" applyAlignment="1" applyProtection="1">
      <alignment horizontal="center" vertical="center"/>
    </xf>
    <xf numFmtId="38" fontId="25" fillId="5" borderId="6" xfId="5" applyFont="1" applyFill="1" applyBorder="1" applyAlignment="1" applyProtection="1">
      <alignment horizontal="center" vertical="center"/>
    </xf>
    <xf numFmtId="38" fontId="25" fillId="0" borderId="0" xfId="5" applyFont="1" applyBorder="1" applyAlignment="1" applyProtection="1">
      <alignment horizontal="center" vertical="center"/>
    </xf>
    <xf numFmtId="38" fontId="25" fillId="0" borderId="0" xfId="5" applyFont="1" applyBorder="1" applyAlignment="1" applyProtection="1">
      <alignment vertical="center" wrapText="1"/>
    </xf>
    <xf numFmtId="38" fontId="29" fillId="0" borderId="0" xfId="5" applyFont="1" applyBorder="1" applyAlignment="1" applyProtection="1">
      <alignment vertical="center"/>
    </xf>
    <xf numFmtId="0" fontId="24" fillId="0" borderId="0" xfId="6" applyFont="1">
      <alignment vertical="center"/>
    </xf>
    <xf numFmtId="0" fontId="24" fillId="0" borderId="0" xfId="6" applyFont="1" applyFill="1">
      <alignment vertical="center"/>
    </xf>
    <xf numFmtId="0" fontId="35" fillId="0" borderId="0" xfId="6" applyFont="1">
      <alignment vertical="center"/>
    </xf>
    <xf numFmtId="0" fontId="36" fillId="0" borderId="0" xfId="6" applyFont="1" applyAlignment="1">
      <alignment vertical="center"/>
    </xf>
    <xf numFmtId="0" fontId="37" fillId="0" borderId="0" xfId="6" applyFont="1" applyAlignment="1">
      <alignment vertical="center" wrapText="1"/>
    </xf>
    <xf numFmtId="0" fontId="38" fillId="0" borderId="0" xfId="6" applyFont="1">
      <alignment vertical="center"/>
    </xf>
    <xf numFmtId="0" fontId="37" fillId="0" borderId="0" xfId="6" applyFont="1">
      <alignment vertical="center"/>
    </xf>
    <xf numFmtId="0" fontId="37" fillId="0" borderId="0" xfId="6" applyFont="1" applyFill="1">
      <alignment vertical="center"/>
    </xf>
    <xf numFmtId="0" fontId="38" fillId="0" borderId="0" xfId="6" applyFont="1" applyFill="1" applyAlignment="1">
      <alignment horizontal="left" vertical="center"/>
    </xf>
    <xf numFmtId="0" fontId="21" fillId="0" borderId="4" xfId="7" applyFont="1" applyFill="1" applyBorder="1" applyAlignment="1" applyProtection="1">
      <alignment vertical="center" wrapText="1"/>
    </xf>
    <xf numFmtId="49" fontId="41" fillId="0" borderId="4" xfId="6" applyNumberFormat="1" applyFont="1" applyFill="1" applyBorder="1" applyAlignment="1">
      <alignment horizontal="center" vertical="center" shrinkToFit="1"/>
    </xf>
    <xf numFmtId="0" fontId="21" fillId="0" borderId="4" xfId="6" applyFont="1" applyFill="1" applyBorder="1" applyAlignment="1">
      <alignment horizontal="center" vertical="center" wrapText="1"/>
    </xf>
    <xf numFmtId="0" fontId="21" fillId="0" borderId="4" xfId="6" applyFont="1" applyFill="1" applyBorder="1">
      <alignment vertical="center"/>
    </xf>
    <xf numFmtId="0" fontId="21" fillId="0" borderId="4" xfId="6" applyFont="1" applyFill="1" applyBorder="1" applyAlignment="1">
      <alignment horizontal="center" vertical="center"/>
    </xf>
    <xf numFmtId="0" fontId="44" fillId="0" borderId="4" xfId="7" applyFont="1" applyFill="1" applyBorder="1" applyAlignment="1" applyProtection="1">
      <alignment vertical="center" wrapText="1"/>
    </xf>
    <xf numFmtId="0" fontId="41" fillId="0" borderId="4" xfId="6" applyFont="1" applyFill="1" applyBorder="1" applyAlignment="1">
      <alignment horizontal="left" vertical="center" wrapText="1"/>
    </xf>
    <xf numFmtId="0" fontId="45" fillId="0" borderId="4" xfId="6" applyFont="1" applyFill="1" applyBorder="1" applyAlignment="1">
      <alignment horizontal="center" vertical="center" wrapText="1"/>
    </xf>
    <xf numFmtId="0" fontId="41" fillId="0" borderId="4" xfId="6" applyFont="1" applyFill="1" applyBorder="1" applyAlignment="1">
      <alignment horizontal="center" vertical="center" shrinkToFit="1"/>
    </xf>
    <xf numFmtId="49" fontId="48" fillId="0" borderId="4" xfId="6" applyNumberFormat="1" applyFont="1" applyFill="1" applyBorder="1" applyAlignment="1">
      <alignment horizontal="center" vertical="center" shrinkToFit="1"/>
    </xf>
    <xf numFmtId="0" fontId="21" fillId="0" borderId="4" xfId="6" applyFont="1" applyFill="1" applyBorder="1" applyAlignment="1">
      <alignment vertical="center" wrapText="1"/>
    </xf>
    <xf numFmtId="0" fontId="41" fillId="0" borderId="4" xfId="6" applyFont="1" applyFill="1" applyBorder="1" applyAlignment="1">
      <alignment horizontal="left" vertical="center" wrapText="1" shrinkToFit="1"/>
    </xf>
    <xf numFmtId="0" fontId="40" fillId="0" borderId="4" xfId="6" applyFont="1" applyFill="1" applyBorder="1" applyAlignment="1">
      <alignment vertical="center" textRotation="255" wrapText="1" shrinkToFit="1"/>
    </xf>
    <xf numFmtId="0" fontId="29" fillId="0" borderId="0" xfId="6" applyFont="1">
      <alignment vertical="center"/>
    </xf>
    <xf numFmtId="0" fontId="51" fillId="0" borderId="4" xfId="6" applyFont="1" applyFill="1" applyBorder="1" applyAlignment="1">
      <alignment horizontal="left" vertical="center" wrapText="1"/>
    </xf>
    <xf numFmtId="0" fontId="21" fillId="0" borderId="0" xfId="6" applyFont="1" applyFill="1">
      <alignment vertical="center"/>
    </xf>
    <xf numFmtId="0" fontId="41" fillId="0" borderId="4" xfId="0" applyFont="1" applyFill="1" applyBorder="1" applyAlignment="1">
      <alignment horizontal="left" vertical="center" wrapText="1"/>
    </xf>
    <xf numFmtId="0" fontId="41" fillId="0" borderId="4" xfId="6" applyFont="1" applyFill="1" applyBorder="1" applyAlignment="1">
      <alignment horizontal="left" vertical="top" wrapText="1"/>
    </xf>
    <xf numFmtId="0" fontId="41" fillId="0" borderId="4" xfId="8" applyFont="1" applyFill="1" applyBorder="1" applyAlignment="1">
      <alignment horizontal="left" vertical="top" wrapText="1"/>
    </xf>
    <xf numFmtId="0" fontId="41" fillId="0" borderId="4" xfId="8" applyFont="1" applyFill="1" applyBorder="1" applyAlignment="1">
      <alignment horizontal="left" vertical="top" wrapText="1" shrinkToFit="1"/>
    </xf>
    <xf numFmtId="0" fontId="45" fillId="0" borderId="4" xfId="7" applyFont="1" applyFill="1" applyBorder="1" applyAlignment="1" applyProtection="1">
      <alignment vertical="top" wrapText="1"/>
    </xf>
    <xf numFmtId="0" fontId="48" fillId="0" borderId="4" xfId="6" applyFont="1" applyFill="1" applyBorder="1" applyAlignment="1">
      <alignment horizontal="center" vertical="center" shrinkToFit="1"/>
    </xf>
    <xf numFmtId="0" fontId="52" fillId="0" borderId="4" xfId="6" applyFont="1" applyFill="1" applyBorder="1" applyAlignment="1">
      <alignment horizontal="center" vertical="center" wrapText="1"/>
    </xf>
    <xf numFmtId="0" fontId="48" fillId="0" borderId="4" xfId="6" applyFont="1" applyFill="1" applyBorder="1" applyAlignment="1">
      <alignment horizontal="left" vertical="center" wrapText="1"/>
    </xf>
    <xf numFmtId="0" fontId="48" fillId="0" borderId="4" xfId="6" applyFont="1" applyFill="1" applyBorder="1" applyAlignment="1">
      <alignment horizontal="left" vertical="center" wrapText="1" shrinkToFit="1"/>
    </xf>
    <xf numFmtId="0" fontId="53" fillId="0" borderId="4" xfId="6" applyFont="1" applyFill="1" applyBorder="1" applyAlignment="1">
      <alignment horizontal="left" vertical="center" wrapText="1" shrinkToFit="1"/>
    </xf>
    <xf numFmtId="0" fontId="54" fillId="0" borderId="4" xfId="7" applyFont="1" applyFill="1" applyBorder="1" applyAlignment="1" applyProtection="1">
      <alignment vertical="center" wrapText="1"/>
    </xf>
    <xf numFmtId="0" fontId="52" fillId="0" borderId="4" xfId="6" applyFont="1" applyFill="1" applyBorder="1" applyAlignment="1">
      <alignment horizontal="center" vertical="center"/>
    </xf>
    <xf numFmtId="0" fontId="52" fillId="0" borderId="4" xfId="7" applyFont="1" applyFill="1" applyBorder="1" applyAlignment="1" applyProtection="1">
      <alignment vertical="center" wrapText="1"/>
    </xf>
    <xf numFmtId="0" fontId="52" fillId="0" borderId="4" xfId="6" applyFont="1" applyFill="1" applyBorder="1">
      <alignment vertical="center"/>
    </xf>
    <xf numFmtId="0" fontId="52" fillId="0" borderId="0" xfId="0" applyFont="1" applyFill="1">
      <alignment vertical="center"/>
    </xf>
    <xf numFmtId="0" fontId="41" fillId="0" borderId="4" xfId="7" applyFont="1" applyFill="1" applyBorder="1" applyAlignment="1" applyProtection="1">
      <alignment vertical="center" wrapText="1"/>
    </xf>
    <xf numFmtId="0" fontId="45" fillId="0" borderId="4" xfId="0" applyFont="1" applyFill="1" applyBorder="1" applyAlignment="1">
      <alignment horizontal="center" vertical="center" wrapText="1"/>
    </xf>
    <xf numFmtId="0" fontId="41" fillId="0" borderId="4" xfId="0" applyFont="1" applyFill="1" applyBorder="1" applyAlignment="1">
      <alignment horizontal="left" vertical="top" wrapText="1" shrinkToFit="1"/>
    </xf>
    <xf numFmtId="0" fontId="1" fillId="0" borderId="4" xfId="0" applyFont="1" applyFill="1" applyBorder="1" applyAlignment="1">
      <alignment horizontal="center" vertical="center"/>
    </xf>
    <xf numFmtId="0" fontId="41" fillId="0" borderId="4" xfId="0" applyFont="1" applyFill="1" applyBorder="1" applyAlignment="1">
      <alignment horizontal="left" vertical="center" wrapText="1" shrinkToFit="1"/>
    </xf>
    <xf numFmtId="0" fontId="1" fillId="0" borderId="4" xfId="0" applyFont="1" applyFill="1" applyBorder="1" applyAlignment="1">
      <alignment vertical="center" wrapText="1"/>
    </xf>
    <xf numFmtId="0" fontId="45" fillId="0" borderId="4" xfId="4" applyFont="1" applyFill="1" applyBorder="1" applyAlignment="1">
      <alignment horizontal="center" vertical="center" wrapText="1"/>
    </xf>
    <xf numFmtId="0" fontId="41" fillId="0" borderId="4" xfId="4" applyFont="1" applyFill="1" applyBorder="1" applyAlignment="1">
      <alignment horizontal="left" vertical="center" wrapText="1"/>
    </xf>
    <xf numFmtId="0" fontId="41" fillId="0" borderId="4" xfId="4" applyFont="1" applyFill="1" applyBorder="1" applyAlignment="1">
      <alignment horizontal="left" vertical="center" wrapText="1" shrinkToFit="1"/>
    </xf>
    <xf numFmtId="0" fontId="1" fillId="0" borderId="4" xfId="4" applyFont="1" applyFill="1" applyBorder="1" applyAlignment="1">
      <alignment horizontal="center" vertical="center"/>
    </xf>
    <xf numFmtId="0" fontId="21" fillId="0" borderId="4" xfId="6" applyFont="1" applyFill="1" applyBorder="1" applyAlignment="1">
      <alignment vertical="center"/>
    </xf>
    <xf numFmtId="0" fontId="21" fillId="0" borderId="0" xfId="6" applyFont="1" applyFill="1" applyAlignment="1">
      <alignment vertical="center"/>
    </xf>
    <xf numFmtId="0" fontId="41" fillId="0" borderId="4" xfId="0" applyFont="1" applyFill="1" applyBorder="1" applyAlignment="1">
      <alignment horizontal="center" vertical="center" shrinkToFit="1"/>
    </xf>
    <xf numFmtId="0" fontId="1" fillId="0" borderId="4" xfId="0" applyFont="1" applyFill="1" applyBorder="1">
      <alignment vertical="center"/>
    </xf>
    <xf numFmtId="0" fontId="1" fillId="0" borderId="0" xfId="0" applyFont="1" applyFill="1">
      <alignment vertical="center"/>
    </xf>
    <xf numFmtId="0" fontId="1" fillId="0" borderId="4" xfId="7" applyFont="1" applyFill="1" applyBorder="1" applyAlignment="1" applyProtection="1">
      <alignment vertical="center" wrapText="1"/>
    </xf>
    <xf numFmtId="0" fontId="55" fillId="0" borderId="4" xfId="7" applyFont="1" applyFill="1" applyBorder="1" applyAlignment="1" applyProtection="1">
      <alignment vertical="center" wrapText="1"/>
    </xf>
    <xf numFmtId="0" fontId="44" fillId="0" borderId="4" xfId="0" applyFont="1" applyFill="1" applyBorder="1" applyAlignment="1" applyProtection="1">
      <alignment vertical="center" wrapText="1"/>
    </xf>
    <xf numFmtId="0" fontId="41" fillId="0" borderId="4" xfId="6" applyFont="1" applyFill="1" applyBorder="1" applyAlignment="1">
      <alignment horizontal="center" vertical="center" wrapText="1"/>
    </xf>
    <xf numFmtId="0" fontId="41" fillId="0" borderId="4" xfId="6" applyFont="1" applyFill="1" applyBorder="1" applyAlignment="1">
      <alignment vertical="center" wrapText="1"/>
    </xf>
    <xf numFmtId="0" fontId="48" fillId="0" borderId="4" xfId="6" applyFont="1" applyFill="1" applyBorder="1" applyAlignment="1">
      <alignment vertical="center" wrapText="1"/>
    </xf>
    <xf numFmtId="0" fontId="56" fillId="0" borderId="4" xfId="6" applyFont="1" applyFill="1" applyBorder="1" applyAlignment="1">
      <alignment horizontal="center" vertical="center"/>
    </xf>
    <xf numFmtId="0" fontId="56" fillId="0" borderId="4" xfId="6" applyFont="1" applyFill="1" applyBorder="1" applyAlignment="1">
      <alignment vertical="center" wrapText="1"/>
    </xf>
    <xf numFmtId="0" fontId="56" fillId="0" borderId="0" xfId="6" applyFont="1" applyFill="1">
      <alignment vertical="center"/>
    </xf>
    <xf numFmtId="0" fontId="21" fillId="0" borderId="0" xfId="6" applyFont="1" applyFill="1" applyBorder="1">
      <alignment vertical="center"/>
    </xf>
    <xf numFmtId="0" fontId="45" fillId="0" borderId="4" xfId="6" applyFont="1" applyFill="1" applyBorder="1" applyAlignment="1">
      <alignment horizontal="center" vertical="center"/>
    </xf>
    <xf numFmtId="0" fontId="45" fillId="0" borderId="4" xfId="7" applyFont="1" applyFill="1" applyBorder="1" applyAlignment="1" applyProtection="1">
      <alignment vertical="center" wrapText="1"/>
    </xf>
    <xf numFmtId="0" fontId="45" fillId="0" borderId="4" xfId="6" applyFont="1" applyFill="1" applyBorder="1" applyAlignment="1">
      <alignment vertical="center" wrapText="1"/>
    </xf>
    <xf numFmtId="0" fontId="57" fillId="0" borderId="4" xfId="6" applyFont="1" applyFill="1" applyBorder="1" applyAlignment="1">
      <alignment horizontal="left" vertical="center" wrapText="1" shrinkToFit="1"/>
    </xf>
    <xf numFmtId="0" fontId="41" fillId="0" borderId="4" xfId="6" applyFont="1" applyFill="1" applyBorder="1" applyAlignment="1">
      <alignment horizontal="center" vertical="center" wrapText="1" shrinkToFit="1"/>
    </xf>
    <xf numFmtId="0" fontId="45" fillId="0" borderId="4" xfId="8" applyFont="1" applyFill="1" applyBorder="1" applyAlignment="1">
      <alignment horizontal="center" vertical="center" wrapText="1"/>
    </xf>
    <xf numFmtId="0" fontId="41" fillId="0" borderId="4" xfId="8" applyFont="1" applyFill="1" applyBorder="1" applyAlignment="1">
      <alignment horizontal="left" vertical="center" wrapText="1"/>
    </xf>
    <xf numFmtId="0" fontId="41" fillId="0" borderId="4" xfId="8" applyFont="1" applyFill="1" applyBorder="1" applyAlignment="1">
      <alignment horizontal="left" vertical="center" wrapText="1" shrinkToFit="1"/>
    </xf>
    <xf numFmtId="0" fontId="21" fillId="0" borderId="4" xfId="7" applyFont="1" applyFill="1" applyBorder="1" applyAlignment="1" applyProtection="1">
      <alignment horizontal="center" vertical="center"/>
    </xf>
    <xf numFmtId="0" fontId="21" fillId="0" borderId="4" xfId="8" applyFont="1" applyFill="1" applyBorder="1">
      <alignment vertical="center"/>
    </xf>
    <xf numFmtId="0" fontId="21" fillId="0" borderId="4" xfId="8" applyFont="1" applyFill="1" applyBorder="1" applyAlignment="1">
      <alignment vertical="center" wrapText="1"/>
    </xf>
    <xf numFmtId="0" fontId="21" fillId="0" borderId="6" xfId="6" applyFont="1" applyFill="1" applyBorder="1">
      <alignment vertical="center"/>
    </xf>
    <xf numFmtId="0" fontId="45" fillId="0" borderId="4" xfId="6" applyFont="1" applyFill="1" applyBorder="1" applyAlignment="1">
      <alignment horizontal="left" vertical="center" wrapText="1"/>
    </xf>
    <xf numFmtId="0" fontId="45" fillId="0" borderId="4" xfId="0" applyFont="1" applyFill="1" applyBorder="1" applyAlignment="1">
      <alignment horizontal="left" vertical="center" wrapText="1"/>
    </xf>
    <xf numFmtId="0" fontId="21" fillId="0" borderId="4" xfId="0" applyFont="1" applyFill="1" applyBorder="1" applyAlignment="1">
      <alignment vertical="center" wrapText="1"/>
    </xf>
    <xf numFmtId="0" fontId="2" fillId="2" borderId="4"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3" borderId="4" xfId="2" applyFont="1" applyFill="1" applyBorder="1" applyAlignment="1" applyProtection="1">
      <alignment horizontal="center" vertical="center"/>
      <protection locked="0"/>
    </xf>
    <xf numFmtId="0" fontId="2" fillId="3" borderId="4" xfId="2" applyFont="1" applyFill="1" applyBorder="1" applyAlignment="1" applyProtection="1">
      <alignment horizontal="center" vertical="center" wrapText="1"/>
      <protection locked="0"/>
    </xf>
    <xf numFmtId="178" fontId="2" fillId="0" borderId="4" xfId="0" applyNumberFormat="1" applyFont="1" applyBorder="1" applyAlignment="1" applyProtection="1">
      <alignment horizontal="center" vertical="center" shrinkToFit="1"/>
      <protection locked="0"/>
    </xf>
    <xf numFmtId="0" fontId="2" fillId="3" borderId="1" xfId="2" applyFont="1" applyFill="1" applyBorder="1" applyAlignment="1" applyProtection="1">
      <alignment horizontal="center" vertical="center" wrapText="1"/>
      <protection locked="0"/>
    </xf>
    <xf numFmtId="0" fontId="2" fillId="3" borderId="2" xfId="2" applyFont="1" applyFill="1" applyBorder="1" applyAlignment="1" applyProtection="1">
      <alignment horizontal="center" vertical="center" wrapText="1"/>
      <protection locked="0"/>
    </xf>
    <xf numFmtId="0" fontId="2" fillId="3" borderId="7" xfId="2" applyFont="1" applyFill="1" applyBorder="1" applyAlignment="1" applyProtection="1">
      <alignment horizontal="center" vertical="center" wrapText="1"/>
      <protection locked="0"/>
    </xf>
    <xf numFmtId="0" fontId="2" fillId="3" borderId="9" xfId="2" applyFont="1" applyFill="1" applyBorder="1" applyAlignment="1" applyProtection="1">
      <alignment horizontal="center" vertical="center" wrapText="1"/>
      <protection locked="0"/>
    </xf>
    <xf numFmtId="0" fontId="2" fillId="3" borderId="8" xfId="2" applyFont="1" applyFill="1" applyBorder="1" applyAlignment="1" applyProtection="1">
      <alignment horizontal="center" vertical="center" wrapText="1"/>
      <protection locked="0"/>
    </xf>
    <xf numFmtId="0" fontId="2" fillId="3" borderId="12" xfId="2"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textRotation="255" wrapText="1"/>
      <protection locked="0"/>
    </xf>
    <xf numFmtId="0" fontId="2" fillId="2" borderId="18"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textRotation="255" wrapText="1"/>
      <protection locked="0"/>
    </xf>
    <xf numFmtId="0" fontId="2" fillId="2" borderId="16" xfId="0" applyFont="1" applyFill="1" applyBorder="1" applyAlignment="1" applyProtection="1">
      <alignment horizontal="center" vertical="center" textRotation="255" wrapText="1"/>
      <protection locked="0"/>
    </xf>
    <xf numFmtId="0" fontId="2" fillId="0" borderId="1" xfId="0" applyFont="1" applyFill="1" applyBorder="1" applyAlignment="1" applyProtection="1">
      <alignment horizontal="center" vertical="center" textRotation="255" wrapText="1"/>
      <protection locked="0"/>
    </xf>
    <xf numFmtId="0" fontId="2" fillId="0" borderId="17" xfId="0" applyFont="1" applyFill="1" applyBorder="1" applyAlignment="1" applyProtection="1">
      <alignment horizontal="center" vertical="center" textRotation="255" wrapText="1"/>
      <protection locked="0"/>
    </xf>
    <xf numFmtId="0" fontId="2" fillId="0" borderId="1" xfId="0" applyFont="1" applyFill="1" applyBorder="1" applyAlignment="1" applyProtection="1">
      <alignment horizontal="center" vertical="center" textRotation="255"/>
      <protection locked="0"/>
    </xf>
    <xf numFmtId="0" fontId="2" fillId="0" borderId="17" xfId="0" applyFont="1" applyFill="1" applyBorder="1" applyAlignment="1" applyProtection="1">
      <alignment horizontal="center" vertical="center" textRotation="255"/>
      <protection locked="0"/>
    </xf>
    <xf numFmtId="178" fontId="2" fillId="0" borderId="4" xfId="0" applyNumberFormat="1" applyFont="1" applyFill="1" applyBorder="1" applyAlignment="1" applyProtection="1">
      <alignment horizontal="center" vertical="center" shrinkToFit="1"/>
      <protection locked="0"/>
    </xf>
    <xf numFmtId="176" fontId="2" fillId="2" borderId="4" xfId="0" applyNumberFormat="1"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178" fontId="2" fillId="0" borderId="4" xfId="0" applyNumberFormat="1" applyFont="1" applyBorder="1" applyAlignment="1" applyProtection="1">
      <alignment horizontal="center" vertical="center" wrapText="1" shrinkToFit="1"/>
      <protection locked="0"/>
    </xf>
    <xf numFmtId="10" fontId="2" fillId="2" borderId="4"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textRotation="255"/>
      <protection locked="0"/>
    </xf>
    <xf numFmtId="0" fontId="6" fillId="2" borderId="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wrapText="1"/>
      <protection locked="0"/>
    </xf>
    <xf numFmtId="0" fontId="2" fillId="2" borderId="1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textRotation="255" wrapText="1"/>
      <protection locked="0"/>
    </xf>
    <xf numFmtId="0" fontId="6" fillId="2" borderId="4" xfId="0" applyFont="1" applyFill="1" applyBorder="1" applyAlignment="1" applyProtection="1">
      <alignment horizontal="center" vertical="center" textRotation="255" wrapText="1"/>
      <protection locked="0"/>
    </xf>
    <xf numFmtId="38" fontId="25" fillId="2" borderId="33" xfId="5" applyFont="1" applyFill="1" applyBorder="1" applyAlignment="1" applyProtection="1">
      <alignment horizontal="center" vertical="center"/>
      <protection locked="0"/>
    </xf>
    <xf numFmtId="38" fontId="25" fillId="2" borderId="31" xfId="5" applyFont="1" applyFill="1" applyBorder="1" applyAlignment="1" applyProtection="1">
      <alignment horizontal="center" vertical="center"/>
      <protection locked="0"/>
    </xf>
    <xf numFmtId="38" fontId="25" fillId="2" borderId="45" xfId="5" applyFont="1" applyFill="1" applyBorder="1" applyAlignment="1" applyProtection="1">
      <alignment horizontal="center" vertical="center"/>
      <protection locked="0"/>
    </xf>
    <xf numFmtId="38" fontId="25" fillId="2" borderId="43" xfId="5" applyFont="1" applyFill="1" applyBorder="1" applyAlignment="1" applyProtection="1">
      <alignment horizontal="center" vertical="center"/>
      <protection locked="0"/>
    </xf>
    <xf numFmtId="0" fontId="25" fillId="0" borderId="7" xfId="6" applyFont="1" applyFill="1" applyBorder="1" applyAlignment="1" applyProtection="1">
      <alignment horizontal="center" vertical="center" wrapText="1"/>
    </xf>
    <xf numFmtId="0" fontId="25" fillId="0" borderId="12" xfId="6" applyFont="1" applyFill="1" applyBorder="1" applyAlignment="1" applyProtection="1">
      <alignment horizontal="center" vertical="center" wrapText="1"/>
    </xf>
    <xf numFmtId="38" fontId="25" fillId="0" borderId="33" xfId="5" applyFont="1" applyFill="1" applyBorder="1" applyAlignment="1" applyProtection="1">
      <alignment horizontal="center" vertical="center"/>
      <protection locked="0"/>
    </xf>
    <xf numFmtId="38" fontId="25" fillId="0" borderId="29" xfId="5" applyFont="1" applyFill="1" applyBorder="1" applyAlignment="1" applyProtection="1">
      <alignment horizontal="center" vertical="center"/>
      <protection locked="0"/>
    </xf>
    <xf numFmtId="38" fontId="25" fillId="0" borderId="45" xfId="5" applyFont="1" applyFill="1" applyBorder="1" applyAlignment="1" applyProtection="1">
      <alignment horizontal="center" vertical="center"/>
      <protection locked="0"/>
    </xf>
    <xf numFmtId="38" fontId="25" fillId="0" borderId="24" xfId="5" applyFont="1" applyFill="1" applyBorder="1" applyAlignment="1" applyProtection="1">
      <alignment horizontal="center" vertical="center"/>
      <protection locked="0"/>
    </xf>
    <xf numFmtId="0" fontId="25" fillId="2" borderId="1" xfId="6" applyFont="1" applyFill="1" applyBorder="1" applyAlignment="1" applyProtection="1">
      <alignment horizontal="center" vertical="center" wrapText="1"/>
    </xf>
    <xf numFmtId="0" fontId="25" fillId="2" borderId="11" xfId="6" applyFont="1" applyFill="1" applyBorder="1" applyAlignment="1" applyProtection="1">
      <alignment horizontal="center" vertical="center" wrapText="1"/>
    </xf>
    <xf numFmtId="0" fontId="25" fillId="2" borderId="47" xfId="6" applyFont="1" applyFill="1" applyBorder="1" applyAlignment="1" applyProtection="1">
      <alignment horizontal="center" vertical="center" wrapText="1"/>
    </xf>
    <xf numFmtId="0" fontId="25" fillId="2" borderId="57" xfId="6" applyFont="1" applyFill="1" applyBorder="1" applyAlignment="1" applyProtection="1">
      <alignment horizontal="center" vertical="center" wrapText="1"/>
    </xf>
    <xf numFmtId="0" fontId="25" fillId="2" borderId="46" xfId="6" applyFont="1" applyFill="1" applyBorder="1" applyAlignment="1" applyProtection="1">
      <alignment horizontal="center" vertical="center" wrapText="1"/>
    </xf>
    <xf numFmtId="0" fontId="25" fillId="2" borderId="44" xfId="6" applyFont="1" applyFill="1" applyBorder="1" applyAlignment="1" applyProtection="1">
      <alignment horizontal="center" vertical="center" wrapText="1"/>
    </xf>
    <xf numFmtId="0" fontId="25" fillId="2" borderId="7" xfId="6" applyFont="1" applyFill="1" applyBorder="1" applyAlignment="1" applyProtection="1">
      <alignment horizontal="center" vertical="center" wrapText="1"/>
    </xf>
    <xf numFmtId="0" fontId="25" fillId="2" borderId="10" xfId="6" applyFont="1" applyFill="1" applyBorder="1" applyAlignment="1" applyProtection="1">
      <alignment horizontal="center" vertical="center" wrapText="1"/>
    </xf>
    <xf numFmtId="0" fontId="25" fillId="0" borderId="14" xfId="6" applyFont="1" applyFill="1" applyBorder="1" applyAlignment="1" applyProtection="1">
      <alignment horizontal="center" vertical="center"/>
    </xf>
    <xf numFmtId="0" fontId="25" fillId="0" borderId="15" xfId="6" applyFont="1" applyFill="1" applyBorder="1" applyAlignment="1" applyProtection="1">
      <alignment horizontal="center" vertical="center"/>
    </xf>
    <xf numFmtId="38" fontId="25" fillId="2" borderId="32" xfId="5" applyFont="1" applyFill="1" applyBorder="1" applyAlignment="1" applyProtection="1">
      <alignment horizontal="center" vertical="center"/>
      <protection locked="0"/>
    </xf>
    <xf numFmtId="38" fontId="25" fillId="2" borderId="30" xfId="5" applyFont="1" applyFill="1" applyBorder="1" applyAlignment="1" applyProtection="1">
      <alignment horizontal="center" vertical="center"/>
      <protection locked="0"/>
    </xf>
    <xf numFmtId="0" fontId="25" fillId="2" borderId="14" xfId="6" applyFont="1" applyFill="1" applyBorder="1" applyAlignment="1" applyProtection="1">
      <alignment horizontal="left" vertical="center" wrapText="1"/>
    </xf>
    <xf numFmtId="0" fontId="25" fillId="2" borderId="15" xfId="6" applyFont="1" applyFill="1" applyBorder="1" applyAlignment="1" applyProtection="1">
      <alignment horizontal="left" vertical="center" wrapText="1"/>
    </xf>
    <xf numFmtId="0" fontId="25" fillId="0" borderId="1" xfId="6" applyFont="1" applyFill="1" applyBorder="1" applyAlignment="1" applyProtection="1">
      <alignment vertical="center" wrapText="1"/>
    </xf>
    <xf numFmtId="0" fontId="25" fillId="0" borderId="7" xfId="6" applyFont="1" applyFill="1" applyBorder="1" applyAlignment="1" applyProtection="1">
      <alignment vertical="center" wrapText="1"/>
    </xf>
    <xf numFmtId="0" fontId="25" fillId="0" borderId="9" xfId="6" applyFont="1" applyFill="1" applyBorder="1" applyAlignment="1" applyProtection="1">
      <alignment vertical="center" wrapText="1"/>
    </xf>
    <xf numFmtId="0" fontId="25" fillId="0" borderId="12" xfId="6" applyFont="1" applyFill="1" applyBorder="1" applyAlignment="1" applyProtection="1">
      <alignment vertical="center" wrapText="1"/>
    </xf>
    <xf numFmtId="38" fontId="25" fillId="5" borderId="3" xfId="5" applyFont="1" applyFill="1" applyBorder="1" applyAlignment="1" applyProtection="1">
      <alignment horizontal="center" vertical="center"/>
    </xf>
    <xf numFmtId="38" fontId="25" fillId="5" borderId="6" xfId="5" applyFont="1" applyFill="1" applyBorder="1" applyAlignment="1" applyProtection="1">
      <alignment horizontal="center" vertical="center"/>
    </xf>
    <xf numFmtId="38" fontId="25" fillId="5" borderId="5" xfId="5" applyFont="1" applyFill="1" applyBorder="1" applyAlignment="1" applyProtection="1">
      <alignment horizontal="center" vertical="center"/>
    </xf>
    <xf numFmtId="38" fontId="25" fillId="2" borderId="3" xfId="5" applyFont="1" applyFill="1" applyBorder="1" applyAlignment="1" applyProtection="1">
      <alignment horizontal="center" vertical="center"/>
    </xf>
    <xf numFmtId="38" fontId="25" fillId="2" borderId="6" xfId="5" applyFont="1" applyFill="1" applyBorder="1" applyAlignment="1" applyProtection="1">
      <alignment horizontal="center" vertical="center"/>
    </xf>
    <xf numFmtId="38" fontId="25" fillId="2" borderId="5" xfId="5" applyFont="1" applyFill="1" applyBorder="1" applyAlignment="1" applyProtection="1">
      <alignment horizontal="center" vertical="center"/>
    </xf>
    <xf numFmtId="38" fontId="27" fillId="2" borderId="45" xfId="5" applyFont="1" applyFill="1" applyBorder="1" applyAlignment="1" applyProtection="1">
      <alignment horizontal="center" vertical="center"/>
      <protection locked="0"/>
    </xf>
    <xf numFmtId="38" fontId="27" fillId="2" borderId="43" xfId="5" applyFont="1" applyFill="1" applyBorder="1" applyAlignment="1" applyProtection="1">
      <alignment horizontal="center" vertical="center"/>
      <protection locked="0"/>
    </xf>
    <xf numFmtId="38" fontId="27" fillId="2" borderId="24" xfId="5" applyFont="1" applyFill="1" applyBorder="1" applyAlignment="1" applyProtection="1">
      <alignment horizontal="center" vertical="center"/>
      <protection locked="0"/>
    </xf>
    <xf numFmtId="0" fontId="27" fillId="2" borderId="1" xfId="6" applyFont="1" applyFill="1" applyBorder="1" applyAlignment="1" applyProtection="1">
      <alignment horizontal="center" vertical="center" wrapText="1"/>
    </xf>
    <xf numFmtId="0" fontId="27" fillId="2" borderId="11" xfId="6" applyFont="1" applyFill="1" applyBorder="1" applyAlignment="1" applyProtection="1">
      <alignment horizontal="center" vertical="center" wrapText="1"/>
    </xf>
    <xf numFmtId="0" fontId="27" fillId="2" borderId="9" xfId="6" applyFont="1" applyFill="1" applyBorder="1" applyAlignment="1" applyProtection="1">
      <alignment horizontal="center" vertical="center" wrapText="1"/>
    </xf>
    <xf numFmtId="0" fontId="27" fillId="2" borderId="47" xfId="6" applyFont="1" applyFill="1" applyBorder="1" applyAlignment="1" applyProtection="1">
      <alignment horizontal="center" vertical="center" wrapText="1"/>
    </xf>
    <xf numFmtId="0" fontId="27" fillId="2" borderId="57" xfId="6" applyFont="1" applyFill="1" applyBorder="1" applyAlignment="1" applyProtection="1">
      <alignment horizontal="center" vertical="center" wrapText="1"/>
    </xf>
    <xf numFmtId="0" fontId="27" fillId="2" borderId="71" xfId="6" applyFont="1" applyFill="1" applyBorder="1" applyAlignment="1" applyProtection="1">
      <alignment horizontal="center" vertical="center" wrapText="1"/>
    </xf>
    <xf numFmtId="0" fontId="27" fillId="2" borderId="46" xfId="6" applyFont="1" applyFill="1" applyBorder="1" applyAlignment="1" applyProtection="1">
      <alignment horizontal="center" vertical="center" wrapText="1"/>
    </xf>
    <xf numFmtId="0" fontId="27" fillId="2" borderId="44" xfId="6" applyFont="1" applyFill="1" applyBorder="1" applyAlignment="1" applyProtection="1">
      <alignment horizontal="center" vertical="center" wrapText="1"/>
    </xf>
    <xf numFmtId="0" fontId="27" fillId="2" borderId="22" xfId="6" applyFont="1" applyFill="1" applyBorder="1" applyAlignment="1" applyProtection="1">
      <alignment horizontal="center" vertical="center" wrapText="1"/>
    </xf>
    <xf numFmtId="0" fontId="27" fillId="2" borderId="7" xfId="6" applyFont="1" applyFill="1" applyBorder="1" applyAlignment="1" applyProtection="1">
      <alignment horizontal="center" vertical="center" wrapText="1"/>
    </xf>
    <xf numFmtId="0" fontId="27" fillId="2" borderId="10" xfId="6" applyFont="1" applyFill="1" applyBorder="1" applyAlignment="1" applyProtection="1">
      <alignment horizontal="center" vertical="center" wrapText="1"/>
    </xf>
    <xf numFmtId="0" fontId="27" fillId="2" borderId="12" xfId="6" applyFont="1" applyFill="1" applyBorder="1" applyAlignment="1" applyProtection="1">
      <alignment horizontal="center" vertical="center" wrapText="1"/>
    </xf>
    <xf numFmtId="38" fontId="27" fillId="2" borderId="33" xfId="5" applyFont="1" applyFill="1" applyBorder="1" applyAlignment="1" applyProtection="1">
      <alignment horizontal="center" vertical="center"/>
      <protection locked="0"/>
    </xf>
    <xf numFmtId="38" fontId="27" fillId="2" borderId="31" xfId="5" applyFont="1" applyFill="1" applyBorder="1" applyAlignment="1" applyProtection="1">
      <alignment horizontal="center" vertical="center"/>
      <protection locked="0"/>
    </xf>
    <xf numFmtId="38" fontId="27" fillId="2" borderId="29" xfId="5" applyFont="1" applyFill="1" applyBorder="1" applyAlignment="1" applyProtection="1">
      <alignment horizontal="center" vertical="center"/>
      <protection locked="0"/>
    </xf>
    <xf numFmtId="38" fontId="27" fillId="0" borderId="4" xfId="5" applyFont="1" applyFill="1" applyBorder="1" applyAlignment="1" applyProtection="1">
      <alignment horizontal="center" vertical="center" shrinkToFit="1"/>
    </xf>
    <xf numFmtId="38" fontId="27" fillId="0" borderId="3" xfId="5" applyFont="1" applyFill="1" applyBorder="1" applyAlignment="1" applyProtection="1">
      <alignment horizontal="center" vertical="center" shrinkToFit="1"/>
    </xf>
    <xf numFmtId="38" fontId="27" fillId="0" borderId="6" xfId="5" applyFont="1" applyFill="1" applyBorder="1" applyAlignment="1" applyProtection="1">
      <alignment horizontal="center" vertical="center" shrinkToFit="1"/>
    </xf>
    <xf numFmtId="38" fontId="27" fillId="0" borderId="5" xfId="5" applyFont="1" applyFill="1" applyBorder="1" applyAlignment="1" applyProtection="1">
      <alignment horizontal="center" vertical="center" shrinkToFit="1"/>
    </xf>
    <xf numFmtId="38" fontId="25" fillId="0" borderId="3" xfId="5" applyFont="1" applyFill="1" applyBorder="1" applyAlignment="1" applyProtection="1">
      <alignment horizontal="center" vertical="center"/>
    </xf>
    <xf numFmtId="38" fontId="25" fillId="0" borderId="6" xfId="5" applyFont="1" applyFill="1" applyBorder="1" applyAlignment="1" applyProtection="1">
      <alignment horizontal="center" vertical="center"/>
    </xf>
    <xf numFmtId="38" fontId="25" fillId="0" borderId="5" xfId="5" applyFont="1" applyFill="1" applyBorder="1" applyAlignment="1" applyProtection="1">
      <alignment horizontal="center" vertical="center"/>
    </xf>
    <xf numFmtId="38" fontId="25" fillId="0" borderId="14" xfId="5" applyFont="1" applyBorder="1" applyAlignment="1" applyProtection="1">
      <alignment horizontal="center" vertical="center" shrinkToFit="1"/>
    </xf>
    <xf numFmtId="0" fontId="25" fillId="0" borderId="15" xfId="6" applyFont="1" applyBorder="1" applyAlignment="1" applyProtection="1">
      <alignment horizontal="center" vertical="center" shrinkToFit="1"/>
    </xf>
    <xf numFmtId="0" fontId="25" fillId="0" borderId="13" xfId="6" applyFont="1" applyBorder="1" applyAlignment="1" applyProtection="1">
      <alignment horizontal="center" vertical="center" shrinkToFit="1"/>
    </xf>
    <xf numFmtId="38" fontId="25" fillId="5" borderId="4" xfId="5" applyFont="1" applyFill="1" applyBorder="1" applyAlignment="1" applyProtection="1">
      <alignment horizontal="center" vertical="center" shrinkToFit="1"/>
    </xf>
    <xf numFmtId="0" fontId="25" fillId="0" borderId="3" xfId="6" applyFont="1" applyFill="1" applyBorder="1" applyAlignment="1" applyProtection="1">
      <alignment horizontal="center" vertical="top" wrapText="1"/>
    </xf>
    <xf numFmtId="0" fontId="25" fillId="0" borderId="6" xfId="6" applyFont="1" applyFill="1" applyBorder="1" applyAlignment="1" applyProtection="1">
      <alignment horizontal="center" vertical="top" wrapText="1"/>
    </xf>
    <xf numFmtId="0" fontId="25" fillId="0" borderId="5" xfId="6" applyFont="1" applyFill="1" applyBorder="1" applyAlignment="1" applyProtection="1">
      <alignment horizontal="center" vertical="top" wrapText="1"/>
    </xf>
    <xf numFmtId="0" fontId="25" fillId="0" borderId="14" xfId="6" applyFont="1" applyFill="1" applyBorder="1" applyAlignment="1" applyProtection="1">
      <alignment horizontal="center" vertical="center" wrapText="1"/>
    </xf>
    <xf numFmtId="0" fontId="25" fillId="0" borderId="13" xfId="6" applyFont="1" applyFill="1" applyBorder="1" applyAlignment="1" applyProtection="1">
      <alignment horizontal="center" vertical="center" wrapText="1"/>
    </xf>
    <xf numFmtId="0" fontId="25" fillId="0" borderId="2" xfId="6" applyFont="1" applyFill="1" applyBorder="1" applyAlignment="1" applyProtection="1">
      <alignment vertical="center" wrapText="1"/>
    </xf>
    <xf numFmtId="0" fontId="25" fillId="0" borderId="8" xfId="6" applyFont="1" applyFill="1" applyBorder="1" applyAlignment="1" applyProtection="1">
      <alignment vertical="center" wrapText="1"/>
    </xf>
    <xf numFmtId="179" fontId="25" fillId="0" borderId="32" xfId="5" applyNumberFormat="1" applyFont="1" applyFill="1" applyBorder="1" applyAlignment="1" applyProtection="1">
      <alignment vertical="center" wrapText="1" shrinkToFit="1"/>
      <protection locked="0"/>
    </xf>
    <xf numFmtId="179" fontId="25" fillId="0" borderId="30" xfId="5" applyNumberFormat="1" applyFont="1" applyFill="1" applyBorder="1" applyAlignment="1" applyProtection="1">
      <alignment vertical="center" wrapText="1" shrinkToFit="1"/>
      <protection locked="0"/>
    </xf>
    <xf numFmtId="179" fontId="25" fillId="0" borderId="25" xfId="5" applyNumberFormat="1" applyFont="1" applyFill="1" applyBorder="1" applyAlignment="1" applyProtection="1">
      <alignment vertical="center" wrapText="1" shrinkToFit="1"/>
      <protection locked="0"/>
    </xf>
    <xf numFmtId="38" fontId="25" fillId="0" borderId="3" xfId="5" applyFont="1" applyFill="1" applyBorder="1" applyAlignment="1" applyProtection="1">
      <alignment horizontal="center" vertical="center" shrinkToFit="1"/>
    </xf>
    <xf numFmtId="38" fontId="25" fillId="0" borderId="6" xfId="5" applyFont="1" applyFill="1" applyBorder="1" applyAlignment="1" applyProtection="1">
      <alignment horizontal="center" vertical="center" shrinkToFit="1"/>
    </xf>
    <xf numFmtId="38" fontId="25" fillId="0" borderId="5" xfId="5" applyFont="1" applyFill="1" applyBorder="1" applyAlignment="1" applyProtection="1">
      <alignment horizontal="center" vertical="center" shrinkToFit="1"/>
    </xf>
    <xf numFmtId="38" fontId="25" fillId="0" borderId="33" xfId="5" applyFont="1" applyBorder="1" applyAlignment="1" applyProtection="1">
      <alignment horizontal="center" vertical="center"/>
      <protection locked="0"/>
    </xf>
    <xf numFmtId="38" fontId="25" fillId="0" borderId="29" xfId="5" applyFont="1" applyBorder="1" applyAlignment="1" applyProtection="1">
      <alignment horizontal="center" vertical="center"/>
      <protection locked="0"/>
    </xf>
    <xf numFmtId="38" fontId="25" fillId="0" borderId="32" xfId="5" applyFont="1" applyBorder="1" applyAlignment="1" applyProtection="1">
      <alignment horizontal="center" vertical="center"/>
      <protection locked="0"/>
    </xf>
    <xf numFmtId="38" fontId="25" fillId="0" borderId="25" xfId="5" applyFont="1" applyBorder="1" applyAlignment="1" applyProtection="1">
      <alignment horizontal="center" vertical="center"/>
      <protection locked="0"/>
    </xf>
    <xf numFmtId="38" fontId="25" fillId="0" borderId="45" xfId="5" applyFont="1" applyBorder="1" applyAlignment="1" applyProtection="1">
      <alignment horizontal="center" vertical="center"/>
      <protection locked="0"/>
    </xf>
    <xf numFmtId="38" fontId="25" fillId="0" borderId="24" xfId="5" applyFont="1" applyBorder="1" applyAlignment="1" applyProtection="1">
      <alignment horizontal="center" vertical="center"/>
      <protection locked="0"/>
    </xf>
    <xf numFmtId="0" fontId="25" fillId="0" borderId="46" xfId="6" applyFont="1" applyFill="1" applyBorder="1" applyAlignment="1" applyProtection="1">
      <alignment horizontal="center" vertical="center" wrapText="1"/>
    </xf>
    <xf numFmtId="0" fontId="25" fillId="0" borderId="22" xfId="6" applyFont="1" applyFill="1" applyBorder="1" applyAlignment="1" applyProtection="1">
      <alignment horizontal="center" vertical="center" wrapText="1"/>
    </xf>
    <xf numFmtId="0" fontId="25" fillId="0" borderId="1" xfId="6" applyFont="1" applyFill="1" applyBorder="1" applyAlignment="1" applyProtection="1">
      <alignment horizontal="center" vertical="center" wrapText="1"/>
    </xf>
    <xf numFmtId="0" fontId="25" fillId="0" borderId="2" xfId="6" applyFont="1" applyFill="1" applyBorder="1" applyAlignment="1" applyProtection="1">
      <alignment horizontal="center" vertical="center" wrapText="1"/>
    </xf>
    <xf numFmtId="0" fontId="25" fillId="0" borderId="9" xfId="6" applyFont="1" applyFill="1" applyBorder="1" applyAlignment="1" applyProtection="1">
      <alignment horizontal="center" vertical="center" wrapText="1"/>
    </xf>
    <xf numFmtId="0" fontId="25" fillId="0" borderId="8" xfId="6" applyFont="1" applyFill="1" applyBorder="1" applyAlignment="1" applyProtection="1">
      <alignment horizontal="center" vertical="center" wrapText="1"/>
    </xf>
    <xf numFmtId="0" fontId="25" fillId="0" borderId="81" xfId="6" applyFont="1" applyFill="1" applyBorder="1" applyAlignment="1" applyProtection="1">
      <alignment horizontal="center" vertical="center" wrapText="1"/>
    </xf>
    <xf numFmtId="0" fontId="25" fillId="0" borderId="82" xfId="6" applyFont="1" applyFill="1" applyBorder="1" applyAlignment="1" applyProtection="1">
      <alignment horizontal="center" vertical="center" wrapText="1"/>
    </xf>
    <xf numFmtId="0" fontId="25" fillId="0" borderId="13" xfId="6" applyFont="1" applyFill="1" applyBorder="1" applyAlignment="1" applyProtection="1">
      <alignment horizontal="center" vertical="center"/>
    </xf>
    <xf numFmtId="38" fontId="25" fillId="0" borderId="33" xfId="5" applyFont="1" applyFill="1" applyBorder="1" applyAlignment="1" applyProtection="1">
      <alignment horizontal="center" vertical="center" textRotation="255" shrinkToFit="1"/>
      <protection locked="0"/>
    </xf>
    <xf numFmtId="38" fontId="25" fillId="0" borderId="31" xfId="5" applyFont="1" applyFill="1" applyBorder="1" applyAlignment="1" applyProtection="1">
      <alignment horizontal="center" vertical="center" textRotation="255" shrinkToFit="1"/>
      <protection locked="0"/>
    </xf>
    <xf numFmtId="38" fontId="25" fillId="0" borderId="29" xfId="5" applyFont="1" applyFill="1" applyBorder="1" applyAlignment="1" applyProtection="1">
      <alignment horizontal="center" vertical="center" textRotation="255" shrinkToFit="1"/>
      <protection locked="0"/>
    </xf>
    <xf numFmtId="38" fontId="25" fillId="0" borderId="32" xfId="5" applyFont="1" applyFill="1" applyBorder="1" applyAlignment="1" applyProtection="1">
      <alignment horizontal="left" vertical="center" wrapText="1" shrinkToFit="1"/>
      <protection locked="0"/>
    </xf>
    <xf numFmtId="38" fontId="25" fillId="0" borderId="30" xfId="5" applyFont="1" applyFill="1" applyBorder="1" applyAlignment="1" applyProtection="1">
      <alignment horizontal="left" vertical="center" wrapText="1" shrinkToFit="1"/>
      <protection locked="0"/>
    </xf>
    <xf numFmtId="38" fontId="25" fillId="0" borderId="25" xfId="5" applyFont="1" applyFill="1" applyBorder="1" applyAlignment="1" applyProtection="1">
      <alignment horizontal="left" vertical="center" wrapText="1" shrinkToFit="1"/>
      <protection locked="0"/>
    </xf>
    <xf numFmtId="38" fontId="25" fillId="0" borderId="32" xfId="5" applyFont="1" applyFill="1" applyBorder="1" applyAlignment="1" applyProtection="1">
      <alignment horizontal="center" vertical="center" textRotation="255" wrapText="1" shrinkToFit="1"/>
      <protection locked="0"/>
    </xf>
    <xf numFmtId="38" fontId="25" fillId="0" borderId="30" xfId="5" applyFont="1" applyFill="1" applyBorder="1" applyAlignment="1" applyProtection="1">
      <alignment horizontal="center" vertical="center" textRotation="255" wrapText="1" shrinkToFit="1"/>
      <protection locked="0"/>
    </xf>
    <xf numFmtId="38" fontId="25" fillId="0" borderId="25" xfId="5" applyFont="1" applyFill="1" applyBorder="1" applyAlignment="1" applyProtection="1">
      <alignment horizontal="center" vertical="center" textRotation="255" wrapText="1" shrinkToFit="1"/>
      <protection locked="0"/>
    </xf>
    <xf numFmtId="38" fontId="25" fillId="0" borderId="45" xfId="5" applyFont="1" applyFill="1" applyBorder="1" applyAlignment="1" applyProtection="1">
      <alignment horizontal="left" vertical="center" wrapText="1" shrinkToFit="1"/>
      <protection locked="0"/>
    </xf>
    <xf numFmtId="38" fontId="25" fillId="0" borderId="43" xfId="5" applyFont="1" applyFill="1" applyBorder="1" applyAlignment="1" applyProtection="1">
      <alignment horizontal="left" vertical="center" wrapText="1" shrinkToFit="1"/>
      <protection locked="0"/>
    </xf>
    <xf numFmtId="38" fontId="25" fillId="0" borderId="24" xfId="5" applyFont="1" applyFill="1" applyBorder="1" applyAlignment="1" applyProtection="1">
      <alignment horizontal="left" vertical="center" wrapText="1" shrinkToFit="1"/>
      <protection locked="0"/>
    </xf>
    <xf numFmtId="38" fontId="25" fillId="0" borderId="32" xfId="5" applyFont="1" applyFill="1" applyBorder="1" applyAlignment="1" applyProtection="1">
      <alignment horizontal="center" vertical="center" wrapText="1" shrinkToFit="1"/>
      <protection locked="0"/>
    </xf>
    <xf numFmtId="38" fontId="25" fillId="0" borderId="30" xfId="5" applyFont="1" applyFill="1" applyBorder="1" applyAlignment="1" applyProtection="1">
      <alignment horizontal="center" vertical="center" wrapText="1" shrinkToFit="1"/>
      <protection locked="0"/>
    </xf>
    <xf numFmtId="38" fontId="25" fillId="0" borderId="25" xfId="5" applyFont="1" applyFill="1" applyBorder="1" applyAlignment="1" applyProtection="1">
      <alignment horizontal="center" vertical="center" wrapText="1" shrinkToFit="1"/>
      <protection locked="0"/>
    </xf>
    <xf numFmtId="38" fontId="25" fillId="0" borderId="31" xfId="5" applyFont="1" applyFill="1" applyBorder="1" applyAlignment="1" applyProtection="1">
      <alignment horizontal="center" vertical="center"/>
      <protection locked="0"/>
    </xf>
    <xf numFmtId="38" fontId="25" fillId="0" borderId="32" xfId="5" applyFont="1" applyFill="1" applyBorder="1" applyAlignment="1" applyProtection="1">
      <alignment horizontal="center" vertical="center"/>
      <protection locked="0"/>
    </xf>
    <xf numFmtId="38" fontId="25" fillId="0" borderId="30" xfId="5" applyFont="1" applyFill="1" applyBorder="1" applyAlignment="1" applyProtection="1">
      <alignment horizontal="center" vertical="center"/>
      <protection locked="0"/>
    </xf>
    <xf numFmtId="38" fontId="25" fillId="0" borderId="25" xfId="5" applyFont="1" applyFill="1" applyBorder="1" applyAlignment="1" applyProtection="1">
      <alignment horizontal="center" vertical="center"/>
      <protection locked="0"/>
    </xf>
    <xf numFmtId="38" fontId="25" fillId="0" borderId="43" xfId="5" applyFont="1" applyFill="1" applyBorder="1" applyAlignment="1" applyProtection="1">
      <alignment horizontal="center" vertical="center"/>
      <protection locked="0"/>
    </xf>
    <xf numFmtId="38" fontId="25" fillId="0" borderId="45" xfId="5" applyFont="1" applyFill="1" applyBorder="1" applyAlignment="1" applyProtection="1">
      <alignment horizontal="center" vertical="center" wrapText="1" shrinkToFit="1"/>
      <protection locked="0"/>
    </xf>
    <xf numFmtId="38" fontId="25" fillId="0" borderId="43" xfId="5" applyFont="1" applyFill="1" applyBorder="1" applyAlignment="1" applyProtection="1">
      <alignment horizontal="center" vertical="center" wrapText="1" shrinkToFit="1"/>
      <protection locked="0"/>
    </xf>
    <xf numFmtId="38" fontId="25" fillId="0" borderId="24" xfId="5" applyFont="1" applyFill="1" applyBorder="1" applyAlignment="1" applyProtection="1">
      <alignment horizontal="center" vertical="center" wrapText="1" shrinkToFit="1"/>
      <protection locked="0"/>
    </xf>
    <xf numFmtId="38" fontId="25" fillId="0" borderId="32" xfId="5" applyFont="1" applyFill="1" applyBorder="1" applyAlignment="1" applyProtection="1">
      <alignment vertical="center" wrapText="1" shrinkToFit="1"/>
      <protection locked="0"/>
    </xf>
    <xf numFmtId="38" fontId="25" fillId="0" borderId="30" xfId="5" applyFont="1" applyFill="1" applyBorder="1" applyAlignment="1" applyProtection="1">
      <alignment vertical="center" wrapText="1" shrinkToFit="1"/>
      <protection locked="0"/>
    </xf>
    <xf numFmtId="38" fontId="25" fillId="0" borderId="25" xfId="5" applyFont="1" applyFill="1" applyBorder="1" applyAlignment="1" applyProtection="1">
      <alignment vertical="center" wrapText="1" shrinkToFit="1"/>
      <protection locked="0"/>
    </xf>
    <xf numFmtId="38" fontId="25" fillId="0" borderId="32" xfId="5" applyFont="1" applyFill="1" applyBorder="1" applyAlignment="1" applyProtection="1">
      <alignment horizontal="center" vertical="center" textRotation="255" shrinkToFit="1"/>
      <protection locked="0"/>
    </xf>
    <xf numFmtId="38" fontId="25" fillId="0" borderId="30" xfId="5" applyFont="1" applyFill="1" applyBorder="1" applyAlignment="1" applyProtection="1">
      <alignment horizontal="center" vertical="center" textRotation="255" shrinkToFit="1"/>
      <protection locked="0"/>
    </xf>
    <xf numFmtId="38" fontId="25" fillId="0" borderId="25" xfId="5" applyFont="1" applyFill="1" applyBorder="1" applyAlignment="1" applyProtection="1">
      <alignment horizontal="center" vertical="center" textRotation="255" shrinkToFit="1"/>
      <protection locked="0"/>
    </xf>
    <xf numFmtId="38" fontId="25" fillId="0" borderId="33" xfId="5" applyFont="1" applyBorder="1" applyAlignment="1" applyProtection="1">
      <alignment horizontal="center" vertical="center" textRotation="255" shrinkToFit="1"/>
      <protection locked="0"/>
    </xf>
    <xf numFmtId="38" fontId="25" fillId="0" borderId="29" xfId="5" applyFont="1" applyBorder="1" applyAlignment="1" applyProtection="1">
      <alignment horizontal="center" vertical="center" textRotation="255" shrinkToFit="1"/>
      <protection locked="0"/>
    </xf>
    <xf numFmtId="38" fontId="25" fillId="0" borderId="32" xfId="5" applyFont="1" applyBorder="1" applyAlignment="1" applyProtection="1">
      <alignment horizontal="left" vertical="center" wrapText="1" shrinkToFit="1"/>
      <protection locked="0"/>
    </xf>
    <xf numFmtId="38" fontId="25" fillId="0" borderId="25" xfId="5" applyFont="1" applyBorder="1" applyAlignment="1" applyProtection="1">
      <alignment horizontal="left" vertical="center" wrapText="1" shrinkToFit="1"/>
      <protection locked="0"/>
    </xf>
    <xf numFmtId="38" fontId="25" fillId="0" borderId="32" xfId="5" applyFont="1" applyBorder="1" applyAlignment="1" applyProtection="1">
      <alignment horizontal="center" vertical="center" textRotation="255" wrapText="1" shrinkToFit="1"/>
      <protection locked="0"/>
    </xf>
    <xf numFmtId="38" fontId="25" fillId="0" borderId="25" xfId="5" applyFont="1" applyBorder="1" applyAlignment="1" applyProtection="1">
      <alignment horizontal="center" vertical="center" textRotation="255" wrapText="1" shrinkToFit="1"/>
      <protection locked="0"/>
    </xf>
    <xf numFmtId="38" fontId="25" fillId="0" borderId="45" xfId="5" applyFont="1" applyBorder="1" applyAlignment="1" applyProtection="1">
      <alignment horizontal="center" vertical="center" wrapText="1" shrinkToFit="1"/>
      <protection locked="0"/>
    </xf>
    <xf numFmtId="38" fontId="25" fillId="0" borderId="24" xfId="5" applyFont="1" applyBorder="1" applyAlignment="1" applyProtection="1">
      <alignment horizontal="center" vertical="center" wrapText="1" shrinkToFit="1"/>
      <protection locked="0"/>
    </xf>
    <xf numFmtId="38" fontId="25" fillId="0" borderId="45" xfId="5" applyFont="1" applyBorder="1" applyAlignment="1" applyProtection="1">
      <alignment horizontal="left" vertical="center" wrapText="1" shrinkToFit="1"/>
      <protection locked="0"/>
    </xf>
    <xf numFmtId="38" fontId="25" fillId="0" borderId="24" xfId="5" applyFont="1" applyBorder="1" applyAlignment="1" applyProtection="1">
      <alignment horizontal="left" vertical="center" wrapText="1" shrinkToFit="1"/>
      <protection locked="0"/>
    </xf>
    <xf numFmtId="38" fontId="25" fillId="2" borderId="25" xfId="5" applyFont="1" applyFill="1" applyBorder="1" applyAlignment="1" applyProtection="1">
      <alignment horizontal="left" vertical="center" wrapText="1" shrinkToFit="1"/>
      <protection locked="0"/>
    </xf>
    <xf numFmtId="38" fontId="25" fillId="0" borderId="7" xfId="5" applyFont="1" applyFill="1" applyBorder="1" applyAlignment="1" applyProtection="1">
      <alignment horizontal="center" vertical="center" wrapText="1" shrinkToFit="1"/>
      <protection locked="0"/>
    </xf>
    <xf numFmtId="38" fontId="25" fillId="0" borderId="12" xfId="5" applyFont="1" applyBorder="1" applyAlignment="1" applyProtection="1">
      <alignment horizontal="center" vertical="center" wrapText="1" shrinkToFit="1"/>
      <protection locked="0"/>
    </xf>
    <xf numFmtId="38" fontId="25" fillId="2" borderId="32" xfId="5" applyFont="1" applyFill="1" applyBorder="1" applyAlignment="1" applyProtection="1">
      <alignment horizontal="left" vertical="center" wrapText="1" shrinkToFit="1"/>
      <protection locked="0"/>
    </xf>
    <xf numFmtId="38" fontId="25" fillId="0" borderId="32" xfId="5" applyFont="1" applyBorder="1" applyAlignment="1" applyProtection="1">
      <alignment horizontal="center" vertical="center" wrapText="1" shrinkToFit="1"/>
      <protection locked="0"/>
    </xf>
    <xf numFmtId="38" fontId="25" fillId="0" borderId="25" xfId="5" applyFont="1" applyBorder="1" applyAlignment="1" applyProtection="1">
      <alignment horizontal="center" vertical="center" wrapText="1" shrinkToFit="1"/>
      <protection locked="0"/>
    </xf>
    <xf numFmtId="38" fontId="25" fillId="2" borderId="29" xfId="5" applyFont="1" applyFill="1" applyBorder="1" applyAlignment="1" applyProtection="1">
      <alignment horizontal="center" vertical="center" textRotation="255" shrinkToFit="1"/>
      <protection locked="0"/>
    </xf>
    <xf numFmtId="38" fontId="25" fillId="0" borderId="14" xfId="5" applyFont="1" applyFill="1" applyBorder="1" applyAlignment="1" applyProtection="1">
      <alignment horizontal="center" vertical="center"/>
      <protection locked="0"/>
    </xf>
    <xf numFmtId="38" fontId="25" fillId="0" borderId="13" xfId="5" applyFont="1" applyFill="1" applyBorder="1" applyAlignment="1" applyProtection="1">
      <alignment horizontal="center" vertical="center"/>
      <protection locked="0"/>
    </xf>
    <xf numFmtId="0" fontId="25" fillId="0" borderId="47" xfId="6" applyFont="1" applyFill="1" applyBorder="1" applyAlignment="1" applyProtection="1">
      <alignment horizontal="center" vertical="center" wrapText="1"/>
    </xf>
    <xf numFmtId="0" fontId="25" fillId="0" borderId="71" xfId="6" applyFont="1" applyFill="1" applyBorder="1" applyAlignment="1" applyProtection="1">
      <alignment horizontal="center" vertical="center" wrapText="1"/>
    </xf>
    <xf numFmtId="180" fontId="28" fillId="0" borderId="14" xfId="5" applyNumberFormat="1" applyFont="1" applyFill="1" applyBorder="1" applyAlignment="1" applyProtection="1">
      <alignment horizontal="center" vertical="center" shrinkToFit="1"/>
      <protection locked="0"/>
    </xf>
    <xf numFmtId="180" fontId="28" fillId="0" borderId="15" xfId="5" applyNumberFormat="1" applyFont="1" applyFill="1" applyBorder="1" applyAlignment="1" applyProtection="1">
      <alignment horizontal="center" vertical="center" shrinkToFit="1"/>
      <protection locked="0"/>
    </xf>
    <xf numFmtId="180" fontId="28" fillId="0" borderId="13" xfId="5" applyNumberFormat="1" applyFont="1" applyFill="1" applyBorder="1" applyAlignment="1" applyProtection="1">
      <alignment horizontal="center" vertical="center" shrinkToFit="1"/>
      <protection locked="0"/>
    </xf>
    <xf numFmtId="179" fontId="25" fillId="0" borderId="1" xfId="5" applyNumberFormat="1" applyFont="1" applyFill="1" applyBorder="1" applyAlignment="1" applyProtection="1">
      <alignment horizontal="center" vertical="center" shrinkToFit="1"/>
      <protection locked="0"/>
    </xf>
    <xf numFmtId="179" fontId="25" fillId="0" borderId="11" xfId="5" applyNumberFormat="1" applyFont="1" applyFill="1" applyBorder="1" applyAlignment="1" applyProtection="1">
      <alignment horizontal="center" vertical="center" shrinkToFit="1"/>
      <protection locked="0"/>
    </xf>
    <xf numFmtId="179" fontId="25" fillId="0" borderId="9" xfId="5" applyNumberFormat="1" applyFont="1" applyFill="1" applyBorder="1" applyAlignment="1" applyProtection="1">
      <alignment horizontal="center" vertical="center" shrinkToFit="1"/>
      <protection locked="0"/>
    </xf>
    <xf numFmtId="179" fontId="25" fillId="0" borderId="32" xfId="5" applyNumberFormat="1" applyFont="1" applyFill="1" applyBorder="1" applyAlignment="1" applyProtection="1">
      <alignment horizontal="center" vertical="center" shrinkToFit="1"/>
      <protection locked="0"/>
    </xf>
    <xf numFmtId="179" fontId="25" fillId="0" borderId="30" xfId="5" applyNumberFormat="1" applyFont="1" applyFill="1" applyBorder="1" applyAlignment="1" applyProtection="1">
      <alignment horizontal="center" vertical="center" shrinkToFit="1"/>
      <protection locked="0"/>
    </xf>
    <xf numFmtId="179" fontId="25" fillId="0" borderId="25" xfId="5" applyNumberFormat="1" applyFont="1" applyFill="1" applyBorder="1" applyAlignment="1" applyProtection="1">
      <alignment horizontal="center" vertical="center" shrinkToFit="1"/>
      <protection locked="0"/>
    </xf>
    <xf numFmtId="179" fontId="25" fillId="0" borderId="7" xfId="5" applyNumberFormat="1" applyFont="1" applyFill="1" applyBorder="1" applyAlignment="1" applyProtection="1">
      <alignment horizontal="center" vertical="center" shrinkToFit="1"/>
      <protection locked="0"/>
    </xf>
    <xf numFmtId="179" fontId="25" fillId="0" borderId="10" xfId="5" applyNumberFormat="1" applyFont="1" applyFill="1" applyBorder="1" applyAlignment="1" applyProtection="1">
      <alignment horizontal="center" vertical="center" shrinkToFit="1"/>
      <protection locked="0"/>
    </xf>
    <xf numFmtId="179" fontId="25" fillId="0" borderId="12" xfId="5" applyNumberFormat="1" applyFont="1" applyFill="1" applyBorder="1" applyAlignment="1" applyProtection="1">
      <alignment horizontal="center" vertical="center" shrinkToFit="1"/>
      <protection locked="0"/>
    </xf>
    <xf numFmtId="179" fontId="24" fillId="0" borderId="1" xfId="5" applyNumberFormat="1" applyFont="1" applyFill="1" applyBorder="1" applyAlignment="1" applyProtection="1">
      <alignment horizontal="center" vertical="center" shrinkToFit="1"/>
      <protection locked="0"/>
    </xf>
    <xf numFmtId="179" fontId="24" fillId="0" borderId="11" xfId="5" applyNumberFormat="1" applyFont="1" applyFill="1" applyBorder="1" applyAlignment="1" applyProtection="1">
      <alignment horizontal="center" vertical="center" shrinkToFit="1"/>
      <protection locked="0"/>
    </xf>
    <xf numFmtId="179" fontId="24" fillId="0" borderId="9" xfId="5" applyNumberFormat="1" applyFont="1" applyFill="1" applyBorder="1" applyAlignment="1" applyProtection="1">
      <alignment horizontal="center" vertical="center" shrinkToFit="1"/>
      <protection locked="0"/>
    </xf>
    <xf numFmtId="179" fontId="24" fillId="0" borderId="32" xfId="5" applyNumberFormat="1" applyFont="1" applyFill="1" applyBorder="1" applyAlignment="1" applyProtection="1">
      <alignment horizontal="left" vertical="top" wrapText="1" shrinkToFit="1"/>
      <protection locked="0"/>
    </xf>
    <xf numFmtId="179" fontId="24" fillId="0" borderId="30" xfId="5" applyNumberFormat="1" applyFont="1" applyFill="1" applyBorder="1" applyAlignment="1" applyProtection="1">
      <alignment horizontal="left" vertical="top" wrapText="1" shrinkToFit="1"/>
      <protection locked="0"/>
    </xf>
    <xf numFmtId="179" fontId="24" fillId="0" borderId="25" xfId="5" applyNumberFormat="1" applyFont="1" applyFill="1" applyBorder="1" applyAlignment="1" applyProtection="1">
      <alignment horizontal="left" vertical="top" wrapText="1" shrinkToFit="1"/>
      <protection locked="0"/>
    </xf>
    <xf numFmtId="179" fontId="24" fillId="0" borderId="32" xfId="5" applyNumberFormat="1" applyFont="1" applyFill="1" applyBorder="1" applyAlignment="1" applyProtection="1">
      <alignment horizontal="center" vertical="center" shrinkToFit="1"/>
      <protection locked="0"/>
    </xf>
    <xf numFmtId="179" fontId="24" fillId="0" borderId="30" xfId="5" applyNumberFormat="1" applyFont="1" applyFill="1" applyBorder="1" applyAlignment="1" applyProtection="1">
      <alignment horizontal="center" vertical="center" shrinkToFit="1"/>
      <protection locked="0"/>
    </xf>
    <xf numFmtId="179" fontId="24" fillId="0" borderId="25" xfId="5" applyNumberFormat="1" applyFont="1" applyFill="1" applyBorder="1" applyAlignment="1" applyProtection="1">
      <alignment horizontal="center" vertical="center" shrinkToFit="1"/>
      <protection locked="0"/>
    </xf>
    <xf numFmtId="179" fontId="24" fillId="0" borderId="7" xfId="5" applyNumberFormat="1" applyFont="1" applyFill="1" applyBorder="1" applyAlignment="1" applyProtection="1">
      <alignment horizontal="left" vertical="top" wrapText="1" shrinkToFit="1"/>
      <protection locked="0"/>
    </xf>
    <xf numFmtId="179" fontId="24" fillId="0" borderId="10" xfId="5" applyNumberFormat="1" applyFont="1" applyFill="1" applyBorder="1" applyAlignment="1" applyProtection="1">
      <alignment horizontal="left" vertical="top" wrapText="1" shrinkToFit="1"/>
      <protection locked="0"/>
    </xf>
    <xf numFmtId="179" fontId="24" fillId="0" borderId="12" xfId="5" applyNumberFormat="1" applyFont="1" applyFill="1" applyBorder="1" applyAlignment="1" applyProtection="1">
      <alignment horizontal="left" vertical="top" wrapText="1" shrinkToFit="1"/>
      <protection locked="0"/>
    </xf>
    <xf numFmtId="179" fontId="0" fillId="0" borderId="32" xfId="5" applyNumberFormat="1" applyFont="1" applyFill="1" applyBorder="1" applyAlignment="1" applyProtection="1">
      <alignment horizontal="left" vertical="top" wrapText="1" shrinkToFit="1"/>
      <protection locked="0"/>
    </xf>
    <xf numFmtId="0" fontId="24" fillId="0" borderId="30" xfId="0" applyFont="1" applyFill="1" applyBorder="1" applyAlignment="1">
      <alignment horizontal="left" vertical="top" shrinkToFit="1"/>
    </xf>
    <xf numFmtId="0" fontId="24" fillId="0" borderId="25" xfId="0" applyFont="1" applyFill="1" applyBorder="1" applyAlignment="1">
      <alignment horizontal="left" vertical="top" shrinkToFit="1"/>
    </xf>
    <xf numFmtId="179" fontId="24" fillId="0" borderId="7" xfId="5" applyNumberFormat="1" applyFont="1" applyFill="1" applyBorder="1" applyAlignment="1" applyProtection="1">
      <alignment horizontal="left" vertical="top" shrinkToFit="1"/>
      <protection locked="0"/>
    </xf>
    <xf numFmtId="179" fontId="24" fillId="0" borderId="10" xfId="5" applyNumberFormat="1" applyFont="1" applyFill="1" applyBorder="1" applyAlignment="1" applyProtection="1">
      <alignment horizontal="left" vertical="top" shrinkToFit="1"/>
      <protection locked="0"/>
    </xf>
    <xf numFmtId="179" fontId="24" fillId="0" borderId="12" xfId="5" applyNumberFormat="1" applyFont="1" applyFill="1" applyBorder="1" applyAlignment="1" applyProtection="1">
      <alignment horizontal="left" vertical="top" shrinkToFit="1"/>
      <protection locked="0"/>
    </xf>
    <xf numFmtId="179" fontId="1" fillId="0" borderId="32" xfId="5" applyNumberFormat="1" applyFont="1" applyFill="1" applyBorder="1" applyAlignment="1" applyProtection="1">
      <alignment horizontal="left" vertical="top" wrapText="1" shrinkToFit="1"/>
      <protection locked="0"/>
    </xf>
    <xf numFmtId="179" fontId="21" fillId="0" borderId="30" xfId="5" applyNumberFormat="1" applyFont="1" applyFill="1" applyBorder="1" applyAlignment="1" applyProtection="1">
      <alignment horizontal="left" vertical="top" wrapText="1" shrinkToFit="1"/>
      <protection locked="0"/>
    </xf>
    <xf numFmtId="179" fontId="21" fillId="0" borderId="25" xfId="5" applyNumberFormat="1" applyFont="1" applyFill="1" applyBorder="1" applyAlignment="1" applyProtection="1">
      <alignment horizontal="left" vertical="top" wrapText="1" shrinkToFit="1"/>
      <protection locked="0"/>
    </xf>
    <xf numFmtId="0" fontId="24" fillId="0" borderId="30" xfId="0" applyFont="1" applyFill="1" applyBorder="1" applyAlignment="1">
      <alignment horizontal="left" vertical="top" wrapText="1" shrinkToFit="1"/>
    </xf>
    <xf numFmtId="0" fontId="24" fillId="0" borderId="25" xfId="0" applyFont="1" applyFill="1" applyBorder="1" applyAlignment="1">
      <alignment horizontal="left" vertical="top" wrapText="1" shrinkToFit="1"/>
    </xf>
    <xf numFmtId="0" fontId="24" fillId="0" borderId="30" xfId="0" applyFont="1" applyFill="1" applyBorder="1" applyAlignment="1">
      <alignment vertical="top" shrinkToFit="1"/>
    </xf>
    <xf numFmtId="0" fontId="24" fillId="0" borderId="30" xfId="0" applyFont="1" applyFill="1" applyBorder="1" applyAlignment="1">
      <alignment vertical="center" shrinkToFit="1"/>
    </xf>
    <xf numFmtId="0" fontId="24" fillId="0" borderId="25" xfId="0" applyFont="1" applyFill="1" applyBorder="1" applyAlignment="1">
      <alignment vertical="center" shrinkToFit="1"/>
    </xf>
    <xf numFmtId="0" fontId="24" fillId="0" borderId="25" xfId="0" applyFont="1" applyFill="1" applyBorder="1" applyAlignment="1">
      <alignment vertical="top" shrinkToFit="1"/>
    </xf>
    <xf numFmtId="179" fontId="24" fillId="0" borderId="32" xfId="5" applyNumberFormat="1" applyFont="1" applyFill="1" applyBorder="1" applyAlignment="1" applyProtection="1">
      <alignment horizontal="left" vertical="top" wrapText="1"/>
      <protection locked="0"/>
    </xf>
    <xf numFmtId="0" fontId="24" fillId="0" borderId="30" xfId="0" applyFont="1" applyFill="1" applyBorder="1" applyAlignment="1">
      <alignment horizontal="left" vertical="top"/>
    </xf>
    <xf numFmtId="0" fontId="24" fillId="0" borderId="25" xfId="0" applyFont="1" applyFill="1" applyBorder="1" applyAlignment="1">
      <alignment horizontal="left" vertical="center"/>
    </xf>
    <xf numFmtId="0" fontId="27" fillId="2" borderId="14" xfId="6" applyFont="1" applyFill="1" applyBorder="1" applyAlignment="1" applyProtection="1">
      <alignment horizontal="left" vertical="center" wrapText="1"/>
    </xf>
    <xf numFmtId="0" fontId="27" fillId="2" borderId="15" xfId="6" applyFont="1" applyFill="1" applyBorder="1" applyAlignment="1" applyProtection="1">
      <alignment horizontal="left" vertical="center" wrapText="1"/>
    </xf>
    <xf numFmtId="0" fontId="27" fillId="2" borderId="13" xfId="6" applyFont="1" applyFill="1" applyBorder="1" applyAlignment="1" applyProtection="1">
      <alignment horizontal="left" vertical="center" wrapText="1"/>
    </xf>
    <xf numFmtId="0" fontId="27" fillId="2" borderId="14" xfId="6" applyFont="1" applyFill="1" applyBorder="1" applyAlignment="1" applyProtection="1">
      <alignment horizontal="center" vertical="center"/>
    </xf>
    <xf numFmtId="0" fontId="27" fillId="2" borderId="15" xfId="6" applyFont="1" applyFill="1" applyBorder="1" applyAlignment="1" applyProtection="1">
      <alignment horizontal="center" vertical="center"/>
    </xf>
    <xf numFmtId="0" fontId="27" fillId="2" borderId="13" xfId="6" applyFont="1" applyFill="1" applyBorder="1" applyAlignment="1" applyProtection="1">
      <alignment horizontal="center" vertical="center"/>
    </xf>
    <xf numFmtId="38" fontId="27" fillId="2" borderId="32" xfId="5" applyFont="1" applyFill="1" applyBorder="1" applyAlignment="1" applyProtection="1">
      <alignment horizontal="center" vertical="center"/>
      <protection locked="0"/>
    </xf>
    <xf numFmtId="38" fontId="27" fillId="2" borderId="30" xfId="5" applyFont="1" applyFill="1" applyBorder="1" applyAlignment="1" applyProtection="1">
      <alignment horizontal="center" vertical="center"/>
      <protection locked="0"/>
    </xf>
    <xf numFmtId="38" fontId="27" fillId="2" borderId="25" xfId="5" applyFont="1" applyFill="1" applyBorder="1" applyAlignment="1" applyProtection="1">
      <alignment horizontal="center" vertical="center"/>
      <protection locked="0"/>
    </xf>
    <xf numFmtId="0" fontId="25" fillId="0" borderId="10" xfId="6" applyFont="1" applyFill="1" applyBorder="1" applyAlignment="1" applyProtection="1">
      <alignment horizontal="center" vertical="center" wrapText="1"/>
    </xf>
    <xf numFmtId="0" fontId="25" fillId="0" borderId="14" xfId="6" applyFont="1" applyFill="1" applyBorder="1" applyAlignment="1" applyProtection="1">
      <alignment horizontal="left" vertical="center" wrapText="1"/>
    </xf>
    <xf numFmtId="0" fontId="25" fillId="0" borderId="15" xfId="6" applyFont="1" applyFill="1" applyBorder="1" applyAlignment="1" applyProtection="1">
      <alignment horizontal="left" vertical="center" wrapText="1"/>
    </xf>
    <xf numFmtId="0" fontId="25" fillId="0" borderId="13" xfId="6" applyFont="1" applyFill="1" applyBorder="1" applyAlignment="1" applyProtection="1">
      <alignment horizontal="left" vertical="center" wrapText="1"/>
    </xf>
    <xf numFmtId="0" fontId="25" fillId="0" borderId="15" xfId="6" applyFont="1" applyFill="1" applyBorder="1" applyAlignment="1" applyProtection="1">
      <alignment horizontal="center" vertical="center" wrapText="1"/>
    </xf>
    <xf numFmtId="0" fontId="25" fillId="0" borderId="11" xfId="6" applyFont="1" applyFill="1" applyBorder="1" applyAlignment="1" applyProtection="1">
      <alignment horizontal="center" vertical="center" wrapText="1"/>
    </xf>
    <xf numFmtId="0" fontId="25" fillId="0" borderId="57" xfId="6" applyFont="1" applyFill="1" applyBorder="1" applyAlignment="1" applyProtection="1">
      <alignment horizontal="center" vertical="center" wrapText="1"/>
    </xf>
    <xf numFmtId="0" fontId="25" fillId="0" borderId="44" xfId="6" applyFont="1" applyFill="1" applyBorder="1" applyAlignment="1" applyProtection="1">
      <alignment horizontal="center" vertical="center" wrapText="1"/>
    </xf>
    <xf numFmtId="179" fontId="28" fillId="0" borderId="14" xfId="5" applyNumberFormat="1" applyFont="1" applyFill="1" applyBorder="1" applyAlignment="1" applyProtection="1">
      <alignment horizontal="center" vertical="center" shrinkToFit="1"/>
      <protection locked="0"/>
    </xf>
    <xf numFmtId="0" fontId="21" fillId="0" borderId="15" xfId="0" applyFont="1" applyFill="1" applyBorder="1" applyAlignment="1">
      <alignment vertical="center"/>
    </xf>
    <xf numFmtId="0" fontId="21" fillId="0" borderId="13" xfId="0" applyFont="1" applyFill="1" applyBorder="1" applyAlignment="1">
      <alignment vertical="center"/>
    </xf>
    <xf numFmtId="179" fontId="28" fillId="0" borderId="14" xfId="5" applyNumberFormat="1" applyFont="1" applyFill="1" applyBorder="1" applyAlignment="1" applyProtection="1">
      <alignment horizontal="left" vertical="center" wrapText="1"/>
      <protection locked="0"/>
    </xf>
    <xf numFmtId="0" fontId="21" fillId="0" borderId="15"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5"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179" fontId="28" fillId="0" borderId="14" xfId="5" applyNumberFormat="1" applyFont="1" applyFill="1" applyBorder="1" applyAlignment="1" applyProtection="1">
      <alignment vertical="center" wrapText="1" shrinkToFit="1"/>
      <protection locked="0"/>
    </xf>
    <xf numFmtId="0" fontId="21" fillId="0" borderId="15" xfId="0" applyFont="1" applyFill="1" applyBorder="1" applyAlignment="1">
      <alignment vertical="center" wrapText="1"/>
    </xf>
    <xf numFmtId="0" fontId="21" fillId="0" borderId="13" xfId="0" applyFont="1" applyFill="1" applyBorder="1" applyAlignment="1">
      <alignment vertical="center" wrapText="1"/>
    </xf>
    <xf numFmtId="179" fontId="28" fillId="0" borderId="14" xfId="5" applyNumberFormat="1" applyFont="1" applyFill="1" applyBorder="1" applyAlignment="1" applyProtection="1">
      <alignment vertical="center" wrapText="1"/>
      <protection locked="0"/>
    </xf>
    <xf numFmtId="179" fontId="28" fillId="0" borderId="14" xfId="5" applyNumberFormat="1" applyFont="1" applyFill="1" applyBorder="1" applyAlignment="1" applyProtection="1">
      <alignment horizontal="center" vertical="center" wrapText="1"/>
      <protection locked="0"/>
    </xf>
    <xf numFmtId="179" fontId="28" fillId="0" borderId="14" xfId="5" applyNumberFormat="1" applyFont="1" applyFill="1" applyBorder="1" applyAlignment="1" applyProtection="1">
      <alignment horizontal="left" vertical="center" wrapText="1" shrinkToFit="1"/>
      <protection locked="0"/>
    </xf>
    <xf numFmtId="0" fontId="21" fillId="0" borderId="15" xfId="0" applyFont="1" applyFill="1" applyBorder="1" applyAlignment="1">
      <alignment horizontal="left" vertical="center" wrapText="1"/>
    </xf>
    <xf numFmtId="0" fontId="21" fillId="0" borderId="13" xfId="0" applyFont="1" applyFill="1" applyBorder="1" applyAlignment="1">
      <alignment horizontal="left" vertical="center" wrapText="1"/>
    </xf>
    <xf numFmtId="179" fontId="28" fillId="0" borderId="14" xfId="5" applyNumberFormat="1" applyFont="1" applyFill="1" applyBorder="1" applyAlignment="1" applyProtection="1">
      <alignment vertical="center" shrinkToFit="1"/>
      <protection locked="0"/>
    </xf>
    <xf numFmtId="179" fontId="24" fillId="0" borderId="14" xfId="5" applyNumberFormat="1" applyFont="1" applyFill="1" applyBorder="1" applyAlignment="1" applyProtection="1">
      <alignment horizontal="center" vertical="center" shrinkToFit="1"/>
      <protection locked="0"/>
    </xf>
    <xf numFmtId="179" fontId="24" fillId="0" borderId="15" xfId="5" applyNumberFormat="1" applyFont="1" applyFill="1" applyBorder="1" applyAlignment="1" applyProtection="1">
      <alignment horizontal="center" vertical="center" shrinkToFit="1"/>
      <protection locked="0"/>
    </xf>
    <xf numFmtId="179" fontId="24" fillId="0" borderId="13" xfId="5" applyNumberFormat="1" applyFont="1" applyFill="1" applyBorder="1" applyAlignment="1" applyProtection="1">
      <alignment horizontal="center" vertical="center" shrinkToFit="1"/>
      <protection locked="0"/>
    </xf>
    <xf numFmtId="179" fontId="24" fillId="0" borderId="33" xfId="5" applyNumberFormat="1" applyFont="1" applyFill="1" applyBorder="1" applyAlignment="1" applyProtection="1">
      <alignment horizontal="center" vertical="center" shrinkToFit="1"/>
      <protection locked="0"/>
    </xf>
    <xf numFmtId="179" fontId="24" fillId="0" borderId="31" xfId="5" applyNumberFormat="1" applyFont="1" applyFill="1" applyBorder="1" applyAlignment="1" applyProtection="1">
      <alignment horizontal="center" vertical="center" shrinkToFit="1"/>
      <protection locked="0"/>
    </xf>
    <xf numFmtId="179" fontId="24" fillId="0" borderId="29" xfId="5" applyNumberFormat="1" applyFont="1" applyFill="1" applyBorder="1" applyAlignment="1" applyProtection="1">
      <alignment horizontal="center" vertical="center" shrinkToFit="1"/>
      <protection locked="0"/>
    </xf>
    <xf numFmtId="179" fontId="24" fillId="0" borderId="7" xfId="5" applyNumberFormat="1" applyFont="1" applyFill="1" applyBorder="1" applyAlignment="1" applyProtection="1">
      <alignment horizontal="center" vertical="center" shrinkToFit="1"/>
      <protection locked="0"/>
    </xf>
    <xf numFmtId="179" fontId="24" fillId="0" borderId="10" xfId="5" applyNumberFormat="1" applyFont="1" applyFill="1" applyBorder="1" applyAlignment="1" applyProtection="1">
      <alignment horizontal="center" vertical="center" shrinkToFit="1"/>
      <protection locked="0"/>
    </xf>
    <xf numFmtId="179" fontId="24" fillId="0" borderId="12" xfId="5" applyNumberFormat="1" applyFont="1" applyFill="1" applyBorder="1" applyAlignment="1" applyProtection="1">
      <alignment horizontal="center" vertical="center" shrinkToFit="1"/>
      <protection locked="0"/>
    </xf>
    <xf numFmtId="38" fontId="24" fillId="0" borderId="14" xfId="5" applyFont="1" applyFill="1" applyBorder="1" applyAlignment="1" applyProtection="1">
      <alignment horizontal="center" vertical="center" shrinkToFit="1"/>
      <protection locked="0"/>
    </xf>
    <xf numFmtId="38" fontId="24" fillId="0" borderId="15" xfId="5" applyFont="1" applyFill="1" applyBorder="1" applyAlignment="1" applyProtection="1">
      <alignment horizontal="center" vertical="center" shrinkToFit="1"/>
      <protection locked="0"/>
    </xf>
    <xf numFmtId="38" fontId="24" fillId="0" borderId="13" xfId="5" applyFont="1" applyFill="1" applyBorder="1" applyAlignment="1" applyProtection="1">
      <alignment horizontal="center" vertical="center" shrinkToFit="1"/>
      <protection locked="0"/>
    </xf>
    <xf numFmtId="0" fontId="45" fillId="0" borderId="3" xfId="6" applyFont="1" applyFill="1" applyBorder="1" applyAlignment="1">
      <alignment horizontal="center" vertical="center"/>
    </xf>
    <xf numFmtId="0" fontId="45" fillId="0" borderId="6" xfId="6" applyFont="1" applyFill="1" applyBorder="1" applyAlignment="1">
      <alignment horizontal="center" vertical="center"/>
    </xf>
    <xf numFmtId="0" fontId="45" fillId="0" borderId="5" xfId="6" applyFont="1" applyFill="1" applyBorder="1" applyAlignment="1">
      <alignment horizontal="center" vertical="center"/>
    </xf>
    <xf numFmtId="0" fontId="40" fillId="0" borderId="4" xfId="6" applyFont="1" applyFill="1" applyBorder="1" applyAlignment="1">
      <alignment horizontal="center" vertical="center" textRotation="255" shrinkToFit="1"/>
    </xf>
    <xf numFmtId="49" fontId="41" fillId="0" borderId="4" xfId="6" applyNumberFormat="1" applyFont="1" applyFill="1" applyBorder="1" applyAlignment="1">
      <alignment horizontal="center" vertical="center" wrapText="1" shrinkToFit="1"/>
    </xf>
    <xf numFmtId="49" fontId="41" fillId="0" borderId="4" xfId="6" applyNumberFormat="1" applyFont="1" applyFill="1" applyBorder="1" applyAlignment="1">
      <alignment horizontal="center" vertical="center" shrinkToFit="1"/>
    </xf>
    <xf numFmtId="0" fontId="41" fillId="0" borderId="4" xfId="6" applyFont="1" applyFill="1" applyBorder="1" applyAlignment="1">
      <alignment horizontal="center" vertical="center" shrinkToFit="1"/>
    </xf>
    <xf numFmtId="0" fontId="40" fillId="0" borderId="4" xfId="6" applyFont="1" applyFill="1" applyBorder="1" applyAlignment="1">
      <alignment horizontal="center" vertical="center" wrapText="1" shrinkToFit="1"/>
    </xf>
    <xf numFmtId="0" fontId="40" fillId="0" borderId="4" xfId="6" applyFont="1" applyFill="1" applyBorder="1" applyAlignment="1">
      <alignment horizontal="center" vertical="center" shrinkToFit="1"/>
    </xf>
    <xf numFmtId="0" fontId="49" fillId="0" borderId="4" xfId="6" applyFont="1" applyFill="1" applyBorder="1" applyAlignment="1">
      <alignment horizontal="center" vertical="top" textRotation="255" wrapText="1"/>
    </xf>
    <xf numFmtId="0" fontId="24" fillId="0" borderId="4" xfId="6" applyFill="1" applyBorder="1" applyAlignment="1">
      <alignment horizontal="center" vertical="center" wrapText="1" shrinkToFit="1"/>
    </xf>
    <xf numFmtId="0" fontId="2" fillId="0" borderId="4" xfId="6" applyFont="1" applyFill="1" applyBorder="1" applyAlignment="1" applyProtection="1">
      <alignment horizontal="center" vertical="center" textRotation="255"/>
      <protection locked="0"/>
    </xf>
    <xf numFmtId="0" fontId="40" fillId="0" borderId="4" xfId="6" applyFont="1" applyFill="1" applyBorder="1" applyAlignment="1">
      <alignment horizontal="left" vertical="top" wrapText="1" shrinkToFit="1"/>
    </xf>
  </cellXfs>
  <cellStyles count="9">
    <cellStyle name="Normal" xfId="4"/>
    <cellStyle name="パーセント" xfId="3" builtinId="5"/>
    <cellStyle name="ハイパーリンク" xfId="7" builtinId="8"/>
    <cellStyle name="桁区切り 2" xfId="5"/>
    <cellStyle name="標準" xfId="0" builtinId="0"/>
    <cellStyle name="標準 2" xfId="2"/>
    <cellStyle name="標準 2 2" xfId="8"/>
    <cellStyle name="標準 3" xfId="1"/>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pref.aichi.jp/soshiki/somubu-somu/30rpa2.html" TargetMode="External"/><Relationship Id="rId13" Type="http://schemas.openxmlformats.org/officeDocument/2006/relationships/printerSettings" Target="../printerSettings/printerSettings3.bin"/><Relationship Id="rId3" Type="http://schemas.openxmlformats.org/officeDocument/2006/relationships/hyperlink" Target="https://www.pref.akita.lg.jp/pages/archive/32774" TargetMode="External"/><Relationship Id="rId7" Type="http://schemas.openxmlformats.org/officeDocument/2006/relationships/hyperlink" Target="https://www.pref.shizuoka.jp/soumu/so-420a/30simatirenkei/kenkyuukai.html" TargetMode="External"/><Relationship Id="rId12" Type="http://schemas.openxmlformats.org/officeDocument/2006/relationships/hyperlink" Target="http://www.pref.nara.jp/41807.htm" TargetMode="External"/><Relationship Id="rId2" Type="http://schemas.openxmlformats.org/officeDocument/2006/relationships/hyperlink" Target="http://www.pref.miyagi.jp/site/gyoukaku/naibutousei-shisutemu.html" TargetMode="External"/><Relationship Id="rId1" Type="http://schemas.openxmlformats.org/officeDocument/2006/relationships/hyperlink" Target="https://www.pref.iwate.jp/kensei/gyoseikeiei/naibutousei/index.html" TargetMode="External"/><Relationship Id="rId6" Type="http://schemas.openxmlformats.org/officeDocument/2006/relationships/hyperlink" Target="http://www.toseikaikaku.metro.tokyo.jp/" TargetMode="External"/><Relationship Id="rId11" Type="http://schemas.openxmlformats.org/officeDocument/2006/relationships/hyperlink" Target="https://web.pref.hyogo.lg.jp/kk23/30pabukome.html" TargetMode="External"/><Relationship Id="rId5" Type="http://schemas.openxmlformats.org/officeDocument/2006/relationships/hyperlink" Target="https://tochigi-riha.jp/" TargetMode="External"/><Relationship Id="rId10" Type="http://schemas.openxmlformats.org/officeDocument/2006/relationships/hyperlink" Target="https://www.pref.kumamoto.jp/kiji_19118.html" TargetMode="External"/><Relationship Id="rId4" Type="http://schemas.openxmlformats.org/officeDocument/2006/relationships/hyperlink" Target="http://www.pref.fukushima.lg.jp/sec/01125d/shomugyoumukaikaku.html" TargetMode="External"/><Relationship Id="rId9" Type="http://schemas.openxmlformats.org/officeDocument/2006/relationships/hyperlink" Target="http://www.pref.okayama.jp/page/51689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81"/>
  <sheetViews>
    <sheetView tabSelected="1" view="pageBreakPreview" zoomScale="40" zoomScaleNormal="60" zoomScaleSheetLayoutView="40" zoomScalePageLayoutView="13" workbookViewId="0">
      <pane xSplit="2" ySplit="8" topLeftCell="C9" activePane="bottomRight" state="frozen"/>
      <selection pane="topRight" activeCell="C1" sqref="C1"/>
      <selection pane="bottomLeft" activeCell="A9" sqref="A9"/>
      <selection pane="bottomRight" activeCell="GJ3" sqref="GJ3:GJ8"/>
    </sheetView>
  </sheetViews>
  <sheetFormatPr defaultColWidth="8.90625" defaultRowHeight="13" x14ac:dyDescent="0.2"/>
  <cols>
    <col min="1" max="1" width="13.6328125" style="1" customWidth="1"/>
    <col min="2" max="2" width="13.7265625" style="22" customWidth="1"/>
    <col min="3" max="3" width="10.36328125" style="22" customWidth="1"/>
    <col min="4" max="4" width="6" style="3" customWidth="1"/>
    <col min="5" max="5" width="28.7265625" style="1" customWidth="1"/>
    <col min="6" max="6" width="10.453125" style="22" customWidth="1"/>
    <col min="7" max="7" width="6" style="3" customWidth="1"/>
    <col min="8" max="8" width="28.7265625" style="1" customWidth="1"/>
    <col min="9" max="9" width="12" style="22" customWidth="1"/>
    <col min="10" max="10" width="6" style="3" customWidth="1"/>
    <col min="11" max="11" width="28.6328125" style="1" customWidth="1"/>
    <col min="12" max="12" width="11.08984375" style="22" customWidth="1"/>
    <col min="13" max="13" width="6" style="3" customWidth="1"/>
    <col min="14" max="14" width="28.6328125" style="1" customWidth="1"/>
    <col min="15" max="15" width="9.08984375" style="22" customWidth="1"/>
    <col min="16" max="16" width="6" style="19" customWidth="1"/>
    <col min="17" max="17" width="28.6328125" style="1" customWidth="1"/>
    <col min="18" max="18" width="11.7265625" style="22" customWidth="1"/>
    <col min="19" max="19" width="6" style="19" customWidth="1"/>
    <col min="20" max="20" width="28.6328125" style="1" customWidth="1"/>
    <col min="21" max="21" width="10.453125" style="22" customWidth="1"/>
    <col min="22" max="22" width="6" style="19" customWidth="1"/>
    <col min="23" max="23" width="28.6328125" style="1" customWidth="1"/>
    <col min="24" max="25" width="10.453125" style="22" customWidth="1"/>
    <col min="26" max="26" width="28.7265625" style="1" customWidth="1"/>
    <col min="27" max="27" width="9.36328125" style="22" customWidth="1"/>
    <col min="28" max="28" width="6" style="19" customWidth="1"/>
    <col min="29" max="29" width="28.6328125" style="1" customWidth="1"/>
    <col min="30" max="30" width="10.08984375" style="22" customWidth="1"/>
    <col min="31" max="31" width="6" style="19" customWidth="1"/>
    <col min="32" max="32" width="28.6328125" style="1" customWidth="1"/>
    <col min="33" max="33" width="10.90625" style="22" customWidth="1"/>
    <col min="34" max="34" width="6" style="19" customWidth="1"/>
    <col min="35" max="35" width="28.6328125" style="1" customWidth="1"/>
    <col min="36" max="36" width="10" style="22" customWidth="1"/>
    <col min="37" max="37" width="6" style="19" customWidth="1"/>
    <col min="38" max="38" width="28.6328125" style="1" customWidth="1"/>
    <col min="39" max="39" width="11.453125" style="22" customWidth="1"/>
    <col min="40" max="40" width="6" style="19" customWidth="1"/>
    <col min="41" max="41" width="28.6328125" style="1" customWidth="1"/>
    <col min="42" max="43" width="8.7265625" style="22" customWidth="1"/>
    <col min="44" max="44" width="9.26953125" style="35" customWidth="1"/>
    <col min="45" max="45" width="29.453125" style="1" customWidth="1"/>
    <col min="46" max="46" width="9" style="22" customWidth="1"/>
    <col min="47" max="47" width="27.90625" style="1" customWidth="1"/>
    <col min="48" max="49" width="8.7265625" style="22" customWidth="1"/>
    <col min="50" max="50" width="9.26953125" style="35" customWidth="1"/>
    <col min="51" max="51" width="29.36328125" style="1" customWidth="1"/>
    <col min="52" max="52" width="8" style="22" customWidth="1"/>
    <col min="53" max="53" width="27.90625" style="1" customWidth="1"/>
    <col min="54" max="55" width="8.7265625" style="22" customWidth="1"/>
    <col min="56" max="56" width="9.26953125" style="35" customWidth="1"/>
    <col min="57" max="57" width="27.6328125" style="1" customWidth="1"/>
    <col min="58" max="58" width="8.7265625" style="22" customWidth="1"/>
    <col min="59" max="59" width="27.90625" style="1" customWidth="1"/>
    <col min="60" max="61" width="8.7265625" style="22" customWidth="1"/>
    <col min="62" max="62" width="9.26953125" style="19" customWidth="1"/>
    <col min="63" max="63" width="27.6328125" style="1" customWidth="1"/>
    <col min="64" max="64" width="8.7265625" style="22" customWidth="1"/>
    <col min="65" max="65" width="27.90625" style="1" customWidth="1"/>
    <col min="66" max="67" width="8.7265625" style="22" customWidth="1"/>
    <col min="68" max="68" width="9.26953125" style="35" customWidth="1"/>
    <col min="69" max="69" width="27.7265625" style="1" customWidth="1"/>
    <col min="70" max="70" width="8.7265625" style="22" customWidth="1"/>
    <col min="71" max="71" width="27.90625" style="1" customWidth="1"/>
    <col min="72" max="73" width="8.7265625" style="22" customWidth="1"/>
    <col min="74" max="74" width="9.26953125" style="37" customWidth="1"/>
    <col min="75" max="75" width="27" style="1" customWidth="1"/>
    <col min="76" max="76" width="8.7265625" style="22" customWidth="1"/>
    <col min="77" max="77" width="27.90625" style="1" customWidth="1"/>
    <col min="78" max="79" width="8.7265625" style="22" customWidth="1"/>
    <col min="80" max="80" width="9" style="35" customWidth="1"/>
    <col min="81" max="81" width="27.453125" style="1" customWidth="1"/>
    <col min="82" max="82" width="8.7265625" style="22" customWidth="1"/>
    <col min="83" max="83" width="27.90625" style="1" customWidth="1"/>
    <col min="84" max="85" width="8.7265625" style="22" customWidth="1"/>
    <col min="86" max="86" width="9.26953125" style="35" customWidth="1"/>
    <col min="87" max="87" width="27.7265625" style="1" customWidth="1"/>
    <col min="88" max="88" width="8.7265625" style="22" customWidth="1"/>
    <col min="89" max="89" width="27.90625" style="1" customWidth="1"/>
    <col min="90" max="91" width="8.7265625" style="22" customWidth="1"/>
    <col min="92" max="92" width="9" style="35" customWidth="1"/>
    <col min="93" max="93" width="27.453125" style="1" customWidth="1"/>
    <col min="94" max="94" width="8.7265625" style="22" customWidth="1"/>
    <col min="95" max="95" width="27.90625" style="1" customWidth="1"/>
    <col min="96" max="97" width="8.7265625" style="22" customWidth="1"/>
    <col min="98" max="98" width="9.26953125" style="35" customWidth="1"/>
    <col min="99" max="99" width="27.453125" style="1" customWidth="1"/>
    <col min="100" max="100" width="8.90625" style="22" customWidth="1"/>
    <col min="101" max="101" width="27.90625" style="1" customWidth="1"/>
    <col min="102" max="103" width="8.7265625" style="22" customWidth="1"/>
    <col min="104" max="104" width="9" style="35" customWidth="1"/>
    <col min="105" max="105" width="27.453125" style="1" customWidth="1"/>
    <col min="106" max="106" width="8.7265625" style="22" customWidth="1"/>
    <col min="107" max="107" width="27.90625" style="1" customWidth="1"/>
    <col min="108" max="108" width="8.7265625" style="22" customWidth="1"/>
    <col min="109" max="109" width="9.36328125" style="22" customWidth="1"/>
    <col min="110" max="110" width="9.26953125" style="35" customWidth="1"/>
    <col min="111" max="111" width="27.453125" style="1" customWidth="1"/>
    <col min="112" max="112" width="8.7265625" style="22" customWidth="1"/>
    <col min="113" max="113" width="27.90625" style="1" customWidth="1"/>
    <col min="114" max="115" width="8.7265625" style="22" customWidth="1"/>
    <col min="116" max="116" width="9.26953125" style="35" customWidth="1"/>
    <col min="117" max="117" width="27.453125" style="1" customWidth="1"/>
    <col min="118" max="118" width="8.7265625" style="38" customWidth="1"/>
    <col min="119" max="119" width="27.90625" style="1" customWidth="1"/>
    <col min="120" max="121" width="8.7265625" style="22" customWidth="1"/>
    <col min="122" max="122" width="9.453125" style="35" customWidth="1"/>
    <col min="123" max="123" width="30.08984375" style="1" customWidth="1"/>
    <col min="124" max="124" width="8.90625" style="22" customWidth="1"/>
    <col min="125" max="125" width="28.08984375" style="1" customWidth="1"/>
    <col min="126" max="127" width="8.7265625" style="22" customWidth="1"/>
    <col min="128" max="128" width="9" style="35" customWidth="1"/>
    <col min="129" max="129" width="27.26953125" style="1" customWidth="1"/>
    <col min="130" max="130" width="8.7265625" style="22" customWidth="1"/>
    <col min="131" max="131" width="27.90625" style="1" customWidth="1"/>
    <col min="132" max="133" width="8.7265625" style="22" customWidth="1"/>
    <col min="134" max="134" width="9.26953125" style="35" customWidth="1"/>
    <col min="135" max="135" width="27.453125" style="1" customWidth="1"/>
    <col min="136" max="136" width="8.7265625" style="22" customWidth="1"/>
    <col min="137" max="137" width="27.90625" style="1" customWidth="1"/>
    <col min="138" max="138" width="9" style="22" customWidth="1"/>
    <col min="139" max="139" width="8.7265625" style="22" customWidth="1"/>
    <col min="140" max="140" width="9.26953125" style="35" customWidth="1"/>
    <col min="141" max="141" width="27.08984375" style="1" customWidth="1"/>
    <col min="142" max="142" width="8.7265625" style="22" customWidth="1"/>
    <col min="143" max="143" width="27.6328125" style="1" customWidth="1"/>
    <col min="144" max="145" width="8.7265625" style="22" customWidth="1"/>
    <col min="146" max="146" width="9" style="35" customWidth="1"/>
    <col min="147" max="147" width="27.453125" style="1" customWidth="1"/>
    <col min="148" max="148" width="8.7265625" style="22" customWidth="1"/>
    <col min="149" max="149" width="27.90625" style="1" customWidth="1"/>
    <col min="150" max="151" width="8.7265625" style="22" customWidth="1"/>
    <col min="152" max="152" width="9" style="35" customWidth="1"/>
    <col min="153" max="153" width="27.6328125" style="1" customWidth="1"/>
    <col min="154" max="154" width="8.6328125" style="22" customWidth="1"/>
    <col min="155" max="155" width="27.90625" style="1" customWidth="1"/>
    <col min="156" max="157" width="8.7265625" style="22" customWidth="1"/>
    <col min="158" max="158" width="9" style="19" customWidth="1"/>
    <col min="159" max="159" width="27.6328125" style="1" customWidth="1"/>
    <col min="160" max="160" width="8.6328125" style="22" customWidth="1"/>
    <col min="161" max="161" width="27.90625" style="1" customWidth="1"/>
    <col min="162" max="163" width="8.7265625" style="22" customWidth="1"/>
    <col min="164" max="164" width="9.26953125" style="35" customWidth="1"/>
    <col min="165" max="165" width="26.90625" style="1" customWidth="1"/>
    <col min="166" max="166" width="8.6328125" style="22" customWidth="1"/>
    <col min="167" max="167" width="27.90625" style="1" customWidth="1"/>
    <col min="168" max="169" width="8.7265625" style="22" customWidth="1"/>
    <col min="170" max="170" width="9" style="35" customWidth="1"/>
    <col min="171" max="171" width="27.36328125" style="1" customWidth="1"/>
    <col min="172" max="172" width="8.6328125" style="22" customWidth="1"/>
    <col min="173" max="173" width="27.90625" style="1" customWidth="1"/>
    <col min="174" max="175" width="8.7265625" style="22" customWidth="1"/>
    <col min="176" max="176" width="9" style="35" customWidth="1"/>
    <col min="177" max="177" width="27.26953125" style="1" customWidth="1"/>
    <col min="178" max="178" width="8.6328125" style="22" customWidth="1"/>
    <col min="179" max="179" width="27.90625" style="1" customWidth="1"/>
    <col min="180" max="180" width="20.08984375" style="1" bestFit="1" customWidth="1"/>
    <col min="181" max="181" width="17.453125" style="1" customWidth="1"/>
    <col min="182" max="185" width="5.7265625" style="22" customWidth="1"/>
    <col min="186" max="186" width="76" style="1" customWidth="1"/>
    <col min="187" max="189" width="5.90625" style="22" customWidth="1"/>
    <col min="190" max="190" width="6.90625" style="22" customWidth="1"/>
    <col min="191" max="191" width="12.26953125" style="22" customWidth="1"/>
    <col min="192" max="192" width="13.26953125" style="22" customWidth="1"/>
    <col min="193" max="193" width="21.453125" style="22" customWidth="1"/>
    <col min="194" max="194" width="15.453125" style="22" customWidth="1"/>
    <col min="195" max="195" width="24.26953125" style="1" customWidth="1"/>
    <col min="196" max="196" width="18.6328125" style="22" customWidth="1"/>
    <col min="197" max="198" width="24.26953125" style="1" customWidth="1"/>
    <col min="199" max="199" width="21.36328125" style="22" customWidth="1"/>
    <col min="200" max="200" width="24.26953125" style="1" customWidth="1"/>
    <col min="201" max="201" width="20.7265625" style="22" customWidth="1"/>
    <col min="202" max="202" width="14" style="22" customWidth="1"/>
    <col min="203" max="203" width="24.26953125" style="1" customWidth="1"/>
    <col min="204" max="204" width="14" style="22" customWidth="1"/>
    <col min="205" max="205" width="24.26953125" style="1" customWidth="1"/>
    <col min="206" max="206" width="10.7265625" style="22" customWidth="1"/>
    <col min="207" max="207" width="56.6328125" style="2" customWidth="1"/>
    <col min="208" max="208" width="10.7265625" style="22" customWidth="1"/>
    <col min="209" max="209" width="66.08984375" style="2" customWidth="1"/>
    <col min="210" max="211" width="10.7265625" style="22" customWidth="1"/>
    <col min="212" max="212" width="14.453125" style="1" customWidth="1"/>
    <col min="213" max="214" width="14.08984375" style="22" customWidth="1"/>
    <col min="215" max="215" width="14.08984375" style="1" customWidth="1"/>
    <col min="216" max="217" width="8.90625" style="1"/>
    <col min="218" max="218" width="8.90625" style="1" customWidth="1"/>
    <col min="219" max="219" width="8.90625" style="1"/>
    <col min="220" max="220" width="3.7265625" style="1" bestFit="1" customWidth="1"/>
    <col min="221" max="224" width="25.90625" style="1" bestFit="1" customWidth="1"/>
    <col min="225" max="16384" width="8.90625" style="1"/>
  </cols>
  <sheetData>
    <row r="1" spans="1:215" ht="40.9" customHeight="1" x14ac:dyDescent="0.2">
      <c r="A1" s="5" t="s">
        <v>77</v>
      </c>
    </row>
    <row r="2" spans="1:215" ht="18.649999999999999" customHeight="1" x14ac:dyDescent="0.2">
      <c r="A2" s="853" t="s">
        <v>76</v>
      </c>
      <c r="B2" s="853" t="s">
        <v>75</v>
      </c>
      <c r="C2" s="854" t="s">
        <v>74</v>
      </c>
      <c r="D2" s="854"/>
      <c r="E2" s="854"/>
      <c r="F2" s="854"/>
      <c r="G2" s="854"/>
      <c r="H2" s="854"/>
      <c r="I2" s="854"/>
      <c r="J2" s="854"/>
      <c r="K2" s="854"/>
      <c r="L2" s="854"/>
      <c r="M2" s="854"/>
      <c r="N2" s="854"/>
      <c r="O2" s="854"/>
      <c r="P2" s="854"/>
      <c r="Q2" s="854"/>
      <c r="R2" s="854"/>
      <c r="S2" s="854"/>
      <c r="T2" s="854"/>
      <c r="U2" s="854"/>
      <c r="V2" s="854"/>
      <c r="W2" s="854"/>
      <c r="X2" s="854"/>
      <c r="Y2" s="854"/>
      <c r="Z2" s="854"/>
      <c r="AA2" s="854"/>
      <c r="AB2" s="854"/>
      <c r="AC2" s="854"/>
      <c r="AD2" s="854"/>
      <c r="AE2" s="854"/>
      <c r="AF2" s="854"/>
      <c r="AG2" s="854"/>
      <c r="AH2" s="854"/>
      <c r="AI2" s="854"/>
      <c r="AJ2" s="854"/>
      <c r="AK2" s="854"/>
      <c r="AL2" s="854"/>
      <c r="AM2" s="854"/>
      <c r="AN2" s="854"/>
      <c r="AO2" s="854"/>
      <c r="AP2" s="854" t="s">
        <v>73</v>
      </c>
      <c r="AQ2" s="854"/>
      <c r="AR2" s="854"/>
      <c r="AS2" s="854"/>
      <c r="AT2" s="854"/>
      <c r="AU2" s="854"/>
      <c r="AV2" s="854"/>
      <c r="AW2" s="854"/>
      <c r="AX2" s="854"/>
      <c r="AY2" s="854"/>
      <c r="AZ2" s="854"/>
      <c r="BA2" s="854"/>
      <c r="BB2" s="854"/>
      <c r="BC2" s="854"/>
      <c r="BD2" s="854"/>
      <c r="BE2" s="854"/>
      <c r="BF2" s="854"/>
      <c r="BG2" s="854"/>
      <c r="BH2" s="854"/>
      <c r="BI2" s="854"/>
      <c r="BJ2" s="854"/>
      <c r="BK2" s="854"/>
      <c r="BL2" s="854"/>
      <c r="BM2" s="854"/>
      <c r="BN2" s="854"/>
      <c r="BO2" s="854"/>
      <c r="BP2" s="854"/>
      <c r="BQ2" s="854"/>
      <c r="BR2" s="854"/>
      <c r="BS2" s="854"/>
      <c r="BT2" s="854"/>
      <c r="BU2" s="854"/>
      <c r="BV2" s="854"/>
      <c r="BW2" s="854"/>
      <c r="BX2" s="854"/>
      <c r="BY2" s="854"/>
      <c r="BZ2" s="854"/>
      <c r="CA2" s="854"/>
      <c r="CB2" s="854"/>
      <c r="CC2" s="854"/>
      <c r="CD2" s="854"/>
      <c r="CE2" s="854"/>
      <c r="CF2" s="854"/>
      <c r="CG2" s="854"/>
      <c r="CH2" s="854"/>
      <c r="CI2" s="854"/>
      <c r="CJ2" s="854"/>
      <c r="CK2" s="854"/>
      <c r="CL2" s="854"/>
      <c r="CM2" s="854"/>
      <c r="CN2" s="854"/>
      <c r="CO2" s="854"/>
      <c r="CP2" s="854"/>
      <c r="CQ2" s="854"/>
      <c r="CR2" s="854"/>
      <c r="CS2" s="854"/>
      <c r="CT2" s="854"/>
      <c r="CU2" s="854"/>
      <c r="CV2" s="854"/>
      <c r="CW2" s="854"/>
      <c r="CX2" s="854"/>
      <c r="CY2" s="854"/>
      <c r="CZ2" s="854"/>
      <c r="DA2" s="854"/>
      <c r="DB2" s="854"/>
      <c r="DC2" s="854"/>
      <c r="DD2" s="854"/>
      <c r="DE2" s="854"/>
      <c r="DF2" s="854"/>
      <c r="DG2" s="854"/>
      <c r="DH2" s="854"/>
      <c r="DI2" s="854"/>
      <c r="DJ2" s="854"/>
      <c r="DK2" s="854"/>
      <c r="DL2" s="854"/>
      <c r="DM2" s="854"/>
      <c r="DN2" s="854"/>
      <c r="DO2" s="854"/>
      <c r="DP2" s="854"/>
      <c r="DQ2" s="854"/>
      <c r="DR2" s="854"/>
      <c r="DS2" s="854"/>
      <c r="DT2" s="854"/>
      <c r="DU2" s="854"/>
      <c r="DV2" s="854"/>
      <c r="DW2" s="854"/>
      <c r="DX2" s="854"/>
      <c r="DY2" s="854"/>
      <c r="DZ2" s="854"/>
      <c r="EA2" s="854"/>
      <c r="EB2" s="854"/>
      <c r="EC2" s="854"/>
      <c r="ED2" s="854"/>
      <c r="EE2" s="854"/>
      <c r="EF2" s="854"/>
      <c r="EG2" s="854"/>
      <c r="EH2" s="854"/>
      <c r="EI2" s="854"/>
      <c r="EJ2" s="854"/>
      <c r="EK2" s="854"/>
      <c r="EL2" s="854"/>
      <c r="EM2" s="854"/>
      <c r="EN2" s="854"/>
      <c r="EO2" s="854"/>
      <c r="EP2" s="854"/>
      <c r="EQ2" s="854"/>
      <c r="ER2" s="854"/>
      <c r="ES2" s="854"/>
      <c r="ET2" s="854"/>
      <c r="EU2" s="854"/>
      <c r="EV2" s="854"/>
      <c r="EW2" s="854"/>
      <c r="EX2" s="854"/>
      <c r="EY2" s="854"/>
      <c r="EZ2" s="854"/>
      <c r="FA2" s="854"/>
      <c r="FB2" s="854"/>
      <c r="FC2" s="854"/>
      <c r="FD2" s="854"/>
      <c r="FE2" s="854"/>
      <c r="FF2" s="854"/>
      <c r="FG2" s="854"/>
      <c r="FH2" s="854"/>
      <c r="FI2" s="854"/>
      <c r="FJ2" s="854"/>
      <c r="FK2" s="854"/>
      <c r="FL2" s="854"/>
      <c r="FM2" s="854"/>
      <c r="FN2" s="854"/>
      <c r="FO2" s="854"/>
      <c r="FP2" s="854"/>
      <c r="FQ2" s="854"/>
      <c r="FR2" s="854"/>
      <c r="FS2" s="854"/>
      <c r="FT2" s="854"/>
      <c r="FU2" s="854"/>
      <c r="FV2" s="854"/>
      <c r="FW2" s="854"/>
      <c r="FX2" s="864" t="s">
        <v>72</v>
      </c>
      <c r="FY2" s="864"/>
      <c r="FZ2" s="864"/>
      <c r="GA2" s="864"/>
      <c r="GB2" s="864"/>
      <c r="GC2" s="864"/>
      <c r="GD2" s="864"/>
      <c r="GE2" s="864"/>
      <c r="GF2" s="864"/>
      <c r="GG2" s="864"/>
      <c r="GH2" s="864"/>
      <c r="GI2" s="864"/>
      <c r="GJ2" s="864"/>
      <c r="GK2" s="854" t="s">
        <v>82</v>
      </c>
      <c r="GL2" s="854"/>
      <c r="GM2" s="854"/>
      <c r="GN2" s="854"/>
      <c r="GO2" s="854"/>
      <c r="GP2" s="854"/>
      <c r="GQ2" s="854"/>
      <c r="GR2" s="854"/>
      <c r="GS2" s="854"/>
      <c r="GT2" s="854"/>
      <c r="GU2" s="854"/>
      <c r="GV2" s="854"/>
      <c r="GW2" s="854"/>
      <c r="GX2" s="854"/>
      <c r="GY2" s="854"/>
      <c r="GZ2" s="854"/>
      <c r="HA2" s="869"/>
      <c r="HB2" s="868" t="s">
        <v>71</v>
      </c>
      <c r="HC2" s="868"/>
      <c r="HD2" s="868"/>
      <c r="HE2" s="868" t="s">
        <v>70</v>
      </c>
      <c r="HF2" s="868"/>
      <c r="HG2" s="868"/>
    </row>
    <row r="3" spans="1:215" ht="21.65" customHeight="1" x14ac:dyDescent="0.2">
      <c r="A3" s="853"/>
      <c r="B3" s="853"/>
      <c r="C3" s="855" t="s">
        <v>69</v>
      </c>
      <c r="D3" s="855"/>
      <c r="E3" s="855"/>
      <c r="F3" s="855" t="s">
        <v>68</v>
      </c>
      <c r="G3" s="855"/>
      <c r="H3" s="855"/>
      <c r="I3" s="855" t="s">
        <v>67</v>
      </c>
      <c r="J3" s="855"/>
      <c r="K3" s="855"/>
      <c r="L3" s="855" t="s">
        <v>66</v>
      </c>
      <c r="M3" s="855"/>
      <c r="N3" s="855"/>
      <c r="O3" s="855" t="s">
        <v>65</v>
      </c>
      <c r="P3" s="855"/>
      <c r="Q3" s="855"/>
      <c r="R3" s="855" t="s">
        <v>64</v>
      </c>
      <c r="S3" s="855"/>
      <c r="T3" s="855"/>
      <c r="U3" s="856" t="s">
        <v>63</v>
      </c>
      <c r="V3" s="856"/>
      <c r="W3" s="856"/>
      <c r="X3" s="858" t="s">
        <v>79</v>
      </c>
      <c r="Y3" s="859"/>
      <c r="Z3" s="860"/>
      <c r="AA3" s="855" t="s">
        <v>62</v>
      </c>
      <c r="AB3" s="855"/>
      <c r="AC3" s="855"/>
      <c r="AD3" s="855" t="s">
        <v>61</v>
      </c>
      <c r="AE3" s="855"/>
      <c r="AF3" s="855"/>
      <c r="AG3" s="855" t="s">
        <v>60</v>
      </c>
      <c r="AH3" s="855"/>
      <c r="AI3" s="855"/>
      <c r="AJ3" s="855" t="s">
        <v>59</v>
      </c>
      <c r="AK3" s="855"/>
      <c r="AL3" s="855"/>
      <c r="AM3" s="855" t="s">
        <v>58</v>
      </c>
      <c r="AN3" s="855"/>
      <c r="AO3" s="855"/>
      <c r="AP3" s="857" t="s">
        <v>57</v>
      </c>
      <c r="AQ3" s="857"/>
      <c r="AR3" s="857"/>
      <c r="AS3" s="857"/>
      <c r="AT3" s="857"/>
      <c r="AU3" s="857"/>
      <c r="AV3" s="857" t="s">
        <v>56</v>
      </c>
      <c r="AW3" s="857"/>
      <c r="AX3" s="857"/>
      <c r="AY3" s="857"/>
      <c r="AZ3" s="857"/>
      <c r="BA3" s="857"/>
      <c r="BB3" s="857" t="s">
        <v>55</v>
      </c>
      <c r="BC3" s="857"/>
      <c r="BD3" s="857"/>
      <c r="BE3" s="857"/>
      <c r="BF3" s="857"/>
      <c r="BG3" s="857"/>
      <c r="BH3" s="857" t="s">
        <v>54</v>
      </c>
      <c r="BI3" s="857"/>
      <c r="BJ3" s="857"/>
      <c r="BK3" s="857"/>
      <c r="BL3" s="857"/>
      <c r="BM3" s="857"/>
      <c r="BN3" s="857" t="s">
        <v>53</v>
      </c>
      <c r="BO3" s="857"/>
      <c r="BP3" s="857"/>
      <c r="BQ3" s="857"/>
      <c r="BR3" s="857"/>
      <c r="BS3" s="857"/>
      <c r="BT3" s="857" t="s">
        <v>52</v>
      </c>
      <c r="BU3" s="857"/>
      <c r="BV3" s="857"/>
      <c r="BW3" s="857"/>
      <c r="BX3" s="857"/>
      <c r="BY3" s="857"/>
      <c r="BZ3" s="857" t="s">
        <v>51</v>
      </c>
      <c r="CA3" s="857"/>
      <c r="CB3" s="857"/>
      <c r="CC3" s="857"/>
      <c r="CD3" s="857"/>
      <c r="CE3" s="857"/>
      <c r="CF3" s="857" t="s">
        <v>50</v>
      </c>
      <c r="CG3" s="857"/>
      <c r="CH3" s="857"/>
      <c r="CI3" s="857"/>
      <c r="CJ3" s="857"/>
      <c r="CK3" s="857"/>
      <c r="CL3" s="857" t="s">
        <v>49</v>
      </c>
      <c r="CM3" s="857"/>
      <c r="CN3" s="857"/>
      <c r="CO3" s="857"/>
      <c r="CP3" s="857"/>
      <c r="CQ3" s="857"/>
      <c r="CR3" s="857" t="s">
        <v>48</v>
      </c>
      <c r="CS3" s="857"/>
      <c r="CT3" s="857"/>
      <c r="CU3" s="857"/>
      <c r="CV3" s="857"/>
      <c r="CW3" s="857"/>
      <c r="CX3" s="857" t="s">
        <v>47</v>
      </c>
      <c r="CY3" s="857"/>
      <c r="CZ3" s="857"/>
      <c r="DA3" s="857"/>
      <c r="DB3" s="857"/>
      <c r="DC3" s="857"/>
      <c r="DD3" s="890" t="s">
        <v>46</v>
      </c>
      <c r="DE3" s="890"/>
      <c r="DF3" s="890"/>
      <c r="DG3" s="890"/>
      <c r="DH3" s="890"/>
      <c r="DI3" s="890"/>
      <c r="DJ3" s="857" t="s">
        <v>45</v>
      </c>
      <c r="DK3" s="857"/>
      <c r="DL3" s="857"/>
      <c r="DM3" s="857"/>
      <c r="DN3" s="857"/>
      <c r="DO3" s="857"/>
      <c r="DP3" s="857" t="s">
        <v>44</v>
      </c>
      <c r="DQ3" s="857"/>
      <c r="DR3" s="857"/>
      <c r="DS3" s="857"/>
      <c r="DT3" s="857"/>
      <c r="DU3" s="857"/>
      <c r="DV3" s="857" t="s">
        <v>43</v>
      </c>
      <c r="DW3" s="857"/>
      <c r="DX3" s="857"/>
      <c r="DY3" s="857"/>
      <c r="DZ3" s="857"/>
      <c r="EA3" s="857"/>
      <c r="EB3" s="857" t="s">
        <v>42</v>
      </c>
      <c r="EC3" s="857"/>
      <c r="ED3" s="857"/>
      <c r="EE3" s="857"/>
      <c r="EF3" s="857"/>
      <c r="EG3" s="857"/>
      <c r="EH3" s="857" t="s">
        <v>492</v>
      </c>
      <c r="EI3" s="857"/>
      <c r="EJ3" s="857"/>
      <c r="EK3" s="857"/>
      <c r="EL3" s="857"/>
      <c r="EM3" s="857"/>
      <c r="EN3" s="857" t="s">
        <v>41</v>
      </c>
      <c r="EO3" s="857"/>
      <c r="EP3" s="857"/>
      <c r="EQ3" s="857"/>
      <c r="ER3" s="857"/>
      <c r="ES3" s="857"/>
      <c r="ET3" s="857" t="s">
        <v>40</v>
      </c>
      <c r="EU3" s="857"/>
      <c r="EV3" s="857"/>
      <c r="EW3" s="857"/>
      <c r="EX3" s="857"/>
      <c r="EY3" s="857"/>
      <c r="EZ3" s="857" t="s">
        <v>39</v>
      </c>
      <c r="FA3" s="857"/>
      <c r="FB3" s="857"/>
      <c r="FC3" s="857"/>
      <c r="FD3" s="857"/>
      <c r="FE3" s="857"/>
      <c r="FF3" s="857" t="s">
        <v>445</v>
      </c>
      <c r="FG3" s="857"/>
      <c r="FH3" s="857"/>
      <c r="FI3" s="857"/>
      <c r="FJ3" s="857"/>
      <c r="FK3" s="857"/>
      <c r="FL3" s="857" t="s">
        <v>38</v>
      </c>
      <c r="FM3" s="857"/>
      <c r="FN3" s="857"/>
      <c r="FO3" s="857"/>
      <c r="FP3" s="857"/>
      <c r="FQ3" s="857"/>
      <c r="FR3" s="885" t="s">
        <v>37</v>
      </c>
      <c r="FS3" s="885"/>
      <c r="FT3" s="885"/>
      <c r="FU3" s="885"/>
      <c r="FV3" s="885"/>
      <c r="FW3" s="885"/>
      <c r="FX3" s="853" t="s">
        <v>639</v>
      </c>
      <c r="FY3" s="853" t="s">
        <v>640</v>
      </c>
      <c r="FZ3" s="902" t="s">
        <v>36</v>
      </c>
      <c r="GA3" s="903"/>
      <c r="GB3" s="903"/>
      <c r="GC3" s="903"/>
      <c r="GD3" s="904"/>
      <c r="GE3" s="853" t="s">
        <v>35</v>
      </c>
      <c r="GF3" s="853"/>
      <c r="GG3" s="853"/>
      <c r="GH3" s="853"/>
      <c r="GI3" s="898" t="s">
        <v>34</v>
      </c>
      <c r="GJ3" s="899" t="s">
        <v>1994</v>
      </c>
      <c r="GK3" s="870" t="s">
        <v>33</v>
      </c>
      <c r="GL3" s="871"/>
      <c r="GM3" s="871"/>
      <c r="GN3" s="871"/>
      <c r="GO3" s="871"/>
      <c r="GP3" s="871"/>
      <c r="GQ3" s="871"/>
      <c r="GR3" s="872"/>
      <c r="GS3" s="876" t="s">
        <v>32</v>
      </c>
      <c r="GT3" s="876"/>
      <c r="GU3" s="876"/>
      <c r="GV3" s="876"/>
      <c r="GW3" s="876"/>
      <c r="GX3" s="876" t="s">
        <v>31</v>
      </c>
      <c r="GY3" s="876"/>
      <c r="GZ3" s="876" t="s">
        <v>30</v>
      </c>
      <c r="HA3" s="878"/>
      <c r="HB3" s="865" t="s">
        <v>29</v>
      </c>
      <c r="HC3" s="865"/>
      <c r="HD3" s="865"/>
      <c r="HE3" s="865" t="s">
        <v>28</v>
      </c>
      <c r="HF3" s="865"/>
      <c r="HG3" s="865"/>
    </row>
    <row r="4" spans="1:215" ht="9" customHeight="1" x14ac:dyDescent="0.2">
      <c r="A4" s="853"/>
      <c r="B4" s="853"/>
      <c r="C4" s="855"/>
      <c r="D4" s="855"/>
      <c r="E4" s="855"/>
      <c r="F4" s="855"/>
      <c r="G4" s="855"/>
      <c r="H4" s="855"/>
      <c r="I4" s="855"/>
      <c r="J4" s="855"/>
      <c r="K4" s="855"/>
      <c r="L4" s="855"/>
      <c r="M4" s="855"/>
      <c r="N4" s="855"/>
      <c r="O4" s="855"/>
      <c r="P4" s="855"/>
      <c r="Q4" s="855"/>
      <c r="R4" s="855"/>
      <c r="S4" s="855"/>
      <c r="T4" s="855"/>
      <c r="U4" s="856"/>
      <c r="V4" s="856"/>
      <c r="W4" s="856"/>
      <c r="X4" s="861"/>
      <c r="Y4" s="862"/>
      <c r="Z4" s="863"/>
      <c r="AA4" s="855"/>
      <c r="AB4" s="855"/>
      <c r="AC4" s="855"/>
      <c r="AD4" s="855"/>
      <c r="AE4" s="855"/>
      <c r="AF4" s="855"/>
      <c r="AG4" s="855"/>
      <c r="AH4" s="855"/>
      <c r="AI4" s="855"/>
      <c r="AJ4" s="855"/>
      <c r="AK4" s="855"/>
      <c r="AL4" s="855"/>
      <c r="AM4" s="855"/>
      <c r="AN4" s="855"/>
      <c r="AO4" s="855"/>
      <c r="AP4" s="857"/>
      <c r="AQ4" s="857"/>
      <c r="AR4" s="857"/>
      <c r="AS4" s="857"/>
      <c r="AT4" s="857"/>
      <c r="AU4" s="857"/>
      <c r="AV4" s="857"/>
      <c r="AW4" s="857"/>
      <c r="AX4" s="857"/>
      <c r="AY4" s="857"/>
      <c r="AZ4" s="857"/>
      <c r="BA4" s="857"/>
      <c r="BB4" s="857"/>
      <c r="BC4" s="857"/>
      <c r="BD4" s="857"/>
      <c r="BE4" s="857"/>
      <c r="BF4" s="857"/>
      <c r="BG4" s="857"/>
      <c r="BH4" s="857"/>
      <c r="BI4" s="857"/>
      <c r="BJ4" s="857"/>
      <c r="BK4" s="857"/>
      <c r="BL4" s="857"/>
      <c r="BM4" s="857"/>
      <c r="BN4" s="857"/>
      <c r="BO4" s="857"/>
      <c r="BP4" s="857"/>
      <c r="BQ4" s="857"/>
      <c r="BR4" s="857"/>
      <c r="BS4" s="857"/>
      <c r="BT4" s="857"/>
      <c r="BU4" s="857"/>
      <c r="BV4" s="857"/>
      <c r="BW4" s="857"/>
      <c r="BX4" s="857"/>
      <c r="BY4" s="857"/>
      <c r="BZ4" s="857"/>
      <c r="CA4" s="857"/>
      <c r="CB4" s="857"/>
      <c r="CC4" s="857"/>
      <c r="CD4" s="857"/>
      <c r="CE4" s="857"/>
      <c r="CF4" s="857"/>
      <c r="CG4" s="857"/>
      <c r="CH4" s="857"/>
      <c r="CI4" s="857"/>
      <c r="CJ4" s="857"/>
      <c r="CK4" s="857"/>
      <c r="CL4" s="857"/>
      <c r="CM4" s="857"/>
      <c r="CN4" s="857"/>
      <c r="CO4" s="857"/>
      <c r="CP4" s="857"/>
      <c r="CQ4" s="857"/>
      <c r="CR4" s="857"/>
      <c r="CS4" s="857"/>
      <c r="CT4" s="857"/>
      <c r="CU4" s="857"/>
      <c r="CV4" s="857"/>
      <c r="CW4" s="857"/>
      <c r="CX4" s="857"/>
      <c r="CY4" s="857"/>
      <c r="CZ4" s="857"/>
      <c r="DA4" s="857"/>
      <c r="DB4" s="857"/>
      <c r="DC4" s="857"/>
      <c r="DD4" s="890"/>
      <c r="DE4" s="890"/>
      <c r="DF4" s="890"/>
      <c r="DG4" s="890"/>
      <c r="DH4" s="890"/>
      <c r="DI4" s="890"/>
      <c r="DJ4" s="857"/>
      <c r="DK4" s="857"/>
      <c r="DL4" s="857"/>
      <c r="DM4" s="857"/>
      <c r="DN4" s="857"/>
      <c r="DO4" s="857"/>
      <c r="DP4" s="857"/>
      <c r="DQ4" s="857"/>
      <c r="DR4" s="857"/>
      <c r="DS4" s="857"/>
      <c r="DT4" s="857"/>
      <c r="DU4" s="857"/>
      <c r="DV4" s="857"/>
      <c r="DW4" s="857"/>
      <c r="DX4" s="857"/>
      <c r="DY4" s="857"/>
      <c r="DZ4" s="857"/>
      <c r="EA4" s="857"/>
      <c r="EB4" s="857"/>
      <c r="EC4" s="857"/>
      <c r="ED4" s="857"/>
      <c r="EE4" s="857"/>
      <c r="EF4" s="857"/>
      <c r="EG4" s="857"/>
      <c r="EH4" s="857"/>
      <c r="EI4" s="857"/>
      <c r="EJ4" s="857"/>
      <c r="EK4" s="857"/>
      <c r="EL4" s="857"/>
      <c r="EM4" s="857"/>
      <c r="EN4" s="857"/>
      <c r="EO4" s="857"/>
      <c r="EP4" s="857"/>
      <c r="EQ4" s="857"/>
      <c r="ER4" s="857"/>
      <c r="ES4" s="857"/>
      <c r="ET4" s="857"/>
      <c r="EU4" s="857"/>
      <c r="EV4" s="857"/>
      <c r="EW4" s="857"/>
      <c r="EX4" s="857"/>
      <c r="EY4" s="857"/>
      <c r="EZ4" s="857"/>
      <c r="FA4" s="857"/>
      <c r="FB4" s="857"/>
      <c r="FC4" s="857"/>
      <c r="FD4" s="857"/>
      <c r="FE4" s="857"/>
      <c r="FF4" s="857"/>
      <c r="FG4" s="857"/>
      <c r="FH4" s="857"/>
      <c r="FI4" s="857"/>
      <c r="FJ4" s="857"/>
      <c r="FK4" s="857"/>
      <c r="FL4" s="857"/>
      <c r="FM4" s="857"/>
      <c r="FN4" s="857"/>
      <c r="FO4" s="857"/>
      <c r="FP4" s="857"/>
      <c r="FQ4" s="857"/>
      <c r="FR4" s="885"/>
      <c r="FS4" s="885"/>
      <c r="FT4" s="885"/>
      <c r="FU4" s="885"/>
      <c r="FV4" s="885"/>
      <c r="FW4" s="885"/>
      <c r="FX4" s="876"/>
      <c r="FY4" s="876"/>
      <c r="FZ4" s="905"/>
      <c r="GA4" s="906"/>
      <c r="GB4" s="906"/>
      <c r="GC4" s="906"/>
      <c r="GD4" s="907"/>
      <c r="GE4" s="853"/>
      <c r="GF4" s="853"/>
      <c r="GG4" s="853"/>
      <c r="GH4" s="853"/>
      <c r="GI4" s="898"/>
      <c r="GJ4" s="900"/>
      <c r="GK4" s="873"/>
      <c r="GL4" s="874"/>
      <c r="GM4" s="874"/>
      <c r="GN4" s="874"/>
      <c r="GO4" s="874"/>
      <c r="GP4" s="874"/>
      <c r="GQ4" s="874"/>
      <c r="GR4" s="875"/>
      <c r="GS4" s="876"/>
      <c r="GT4" s="876"/>
      <c r="GU4" s="876"/>
      <c r="GV4" s="876"/>
      <c r="GW4" s="876"/>
      <c r="GX4" s="876"/>
      <c r="GY4" s="876"/>
      <c r="GZ4" s="876"/>
      <c r="HA4" s="878"/>
      <c r="HB4" s="865"/>
      <c r="HC4" s="865"/>
      <c r="HD4" s="865"/>
      <c r="HE4" s="865"/>
      <c r="HF4" s="865"/>
      <c r="HG4" s="865"/>
    </row>
    <row r="5" spans="1:215" ht="12.65" customHeight="1" x14ac:dyDescent="0.2">
      <c r="A5" s="853"/>
      <c r="B5" s="853"/>
      <c r="C5" s="864" t="s">
        <v>27</v>
      </c>
      <c r="D5" s="866" t="s">
        <v>26</v>
      </c>
      <c r="E5" s="853" t="s">
        <v>488</v>
      </c>
      <c r="F5" s="864" t="s">
        <v>27</v>
      </c>
      <c r="G5" s="866" t="s">
        <v>26</v>
      </c>
      <c r="H5" s="853" t="s">
        <v>488</v>
      </c>
      <c r="I5" s="864" t="s">
        <v>27</v>
      </c>
      <c r="J5" s="866" t="s">
        <v>26</v>
      </c>
      <c r="K5" s="853" t="s">
        <v>488</v>
      </c>
      <c r="L5" s="864" t="s">
        <v>27</v>
      </c>
      <c r="M5" s="866" t="s">
        <v>26</v>
      </c>
      <c r="N5" s="853" t="s">
        <v>488</v>
      </c>
      <c r="O5" s="864" t="s">
        <v>27</v>
      </c>
      <c r="P5" s="866" t="s">
        <v>26</v>
      </c>
      <c r="Q5" s="853" t="s">
        <v>488</v>
      </c>
      <c r="R5" s="864" t="s">
        <v>27</v>
      </c>
      <c r="S5" s="866" t="s">
        <v>26</v>
      </c>
      <c r="T5" s="853" t="s">
        <v>488</v>
      </c>
      <c r="U5" s="864" t="s">
        <v>27</v>
      </c>
      <c r="V5" s="866" t="s">
        <v>26</v>
      </c>
      <c r="W5" s="853" t="s">
        <v>488</v>
      </c>
      <c r="X5" s="911" t="s">
        <v>643</v>
      </c>
      <c r="Y5" s="912" t="s">
        <v>80</v>
      </c>
      <c r="Z5" s="853" t="s">
        <v>488</v>
      </c>
      <c r="AA5" s="864" t="s">
        <v>27</v>
      </c>
      <c r="AB5" s="866" t="s">
        <v>26</v>
      </c>
      <c r="AC5" s="853" t="s">
        <v>488</v>
      </c>
      <c r="AD5" s="864" t="s">
        <v>27</v>
      </c>
      <c r="AE5" s="866" t="s">
        <v>26</v>
      </c>
      <c r="AF5" s="853" t="s">
        <v>488</v>
      </c>
      <c r="AG5" s="864" t="s">
        <v>27</v>
      </c>
      <c r="AH5" s="866" t="s">
        <v>26</v>
      </c>
      <c r="AI5" s="853" t="s">
        <v>488</v>
      </c>
      <c r="AJ5" s="864" t="s">
        <v>27</v>
      </c>
      <c r="AK5" s="866" t="s">
        <v>26</v>
      </c>
      <c r="AL5" s="853" t="s">
        <v>488</v>
      </c>
      <c r="AM5" s="864" t="s">
        <v>27</v>
      </c>
      <c r="AN5" s="866" t="s">
        <v>26</v>
      </c>
      <c r="AO5" s="853" t="s">
        <v>488</v>
      </c>
      <c r="AP5" s="853" t="s">
        <v>25</v>
      </c>
      <c r="AQ5" s="853" t="s">
        <v>24</v>
      </c>
      <c r="AR5" s="886" t="s">
        <v>23</v>
      </c>
      <c r="AS5" s="887" t="s">
        <v>489</v>
      </c>
      <c r="AT5" s="853" t="s">
        <v>22</v>
      </c>
      <c r="AU5" s="887" t="s">
        <v>490</v>
      </c>
      <c r="AV5" s="853" t="s">
        <v>25</v>
      </c>
      <c r="AW5" s="853" t="s">
        <v>24</v>
      </c>
      <c r="AX5" s="886" t="s">
        <v>23</v>
      </c>
      <c r="AY5" s="887" t="s">
        <v>489</v>
      </c>
      <c r="AZ5" s="853" t="s">
        <v>22</v>
      </c>
      <c r="BA5" s="887" t="s">
        <v>490</v>
      </c>
      <c r="BB5" s="853" t="s">
        <v>25</v>
      </c>
      <c r="BC5" s="853" t="s">
        <v>24</v>
      </c>
      <c r="BD5" s="886" t="s">
        <v>23</v>
      </c>
      <c r="BE5" s="887" t="s">
        <v>489</v>
      </c>
      <c r="BF5" s="853" t="s">
        <v>22</v>
      </c>
      <c r="BG5" s="887" t="s">
        <v>490</v>
      </c>
      <c r="BH5" s="853" t="s">
        <v>25</v>
      </c>
      <c r="BI5" s="853" t="s">
        <v>24</v>
      </c>
      <c r="BJ5" s="853" t="s">
        <v>23</v>
      </c>
      <c r="BK5" s="887" t="s">
        <v>489</v>
      </c>
      <c r="BL5" s="853" t="s">
        <v>22</v>
      </c>
      <c r="BM5" s="887" t="s">
        <v>490</v>
      </c>
      <c r="BN5" s="853" t="s">
        <v>25</v>
      </c>
      <c r="BO5" s="853" t="s">
        <v>24</v>
      </c>
      <c r="BP5" s="886" t="s">
        <v>23</v>
      </c>
      <c r="BQ5" s="887" t="s">
        <v>489</v>
      </c>
      <c r="BR5" s="853" t="s">
        <v>22</v>
      </c>
      <c r="BS5" s="887" t="s">
        <v>490</v>
      </c>
      <c r="BT5" s="853" t="s">
        <v>25</v>
      </c>
      <c r="BU5" s="853" t="s">
        <v>24</v>
      </c>
      <c r="BV5" s="891" t="s">
        <v>23</v>
      </c>
      <c r="BW5" s="887" t="s">
        <v>489</v>
      </c>
      <c r="BX5" s="853" t="s">
        <v>22</v>
      </c>
      <c r="BY5" s="887" t="s">
        <v>490</v>
      </c>
      <c r="BZ5" s="853" t="s">
        <v>25</v>
      </c>
      <c r="CA5" s="853" t="s">
        <v>24</v>
      </c>
      <c r="CB5" s="886" t="s">
        <v>23</v>
      </c>
      <c r="CC5" s="887" t="s">
        <v>489</v>
      </c>
      <c r="CD5" s="853" t="s">
        <v>22</v>
      </c>
      <c r="CE5" s="887" t="s">
        <v>490</v>
      </c>
      <c r="CF5" s="853" t="s">
        <v>25</v>
      </c>
      <c r="CG5" s="853" t="s">
        <v>24</v>
      </c>
      <c r="CH5" s="886" t="s">
        <v>23</v>
      </c>
      <c r="CI5" s="887" t="s">
        <v>489</v>
      </c>
      <c r="CJ5" s="853" t="s">
        <v>22</v>
      </c>
      <c r="CK5" s="887" t="s">
        <v>490</v>
      </c>
      <c r="CL5" s="853" t="s">
        <v>25</v>
      </c>
      <c r="CM5" s="853" t="s">
        <v>24</v>
      </c>
      <c r="CN5" s="886" t="s">
        <v>23</v>
      </c>
      <c r="CO5" s="887" t="s">
        <v>489</v>
      </c>
      <c r="CP5" s="853" t="s">
        <v>22</v>
      </c>
      <c r="CQ5" s="887" t="s">
        <v>490</v>
      </c>
      <c r="CR5" s="853" t="s">
        <v>25</v>
      </c>
      <c r="CS5" s="853" t="s">
        <v>24</v>
      </c>
      <c r="CT5" s="886" t="s">
        <v>23</v>
      </c>
      <c r="CU5" s="887" t="s">
        <v>489</v>
      </c>
      <c r="CV5" s="853" t="s">
        <v>22</v>
      </c>
      <c r="CW5" s="887" t="s">
        <v>490</v>
      </c>
      <c r="CX5" s="853" t="s">
        <v>25</v>
      </c>
      <c r="CY5" s="853" t="s">
        <v>24</v>
      </c>
      <c r="CZ5" s="886" t="s">
        <v>23</v>
      </c>
      <c r="DA5" s="887" t="s">
        <v>489</v>
      </c>
      <c r="DB5" s="853" t="s">
        <v>22</v>
      </c>
      <c r="DC5" s="887" t="s">
        <v>490</v>
      </c>
      <c r="DD5" s="853" t="s">
        <v>25</v>
      </c>
      <c r="DE5" s="853" t="s">
        <v>24</v>
      </c>
      <c r="DF5" s="886" t="s">
        <v>23</v>
      </c>
      <c r="DG5" s="887" t="s">
        <v>489</v>
      </c>
      <c r="DH5" s="853" t="s">
        <v>22</v>
      </c>
      <c r="DI5" s="887" t="s">
        <v>490</v>
      </c>
      <c r="DJ5" s="853" t="s">
        <v>25</v>
      </c>
      <c r="DK5" s="853" t="s">
        <v>24</v>
      </c>
      <c r="DL5" s="886" t="s">
        <v>23</v>
      </c>
      <c r="DM5" s="887" t="s">
        <v>489</v>
      </c>
      <c r="DN5" s="892" t="s">
        <v>22</v>
      </c>
      <c r="DO5" s="887" t="s">
        <v>490</v>
      </c>
      <c r="DP5" s="853" t="s">
        <v>25</v>
      </c>
      <c r="DQ5" s="853" t="s">
        <v>24</v>
      </c>
      <c r="DR5" s="886" t="s">
        <v>23</v>
      </c>
      <c r="DS5" s="887" t="s">
        <v>489</v>
      </c>
      <c r="DT5" s="853" t="s">
        <v>22</v>
      </c>
      <c r="DU5" s="887" t="s">
        <v>490</v>
      </c>
      <c r="DV5" s="853" t="s">
        <v>25</v>
      </c>
      <c r="DW5" s="853" t="s">
        <v>24</v>
      </c>
      <c r="DX5" s="886" t="s">
        <v>23</v>
      </c>
      <c r="DY5" s="887" t="s">
        <v>489</v>
      </c>
      <c r="DZ5" s="853" t="s">
        <v>22</v>
      </c>
      <c r="EA5" s="887" t="s">
        <v>490</v>
      </c>
      <c r="EB5" s="853" t="s">
        <v>25</v>
      </c>
      <c r="EC5" s="853" t="s">
        <v>24</v>
      </c>
      <c r="ED5" s="886" t="s">
        <v>23</v>
      </c>
      <c r="EE5" s="887" t="s">
        <v>489</v>
      </c>
      <c r="EF5" s="853" t="s">
        <v>22</v>
      </c>
      <c r="EG5" s="887" t="s">
        <v>490</v>
      </c>
      <c r="EH5" s="853" t="s">
        <v>25</v>
      </c>
      <c r="EI5" s="853" t="s">
        <v>24</v>
      </c>
      <c r="EJ5" s="886" t="s">
        <v>23</v>
      </c>
      <c r="EK5" s="887" t="s">
        <v>489</v>
      </c>
      <c r="EL5" s="853" t="s">
        <v>22</v>
      </c>
      <c r="EM5" s="887" t="s">
        <v>490</v>
      </c>
      <c r="EN5" s="853" t="s">
        <v>25</v>
      </c>
      <c r="EO5" s="853" t="s">
        <v>24</v>
      </c>
      <c r="EP5" s="886" t="s">
        <v>23</v>
      </c>
      <c r="EQ5" s="887" t="s">
        <v>489</v>
      </c>
      <c r="ER5" s="853" t="s">
        <v>22</v>
      </c>
      <c r="ES5" s="887" t="s">
        <v>490</v>
      </c>
      <c r="ET5" s="853" t="s">
        <v>25</v>
      </c>
      <c r="EU5" s="853" t="s">
        <v>24</v>
      </c>
      <c r="EV5" s="886" t="s">
        <v>23</v>
      </c>
      <c r="EW5" s="887" t="s">
        <v>489</v>
      </c>
      <c r="EX5" s="853" t="s">
        <v>22</v>
      </c>
      <c r="EY5" s="887" t="s">
        <v>490</v>
      </c>
      <c r="EZ5" s="853" t="s">
        <v>25</v>
      </c>
      <c r="FA5" s="853" t="s">
        <v>24</v>
      </c>
      <c r="FB5" s="853" t="s">
        <v>23</v>
      </c>
      <c r="FC5" s="887" t="s">
        <v>489</v>
      </c>
      <c r="FD5" s="853" t="s">
        <v>22</v>
      </c>
      <c r="FE5" s="887" t="s">
        <v>490</v>
      </c>
      <c r="FF5" s="853" t="s">
        <v>25</v>
      </c>
      <c r="FG5" s="853" t="s">
        <v>24</v>
      </c>
      <c r="FH5" s="886" t="s">
        <v>23</v>
      </c>
      <c r="FI5" s="887" t="s">
        <v>489</v>
      </c>
      <c r="FJ5" s="853" t="s">
        <v>22</v>
      </c>
      <c r="FK5" s="887" t="s">
        <v>490</v>
      </c>
      <c r="FL5" s="853" t="s">
        <v>25</v>
      </c>
      <c r="FM5" s="853" t="s">
        <v>24</v>
      </c>
      <c r="FN5" s="886" t="s">
        <v>23</v>
      </c>
      <c r="FO5" s="887" t="s">
        <v>489</v>
      </c>
      <c r="FP5" s="853" t="s">
        <v>22</v>
      </c>
      <c r="FQ5" s="887" t="s">
        <v>490</v>
      </c>
      <c r="FR5" s="853" t="s">
        <v>25</v>
      </c>
      <c r="FS5" s="853" t="s">
        <v>24</v>
      </c>
      <c r="FT5" s="886" t="s">
        <v>23</v>
      </c>
      <c r="FU5" s="887" t="s">
        <v>489</v>
      </c>
      <c r="FV5" s="853" t="s">
        <v>22</v>
      </c>
      <c r="FW5" s="887" t="s">
        <v>490</v>
      </c>
      <c r="FX5" s="876"/>
      <c r="FY5" s="876"/>
      <c r="FZ5" s="908"/>
      <c r="GA5" s="909"/>
      <c r="GB5" s="909"/>
      <c r="GC5" s="909"/>
      <c r="GD5" s="910"/>
      <c r="GE5" s="853"/>
      <c r="GF5" s="853"/>
      <c r="GG5" s="853"/>
      <c r="GH5" s="853"/>
      <c r="GI5" s="898"/>
      <c r="GJ5" s="900"/>
      <c r="GK5" s="873"/>
      <c r="GL5" s="874"/>
      <c r="GM5" s="874"/>
      <c r="GN5" s="874"/>
      <c r="GO5" s="874"/>
      <c r="GP5" s="874"/>
      <c r="GQ5" s="874"/>
      <c r="GR5" s="875"/>
      <c r="GS5" s="876"/>
      <c r="GT5" s="876"/>
      <c r="GU5" s="876"/>
      <c r="GV5" s="876"/>
      <c r="GW5" s="876"/>
      <c r="GX5" s="876"/>
      <c r="GY5" s="876"/>
      <c r="GZ5" s="876"/>
      <c r="HA5" s="878"/>
      <c r="HB5" s="865"/>
      <c r="HC5" s="865"/>
      <c r="HD5" s="865"/>
      <c r="HE5" s="865"/>
      <c r="HF5" s="865"/>
      <c r="HG5" s="865"/>
    </row>
    <row r="6" spans="1:215" ht="83.5" customHeight="1" x14ac:dyDescent="0.2">
      <c r="A6" s="853"/>
      <c r="B6" s="853"/>
      <c r="C6" s="864"/>
      <c r="D6" s="866"/>
      <c r="E6" s="853"/>
      <c r="F6" s="864"/>
      <c r="G6" s="866"/>
      <c r="H6" s="853"/>
      <c r="I6" s="864"/>
      <c r="J6" s="866"/>
      <c r="K6" s="853"/>
      <c r="L6" s="864"/>
      <c r="M6" s="866"/>
      <c r="N6" s="853"/>
      <c r="O6" s="864"/>
      <c r="P6" s="866"/>
      <c r="Q6" s="853"/>
      <c r="R6" s="864"/>
      <c r="S6" s="866"/>
      <c r="T6" s="853"/>
      <c r="U6" s="864"/>
      <c r="V6" s="866"/>
      <c r="W6" s="853"/>
      <c r="X6" s="911"/>
      <c r="Y6" s="912"/>
      <c r="Z6" s="853"/>
      <c r="AA6" s="864"/>
      <c r="AB6" s="866"/>
      <c r="AC6" s="853"/>
      <c r="AD6" s="864"/>
      <c r="AE6" s="866"/>
      <c r="AF6" s="853"/>
      <c r="AG6" s="864"/>
      <c r="AH6" s="866"/>
      <c r="AI6" s="853"/>
      <c r="AJ6" s="864"/>
      <c r="AK6" s="866"/>
      <c r="AL6" s="853"/>
      <c r="AM6" s="864"/>
      <c r="AN6" s="866"/>
      <c r="AO6" s="853"/>
      <c r="AP6" s="853"/>
      <c r="AQ6" s="853"/>
      <c r="AR6" s="886"/>
      <c r="AS6" s="888"/>
      <c r="AT6" s="853"/>
      <c r="AU6" s="888"/>
      <c r="AV6" s="853"/>
      <c r="AW6" s="853"/>
      <c r="AX6" s="886"/>
      <c r="AY6" s="888"/>
      <c r="AZ6" s="853"/>
      <c r="BA6" s="888"/>
      <c r="BB6" s="853"/>
      <c r="BC6" s="853"/>
      <c r="BD6" s="886"/>
      <c r="BE6" s="888"/>
      <c r="BF6" s="853"/>
      <c r="BG6" s="888"/>
      <c r="BH6" s="853"/>
      <c r="BI6" s="853"/>
      <c r="BJ6" s="853"/>
      <c r="BK6" s="888"/>
      <c r="BL6" s="853"/>
      <c r="BM6" s="888"/>
      <c r="BN6" s="853"/>
      <c r="BO6" s="853"/>
      <c r="BP6" s="886"/>
      <c r="BQ6" s="888"/>
      <c r="BR6" s="853"/>
      <c r="BS6" s="888"/>
      <c r="BT6" s="853"/>
      <c r="BU6" s="853"/>
      <c r="BV6" s="891"/>
      <c r="BW6" s="888"/>
      <c r="BX6" s="853"/>
      <c r="BY6" s="888"/>
      <c r="BZ6" s="853"/>
      <c r="CA6" s="853"/>
      <c r="CB6" s="886"/>
      <c r="CC6" s="888"/>
      <c r="CD6" s="853"/>
      <c r="CE6" s="888"/>
      <c r="CF6" s="853"/>
      <c r="CG6" s="853"/>
      <c r="CH6" s="886"/>
      <c r="CI6" s="888"/>
      <c r="CJ6" s="853"/>
      <c r="CK6" s="888"/>
      <c r="CL6" s="853"/>
      <c r="CM6" s="853"/>
      <c r="CN6" s="886"/>
      <c r="CO6" s="888"/>
      <c r="CP6" s="853"/>
      <c r="CQ6" s="888"/>
      <c r="CR6" s="853"/>
      <c r="CS6" s="853"/>
      <c r="CT6" s="886"/>
      <c r="CU6" s="888"/>
      <c r="CV6" s="853"/>
      <c r="CW6" s="888"/>
      <c r="CX6" s="853"/>
      <c r="CY6" s="853"/>
      <c r="CZ6" s="886"/>
      <c r="DA6" s="888"/>
      <c r="DB6" s="853"/>
      <c r="DC6" s="888"/>
      <c r="DD6" s="853"/>
      <c r="DE6" s="853"/>
      <c r="DF6" s="886"/>
      <c r="DG6" s="888"/>
      <c r="DH6" s="853"/>
      <c r="DI6" s="888"/>
      <c r="DJ6" s="853"/>
      <c r="DK6" s="853"/>
      <c r="DL6" s="886"/>
      <c r="DM6" s="888"/>
      <c r="DN6" s="892"/>
      <c r="DO6" s="888"/>
      <c r="DP6" s="853"/>
      <c r="DQ6" s="853"/>
      <c r="DR6" s="886"/>
      <c r="DS6" s="888"/>
      <c r="DT6" s="853"/>
      <c r="DU6" s="888"/>
      <c r="DV6" s="853"/>
      <c r="DW6" s="853"/>
      <c r="DX6" s="886"/>
      <c r="DY6" s="888"/>
      <c r="DZ6" s="853"/>
      <c r="EA6" s="888"/>
      <c r="EB6" s="853"/>
      <c r="EC6" s="853"/>
      <c r="ED6" s="886"/>
      <c r="EE6" s="888"/>
      <c r="EF6" s="853"/>
      <c r="EG6" s="888"/>
      <c r="EH6" s="853"/>
      <c r="EI6" s="853"/>
      <c r="EJ6" s="886"/>
      <c r="EK6" s="888"/>
      <c r="EL6" s="853"/>
      <c r="EM6" s="888"/>
      <c r="EN6" s="853"/>
      <c r="EO6" s="853"/>
      <c r="EP6" s="886"/>
      <c r="EQ6" s="888"/>
      <c r="ER6" s="853"/>
      <c r="ES6" s="888"/>
      <c r="ET6" s="853"/>
      <c r="EU6" s="853"/>
      <c r="EV6" s="886"/>
      <c r="EW6" s="888"/>
      <c r="EX6" s="853"/>
      <c r="EY6" s="888"/>
      <c r="EZ6" s="853"/>
      <c r="FA6" s="853"/>
      <c r="FB6" s="853"/>
      <c r="FC6" s="888"/>
      <c r="FD6" s="853"/>
      <c r="FE6" s="888"/>
      <c r="FF6" s="853"/>
      <c r="FG6" s="853"/>
      <c r="FH6" s="886"/>
      <c r="FI6" s="888"/>
      <c r="FJ6" s="853"/>
      <c r="FK6" s="888"/>
      <c r="FL6" s="853"/>
      <c r="FM6" s="853"/>
      <c r="FN6" s="886"/>
      <c r="FO6" s="888"/>
      <c r="FP6" s="853"/>
      <c r="FQ6" s="888"/>
      <c r="FR6" s="853"/>
      <c r="FS6" s="853"/>
      <c r="FT6" s="886"/>
      <c r="FU6" s="888"/>
      <c r="FV6" s="853"/>
      <c r="FW6" s="888"/>
      <c r="FX6" s="876"/>
      <c r="FY6" s="876"/>
      <c r="FZ6" s="893" t="s">
        <v>21</v>
      </c>
      <c r="GA6" s="893" t="s">
        <v>20</v>
      </c>
      <c r="GB6" s="893" t="s">
        <v>19</v>
      </c>
      <c r="GC6" s="893" t="s">
        <v>18</v>
      </c>
      <c r="GD6" s="853" t="s">
        <v>491</v>
      </c>
      <c r="GE6" s="893" t="s">
        <v>17</v>
      </c>
      <c r="GF6" s="893" t="s">
        <v>16</v>
      </c>
      <c r="GG6" s="893" t="s">
        <v>15</v>
      </c>
      <c r="GH6" s="893" t="s">
        <v>14</v>
      </c>
      <c r="GI6" s="898"/>
      <c r="GJ6" s="900"/>
      <c r="GK6" s="873"/>
      <c r="GL6" s="874"/>
      <c r="GM6" s="874"/>
      <c r="GN6" s="874"/>
      <c r="GO6" s="874"/>
      <c r="GP6" s="874"/>
      <c r="GQ6" s="874"/>
      <c r="GR6" s="875"/>
      <c r="GS6" s="877"/>
      <c r="GT6" s="876"/>
      <c r="GU6" s="876"/>
      <c r="GV6" s="876"/>
      <c r="GW6" s="876"/>
      <c r="GX6" s="876"/>
      <c r="GY6" s="876"/>
      <c r="GZ6" s="876"/>
      <c r="HA6" s="878"/>
      <c r="HB6" s="865"/>
      <c r="HC6" s="865"/>
      <c r="HD6" s="865"/>
      <c r="HE6" s="865"/>
      <c r="HF6" s="865"/>
      <c r="HG6" s="865"/>
    </row>
    <row r="7" spans="1:215" ht="40.9" customHeight="1" x14ac:dyDescent="0.2">
      <c r="A7" s="853"/>
      <c r="B7" s="853"/>
      <c r="C7" s="864"/>
      <c r="D7" s="866"/>
      <c r="E7" s="853"/>
      <c r="F7" s="864"/>
      <c r="G7" s="866"/>
      <c r="H7" s="853"/>
      <c r="I7" s="864"/>
      <c r="J7" s="866"/>
      <c r="K7" s="853"/>
      <c r="L7" s="864"/>
      <c r="M7" s="866"/>
      <c r="N7" s="853"/>
      <c r="O7" s="864"/>
      <c r="P7" s="866"/>
      <c r="Q7" s="853"/>
      <c r="R7" s="864"/>
      <c r="S7" s="866"/>
      <c r="T7" s="853"/>
      <c r="U7" s="864"/>
      <c r="V7" s="866"/>
      <c r="W7" s="853"/>
      <c r="X7" s="911"/>
      <c r="Y7" s="912"/>
      <c r="Z7" s="853"/>
      <c r="AA7" s="864"/>
      <c r="AB7" s="866"/>
      <c r="AC7" s="853"/>
      <c r="AD7" s="864"/>
      <c r="AE7" s="866"/>
      <c r="AF7" s="853"/>
      <c r="AG7" s="864"/>
      <c r="AH7" s="866"/>
      <c r="AI7" s="853"/>
      <c r="AJ7" s="864"/>
      <c r="AK7" s="866"/>
      <c r="AL7" s="853"/>
      <c r="AM7" s="864"/>
      <c r="AN7" s="866"/>
      <c r="AO7" s="853"/>
      <c r="AP7" s="853"/>
      <c r="AQ7" s="853"/>
      <c r="AR7" s="886"/>
      <c r="AS7" s="888"/>
      <c r="AT7" s="853"/>
      <c r="AU7" s="888"/>
      <c r="AV7" s="853"/>
      <c r="AW7" s="853"/>
      <c r="AX7" s="886"/>
      <c r="AY7" s="888"/>
      <c r="AZ7" s="853"/>
      <c r="BA7" s="888"/>
      <c r="BB7" s="853"/>
      <c r="BC7" s="853"/>
      <c r="BD7" s="886"/>
      <c r="BE7" s="888"/>
      <c r="BF7" s="853"/>
      <c r="BG7" s="888"/>
      <c r="BH7" s="853"/>
      <c r="BI7" s="853"/>
      <c r="BJ7" s="853"/>
      <c r="BK7" s="888"/>
      <c r="BL7" s="853"/>
      <c r="BM7" s="888"/>
      <c r="BN7" s="853"/>
      <c r="BO7" s="853"/>
      <c r="BP7" s="886"/>
      <c r="BQ7" s="888"/>
      <c r="BR7" s="853"/>
      <c r="BS7" s="888"/>
      <c r="BT7" s="853"/>
      <c r="BU7" s="853"/>
      <c r="BV7" s="891"/>
      <c r="BW7" s="888"/>
      <c r="BX7" s="853"/>
      <c r="BY7" s="888"/>
      <c r="BZ7" s="853"/>
      <c r="CA7" s="853"/>
      <c r="CB7" s="886"/>
      <c r="CC7" s="888"/>
      <c r="CD7" s="853"/>
      <c r="CE7" s="888"/>
      <c r="CF7" s="853"/>
      <c r="CG7" s="853"/>
      <c r="CH7" s="886"/>
      <c r="CI7" s="888"/>
      <c r="CJ7" s="853"/>
      <c r="CK7" s="888"/>
      <c r="CL7" s="853"/>
      <c r="CM7" s="853"/>
      <c r="CN7" s="886"/>
      <c r="CO7" s="888"/>
      <c r="CP7" s="853"/>
      <c r="CQ7" s="888"/>
      <c r="CR7" s="853"/>
      <c r="CS7" s="853"/>
      <c r="CT7" s="886"/>
      <c r="CU7" s="888"/>
      <c r="CV7" s="853"/>
      <c r="CW7" s="888"/>
      <c r="CX7" s="853"/>
      <c r="CY7" s="853"/>
      <c r="CZ7" s="886"/>
      <c r="DA7" s="888"/>
      <c r="DB7" s="853"/>
      <c r="DC7" s="888"/>
      <c r="DD7" s="853"/>
      <c r="DE7" s="853"/>
      <c r="DF7" s="886"/>
      <c r="DG7" s="888"/>
      <c r="DH7" s="853"/>
      <c r="DI7" s="888"/>
      <c r="DJ7" s="853"/>
      <c r="DK7" s="853"/>
      <c r="DL7" s="886"/>
      <c r="DM7" s="888"/>
      <c r="DN7" s="892"/>
      <c r="DO7" s="888"/>
      <c r="DP7" s="853"/>
      <c r="DQ7" s="853"/>
      <c r="DR7" s="886"/>
      <c r="DS7" s="888"/>
      <c r="DT7" s="853"/>
      <c r="DU7" s="888"/>
      <c r="DV7" s="853"/>
      <c r="DW7" s="853"/>
      <c r="DX7" s="886"/>
      <c r="DY7" s="888"/>
      <c r="DZ7" s="853"/>
      <c r="EA7" s="888"/>
      <c r="EB7" s="853"/>
      <c r="EC7" s="853"/>
      <c r="ED7" s="886"/>
      <c r="EE7" s="888"/>
      <c r="EF7" s="853"/>
      <c r="EG7" s="888"/>
      <c r="EH7" s="853"/>
      <c r="EI7" s="853"/>
      <c r="EJ7" s="886"/>
      <c r="EK7" s="888"/>
      <c r="EL7" s="853"/>
      <c r="EM7" s="888"/>
      <c r="EN7" s="853"/>
      <c r="EO7" s="853"/>
      <c r="EP7" s="886"/>
      <c r="EQ7" s="888"/>
      <c r="ER7" s="853"/>
      <c r="ES7" s="888"/>
      <c r="ET7" s="853"/>
      <c r="EU7" s="853"/>
      <c r="EV7" s="886"/>
      <c r="EW7" s="888"/>
      <c r="EX7" s="853"/>
      <c r="EY7" s="888"/>
      <c r="EZ7" s="853"/>
      <c r="FA7" s="853"/>
      <c r="FB7" s="853"/>
      <c r="FC7" s="888"/>
      <c r="FD7" s="853"/>
      <c r="FE7" s="888"/>
      <c r="FF7" s="853"/>
      <c r="FG7" s="853"/>
      <c r="FH7" s="886"/>
      <c r="FI7" s="888"/>
      <c r="FJ7" s="853"/>
      <c r="FK7" s="888"/>
      <c r="FL7" s="853"/>
      <c r="FM7" s="853"/>
      <c r="FN7" s="886"/>
      <c r="FO7" s="888"/>
      <c r="FP7" s="853"/>
      <c r="FQ7" s="888"/>
      <c r="FR7" s="853"/>
      <c r="FS7" s="853"/>
      <c r="FT7" s="886"/>
      <c r="FU7" s="888"/>
      <c r="FV7" s="853"/>
      <c r="FW7" s="888"/>
      <c r="FX7" s="876"/>
      <c r="FY7" s="876"/>
      <c r="FZ7" s="893"/>
      <c r="GA7" s="893"/>
      <c r="GB7" s="893"/>
      <c r="GC7" s="893"/>
      <c r="GD7" s="853"/>
      <c r="GE7" s="893"/>
      <c r="GF7" s="893"/>
      <c r="GG7" s="893"/>
      <c r="GH7" s="893"/>
      <c r="GI7" s="898"/>
      <c r="GJ7" s="900"/>
      <c r="GK7" s="879" t="s">
        <v>9</v>
      </c>
      <c r="GL7" s="881" t="s">
        <v>83</v>
      </c>
      <c r="GM7" s="7"/>
      <c r="GN7" s="881" t="s">
        <v>84</v>
      </c>
      <c r="GO7" s="8"/>
      <c r="GP7" s="9"/>
      <c r="GQ7" s="881" t="s">
        <v>85</v>
      </c>
      <c r="GR7" s="10"/>
      <c r="GS7" s="11"/>
      <c r="GT7" s="883" t="s">
        <v>83</v>
      </c>
      <c r="GU7" s="7"/>
      <c r="GV7" s="883" t="s">
        <v>86</v>
      </c>
      <c r="GW7" s="12"/>
      <c r="GX7" s="32"/>
      <c r="GY7" s="13"/>
      <c r="GZ7" s="32"/>
      <c r="HA7" s="13"/>
      <c r="HB7" s="31" t="s">
        <v>574</v>
      </c>
      <c r="HC7" s="894" t="s">
        <v>13</v>
      </c>
      <c r="HD7" s="895"/>
      <c r="HE7" s="31" t="s">
        <v>12</v>
      </c>
      <c r="HF7" s="896" t="s">
        <v>11</v>
      </c>
      <c r="HG7" s="897"/>
    </row>
    <row r="8" spans="1:215" ht="159" customHeight="1" thickBot="1" x14ac:dyDescent="0.25">
      <c r="A8" s="853"/>
      <c r="B8" s="853"/>
      <c r="C8" s="33" t="s">
        <v>10</v>
      </c>
      <c r="D8" s="866"/>
      <c r="E8" s="867"/>
      <c r="F8" s="33" t="s">
        <v>10</v>
      </c>
      <c r="G8" s="866"/>
      <c r="H8" s="867"/>
      <c r="I8" s="33" t="s">
        <v>10</v>
      </c>
      <c r="J8" s="866"/>
      <c r="K8" s="867"/>
      <c r="L8" s="33" t="s">
        <v>10</v>
      </c>
      <c r="M8" s="866"/>
      <c r="N8" s="867"/>
      <c r="O8" s="33" t="s">
        <v>10</v>
      </c>
      <c r="P8" s="866"/>
      <c r="Q8" s="867"/>
      <c r="R8" s="33" t="s">
        <v>10</v>
      </c>
      <c r="S8" s="866"/>
      <c r="T8" s="867"/>
      <c r="U8" s="33" t="s">
        <v>10</v>
      </c>
      <c r="V8" s="866"/>
      <c r="W8" s="867"/>
      <c r="X8" s="34" t="s">
        <v>78</v>
      </c>
      <c r="Y8" s="913"/>
      <c r="Z8" s="867"/>
      <c r="AA8" s="33" t="s">
        <v>10</v>
      </c>
      <c r="AB8" s="866"/>
      <c r="AC8" s="867"/>
      <c r="AD8" s="33" t="s">
        <v>10</v>
      </c>
      <c r="AE8" s="866"/>
      <c r="AF8" s="867"/>
      <c r="AG8" s="33" t="s">
        <v>10</v>
      </c>
      <c r="AH8" s="866"/>
      <c r="AI8" s="867"/>
      <c r="AJ8" s="33" t="s">
        <v>10</v>
      </c>
      <c r="AK8" s="866"/>
      <c r="AL8" s="867"/>
      <c r="AM8" s="33" t="s">
        <v>10</v>
      </c>
      <c r="AN8" s="866"/>
      <c r="AO8" s="867"/>
      <c r="AP8" s="853"/>
      <c r="AQ8" s="853"/>
      <c r="AR8" s="886"/>
      <c r="AS8" s="889"/>
      <c r="AT8" s="853"/>
      <c r="AU8" s="889"/>
      <c r="AV8" s="853"/>
      <c r="AW8" s="853"/>
      <c r="AX8" s="886"/>
      <c r="AY8" s="889"/>
      <c r="AZ8" s="853"/>
      <c r="BA8" s="889"/>
      <c r="BB8" s="853"/>
      <c r="BC8" s="853"/>
      <c r="BD8" s="886"/>
      <c r="BE8" s="889"/>
      <c r="BF8" s="853"/>
      <c r="BG8" s="889"/>
      <c r="BH8" s="853"/>
      <c r="BI8" s="853"/>
      <c r="BJ8" s="853"/>
      <c r="BK8" s="889"/>
      <c r="BL8" s="853"/>
      <c r="BM8" s="889"/>
      <c r="BN8" s="853"/>
      <c r="BO8" s="853"/>
      <c r="BP8" s="886"/>
      <c r="BQ8" s="889"/>
      <c r="BR8" s="853"/>
      <c r="BS8" s="889"/>
      <c r="BT8" s="853"/>
      <c r="BU8" s="853"/>
      <c r="BV8" s="891"/>
      <c r="BW8" s="889"/>
      <c r="BX8" s="853"/>
      <c r="BY8" s="889"/>
      <c r="BZ8" s="853"/>
      <c r="CA8" s="853"/>
      <c r="CB8" s="886"/>
      <c r="CC8" s="889"/>
      <c r="CD8" s="853"/>
      <c r="CE8" s="889"/>
      <c r="CF8" s="853"/>
      <c r="CG8" s="853"/>
      <c r="CH8" s="886"/>
      <c r="CI8" s="889"/>
      <c r="CJ8" s="853"/>
      <c r="CK8" s="889"/>
      <c r="CL8" s="853"/>
      <c r="CM8" s="853"/>
      <c r="CN8" s="886"/>
      <c r="CO8" s="889"/>
      <c r="CP8" s="853"/>
      <c r="CQ8" s="889"/>
      <c r="CR8" s="853"/>
      <c r="CS8" s="853"/>
      <c r="CT8" s="886"/>
      <c r="CU8" s="889"/>
      <c r="CV8" s="853"/>
      <c r="CW8" s="889"/>
      <c r="CX8" s="853"/>
      <c r="CY8" s="853"/>
      <c r="CZ8" s="886"/>
      <c r="DA8" s="889"/>
      <c r="DB8" s="853"/>
      <c r="DC8" s="889"/>
      <c r="DD8" s="853"/>
      <c r="DE8" s="853"/>
      <c r="DF8" s="886"/>
      <c r="DG8" s="889"/>
      <c r="DH8" s="853"/>
      <c r="DI8" s="889"/>
      <c r="DJ8" s="853"/>
      <c r="DK8" s="853"/>
      <c r="DL8" s="886"/>
      <c r="DM8" s="889"/>
      <c r="DN8" s="892"/>
      <c r="DO8" s="889"/>
      <c r="DP8" s="853"/>
      <c r="DQ8" s="853"/>
      <c r="DR8" s="886"/>
      <c r="DS8" s="889"/>
      <c r="DT8" s="853"/>
      <c r="DU8" s="889"/>
      <c r="DV8" s="853"/>
      <c r="DW8" s="853"/>
      <c r="DX8" s="886"/>
      <c r="DY8" s="889"/>
      <c r="DZ8" s="853"/>
      <c r="EA8" s="889"/>
      <c r="EB8" s="853"/>
      <c r="EC8" s="853"/>
      <c r="ED8" s="886"/>
      <c r="EE8" s="889"/>
      <c r="EF8" s="853"/>
      <c r="EG8" s="889"/>
      <c r="EH8" s="853"/>
      <c r="EI8" s="853"/>
      <c r="EJ8" s="886"/>
      <c r="EK8" s="889"/>
      <c r="EL8" s="853"/>
      <c r="EM8" s="889"/>
      <c r="EN8" s="853"/>
      <c r="EO8" s="853"/>
      <c r="EP8" s="886"/>
      <c r="EQ8" s="889"/>
      <c r="ER8" s="853"/>
      <c r="ES8" s="889"/>
      <c r="ET8" s="853"/>
      <c r="EU8" s="853"/>
      <c r="EV8" s="886"/>
      <c r="EW8" s="889"/>
      <c r="EX8" s="853"/>
      <c r="EY8" s="889"/>
      <c r="EZ8" s="853"/>
      <c r="FA8" s="853"/>
      <c r="FB8" s="853"/>
      <c r="FC8" s="889"/>
      <c r="FD8" s="853"/>
      <c r="FE8" s="889"/>
      <c r="FF8" s="853"/>
      <c r="FG8" s="853"/>
      <c r="FH8" s="886"/>
      <c r="FI8" s="889"/>
      <c r="FJ8" s="853"/>
      <c r="FK8" s="889"/>
      <c r="FL8" s="853"/>
      <c r="FM8" s="853"/>
      <c r="FN8" s="886"/>
      <c r="FO8" s="889"/>
      <c r="FP8" s="853"/>
      <c r="FQ8" s="889"/>
      <c r="FR8" s="853"/>
      <c r="FS8" s="853"/>
      <c r="FT8" s="886"/>
      <c r="FU8" s="889"/>
      <c r="FV8" s="853"/>
      <c r="FW8" s="889"/>
      <c r="FX8" s="876"/>
      <c r="FY8" s="876"/>
      <c r="FZ8" s="893"/>
      <c r="GA8" s="893"/>
      <c r="GB8" s="893"/>
      <c r="GC8" s="893"/>
      <c r="GD8" s="867"/>
      <c r="GE8" s="893"/>
      <c r="GF8" s="893"/>
      <c r="GG8" s="893"/>
      <c r="GH8" s="893"/>
      <c r="GI8" s="898"/>
      <c r="GJ8" s="901"/>
      <c r="GK8" s="880"/>
      <c r="GL8" s="882"/>
      <c r="GM8" s="14" t="s">
        <v>8</v>
      </c>
      <c r="GN8" s="882"/>
      <c r="GO8" s="14" t="s">
        <v>87</v>
      </c>
      <c r="GP8" s="14" t="s">
        <v>6</v>
      </c>
      <c r="GQ8" s="882"/>
      <c r="GR8" s="14" t="s">
        <v>88</v>
      </c>
      <c r="GS8" s="40" t="s">
        <v>7</v>
      </c>
      <c r="GT8" s="884"/>
      <c r="GU8" s="14" t="s">
        <v>6</v>
      </c>
      <c r="GV8" s="884"/>
      <c r="GW8" s="14" t="s">
        <v>5</v>
      </c>
      <c r="GX8" s="15"/>
      <c r="GY8" s="14" t="s">
        <v>4</v>
      </c>
      <c r="GZ8" s="15"/>
      <c r="HA8" s="16" t="s">
        <v>3</v>
      </c>
      <c r="HB8" s="41"/>
      <c r="HC8" s="42"/>
      <c r="HD8" s="6" t="s">
        <v>2</v>
      </c>
      <c r="HE8" s="41"/>
      <c r="HF8" s="42"/>
      <c r="HG8" s="6" t="s">
        <v>1</v>
      </c>
    </row>
    <row r="9" spans="1:215" s="21" customFormat="1" ht="120" customHeight="1" x14ac:dyDescent="0.2">
      <c r="A9" s="24" t="s">
        <v>629</v>
      </c>
      <c r="B9" s="4" t="s">
        <v>91</v>
      </c>
      <c r="C9" s="23" t="s">
        <v>90</v>
      </c>
      <c r="D9" s="23" t="s">
        <v>89</v>
      </c>
      <c r="E9" s="25" t="s">
        <v>89</v>
      </c>
      <c r="F9" s="23" t="s">
        <v>90</v>
      </c>
      <c r="G9" s="23" t="s">
        <v>89</v>
      </c>
      <c r="H9" s="25" t="s">
        <v>89</v>
      </c>
      <c r="I9" s="23" t="s">
        <v>90</v>
      </c>
      <c r="J9" s="23" t="s">
        <v>89</v>
      </c>
      <c r="K9" s="25" t="s">
        <v>89</v>
      </c>
      <c r="L9" s="23" t="s">
        <v>90</v>
      </c>
      <c r="M9" s="23" t="s">
        <v>89</v>
      </c>
      <c r="N9" s="25" t="s">
        <v>89</v>
      </c>
      <c r="O9" s="23" t="s">
        <v>90</v>
      </c>
      <c r="P9" s="23" t="s">
        <v>89</v>
      </c>
      <c r="Q9" s="25" t="s">
        <v>89</v>
      </c>
      <c r="R9" s="23" t="s">
        <v>90</v>
      </c>
      <c r="S9" s="23" t="s">
        <v>89</v>
      </c>
      <c r="T9" s="25" t="s">
        <v>89</v>
      </c>
      <c r="U9" s="23" t="s">
        <v>90</v>
      </c>
      <c r="V9" s="23" t="s">
        <v>89</v>
      </c>
      <c r="W9" s="25" t="s">
        <v>89</v>
      </c>
      <c r="X9" s="29" t="s">
        <v>641</v>
      </c>
      <c r="Y9" s="29"/>
      <c r="Z9" s="25"/>
      <c r="AA9" s="23" t="s">
        <v>99</v>
      </c>
      <c r="AB9" s="23" t="s">
        <v>89</v>
      </c>
      <c r="AC9" s="25" t="s">
        <v>89</v>
      </c>
      <c r="AD9" s="23" t="s">
        <v>90</v>
      </c>
      <c r="AE9" s="23" t="s">
        <v>89</v>
      </c>
      <c r="AF9" s="25" t="s">
        <v>89</v>
      </c>
      <c r="AG9" s="23" t="s">
        <v>90</v>
      </c>
      <c r="AH9" s="23" t="s">
        <v>89</v>
      </c>
      <c r="AI9" s="25" t="s">
        <v>89</v>
      </c>
      <c r="AJ9" s="23" t="s">
        <v>90</v>
      </c>
      <c r="AK9" s="23" t="s">
        <v>89</v>
      </c>
      <c r="AL9" s="25" t="s">
        <v>89</v>
      </c>
      <c r="AM9" s="23" t="s">
        <v>90</v>
      </c>
      <c r="AN9" s="23" t="s">
        <v>89</v>
      </c>
      <c r="AO9" s="25" t="s">
        <v>89</v>
      </c>
      <c r="AP9" s="36">
        <v>2</v>
      </c>
      <c r="AQ9" s="36">
        <v>2</v>
      </c>
      <c r="AR9" s="86">
        <f>IF(ISERROR(AQ9/AP9),"",AQ9/AP9)</f>
        <v>1</v>
      </c>
      <c r="AS9" s="25" t="s">
        <v>89</v>
      </c>
      <c r="AT9" s="4">
        <v>0</v>
      </c>
      <c r="AU9" s="25" t="s">
        <v>89</v>
      </c>
      <c r="AV9" s="36">
        <v>0</v>
      </c>
      <c r="AW9" s="36">
        <v>0</v>
      </c>
      <c r="AX9" s="86" t="str">
        <f>IF(ISERROR(AW9/AV9),"",AW9/AV9)</f>
        <v/>
      </c>
      <c r="AY9" s="25" t="s">
        <v>89</v>
      </c>
      <c r="AZ9" s="4">
        <v>0</v>
      </c>
      <c r="BA9" s="25" t="s">
        <v>89</v>
      </c>
      <c r="BB9" s="36">
        <v>0</v>
      </c>
      <c r="BC9" s="36">
        <v>0</v>
      </c>
      <c r="BD9" s="86" t="str">
        <f>IF(ISERROR(BC9/BB9),"",BC9/BB9)</f>
        <v/>
      </c>
      <c r="BE9" s="25" t="s">
        <v>89</v>
      </c>
      <c r="BF9" s="4">
        <v>0</v>
      </c>
      <c r="BG9" s="25" t="s">
        <v>89</v>
      </c>
      <c r="BH9" s="36">
        <v>0</v>
      </c>
      <c r="BI9" s="36">
        <v>0</v>
      </c>
      <c r="BJ9" s="86" t="str">
        <f>IF(ISERROR(BI9/BH9),"",BI9/BH9)</f>
        <v/>
      </c>
      <c r="BK9" s="25" t="s">
        <v>89</v>
      </c>
      <c r="BL9" s="4">
        <v>0</v>
      </c>
      <c r="BM9" s="25" t="s">
        <v>89</v>
      </c>
      <c r="BN9" s="36">
        <v>0</v>
      </c>
      <c r="BO9" s="36">
        <v>0</v>
      </c>
      <c r="BP9" s="86" t="str">
        <f>IF(ISERROR(BO9/BN9),"",BO9/BN9)</f>
        <v/>
      </c>
      <c r="BQ9" s="25" t="s">
        <v>89</v>
      </c>
      <c r="BR9" s="4">
        <v>0</v>
      </c>
      <c r="BS9" s="25" t="s">
        <v>89</v>
      </c>
      <c r="BT9" s="36">
        <v>0</v>
      </c>
      <c r="BU9" s="36">
        <v>0</v>
      </c>
      <c r="BV9" s="86" t="str">
        <f>IF(ISERROR(BU9/BT9),"",BU9/BT9)</f>
        <v/>
      </c>
      <c r="BW9" s="25" t="s">
        <v>89</v>
      </c>
      <c r="BX9" s="4">
        <v>0</v>
      </c>
      <c r="BY9" s="25" t="s">
        <v>89</v>
      </c>
      <c r="BZ9" s="36">
        <v>0</v>
      </c>
      <c r="CA9" s="36">
        <v>0</v>
      </c>
      <c r="CB9" s="86" t="str">
        <f>IF(ISERROR(CA9/BZ9),"",CA9/BZ9)</f>
        <v/>
      </c>
      <c r="CC9" s="25" t="s">
        <v>89</v>
      </c>
      <c r="CD9" s="4">
        <v>0</v>
      </c>
      <c r="CE9" s="25" t="s">
        <v>89</v>
      </c>
      <c r="CF9" s="36">
        <v>1</v>
      </c>
      <c r="CG9" s="36">
        <v>1</v>
      </c>
      <c r="CH9" s="86">
        <f>IF(ISERROR(CG9/CF9),"",CG9/CF9)</f>
        <v>1</v>
      </c>
      <c r="CI9" s="25" t="s">
        <v>89</v>
      </c>
      <c r="CJ9" s="4">
        <v>0</v>
      </c>
      <c r="CK9" s="25" t="s">
        <v>89</v>
      </c>
      <c r="CL9" s="36">
        <v>0</v>
      </c>
      <c r="CM9" s="36">
        <v>0</v>
      </c>
      <c r="CN9" s="86" t="str">
        <f>IF(ISERROR(CM9/CL9),"",CM9/CL9)</f>
        <v/>
      </c>
      <c r="CO9" s="25" t="s">
        <v>89</v>
      </c>
      <c r="CP9" s="4">
        <v>0</v>
      </c>
      <c r="CQ9" s="25" t="s">
        <v>89</v>
      </c>
      <c r="CR9" s="36">
        <v>5</v>
      </c>
      <c r="CS9" s="36">
        <v>3</v>
      </c>
      <c r="CT9" s="86">
        <f>IF(ISERROR(CS9/CR9),"",CS9/CR9)</f>
        <v>0.6</v>
      </c>
      <c r="CU9" s="25" t="s">
        <v>228</v>
      </c>
      <c r="CV9" s="4">
        <v>2</v>
      </c>
      <c r="CW9" s="25" t="s">
        <v>229</v>
      </c>
      <c r="CX9" s="36">
        <v>12</v>
      </c>
      <c r="CY9" s="36">
        <v>12</v>
      </c>
      <c r="CZ9" s="86">
        <f>IF(ISERROR(CY9/CX9),"",CY9/CX9)</f>
        <v>1</v>
      </c>
      <c r="DA9" s="25" t="s">
        <v>89</v>
      </c>
      <c r="DB9" s="4">
        <v>0</v>
      </c>
      <c r="DC9" s="25" t="s">
        <v>89</v>
      </c>
      <c r="DD9" s="36">
        <v>52</v>
      </c>
      <c r="DE9" s="36">
        <v>51</v>
      </c>
      <c r="DF9" s="86">
        <f>IF(ISERROR(DE9/DD9),"",DE9/DD9)</f>
        <v>0.98076923076923073</v>
      </c>
      <c r="DG9" s="25" t="s">
        <v>89</v>
      </c>
      <c r="DH9" s="4">
        <v>0</v>
      </c>
      <c r="DI9" s="25" t="s">
        <v>89</v>
      </c>
      <c r="DJ9" s="36">
        <v>0</v>
      </c>
      <c r="DK9" s="36">
        <v>0</v>
      </c>
      <c r="DL9" s="86" t="str">
        <f>IF(ISERROR(DK9/DJ9),"",DK9/DJ9)</f>
        <v/>
      </c>
      <c r="DM9" s="25" t="s">
        <v>89</v>
      </c>
      <c r="DN9" s="25">
        <v>0</v>
      </c>
      <c r="DO9" s="25" t="s">
        <v>89</v>
      </c>
      <c r="DP9" s="36">
        <v>0</v>
      </c>
      <c r="DQ9" s="36">
        <v>0</v>
      </c>
      <c r="DR9" s="86" t="str">
        <f>IF(ISERROR(DQ9/DP9),"",DQ9/DP9)</f>
        <v/>
      </c>
      <c r="DS9" s="25" t="s">
        <v>89</v>
      </c>
      <c r="DT9" s="4">
        <v>0</v>
      </c>
      <c r="DU9" s="25" t="s">
        <v>89</v>
      </c>
      <c r="DV9" s="36">
        <v>1</v>
      </c>
      <c r="DW9" s="36">
        <v>0</v>
      </c>
      <c r="DX9" s="86">
        <f>IF(ISERROR(DW9/DV9),"",DW9/DV9)</f>
        <v>0</v>
      </c>
      <c r="DY9" s="25" t="s">
        <v>296</v>
      </c>
      <c r="DZ9" s="4">
        <v>1</v>
      </c>
      <c r="EA9" s="25" t="s">
        <v>297</v>
      </c>
      <c r="EB9" s="36">
        <v>7</v>
      </c>
      <c r="EC9" s="36">
        <v>3</v>
      </c>
      <c r="ED9" s="86">
        <f>IF(ISERROR(EC9/EB9),"",EC9/EB9)</f>
        <v>0.42857142857142855</v>
      </c>
      <c r="EE9" s="25" t="s">
        <v>630</v>
      </c>
      <c r="EF9" s="4">
        <v>3</v>
      </c>
      <c r="EG9" s="25" t="s">
        <v>357</v>
      </c>
      <c r="EH9" s="36">
        <v>0</v>
      </c>
      <c r="EI9" s="36">
        <v>0</v>
      </c>
      <c r="EJ9" s="86" t="str">
        <f>IF(ISERROR(EI9/EH9),"",EI9/EH9)</f>
        <v/>
      </c>
      <c r="EK9" s="25" t="s">
        <v>89</v>
      </c>
      <c r="EL9" s="4">
        <v>0</v>
      </c>
      <c r="EM9" s="25" t="s">
        <v>89</v>
      </c>
      <c r="EN9" s="36">
        <v>0</v>
      </c>
      <c r="EO9" s="36">
        <v>0</v>
      </c>
      <c r="EP9" s="86" t="str">
        <f>IF(ISERROR(EO9/EN9),"",EO9/EN9)</f>
        <v/>
      </c>
      <c r="EQ9" s="25" t="s">
        <v>89</v>
      </c>
      <c r="ER9" s="4">
        <v>0</v>
      </c>
      <c r="ES9" s="25" t="s">
        <v>89</v>
      </c>
      <c r="ET9" s="36">
        <v>6</v>
      </c>
      <c r="EU9" s="36">
        <v>6</v>
      </c>
      <c r="EV9" s="86">
        <f>IF(ISERROR(EU9/ET9),"",EU9/ET9)</f>
        <v>1</v>
      </c>
      <c r="EW9" s="25" t="s">
        <v>89</v>
      </c>
      <c r="EX9" s="4">
        <v>0</v>
      </c>
      <c r="EY9" s="25" t="s">
        <v>89</v>
      </c>
      <c r="EZ9" s="36">
        <v>0</v>
      </c>
      <c r="FA9" s="36">
        <v>0</v>
      </c>
      <c r="FB9" s="86" t="str">
        <f>IF(ISERROR(FA9/EZ9),"",FA9/EZ9)</f>
        <v/>
      </c>
      <c r="FC9" s="25" t="s">
        <v>89</v>
      </c>
      <c r="FD9" s="4">
        <v>0</v>
      </c>
      <c r="FE9" s="25" t="s">
        <v>89</v>
      </c>
      <c r="FF9" s="36">
        <v>0</v>
      </c>
      <c r="FG9" s="36">
        <v>0</v>
      </c>
      <c r="FH9" s="86" t="str">
        <f>IF(ISERROR(FG9/FF9),"",FG9/FF9)</f>
        <v/>
      </c>
      <c r="FI9" s="25" t="s">
        <v>89</v>
      </c>
      <c r="FJ9" s="4">
        <v>0</v>
      </c>
      <c r="FK9" s="25" t="s">
        <v>89</v>
      </c>
      <c r="FL9" s="36">
        <v>0</v>
      </c>
      <c r="FM9" s="36">
        <v>0</v>
      </c>
      <c r="FN9" s="86" t="str">
        <f>IF(ISERROR(FM9/FL9),"",FM9/FL9)</f>
        <v/>
      </c>
      <c r="FO9" s="25" t="s">
        <v>89</v>
      </c>
      <c r="FP9" s="4">
        <v>0</v>
      </c>
      <c r="FQ9" s="25" t="s">
        <v>89</v>
      </c>
      <c r="FR9" s="36">
        <v>0</v>
      </c>
      <c r="FS9" s="36">
        <v>0</v>
      </c>
      <c r="FT9" s="86" t="str">
        <f>IF(ISERROR(FS9/FR9),"",FS9/FR9)</f>
        <v/>
      </c>
      <c r="FU9" s="25" t="s">
        <v>89</v>
      </c>
      <c r="FV9" s="4">
        <v>0</v>
      </c>
      <c r="FW9" s="25" t="s">
        <v>89</v>
      </c>
      <c r="FX9" s="25" t="s">
        <v>482</v>
      </c>
      <c r="FY9" s="25" t="s">
        <v>483</v>
      </c>
      <c r="FZ9" s="4" t="s">
        <v>90</v>
      </c>
      <c r="GA9" s="4" t="s">
        <v>90</v>
      </c>
      <c r="GB9" s="4" t="s">
        <v>90</v>
      </c>
      <c r="GC9" s="4" t="s">
        <v>90</v>
      </c>
      <c r="GD9" s="25" t="s">
        <v>89</v>
      </c>
      <c r="GE9" s="4" t="s">
        <v>90</v>
      </c>
      <c r="GF9" s="4" t="s">
        <v>90</v>
      </c>
      <c r="GG9" s="4" t="s">
        <v>90</v>
      </c>
      <c r="GH9" s="4" t="s">
        <v>90</v>
      </c>
      <c r="GI9" s="4" t="s">
        <v>90</v>
      </c>
      <c r="GJ9" s="4" t="s">
        <v>89</v>
      </c>
      <c r="GK9" s="28" t="s">
        <v>90</v>
      </c>
      <c r="GL9" s="20"/>
      <c r="GM9" s="27"/>
      <c r="GN9" s="20"/>
      <c r="GO9" s="27"/>
      <c r="GP9" s="27"/>
      <c r="GQ9" s="20" t="s">
        <v>90</v>
      </c>
      <c r="GR9" s="27"/>
      <c r="GS9" s="28" t="s">
        <v>81</v>
      </c>
      <c r="GT9" s="20"/>
      <c r="GU9" s="27"/>
      <c r="GV9" s="20"/>
      <c r="GW9" s="27"/>
      <c r="GX9" s="20" t="s">
        <v>81</v>
      </c>
      <c r="GY9" s="27"/>
      <c r="GZ9" s="20"/>
      <c r="HA9" s="27"/>
      <c r="HB9" s="4" t="s">
        <v>90</v>
      </c>
      <c r="HC9" s="4"/>
      <c r="HD9" s="4"/>
      <c r="HE9" s="4" t="s">
        <v>90</v>
      </c>
      <c r="HF9" s="4"/>
      <c r="HG9" s="4"/>
    </row>
    <row r="10" spans="1:215" s="21" customFormat="1" ht="120" customHeight="1" x14ac:dyDescent="0.2">
      <c r="A10" s="24" t="s">
        <v>92</v>
      </c>
      <c r="B10" s="4" t="s">
        <v>93</v>
      </c>
      <c r="C10" s="23" t="s">
        <v>90</v>
      </c>
      <c r="D10" s="23" t="s">
        <v>89</v>
      </c>
      <c r="E10" s="25" t="s">
        <v>89</v>
      </c>
      <c r="F10" s="23" t="s">
        <v>90</v>
      </c>
      <c r="G10" s="23" t="s">
        <v>89</v>
      </c>
      <c r="H10" s="25" t="s">
        <v>89</v>
      </c>
      <c r="I10" s="23" t="s">
        <v>90</v>
      </c>
      <c r="J10" s="23" t="s">
        <v>89</v>
      </c>
      <c r="K10" s="25" t="s">
        <v>89</v>
      </c>
      <c r="L10" s="23" t="s">
        <v>90</v>
      </c>
      <c r="M10" s="23" t="s">
        <v>89</v>
      </c>
      <c r="N10" s="25" t="s">
        <v>89</v>
      </c>
      <c r="O10" s="23" t="s">
        <v>90</v>
      </c>
      <c r="P10" s="23" t="s">
        <v>89</v>
      </c>
      <c r="Q10" s="25" t="s">
        <v>89</v>
      </c>
      <c r="R10" s="23" t="s">
        <v>90</v>
      </c>
      <c r="S10" s="23" t="s">
        <v>89</v>
      </c>
      <c r="T10" s="25" t="s">
        <v>89</v>
      </c>
      <c r="U10" s="23" t="s">
        <v>90</v>
      </c>
      <c r="V10" s="23" t="s">
        <v>89</v>
      </c>
      <c r="W10" s="25" t="s">
        <v>89</v>
      </c>
      <c r="X10" s="29" t="e">
        <f>IF(OR(#REF!="○",#REF!="○"),"○","")</f>
        <v>#REF!</v>
      </c>
      <c r="Y10" s="29" t="s">
        <v>642</v>
      </c>
      <c r="Z10" s="25" t="s">
        <v>180</v>
      </c>
      <c r="AA10" s="23" t="s">
        <v>99</v>
      </c>
      <c r="AB10" s="23" t="s">
        <v>89</v>
      </c>
      <c r="AC10" s="25" t="s">
        <v>89</v>
      </c>
      <c r="AD10" s="23" t="s">
        <v>90</v>
      </c>
      <c r="AE10" s="23" t="s">
        <v>89</v>
      </c>
      <c r="AF10" s="25" t="s">
        <v>89</v>
      </c>
      <c r="AG10" s="23" t="s">
        <v>90</v>
      </c>
      <c r="AH10" s="23" t="s">
        <v>89</v>
      </c>
      <c r="AI10" s="25" t="s">
        <v>89</v>
      </c>
      <c r="AJ10" s="23" t="s">
        <v>90</v>
      </c>
      <c r="AK10" s="23" t="s">
        <v>89</v>
      </c>
      <c r="AL10" s="25" t="s">
        <v>89</v>
      </c>
      <c r="AM10" s="23" t="s">
        <v>90</v>
      </c>
      <c r="AN10" s="23" t="s">
        <v>89</v>
      </c>
      <c r="AO10" s="25" t="s">
        <v>89</v>
      </c>
      <c r="AP10" s="36">
        <v>1</v>
      </c>
      <c r="AQ10" s="36">
        <v>1</v>
      </c>
      <c r="AR10" s="86">
        <f t="shared" ref="AR10:AR55" si="0">IF(ISERROR(AQ10/AP10),"",AQ10/AP10)</f>
        <v>1</v>
      </c>
      <c r="AS10" s="25" t="s">
        <v>89</v>
      </c>
      <c r="AT10" s="4">
        <v>0</v>
      </c>
      <c r="AU10" s="25" t="s">
        <v>89</v>
      </c>
      <c r="AV10" s="36">
        <v>4</v>
      </c>
      <c r="AW10" s="36">
        <v>4</v>
      </c>
      <c r="AX10" s="86">
        <f t="shared" ref="AX10:AX55" si="1">IF(ISERROR(AW10/AV10),"",AW10/AV10)</f>
        <v>1</v>
      </c>
      <c r="AY10" s="25" t="s">
        <v>89</v>
      </c>
      <c r="AZ10" s="4">
        <v>0</v>
      </c>
      <c r="BA10" s="25" t="s">
        <v>89</v>
      </c>
      <c r="BB10" s="36">
        <v>2</v>
      </c>
      <c r="BC10" s="36">
        <v>2</v>
      </c>
      <c r="BD10" s="86">
        <f t="shared" ref="BD10:BD55" si="2">IF(ISERROR(BC10/BB10),"",BC10/BB10)</f>
        <v>1</v>
      </c>
      <c r="BE10" s="25" t="s">
        <v>89</v>
      </c>
      <c r="BF10" s="4">
        <v>0</v>
      </c>
      <c r="BG10" s="25" t="s">
        <v>89</v>
      </c>
      <c r="BH10" s="36">
        <v>0</v>
      </c>
      <c r="BI10" s="36">
        <v>0</v>
      </c>
      <c r="BJ10" s="86" t="str">
        <f t="shared" ref="BJ10:BJ55" si="3">IF(ISERROR(BI10/BH10),"",BI10/BH10)</f>
        <v/>
      </c>
      <c r="BK10" s="25" t="s">
        <v>89</v>
      </c>
      <c r="BL10" s="4">
        <v>0</v>
      </c>
      <c r="BM10" s="25" t="s">
        <v>89</v>
      </c>
      <c r="BN10" s="36">
        <v>0</v>
      </c>
      <c r="BO10" s="36">
        <v>0</v>
      </c>
      <c r="BP10" s="86" t="str">
        <f t="shared" ref="BP10:BP55" si="4">IF(ISERROR(BO10/BN10),"",BO10/BN10)</f>
        <v/>
      </c>
      <c r="BQ10" s="25" t="s">
        <v>89</v>
      </c>
      <c r="BR10" s="4">
        <v>0</v>
      </c>
      <c r="BS10" s="25" t="s">
        <v>89</v>
      </c>
      <c r="BT10" s="36">
        <v>0</v>
      </c>
      <c r="BU10" s="36">
        <v>0</v>
      </c>
      <c r="BV10" s="86" t="str">
        <f t="shared" ref="BV10:BV55" si="5">IF(ISERROR(BU10/BT10),"",BU10/BT10)</f>
        <v/>
      </c>
      <c r="BW10" s="25" t="s">
        <v>89</v>
      </c>
      <c r="BX10" s="4">
        <v>0</v>
      </c>
      <c r="BY10" s="25" t="s">
        <v>89</v>
      </c>
      <c r="BZ10" s="36">
        <v>0</v>
      </c>
      <c r="CA10" s="36">
        <v>0</v>
      </c>
      <c r="CB10" s="86" t="str">
        <f t="shared" ref="CB10:CB55" si="6">IF(ISERROR(CA10/BZ10),"",CA10/BZ10)</f>
        <v/>
      </c>
      <c r="CC10" s="25" t="s">
        <v>89</v>
      </c>
      <c r="CD10" s="4">
        <v>0</v>
      </c>
      <c r="CE10" s="25" t="s">
        <v>89</v>
      </c>
      <c r="CF10" s="36">
        <v>0</v>
      </c>
      <c r="CG10" s="36">
        <v>0</v>
      </c>
      <c r="CH10" s="86" t="str">
        <f t="shared" ref="CH10:CH55" si="7">IF(ISERROR(CG10/CF10),"",CG10/CF10)</f>
        <v/>
      </c>
      <c r="CI10" s="25" t="s">
        <v>89</v>
      </c>
      <c r="CJ10" s="4">
        <v>0</v>
      </c>
      <c r="CK10" s="25" t="s">
        <v>89</v>
      </c>
      <c r="CL10" s="36">
        <v>0</v>
      </c>
      <c r="CM10" s="36">
        <v>0</v>
      </c>
      <c r="CN10" s="86" t="str">
        <f t="shared" ref="CN10:CN55" si="8">IF(ISERROR(CM10/CL10),"",CM10/CL10)</f>
        <v/>
      </c>
      <c r="CO10" s="25" t="s">
        <v>89</v>
      </c>
      <c r="CP10" s="4">
        <v>0</v>
      </c>
      <c r="CQ10" s="25" t="s">
        <v>89</v>
      </c>
      <c r="CR10" s="36">
        <v>1</v>
      </c>
      <c r="CS10" s="36">
        <v>1</v>
      </c>
      <c r="CT10" s="86">
        <f t="shared" ref="CT10:CT55" si="9">IF(ISERROR(CS10/CR10),"",CS10/CR10)</f>
        <v>1</v>
      </c>
      <c r="CU10" s="25" t="s">
        <v>89</v>
      </c>
      <c r="CV10" s="4">
        <v>0</v>
      </c>
      <c r="CW10" s="25" t="s">
        <v>89</v>
      </c>
      <c r="CX10" s="36">
        <v>2</v>
      </c>
      <c r="CY10" s="36">
        <v>0</v>
      </c>
      <c r="CZ10" s="86">
        <f t="shared" ref="CZ10:CZ55" si="10">IF(ISERROR(CY10/CX10),"",CY10/CX10)</f>
        <v>0</v>
      </c>
      <c r="DA10" s="25" t="s">
        <v>260</v>
      </c>
      <c r="DB10" s="4">
        <v>0</v>
      </c>
      <c r="DC10" s="25" t="s">
        <v>89</v>
      </c>
      <c r="DD10" s="36">
        <v>39</v>
      </c>
      <c r="DE10" s="36">
        <v>37</v>
      </c>
      <c r="DF10" s="86">
        <f t="shared" ref="DF10:DF55" si="11">IF(ISERROR(DE10/DD10),"",DE10/DD10)</f>
        <v>0.94871794871794868</v>
      </c>
      <c r="DG10" s="25" t="s">
        <v>493</v>
      </c>
      <c r="DH10" s="4">
        <v>0</v>
      </c>
      <c r="DI10" s="25" t="s">
        <v>89</v>
      </c>
      <c r="DJ10" s="36">
        <v>2</v>
      </c>
      <c r="DK10" s="36">
        <v>2</v>
      </c>
      <c r="DL10" s="86">
        <f t="shared" ref="DL10:DL55" si="12">IF(ISERROR(DK10/DJ10),"",DK10/DJ10)</f>
        <v>1</v>
      </c>
      <c r="DM10" s="25" t="s">
        <v>89</v>
      </c>
      <c r="DN10" s="25">
        <v>0</v>
      </c>
      <c r="DO10" s="25" t="s">
        <v>89</v>
      </c>
      <c r="DP10" s="36">
        <v>0</v>
      </c>
      <c r="DQ10" s="36">
        <v>0</v>
      </c>
      <c r="DR10" s="86" t="str">
        <f t="shared" ref="DR10:DR55" si="13">IF(ISERROR(DQ10/DP10),"",DQ10/DP10)</f>
        <v/>
      </c>
      <c r="DS10" s="25" t="s">
        <v>89</v>
      </c>
      <c r="DT10" s="4">
        <v>0</v>
      </c>
      <c r="DU10" s="25" t="s">
        <v>89</v>
      </c>
      <c r="DV10" s="36">
        <v>1</v>
      </c>
      <c r="DW10" s="36">
        <v>0</v>
      </c>
      <c r="DX10" s="86">
        <f t="shared" ref="DX10:DX55" si="14">IF(ISERROR(DW10/DV10),"",DW10/DV10)</f>
        <v>0</v>
      </c>
      <c r="DY10" s="25" t="s">
        <v>494</v>
      </c>
      <c r="DZ10" s="4">
        <v>1</v>
      </c>
      <c r="EA10" s="25" t="s">
        <v>298</v>
      </c>
      <c r="EB10" s="36">
        <v>6</v>
      </c>
      <c r="EC10" s="36">
        <v>4</v>
      </c>
      <c r="ED10" s="86">
        <f t="shared" ref="ED10:ED55" si="15">IF(ISERROR(EC10/EB10),"",EC10/EB10)</f>
        <v>0.66666666666666663</v>
      </c>
      <c r="EE10" s="25" t="s">
        <v>358</v>
      </c>
      <c r="EF10" s="4">
        <v>2</v>
      </c>
      <c r="EG10" s="25" t="s">
        <v>495</v>
      </c>
      <c r="EH10" s="36">
        <v>0</v>
      </c>
      <c r="EI10" s="36">
        <v>0</v>
      </c>
      <c r="EJ10" s="86" t="str">
        <f t="shared" ref="EJ10:EJ55" si="16">IF(ISERROR(EI10/EH10),"",EI10/EH10)</f>
        <v/>
      </c>
      <c r="EK10" s="25" t="s">
        <v>89</v>
      </c>
      <c r="EL10" s="4">
        <v>0</v>
      </c>
      <c r="EM10" s="25" t="s">
        <v>89</v>
      </c>
      <c r="EN10" s="36">
        <v>0</v>
      </c>
      <c r="EO10" s="36">
        <v>0</v>
      </c>
      <c r="EP10" s="86" t="str">
        <f t="shared" ref="EP10:EP55" si="17">IF(ISERROR(EO10/EN10),"",EO10/EN10)</f>
        <v/>
      </c>
      <c r="EQ10" s="25" t="s">
        <v>89</v>
      </c>
      <c r="ER10" s="4">
        <v>0</v>
      </c>
      <c r="ES10" s="25" t="s">
        <v>89</v>
      </c>
      <c r="ET10" s="36">
        <v>3</v>
      </c>
      <c r="EU10" s="36">
        <v>2</v>
      </c>
      <c r="EV10" s="86">
        <f t="shared" ref="EV10:EV55" si="18">IF(ISERROR(EU10/ET10),"",EU10/ET10)</f>
        <v>0.66666666666666663</v>
      </c>
      <c r="EW10" s="25" t="s">
        <v>496</v>
      </c>
      <c r="EX10" s="4">
        <v>1</v>
      </c>
      <c r="EY10" s="25" t="s">
        <v>418</v>
      </c>
      <c r="EZ10" s="36">
        <v>0</v>
      </c>
      <c r="FA10" s="36">
        <v>0</v>
      </c>
      <c r="FB10" s="86" t="str">
        <f t="shared" ref="FB10:FB55" si="19">IF(ISERROR(FA10/EZ10),"",FA10/EZ10)</f>
        <v/>
      </c>
      <c r="FC10" s="25" t="s">
        <v>89</v>
      </c>
      <c r="FD10" s="4">
        <v>0</v>
      </c>
      <c r="FE10" s="25" t="s">
        <v>89</v>
      </c>
      <c r="FF10" s="36">
        <v>0</v>
      </c>
      <c r="FG10" s="36">
        <v>0</v>
      </c>
      <c r="FH10" s="86" t="str">
        <f t="shared" ref="FH10:FH55" si="20">IF(ISERROR(FG10/FF10),"",FG10/FF10)</f>
        <v/>
      </c>
      <c r="FI10" s="25" t="s">
        <v>89</v>
      </c>
      <c r="FJ10" s="4">
        <v>0</v>
      </c>
      <c r="FK10" s="25" t="s">
        <v>89</v>
      </c>
      <c r="FL10" s="36">
        <v>8</v>
      </c>
      <c r="FM10" s="36">
        <v>6</v>
      </c>
      <c r="FN10" s="86">
        <f t="shared" ref="FN10:FN55" si="21">IF(ISERROR(FM10/FL10),"",FM10/FL10)</f>
        <v>0.75</v>
      </c>
      <c r="FO10" s="25" t="s">
        <v>446</v>
      </c>
      <c r="FP10" s="4">
        <v>2</v>
      </c>
      <c r="FQ10" s="25" t="s">
        <v>447</v>
      </c>
      <c r="FR10" s="36">
        <v>0</v>
      </c>
      <c r="FS10" s="36">
        <v>0</v>
      </c>
      <c r="FT10" s="86" t="str">
        <f t="shared" ref="FT10:FT55" si="22">IF(ISERROR(FS10/FR10),"",FS10/FR10)</f>
        <v/>
      </c>
      <c r="FU10" s="25" t="s">
        <v>89</v>
      </c>
      <c r="FV10" s="4">
        <v>0</v>
      </c>
      <c r="FW10" s="25" t="s">
        <v>89</v>
      </c>
      <c r="FX10" s="25" t="s">
        <v>482</v>
      </c>
      <c r="FY10" s="25" t="s">
        <v>484</v>
      </c>
      <c r="FZ10" s="4" t="s">
        <v>90</v>
      </c>
      <c r="GA10" s="4" t="s">
        <v>90</v>
      </c>
      <c r="GB10" s="4" t="s">
        <v>90</v>
      </c>
      <c r="GC10" s="4" t="s">
        <v>90</v>
      </c>
      <c r="GD10" s="25" t="s">
        <v>89</v>
      </c>
      <c r="GE10" s="4" t="s">
        <v>90</v>
      </c>
      <c r="GF10" s="4" t="s">
        <v>90</v>
      </c>
      <c r="GG10" s="4" t="s">
        <v>89</v>
      </c>
      <c r="GH10" s="4" t="s">
        <v>89</v>
      </c>
      <c r="GI10" s="4" t="s">
        <v>90</v>
      </c>
      <c r="GJ10" s="4" t="s">
        <v>90</v>
      </c>
      <c r="GK10" s="28" t="s">
        <v>81</v>
      </c>
      <c r="GL10" s="20"/>
      <c r="GM10" s="27"/>
      <c r="GN10" s="20"/>
      <c r="GO10" s="27"/>
      <c r="GP10" s="27"/>
      <c r="GQ10" s="20"/>
      <c r="GR10" s="27"/>
      <c r="GS10" s="28" t="s">
        <v>81</v>
      </c>
      <c r="GT10" s="20"/>
      <c r="GU10" s="27"/>
      <c r="GV10" s="20"/>
      <c r="GW10" s="27"/>
      <c r="GX10" s="20" t="s">
        <v>90</v>
      </c>
      <c r="GY10" s="27" t="s">
        <v>579</v>
      </c>
      <c r="GZ10" s="20"/>
      <c r="HA10" s="27"/>
      <c r="HB10" s="4" t="s">
        <v>90</v>
      </c>
      <c r="HC10" s="4"/>
      <c r="HD10" s="4"/>
      <c r="HE10" s="4" t="s">
        <v>90</v>
      </c>
      <c r="HF10" s="4"/>
      <c r="HG10" s="4"/>
    </row>
    <row r="11" spans="1:215" s="21" customFormat="1" ht="120" customHeight="1" x14ac:dyDescent="0.2">
      <c r="A11" s="24" t="s">
        <v>94</v>
      </c>
      <c r="B11" s="4" t="s">
        <v>95</v>
      </c>
      <c r="C11" s="23" t="s">
        <v>90</v>
      </c>
      <c r="D11" s="23" t="s">
        <v>89</v>
      </c>
      <c r="E11" s="25" t="s">
        <v>89</v>
      </c>
      <c r="F11" s="23" t="s">
        <v>90</v>
      </c>
      <c r="G11" s="23" t="s">
        <v>89</v>
      </c>
      <c r="H11" s="25" t="s">
        <v>89</v>
      </c>
      <c r="I11" s="23" t="s">
        <v>90</v>
      </c>
      <c r="J11" s="23" t="s">
        <v>89</v>
      </c>
      <c r="K11" s="25" t="s">
        <v>89</v>
      </c>
      <c r="L11" s="23" t="s">
        <v>90</v>
      </c>
      <c r="M11" s="23" t="s">
        <v>89</v>
      </c>
      <c r="N11" s="25" t="s">
        <v>89</v>
      </c>
      <c r="O11" s="23" t="s">
        <v>90</v>
      </c>
      <c r="P11" s="23" t="s">
        <v>89</v>
      </c>
      <c r="Q11" s="25" t="s">
        <v>89</v>
      </c>
      <c r="R11" s="23" t="s">
        <v>90</v>
      </c>
      <c r="S11" s="23" t="s">
        <v>89</v>
      </c>
      <c r="T11" s="25" t="s">
        <v>89</v>
      </c>
      <c r="U11" s="23" t="s">
        <v>90</v>
      </c>
      <c r="V11" s="23" t="s">
        <v>89</v>
      </c>
      <c r="W11" s="25" t="s">
        <v>89</v>
      </c>
      <c r="X11" s="29" t="e">
        <f>IF(OR(#REF!="○",#REF!="○"),"○","")</f>
        <v>#REF!</v>
      </c>
      <c r="Y11" s="29" t="s">
        <v>642</v>
      </c>
      <c r="Z11" s="25" t="s">
        <v>182</v>
      </c>
      <c r="AA11" s="23" t="s">
        <v>99</v>
      </c>
      <c r="AB11" s="23" t="s">
        <v>89</v>
      </c>
      <c r="AC11" s="25" t="s">
        <v>89</v>
      </c>
      <c r="AD11" s="23" t="s">
        <v>90</v>
      </c>
      <c r="AE11" s="23" t="s">
        <v>89</v>
      </c>
      <c r="AF11" s="25" t="s">
        <v>89</v>
      </c>
      <c r="AG11" s="23" t="s">
        <v>90</v>
      </c>
      <c r="AH11" s="23" t="s">
        <v>89</v>
      </c>
      <c r="AI11" s="25" t="s">
        <v>89</v>
      </c>
      <c r="AJ11" s="23" t="s">
        <v>90</v>
      </c>
      <c r="AK11" s="23" t="s">
        <v>89</v>
      </c>
      <c r="AL11" s="25" t="s">
        <v>89</v>
      </c>
      <c r="AM11" s="23" t="s">
        <v>90</v>
      </c>
      <c r="AN11" s="23" t="s">
        <v>89</v>
      </c>
      <c r="AO11" s="25" t="s">
        <v>89</v>
      </c>
      <c r="AP11" s="36">
        <v>3</v>
      </c>
      <c r="AQ11" s="36">
        <v>3</v>
      </c>
      <c r="AR11" s="86">
        <f t="shared" si="0"/>
        <v>1</v>
      </c>
      <c r="AS11" s="25" t="s">
        <v>89</v>
      </c>
      <c r="AT11" s="4">
        <v>0</v>
      </c>
      <c r="AU11" s="25" t="s">
        <v>89</v>
      </c>
      <c r="AV11" s="36">
        <v>7</v>
      </c>
      <c r="AW11" s="36">
        <v>7</v>
      </c>
      <c r="AX11" s="86">
        <f t="shared" si="1"/>
        <v>1</v>
      </c>
      <c r="AY11" s="25" t="s">
        <v>89</v>
      </c>
      <c r="AZ11" s="4">
        <v>0</v>
      </c>
      <c r="BA11" s="25" t="s">
        <v>89</v>
      </c>
      <c r="BB11" s="36">
        <v>1</v>
      </c>
      <c r="BC11" s="36">
        <v>1</v>
      </c>
      <c r="BD11" s="86">
        <f t="shared" si="2"/>
        <v>1</v>
      </c>
      <c r="BE11" s="25" t="s">
        <v>89</v>
      </c>
      <c r="BF11" s="4">
        <v>0</v>
      </c>
      <c r="BG11" s="25" t="s">
        <v>89</v>
      </c>
      <c r="BH11" s="36">
        <v>0</v>
      </c>
      <c r="BI11" s="36">
        <v>0</v>
      </c>
      <c r="BJ11" s="86" t="str">
        <f t="shared" si="3"/>
        <v/>
      </c>
      <c r="BK11" s="25" t="s">
        <v>89</v>
      </c>
      <c r="BL11" s="4">
        <v>0</v>
      </c>
      <c r="BM11" s="25" t="s">
        <v>89</v>
      </c>
      <c r="BN11" s="36">
        <v>1</v>
      </c>
      <c r="BO11" s="36">
        <v>1</v>
      </c>
      <c r="BP11" s="86">
        <f t="shared" si="4"/>
        <v>1</v>
      </c>
      <c r="BQ11" s="25" t="s">
        <v>89</v>
      </c>
      <c r="BR11" s="4">
        <v>0</v>
      </c>
      <c r="BS11" s="25" t="s">
        <v>89</v>
      </c>
      <c r="BT11" s="36">
        <v>1</v>
      </c>
      <c r="BU11" s="36">
        <v>1</v>
      </c>
      <c r="BV11" s="86">
        <f t="shared" si="5"/>
        <v>1</v>
      </c>
      <c r="BW11" s="25" t="s">
        <v>89</v>
      </c>
      <c r="BX11" s="4">
        <v>0</v>
      </c>
      <c r="BY11" s="25" t="s">
        <v>89</v>
      </c>
      <c r="BZ11" s="36">
        <v>5</v>
      </c>
      <c r="CA11" s="36">
        <v>3</v>
      </c>
      <c r="CB11" s="86">
        <f t="shared" si="6"/>
        <v>0.6</v>
      </c>
      <c r="CC11" s="25" t="s">
        <v>497</v>
      </c>
      <c r="CD11" s="4">
        <v>0</v>
      </c>
      <c r="CE11" s="25" t="s">
        <v>89</v>
      </c>
      <c r="CF11" s="36">
        <v>0</v>
      </c>
      <c r="CG11" s="36">
        <v>0</v>
      </c>
      <c r="CH11" s="86" t="str">
        <f t="shared" si="7"/>
        <v/>
      </c>
      <c r="CI11" s="25" t="s">
        <v>89</v>
      </c>
      <c r="CJ11" s="4">
        <v>0</v>
      </c>
      <c r="CK11" s="25" t="s">
        <v>89</v>
      </c>
      <c r="CL11" s="36">
        <v>1</v>
      </c>
      <c r="CM11" s="36">
        <v>1</v>
      </c>
      <c r="CN11" s="86">
        <f t="shared" si="8"/>
        <v>1</v>
      </c>
      <c r="CO11" s="25" t="s">
        <v>89</v>
      </c>
      <c r="CP11" s="4">
        <v>0</v>
      </c>
      <c r="CQ11" s="25" t="s">
        <v>89</v>
      </c>
      <c r="CR11" s="36">
        <v>2</v>
      </c>
      <c r="CS11" s="36">
        <v>1</v>
      </c>
      <c r="CT11" s="86">
        <f t="shared" si="9"/>
        <v>0.5</v>
      </c>
      <c r="CU11" s="25" t="s">
        <v>230</v>
      </c>
      <c r="CV11" s="4">
        <v>1</v>
      </c>
      <c r="CW11" s="25" t="s">
        <v>231</v>
      </c>
      <c r="CX11" s="36">
        <v>8</v>
      </c>
      <c r="CY11" s="36">
        <v>7</v>
      </c>
      <c r="CZ11" s="86">
        <f t="shared" si="10"/>
        <v>0.875</v>
      </c>
      <c r="DA11" s="25" t="s">
        <v>261</v>
      </c>
      <c r="DB11" s="4">
        <v>1</v>
      </c>
      <c r="DC11" s="25" t="s">
        <v>262</v>
      </c>
      <c r="DD11" s="36">
        <v>77</v>
      </c>
      <c r="DE11" s="36">
        <v>77</v>
      </c>
      <c r="DF11" s="86">
        <f t="shared" si="11"/>
        <v>1</v>
      </c>
      <c r="DG11" s="25" t="s">
        <v>89</v>
      </c>
      <c r="DH11" s="4">
        <v>0</v>
      </c>
      <c r="DI11" s="25" t="s">
        <v>89</v>
      </c>
      <c r="DJ11" s="36">
        <v>1</v>
      </c>
      <c r="DK11" s="36">
        <v>0</v>
      </c>
      <c r="DL11" s="86">
        <f t="shared" si="12"/>
        <v>0</v>
      </c>
      <c r="DM11" s="25" t="s">
        <v>293</v>
      </c>
      <c r="DN11" s="25">
        <v>0</v>
      </c>
      <c r="DO11" s="25" t="s">
        <v>89</v>
      </c>
      <c r="DP11" s="36">
        <v>0</v>
      </c>
      <c r="DQ11" s="36">
        <v>0</v>
      </c>
      <c r="DR11" s="86" t="str">
        <f t="shared" si="13"/>
        <v/>
      </c>
      <c r="DS11" s="25" t="s">
        <v>89</v>
      </c>
      <c r="DT11" s="4">
        <v>0</v>
      </c>
      <c r="DU11" s="25" t="s">
        <v>89</v>
      </c>
      <c r="DV11" s="36">
        <v>1</v>
      </c>
      <c r="DW11" s="36">
        <v>1</v>
      </c>
      <c r="DX11" s="86">
        <f t="shared" si="14"/>
        <v>1</v>
      </c>
      <c r="DY11" s="25" t="s">
        <v>89</v>
      </c>
      <c r="DZ11" s="4">
        <v>0</v>
      </c>
      <c r="EA11" s="25" t="s">
        <v>89</v>
      </c>
      <c r="EB11" s="36">
        <v>5</v>
      </c>
      <c r="EC11" s="36">
        <v>5</v>
      </c>
      <c r="ED11" s="86">
        <f t="shared" si="15"/>
        <v>1</v>
      </c>
      <c r="EE11" s="25" t="s">
        <v>89</v>
      </c>
      <c r="EF11" s="4">
        <v>0</v>
      </c>
      <c r="EG11" s="25" t="s">
        <v>89</v>
      </c>
      <c r="EH11" s="36">
        <v>0</v>
      </c>
      <c r="EI11" s="36">
        <v>0</v>
      </c>
      <c r="EJ11" s="86" t="str">
        <f t="shared" si="16"/>
        <v/>
      </c>
      <c r="EK11" s="25" t="s">
        <v>89</v>
      </c>
      <c r="EL11" s="4">
        <v>0</v>
      </c>
      <c r="EM11" s="25" t="s">
        <v>89</v>
      </c>
      <c r="EN11" s="36">
        <v>2</v>
      </c>
      <c r="EO11" s="36">
        <v>2</v>
      </c>
      <c r="EP11" s="86">
        <f t="shared" si="17"/>
        <v>1</v>
      </c>
      <c r="EQ11" s="25" t="s">
        <v>89</v>
      </c>
      <c r="ER11" s="4">
        <v>0</v>
      </c>
      <c r="ES11" s="25" t="s">
        <v>89</v>
      </c>
      <c r="ET11" s="36">
        <v>4</v>
      </c>
      <c r="EU11" s="36">
        <v>3</v>
      </c>
      <c r="EV11" s="86">
        <f t="shared" si="18"/>
        <v>0.75</v>
      </c>
      <c r="EW11" s="25" t="s">
        <v>419</v>
      </c>
      <c r="EX11" s="4">
        <v>0</v>
      </c>
      <c r="EY11" s="25" t="s">
        <v>89</v>
      </c>
      <c r="EZ11" s="36">
        <v>0</v>
      </c>
      <c r="FA11" s="36">
        <v>0</v>
      </c>
      <c r="FB11" s="86" t="str">
        <f t="shared" si="19"/>
        <v/>
      </c>
      <c r="FC11" s="25" t="s">
        <v>89</v>
      </c>
      <c r="FD11" s="4">
        <v>0</v>
      </c>
      <c r="FE11" s="25" t="s">
        <v>89</v>
      </c>
      <c r="FF11" s="36">
        <v>0</v>
      </c>
      <c r="FG11" s="36">
        <v>0</v>
      </c>
      <c r="FH11" s="86" t="str">
        <f t="shared" si="20"/>
        <v/>
      </c>
      <c r="FI11" s="25" t="s">
        <v>89</v>
      </c>
      <c r="FJ11" s="4">
        <v>0</v>
      </c>
      <c r="FK11" s="25" t="s">
        <v>89</v>
      </c>
      <c r="FL11" s="36">
        <v>4</v>
      </c>
      <c r="FM11" s="36">
        <v>4</v>
      </c>
      <c r="FN11" s="86">
        <f t="shared" si="21"/>
        <v>1</v>
      </c>
      <c r="FO11" s="25" t="s">
        <v>89</v>
      </c>
      <c r="FP11" s="4">
        <v>0</v>
      </c>
      <c r="FQ11" s="25" t="s">
        <v>89</v>
      </c>
      <c r="FR11" s="36">
        <v>1</v>
      </c>
      <c r="FS11" s="36">
        <v>1</v>
      </c>
      <c r="FT11" s="86">
        <f t="shared" si="22"/>
        <v>1</v>
      </c>
      <c r="FU11" s="25" t="s">
        <v>89</v>
      </c>
      <c r="FV11" s="4">
        <v>0</v>
      </c>
      <c r="FW11" s="25" t="s">
        <v>89</v>
      </c>
      <c r="FX11" s="25" t="s">
        <v>482</v>
      </c>
      <c r="FY11" s="25" t="s">
        <v>483</v>
      </c>
      <c r="FZ11" s="4" t="s">
        <v>90</v>
      </c>
      <c r="GA11" s="4" t="s">
        <v>90</v>
      </c>
      <c r="GB11" s="4" t="s">
        <v>90</v>
      </c>
      <c r="GC11" s="4" t="s">
        <v>90</v>
      </c>
      <c r="GD11" s="25" t="s">
        <v>89</v>
      </c>
      <c r="GE11" s="4" t="s">
        <v>90</v>
      </c>
      <c r="GF11" s="4" t="s">
        <v>89</v>
      </c>
      <c r="GG11" s="4" t="s">
        <v>90</v>
      </c>
      <c r="GH11" s="4" t="s">
        <v>89</v>
      </c>
      <c r="GI11" s="4" t="s">
        <v>90</v>
      </c>
      <c r="GJ11" s="4" t="s">
        <v>90</v>
      </c>
      <c r="GK11" s="28" t="s">
        <v>90</v>
      </c>
      <c r="GL11" s="20"/>
      <c r="GM11" s="27"/>
      <c r="GN11" s="20"/>
      <c r="GO11" s="27"/>
      <c r="GP11" s="27"/>
      <c r="GQ11" s="20" t="s">
        <v>90</v>
      </c>
      <c r="GR11" s="27" t="s">
        <v>580</v>
      </c>
      <c r="GS11" s="28" t="s">
        <v>81</v>
      </c>
      <c r="GT11" s="20"/>
      <c r="GU11" s="27"/>
      <c r="GV11" s="20"/>
      <c r="GW11" s="27"/>
      <c r="GX11" s="20" t="s">
        <v>81</v>
      </c>
      <c r="GY11" s="27"/>
      <c r="GZ11" s="20"/>
      <c r="HA11" s="27"/>
      <c r="HB11" s="4" t="s">
        <v>90</v>
      </c>
      <c r="HC11" s="4"/>
      <c r="HD11" s="4"/>
      <c r="HE11" s="4" t="s">
        <v>90</v>
      </c>
      <c r="HF11" s="4"/>
      <c r="HG11" s="4"/>
    </row>
    <row r="12" spans="1:215" s="21" customFormat="1" ht="120" customHeight="1" x14ac:dyDescent="0.2">
      <c r="A12" s="24" t="s">
        <v>96</v>
      </c>
      <c r="B12" s="4" t="s">
        <v>97</v>
      </c>
      <c r="C12" s="23" t="s">
        <v>90</v>
      </c>
      <c r="D12" s="23" t="s">
        <v>89</v>
      </c>
      <c r="E12" s="25" t="s">
        <v>89</v>
      </c>
      <c r="F12" s="23" t="s">
        <v>90</v>
      </c>
      <c r="G12" s="23" t="s">
        <v>89</v>
      </c>
      <c r="H12" s="25" t="s">
        <v>89</v>
      </c>
      <c r="I12" s="23" t="s">
        <v>90</v>
      </c>
      <c r="J12" s="23" t="s">
        <v>89</v>
      </c>
      <c r="K12" s="25" t="s">
        <v>89</v>
      </c>
      <c r="L12" s="23" t="s">
        <v>90</v>
      </c>
      <c r="M12" s="23" t="s">
        <v>89</v>
      </c>
      <c r="N12" s="25" t="s">
        <v>89</v>
      </c>
      <c r="O12" s="23" t="s">
        <v>90</v>
      </c>
      <c r="P12" s="23" t="s">
        <v>89</v>
      </c>
      <c r="Q12" s="25" t="s">
        <v>89</v>
      </c>
      <c r="R12" s="23" t="s">
        <v>90</v>
      </c>
      <c r="S12" s="23" t="s">
        <v>89</v>
      </c>
      <c r="T12" s="25" t="s">
        <v>89</v>
      </c>
      <c r="U12" s="23" t="s">
        <v>90</v>
      </c>
      <c r="V12" s="23" t="s">
        <v>89</v>
      </c>
      <c r="W12" s="25" t="s">
        <v>89</v>
      </c>
      <c r="X12" s="29" t="e">
        <f>IF(OR(#REF!="○",#REF!="○"),"○","")</f>
        <v>#REF!</v>
      </c>
      <c r="Y12" s="29" t="s">
        <v>642</v>
      </c>
      <c r="Z12" s="25" t="s">
        <v>183</v>
      </c>
      <c r="AA12" s="23" t="s">
        <v>99</v>
      </c>
      <c r="AB12" s="23" t="s">
        <v>89</v>
      </c>
      <c r="AC12" s="25" t="s">
        <v>89</v>
      </c>
      <c r="AD12" s="23" t="s">
        <v>90</v>
      </c>
      <c r="AE12" s="23" t="s">
        <v>89</v>
      </c>
      <c r="AF12" s="25" t="s">
        <v>89</v>
      </c>
      <c r="AG12" s="23" t="s">
        <v>90</v>
      </c>
      <c r="AH12" s="23" t="s">
        <v>89</v>
      </c>
      <c r="AI12" s="25" t="s">
        <v>89</v>
      </c>
      <c r="AJ12" s="23" t="s">
        <v>90</v>
      </c>
      <c r="AK12" s="23" t="s">
        <v>89</v>
      </c>
      <c r="AL12" s="25" t="s">
        <v>89</v>
      </c>
      <c r="AM12" s="23" t="s">
        <v>90</v>
      </c>
      <c r="AN12" s="23" t="s">
        <v>89</v>
      </c>
      <c r="AO12" s="25" t="s">
        <v>89</v>
      </c>
      <c r="AP12" s="36">
        <v>3</v>
      </c>
      <c r="AQ12" s="36">
        <v>3</v>
      </c>
      <c r="AR12" s="86">
        <f t="shared" si="0"/>
        <v>1</v>
      </c>
      <c r="AS12" s="25" t="s">
        <v>89</v>
      </c>
      <c r="AT12" s="4">
        <v>0</v>
      </c>
      <c r="AU12" s="25" t="s">
        <v>89</v>
      </c>
      <c r="AV12" s="36">
        <v>21</v>
      </c>
      <c r="AW12" s="36">
        <v>21</v>
      </c>
      <c r="AX12" s="86">
        <f t="shared" si="1"/>
        <v>1</v>
      </c>
      <c r="AY12" s="25" t="s">
        <v>89</v>
      </c>
      <c r="AZ12" s="4">
        <v>0</v>
      </c>
      <c r="BA12" s="25" t="s">
        <v>89</v>
      </c>
      <c r="BB12" s="36">
        <v>2</v>
      </c>
      <c r="BC12" s="36">
        <v>2</v>
      </c>
      <c r="BD12" s="86">
        <f t="shared" si="2"/>
        <v>1</v>
      </c>
      <c r="BE12" s="25" t="s">
        <v>89</v>
      </c>
      <c r="BF12" s="4">
        <v>0</v>
      </c>
      <c r="BG12" s="25" t="s">
        <v>89</v>
      </c>
      <c r="BH12" s="36">
        <v>0</v>
      </c>
      <c r="BI12" s="36">
        <v>0</v>
      </c>
      <c r="BJ12" s="86" t="str">
        <f t="shared" si="3"/>
        <v/>
      </c>
      <c r="BK12" s="25" t="s">
        <v>89</v>
      </c>
      <c r="BL12" s="4">
        <v>0</v>
      </c>
      <c r="BM12" s="25" t="s">
        <v>89</v>
      </c>
      <c r="BN12" s="36">
        <v>0</v>
      </c>
      <c r="BO12" s="36">
        <v>0</v>
      </c>
      <c r="BP12" s="86" t="str">
        <f t="shared" si="4"/>
        <v/>
      </c>
      <c r="BQ12" s="25" t="s">
        <v>89</v>
      </c>
      <c r="BR12" s="4">
        <v>0</v>
      </c>
      <c r="BS12" s="25" t="s">
        <v>89</v>
      </c>
      <c r="BT12" s="36">
        <v>0</v>
      </c>
      <c r="BU12" s="36">
        <v>0</v>
      </c>
      <c r="BV12" s="86" t="str">
        <f t="shared" si="5"/>
        <v/>
      </c>
      <c r="BW12" s="25" t="s">
        <v>89</v>
      </c>
      <c r="BX12" s="4">
        <v>0</v>
      </c>
      <c r="BY12" s="25" t="s">
        <v>89</v>
      </c>
      <c r="BZ12" s="36">
        <v>1</v>
      </c>
      <c r="CA12" s="36">
        <v>1</v>
      </c>
      <c r="CB12" s="86">
        <f t="shared" si="6"/>
        <v>1</v>
      </c>
      <c r="CC12" s="25" t="s">
        <v>89</v>
      </c>
      <c r="CD12" s="4">
        <v>0</v>
      </c>
      <c r="CE12" s="25" t="s">
        <v>89</v>
      </c>
      <c r="CF12" s="36">
        <v>0</v>
      </c>
      <c r="CG12" s="36">
        <v>0</v>
      </c>
      <c r="CH12" s="86" t="str">
        <f t="shared" si="7"/>
        <v/>
      </c>
      <c r="CI12" s="25" t="s">
        <v>89</v>
      </c>
      <c r="CJ12" s="4">
        <v>0</v>
      </c>
      <c r="CK12" s="25" t="s">
        <v>89</v>
      </c>
      <c r="CL12" s="36">
        <v>1</v>
      </c>
      <c r="CM12" s="36">
        <v>1</v>
      </c>
      <c r="CN12" s="86">
        <f t="shared" si="8"/>
        <v>1</v>
      </c>
      <c r="CO12" s="25" t="s">
        <v>89</v>
      </c>
      <c r="CP12" s="4">
        <v>0</v>
      </c>
      <c r="CQ12" s="25" t="s">
        <v>89</v>
      </c>
      <c r="CR12" s="36">
        <v>1</v>
      </c>
      <c r="CS12" s="36">
        <v>0</v>
      </c>
      <c r="CT12" s="86">
        <f t="shared" si="9"/>
        <v>0</v>
      </c>
      <c r="CU12" s="25" t="s">
        <v>232</v>
      </c>
      <c r="CV12" s="4">
        <v>1</v>
      </c>
      <c r="CW12" s="25" t="s">
        <v>233</v>
      </c>
      <c r="CX12" s="36">
        <v>7</v>
      </c>
      <c r="CY12" s="36">
        <v>7</v>
      </c>
      <c r="CZ12" s="86">
        <f t="shared" si="10"/>
        <v>1</v>
      </c>
      <c r="DA12" s="25" t="s">
        <v>631</v>
      </c>
      <c r="DB12" s="4">
        <v>0</v>
      </c>
      <c r="DC12" s="25" t="s">
        <v>89</v>
      </c>
      <c r="DD12" s="36">
        <v>101</v>
      </c>
      <c r="DE12" s="36">
        <v>4</v>
      </c>
      <c r="DF12" s="86">
        <f t="shared" si="11"/>
        <v>3.9603960396039604E-2</v>
      </c>
      <c r="DG12" s="25" t="s">
        <v>498</v>
      </c>
      <c r="DH12" s="4">
        <v>0</v>
      </c>
      <c r="DI12" s="25" t="s">
        <v>89</v>
      </c>
      <c r="DJ12" s="36">
        <v>3</v>
      </c>
      <c r="DK12" s="36">
        <v>2</v>
      </c>
      <c r="DL12" s="86">
        <f t="shared" si="12"/>
        <v>0.66666666666666663</v>
      </c>
      <c r="DM12" s="25" t="s">
        <v>294</v>
      </c>
      <c r="DN12" s="25">
        <v>0</v>
      </c>
      <c r="DO12" s="25" t="s">
        <v>89</v>
      </c>
      <c r="DP12" s="36">
        <v>0</v>
      </c>
      <c r="DQ12" s="36">
        <v>0</v>
      </c>
      <c r="DR12" s="86" t="str">
        <f t="shared" si="13"/>
        <v/>
      </c>
      <c r="DS12" s="25" t="s">
        <v>89</v>
      </c>
      <c r="DT12" s="4">
        <v>0</v>
      </c>
      <c r="DU12" s="25" t="s">
        <v>89</v>
      </c>
      <c r="DV12" s="36">
        <v>1</v>
      </c>
      <c r="DW12" s="36">
        <v>0</v>
      </c>
      <c r="DX12" s="86">
        <f t="shared" si="14"/>
        <v>0</v>
      </c>
      <c r="DY12" s="25" t="s">
        <v>632</v>
      </c>
      <c r="DZ12" s="4">
        <v>1</v>
      </c>
      <c r="EA12" s="25" t="s">
        <v>499</v>
      </c>
      <c r="EB12" s="36">
        <v>3</v>
      </c>
      <c r="EC12" s="36">
        <v>1</v>
      </c>
      <c r="ED12" s="86">
        <f t="shared" si="15"/>
        <v>0.33333333333333331</v>
      </c>
      <c r="EE12" s="25" t="s">
        <v>633</v>
      </c>
      <c r="EF12" s="4">
        <v>2</v>
      </c>
      <c r="EG12" s="25" t="s">
        <v>634</v>
      </c>
      <c r="EH12" s="36">
        <v>0</v>
      </c>
      <c r="EI12" s="36">
        <v>0</v>
      </c>
      <c r="EJ12" s="86" t="str">
        <f t="shared" si="16"/>
        <v/>
      </c>
      <c r="EK12" s="25" t="s">
        <v>89</v>
      </c>
      <c r="EL12" s="4">
        <v>0</v>
      </c>
      <c r="EM12" s="25" t="s">
        <v>89</v>
      </c>
      <c r="EN12" s="36">
        <v>1</v>
      </c>
      <c r="EO12" s="36">
        <v>1</v>
      </c>
      <c r="EP12" s="86">
        <f t="shared" si="17"/>
        <v>1</v>
      </c>
      <c r="EQ12" s="25" t="s">
        <v>89</v>
      </c>
      <c r="ER12" s="4">
        <v>0</v>
      </c>
      <c r="ES12" s="25" t="s">
        <v>89</v>
      </c>
      <c r="ET12" s="36">
        <v>5</v>
      </c>
      <c r="EU12" s="36">
        <v>2</v>
      </c>
      <c r="EV12" s="86">
        <f t="shared" si="18"/>
        <v>0.4</v>
      </c>
      <c r="EW12" s="25" t="s">
        <v>420</v>
      </c>
      <c r="EX12" s="4">
        <v>3</v>
      </c>
      <c r="EY12" s="25" t="s">
        <v>421</v>
      </c>
      <c r="EZ12" s="36">
        <v>0</v>
      </c>
      <c r="FA12" s="36">
        <v>0</v>
      </c>
      <c r="FB12" s="86" t="str">
        <f t="shared" si="19"/>
        <v/>
      </c>
      <c r="FC12" s="25" t="s">
        <v>89</v>
      </c>
      <c r="FD12" s="4">
        <v>0</v>
      </c>
      <c r="FE12" s="25" t="s">
        <v>89</v>
      </c>
      <c r="FF12" s="36">
        <v>0</v>
      </c>
      <c r="FG12" s="36">
        <v>0</v>
      </c>
      <c r="FH12" s="86" t="str">
        <f t="shared" si="20"/>
        <v/>
      </c>
      <c r="FI12" s="25" t="s">
        <v>89</v>
      </c>
      <c r="FJ12" s="4">
        <v>0</v>
      </c>
      <c r="FK12" s="25" t="s">
        <v>89</v>
      </c>
      <c r="FL12" s="36">
        <v>5</v>
      </c>
      <c r="FM12" s="36">
        <v>5</v>
      </c>
      <c r="FN12" s="86">
        <f t="shared" si="21"/>
        <v>1</v>
      </c>
      <c r="FO12" s="25" t="s">
        <v>89</v>
      </c>
      <c r="FP12" s="4">
        <v>0</v>
      </c>
      <c r="FQ12" s="25" t="s">
        <v>89</v>
      </c>
      <c r="FR12" s="36">
        <v>0</v>
      </c>
      <c r="FS12" s="36">
        <v>0</v>
      </c>
      <c r="FT12" s="86" t="str">
        <f t="shared" si="22"/>
        <v/>
      </c>
      <c r="FU12" s="25" t="s">
        <v>89</v>
      </c>
      <c r="FV12" s="4">
        <v>0</v>
      </c>
      <c r="FW12" s="25" t="s">
        <v>89</v>
      </c>
      <c r="FX12" s="25" t="s">
        <v>485</v>
      </c>
      <c r="FY12" s="25" t="s">
        <v>486</v>
      </c>
      <c r="FZ12" s="4" t="s">
        <v>89</v>
      </c>
      <c r="GA12" s="4" t="s">
        <v>89</v>
      </c>
      <c r="GB12" s="4" t="s">
        <v>89</v>
      </c>
      <c r="GC12" s="4" t="s">
        <v>89</v>
      </c>
      <c r="GD12" s="25" t="s">
        <v>487</v>
      </c>
      <c r="GE12" s="4" t="s">
        <v>89</v>
      </c>
      <c r="GF12" s="4" t="s">
        <v>89</v>
      </c>
      <c r="GG12" s="4" t="s">
        <v>89</v>
      </c>
      <c r="GH12" s="4" t="s">
        <v>89</v>
      </c>
      <c r="GI12" s="4" t="s">
        <v>89</v>
      </c>
      <c r="GJ12" s="4" t="s">
        <v>89</v>
      </c>
      <c r="GK12" s="28" t="s">
        <v>81</v>
      </c>
      <c r="GL12" s="20"/>
      <c r="GM12" s="27"/>
      <c r="GN12" s="20"/>
      <c r="GO12" s="27"/>
      <c r="GP12" s="27"/>
      <c r="GQ12" s="20"/>
      <c r="GR12" s="27"/>
      <c r="GS12" s="28" t="s">
        <v>81</v>
      </c>
      <c r="GT12" s="20"/>
      <c r="GU12" s="27"/>
      <c r="GV12" s="20"/>
      <c r="GW12" s="27"/>
      <c r="GX12" s="20" t="s">
        <v>81</v>
      </c>
      <c r="GY12" s="27"/>
      <c r="GZ12" s="20" t="s">
        <v>90</v>
      </c>
      <c r="HA12" s="27" t="s">
        <v>581</v>
      </c>
      <c r="HB12" s="4" t="s">
        <v>90</v>
      </c>
      <c r="HC12" s="4"/>
      <c r="HD12" s="4"/>
      <c r="HE12" s="4" t="s">
        <v>90</v>
      </c>
      <c r="HF12" s="4"/>
      <c r="HG12" s="4"/>
    </row>
    <row r="13" spans="1:215" s="21" customFormat="1" ht="120" customHeight="1" x14ac:dyDescent="0.2">
      <c r="A13" s="24" t="s">
        <v>622</v>
      </c>
      <c r="B13" s="4" t="s">
        <v>98</v>
      </c>
      <c r="C13" s="23" t="s">
        <v>90</v>
      </c>
      <c r="D13" s="23" t="s">
        <v>89</v>
      </c>
      <c r="E13" s="25" t="s">
        <v>89</v>
      </c>
      <c r="F13" s="23" t="s">
        <v>90</v>
      </c>
      <c r="G13" s="23" t="s">
        <v>89</v>
      </c>
      <c r="H13" s="25" t="s">
        <v>89</v>
      </c>
      <c r="I13" s="23" t="s">
        <v>99</v>
      </c>
      <c r="J13" s="23" t="s">
        <v>89</v>
      </c>
      <c r="K13" s="25" t="s">
        <v>89</v>
      </c>
      <c r="L13" s="23" t="s">
        <v>99</v>
      </c>
      <c r="M13" s="23" t="s">
        <v>89</v>
      </c>
      <c r="N13" s="25" t="s">
        <v>89</v>
      </c>
      <c r="O13" s="23" t="s">
        <v>90</v>
      </c>
      <c r="P13" s="23"/>
      <c r="Q13" s="25"/>
      <c r="R13" s="23" t="s">
        <v>90</v>
      </c>
      <c r="S13" s="23" t="s">
        <v>89</v>
      </c>
      <c r="T13" s="25" t="s">
        <v>89</v>
      </c>
      <c r="U13" s="23" t="s">
        <v>90</v>
      </c>
      <c r="V13" s="23" t="s">
        <v>89</v>
      </c>
      <c r="W13" s="25" t="s">
        <v>89</v>
      </c>
      <c r="X13" s="29" t="e">
        <f>IF(OR(#REF!="○",#REF!="○"),"○","")</f>
        <v>#REF!</v>
      </c>
      <c r="Y13" s="29" t="s">
        <v>642</v>
      </c>
      <c r="Z13" s="25" t="s">
        <v>184</v>
      </c>
      <c r="AA13" s="23" t="s">
        <v>99</v>
      </c>
      <c r="AB13" s="23" t="s">
        <v>89</v>
      </c>
      <c r="AC13" s="25" t="s">
        <v>89</v>
      </c>
      <c r="AD13" s="23" t="s">
        <v>90</v>
      </c>
      <c r="AE13" s="23" t="s">
        <v>89</v>
      </c>
      <c r="AF13" s="25" t="s">
        <v>89</v>
      </c>
      <c r="AG13" s="23" t="s">
        <v>90</v>
      </c>
      <c r="AH13" s="23" t="s">
        <v>89</v>
      </c>
      <c r="AI13" s="25" t="s">
        <v>89</v>
      </c>
      <c r="AJ13" s="23" t="s">
        <v>90</v>
      </c>
      <c r="AK13" s="23" t="s">
        <v>89</v>
      </c>
      <c r="AL13" s="25" t="s">
        <v>89</v>
      </c>
      <c r="AM13" s="23" t="s">
        <v>90</v>
      </c>
      <c r="AN13" s="23" t="s">
        <v>89</v>
      </c>
      <c r="AO13" s="25" t="s">
        <v>89</v>
      </c>
      <c r="AP13" s="36">
        <v>3</v>
      </c>
      <c r="AQ13" s="36">
        <v>3</v>
      </c>
      <c r="AR13" s="86">
        <f t="shared" si="0"/>
        <v>1</v>
      </c>
      <c r="AS13" s="25" t="s">
        <v>89</v>
      </c>
      <c r="AT13" s="4">
        <v>0</v>
      </c>
      <c r="AU13" s="25" t="s">
        <v>89</v>
      </c>
      <c r="AV13" s="36">
        <v>5</v>
      </c>
      <c r="AW13" s="36">
        <v>5</v>
      </c>
      <c r="AX13" s="86">
        <f t="shared" si="1"/>
        <v>1</v>
      </c>
      <c r="AY13" s="25" t="s">
        <v>89</v>
      </c>
      <c r="AZ13" s="4">
        <v>0</v>
      </c>
      <c r="BA13" s="25" t="s">
        <v>89</v>
      </c>
      <c r="BB13" s="36">
        <v>2</v>
      </c>
      <c r="BC13" s="36">
        <v>2</v>
      </c>
      <c r="BD13" s="86">
        <f t="shared" si="2"/>
        <v>1</v>
      </c>
      <c r="BE13" s="25" t="s">
        <v>89</v>
      </c>
      <c r="BF13" s="4">
        <v>0</v>
      </c>
      <c r="BG13" s="25" t="s">
        <v>89</v>
      </c>
      <c r="BH13" s="36">
        <v>0</v>
      </c>
      <c r="BI13" s="36">
        <v>0</v>
      </c>
      <c r="BJ13" s="86" t="str">
        <f t="shared" si="3"/>
        <v/>
      </c>
      <c r="BK13" s="25" t="s">
        <v>89</v>
      </c>
      <c r="BL13" s="4">
        <v>0</v>
      </c>
      <c r="BM13" s="25" t="s">
        <v>89</v>
      </c>
      <c r="BN13" s="36">
        <v>7</v>
      </c>
      <c r="BO13" s="36">
        <v>7</v>
      </c>
      <c r="BP13" s="86">
        <f t="shared" si="4"/>
        <v>1</v>
      </c>
      <c r="BQ13" s="25" t="s">
        <v>89</v>
      </c>
      <c r="BR13" s="4">
        <v>0</v>
      </c>
      <c r="BS13" s="25" t="s">
        <v>89</v>
      </c>
      <c r="BT13" s="36">
        <v>9</v>
      </c>
      <c r="BU13" s="36">
        <v>9</v>
      </c>
      <c r="BV13" s="86">
        <f t="shared" si="5"/>
        <v>1</v>
      </c>
      <c r="BW13" s="25" t="s">
        <v>89</v>
      </c>
      <c r="BX13" s="4">
        <v>0</v>
      </c>
      <c r="BY13" s="25" t="s">
        <v>89</v>
      </c>
      <c r="BZ13" s="36">
        <v>4</v>
      </c>
      <c r="CA13" s="36">
        <v>4</v>
      </c>
      <c r="CB13" s="86">
        <f t="shared" si="6"/>
        <v>1</v>
      </c>
      <c r="CC13" s="25" t="s">
        <v>89</v>
      </c>
      <c r="CD13" s="4">
        <v>0</v>
      </c>
      <c r="CE13" s="25" t="s">
        <v>89</v>
      </c>
      <c r="CF13" s="36">
        <v>1</v>
      </c>
      <c r="CG13" s="36">
        <v>1</v>
      </c>
      <c r="CH13" s="86">
        <f t="shared" si="7"/>
        <v>1</v>
      </c>
      <c r="CI13" s="25" t="s">
        <v>89</v>
      </c>
      <c r="CJ13" s="4">
        <v>0</v>
      </c>
      <c r="CK13" s="25" t="s">
        <v>89</v>
      </c>
      <c r="CL13" s="36">
        <v>0</v>
      </c>
      <c r="CM13" s="36">
        <v>0</v>
      </c>
      <c r="CN13" s="86" t="str">
        <f t="shared" si="8"/>
        <v/>
      </c>
      <c r="CO13" s="25" t="s">
        <v>89</v>
      </c>
      <c r="CP13" s="4">
        <v>0</v>
      </c>
      <c r="CQ13" s="25" t="s">
        <v>89</v>
      </c>
      <c r="CR13" s="36">
        <v>3</v>
      </c>
      <c r="CS13" s="36">
        <v>0</v>
      </c>
      <c r="CT13" s="86">
        <f t="shared" si="9"/>
        <v>0</v>
      </c>
      <c r="CU13" s="25" t="s">
        <v>234</v>
      </c>
      <c r="CV13" s="4">
        <v>3</v>
      </c>
      <c r="CW13" s="25" t="s">
        <v>235</v>
      </c>
      <c r="CX13" s="36">
        <v>3</v>
      </c>
      <c r="CY13" s="36">
        <v>3</v>
      </c>
      <c r="CZ13" s="86">
        <f t="shared" si="10"/>
        <v>1</v>
      </c>
      <c r="DA13" s="25" t="s">
        <v>89</v>
      </c>
      <c r="DB13" s="4">
        <v>0</v>
      </c>
      <c r="DC13" s="25" t="s">
        <v>89</v>
      </c>
      <c r="DD13" s="36">
        <v>27</v>
      </c>
      <c r="DE13" s="36">
        <v>27</v>
      </c>
      <c r="DF13" s="86">
        <f t="shared" si="11"/>
        <v>1</v>
      </c>
      <c r="DG13" s="25" t="s">
        <v>89</v>
      </c>
      <c r="DH13" s="4">
        <v>0</v>
      </c>
      <c r="DI13" s="25" t="s">
        <v>89</v>
      </c>
      <c r="DJ13" s="36">
        <v>1</v>
      </c>
      <c r="DK13" s="36">
        <v>1</v>
      </c>
      <c r="DL13" s="86">
        <f t="shared" si="12"/>
        <v>1</v>
      </c>
      <c r="DM13" s="25" t="s">
        <v>89</v>
      </c>
      <c r="DN13" s="25">
        <v>0</v>
      </c>
      <c r="DO13" s="25" t="s">
        <v>89</v>
      </c>
      <c r="DP13" s="36">
        <v>0</v>
      </c>
      <c r="DQ13" s="36">
        <v>0</v>
      </c>
      <c r="DR13" s="86" t="str">
        <f t="shared" si="13"/>
        <v/>
      </c>
      <c r="DS13" s="25" t="s">
        <v>89</v>
      </c>
      <c r="DT13" s="4">
        <v>0</v>
      </c>
      <c r="DU13" s="25" t="s">
        <v>89</v>
      </c>
      <c r="DV13" s="36">
        <v>1</v>
      </c>
      <c r="DW13" s="36">
        <v>0</v>
      </c>
      <c r="DX13" s="86">
        <f t="shared" si="14"/>
        <v>0</v>
      </c>
      <c r="DY13" s="25" t="s">
        <v>299</v>
      </c>
      <c r="DZ13" s="4">
        <v>1</v>
      </c>
      <c r="EA13" s="25" t="s">
        <v>300</v>
      </c>
      <c r="EB13" s="36">
        <v>13</v>
      </c>
      <c r="EC13" s="36">
        <v>8</v>
      </c>
      <c r="ED13" s="86">
        <f t="shared" si="15"/>
        <v>0.61538461538461542</v>
      </c>
      <c r="EE13" s="25" t="s">
        <v>359</v>
      </c>
      <c r="EF13" s="4">
        <v>5</v>
      </c>
      <c r="EG13" s="25" t="s">
        <v>360</v>
      </c>
      <c r="EH13" s="36">
        <v>0</v>
      </c>
      <c r="EI13" s="36">
        <v>0</v>
      </c>
      <c r="EJ13" s="86" t="str">
        <f t="shared" si="16"/>
        <v/>
      </c>
      <c r="EK13" s="25" t="s">
        <v>89</v>
      </c>
      <c r="EL13" s="4">
        <v>0</v>
      </c>
      <c r="EM13" s="25" t="s">
        <v>89</v>
      </c>
      <c r="EN13" s="36">
        <v>1</v>
      </c>
      <c r="EO13" s="36">
        <v>1</v>
      </c>
      <c r="EP13" s="86">
        <f t="shared" si="17"/>
        <v>1</v>
      </c>
      <c r="EQ13" s="25" t="s">
        <v>89</v>
      </c>
      <c r="ER13" s="4">
        <v>0</v>
      </c>
      <c r="ES13" s="25" t="s">
        <v>89</v>
      </c>
      <c r="ET13" s="36">
        <v>8</v>
      </c>
      <c r="EU13" s="36">
        <v>4</v>
      </c>
      <c r="EV13" s="86">
        <f t="shared" si="18"/>
        <v>0.5</v>
      </c>
      <c r="EW13" s="25" t="s">
        <v>359</v>
      </c>
      <c r="EX13" s="4">
        <v>4</v>
      </c>
      <c r="EY13" s="25" t="s">
        <v>360</v>
      </c>
      <c r="EZ13" s="36">
        <v>0</v>
      </c>
      <c r="FA13" s="36">
        <v>0</v>
      </c>
      <c r="FB13" s="86" t="str">
        <f t="shared" si="19"/>
        <v/>
      </c>
      <c r="FC13" s="25" t="s">
        <v>89</v>
      </c>
      <c r="FD13" s="4">
        <v>0</v>
      </c>
      <c r="FE13" s="25" t="s">
        <v>89</v>
      </c>
      <c r="FF13" s="36">
        <v>0</v>
      </c>
      <c r="FG13" s="36">
        <v>0</v>
      </c>
      <c r="FH13" s="86" t="str">
        <f t="shared" si="20"/>
        <v/>
      </c>
      <c r="FI13" s="25" t="s">
        <v>89</v>
      </c>
      <c r="FJ13" s="4">
        <v>0</v>
      </c>
      <c r="FK13" s="25" t="s">
        <v>89</v>
      </c>
      <c r="FL13" s="36">
        <v>10</v>
      </c>
      <c r="FM13" s="36">
        <v>7</v>
      </c>
      <c r="FN13" s="86">
        <f t="shared" si="21"/>
        <v>0.7</v>
      </c>
      <c r="FO13" s="25" t="s">
        <v>448</v>
      </c>
      <c r="FP13" s="4">
        <v>3</v>
      </c>
      <c r="FQ13" s="25" t="s">
        <v>449</v>
      </c>
      <c r="FR13" s="36">
        <v>1</v>
      </c>
      <c r="FS13" s="36">
        <v>1</v>
      </c>
      <c r="FT13" s="86">
        <f t="shared" si="22"/>
        <v>1</v>
      </c>
      <c r="FU13" s="25" t="s">
        <v>89</v>
      </c>
      <c r="FV13" s="4">
        <v>0</v>
      </c>
      <c r="FW13" s="25" t="s">
        <v>89</v>
      </c>
      <c r="FX13" s="25" t="s">
        <v>482</v>
      </c>
      <c r="FY13" s="25" t="s">
        <v>483</v>
      </c>
      <c r="FZ13" s="23" t="s">
        <v>90</v>
      </c>
      <c r="GA13" s="23" t="s">
        <v>90</v>
      </c>
      <c r="GB13" s="23" t="s">
        <v>90</v>
      </c>
      <c r="GC13" s="23" t="s">
        <v>90</v>
      </c>
      <c r="GD13" s="25" t="s">
        <v>89</v>
      </c>
      <c r="GE13" s="23" t="s">
        <v>90</v>
      </c>
      <c r="GF13" s="23" t="s">
        <v>90</v>
      </c>
      <c r="GG13" s="23" t="s">
        <v>89</v>
      </c>
      <c r="GH13" s="23" t="s">
        <v>89</v>
      </c>
      <c r="GI13" s="23" t="s">
        <v>89</v>
      </c>
      <c r="GJ13" s="23" t="s">
        <v>89</v>
      </c>
      <c r="GK13" s="28" t="s">
        <v>81</v>
      </c>
      <c r="GL13" s="26"/>
      <c r="GM13" s="27"/>
      <c r="GN13" s="20"/>
      <c r="GO13" s="27"/>
      <c r="GP13" s="27"/>
      <c r="GQ13" s="20"/>
      <c r="GR13" s="27"/>
      <c r="GS13" s="28" t="s">
        <v>81</v>
      </c>
      <c r="GT13" s="20"/>
      <c r="GU13" s="27"/>
      <c r="GV13" s="20"/>
      <c r="GW13" s="27"/>
      <c r="GX13" s="20" t="s">
        <v>81</v>
      </c>
      <c r="GY13" s="27"/>
      <c r="GZ13" s="20" t="s">
        <v>90</v>
      </c>
      <c r="HA13" s="27" t="s">
        <v>582</v>
      </c>
      <c r="HB13" s="4" t="s">
        <v>90</v>
      </c>
      <c r="HC13" s="4"/>
      <c r="HD13" s="4"/>
      <c r="HE13" s="4" t="s">
        <v>90</v>
      </c>
      <c r="HF13" s="4"/>
      <c r="HG13" s="4"/>
    </row>
    <row r="14" spans="1:215" s="21" customFormat="1" ht="120" customHeight="1" x14ac:dyDescent="0.2">
      <c r="A14" s="24" t="s">
        <v>100</v>
      </c>
      <c r="B14" s="4" t="s">
        <v>101</v>
      </c>
      <c r="C14" s="23" t="s">
        <v>90</v>
      </c>
      <c r="D14" s="23" t="s">
        <v>89</v>
      </c>
      <c r="E14" s="25" t="s">
        <v>89</v>
      </c>
      <c r="F14" s="23" t="s">
        <v>90</v>
      </c>
      <c r="G14" s="23" t="s">
        <v>89</v>
      </c>
      <c r="H14" s="25" t="s">
        <v>89</v>
      </c>
      <c r="I14" s="23" t="s">
        <v>90</v>
      </c>
      <c r="J14" s="23" t="s">
        <v>89</v>
      </c>
      <c r="K14" s="25" t="s">
        <v>89</v>
      </c>
      <c r="L14" s="23" t="s">
        <v>90</v>
      </c>
      <c r="M14" s="23" t="s">
        <v>89</v>
      </c>
      <c r="N14" s="25" t="s">
        <v>89</v>
      </c>
      <c r="O14" s="23" t="s">
        <v>90</v>
      </c>
      <c r="P14" s="23" t="s">
        <v>89</v>
      </c>
      <c r="Q14" s="25" t="s">
        <v>89</v>
      </c>
      <c r="R14" s="23" t="s">
        <v>90</v>
      </c>
      <c r="S14" s="23" t="s">
        <v>89</v>
      </c>
      <c r="T14" s="25" t="s">
        <v>89</v>
      </c>
      <c r="U14" s="23" t="s">
        <v>90</v>
      </c>
      <c r="V14" s="23" t="s">
        <v>89</v>
      </c>
      <c r="W14" s="25" t="s">
        <v>89</v>
      </c>
      <c r="X14" s="29" t="s">
        <v>641</v>
      </c>
      <c r="Y14" s="29"/>
      <c r="Z14" s="25"/>
      <c r="AA14" s="23" t="s">
        <v>99</v>
      </c>
      <c r="AB14" s="23" t="s">
        <v>89</v>
      </c>
      <c r="AC14" s="25" t="s">
        <v>89</v>
      </c>
      <c r="AD14" s="23" t="s">
        <v>90</v>
      </c>
      <c r="AE14" s="23" t="s">
        <v>89</v>
      </c>
      <c r="AF14" s="25" t="s">
        <v>89</v>
      </c>
      <c r="AG14" s="23" t="s">
        <v>90</v>
      </c>
      <c r="AH14" s="23" t="s">
        <v>89</v>
      </c>
      <c r="AI14" s="25" t="s">
        <v>89</v>
      </c>
      <c r="AJ14" s="23" t="s">
        <v>90</v>
      </c>
      <c r="AK14" s="23" t="s">
        <v>89</v>
      </c>
      <c r="AL14" s="25" t="s">
        <v>89</v>
      </c>
      <c r="AM14" s="23" t="s">
        <v>90</v>
      </c>
      <c r="AN14" s="23" t="s">
        <v>89</v>
      </c>
      <c r="AO14" s="25" t="s">
        <v>89</v>
      </c>
      <c r="AP14" s="36">
        <v>2</v>
      </c>
      <c r="AQ14" s="36">
        <v>2</v>
      </c>
      <c r="AR14" s="86">
        <f t="shared" si="0"/>
        <v>1</v>
      </c>
      <c r="AS14" s="25" t="s">
        <v>89</v>
      </c>
      <c r="AT14" s="4">
        <v>0</v>
      </c>
      <c r="AU14" s="25" t="s">
        <v>89</v>
      </c>
      <c r="AV14" s="36">
        <v>2</v>
      </c>
      <c r="AW14" s="36">
        <v>2</v>
      </c>
      <c r="AX14" s="86">
        <f t="shared" si="1"/>
        <v>1</v>
      </c>
      <c r="AY14" s="25" t="s">
        <v>89</v>
      </c>
      <c r="AZ14" s="4">
        <v>0</v>
      </c>
      <c r="BA14" s="25" t="s">
        <v>89</v>
      </c>
      <c r="BB14" s="36">
        <v>1</v>
      </c>
      <c r="BC14" s="36">
        <v>1</v>
      </c>
      <c r="BD14" s="86">
        <f t="shared" si="2"/>
        <v>1</v>
      </c>
      <c r="BE14" s="25" t="s">
        <v>89</v>
      </c>
      <c r="BF14" s="4">
        <v>0</v>
      </c>
      <c r="BG14" s="25" t="s">
        <v>89</v>
      </c>
      <c r="BH14" s="36">
        <v>2</v>
      </c>
      <c r="BI14" s="36">
        <v>2</v>
      </c>
      <c r="BJ14" s="86">
        <f t="shared" si="3"/>
        <v>1</v>
      </c>
      <c r="BK14" s="25" t="s">
        <v>89</v>
      </c>
      <c r="BL14" s="4">
        <v>0</v>
      </c>
      <c r="BM14" s="25" t="s">
        <v>89</v>
      </c>
      <c r="BN14" s="36">
        <v>1</v>
      </c>
      <c r="BO14" s="36">
        <v>1</v>
      </c>
      <c r="BP14" s="86">
        <f t="shared" si="4"/>
        <v>1</v>
      </c>
      <c r="BQ14" s="25" t="s">
        <v>89</v>
      </c>
      <c r="BR14" s="4">
        <v>0</v>
      </c>
      <c r="BS14" s="25" t="s">
        <v>89</v>
      </c>
      <c r="BT14" s="36">
        <v>0</v>
      </c>
      <c r="BU14" s="36">
        <v>0</v>
      </c>
      <c r="BV14" s="86" t="str">
        <f t="shared" si="5"/>
        <v/>
      </c>
      <c r="BW14" s="25" t="s">
        <v>89</v>
      </c>
      <c r="BX14" s="4">
        <v>0</v>
      </c>
      <c r="BY14" s="25" t="s">
        <v>89</v>
      </c>
      <c r="BZ14" s="36">
        <v>1</v>
      </c>
      <c r="CA14" s="36">
        <v>1</v>
      </c>
      <c r="CB14" s="86">
        <f t="shared" si="6"/>
        <v>1</v>
      </c>
      <c r="CC14" s="25" t="s">
        <v>89</v>
      </c>
      <c r="CD14" s="4">
        <v>0</v>
      </c>
      <c r="CE14" s="25" t="s">
        <v>89</v>
      </c>
      <c r="CF14" s="36">
        <v>3</v>
      </c>
      <c r="CG14" s="36">
        <v>3</v>
      </c>
      <c r="CH14" s="86">
        <f t="shared" si="7"/>
        <v>1</v>
      </c>
      <c r="CI14" s="25" t="s">
        <v>89</v>
      </c>
      <c r="CJ14" s="4">
        <v>0</v>
      </c>
      <c r="CK14" s="25" t="s">
        <v>89</v>
      </c>
      <c r="CL14" s="36">
        <v>0</v>
      </c>
      <c r="CM14" s="36">
        <v>0</v>
      </c>
      <c r="CN14" s="86" t="str">
        <f t="shared" si="8"/>
        <v/>
      </c>
      <c r="CO14" s="25" t="s">
        <v>89</v>
      </c>
      <c r="CP14" s="4">
        <v>0</v>
      </c>
      <c r="CQ14" s="25" t="s">
        <v>89</v>
      </c>
      <c r="CR14" s="36">
        <v>3</v>
      </c>
      <c r="CS14" s="36">
        <v>1</v>
      </c>
      <c r="CT14" s="86">
        <f t="shared" si="9"/>
        <v>0.33333333333333331</v>
      </c>
      <c r="CU14" s="25" t="s">
        <v>236</v>
      </c>
      <c r="CV14" s="4">
        <v>1</v>
      </c>
      <c r="CW14" s="25" t="s">
        <v>237</v>
      </c>
      <c r="CX14" s="36">
        <v>9</v>
      </c>
      <c r="CY14" s="36">
        <v>9</v>
      </c>
      <c r="CZ14" s="86">
        <f t="shared" si="10"/>
        <v>1</v>
      </c>
      <c r="DA14" s="25" t="s">
        <v>89</v>
      </c>
      <c r="DB14" s="4">
        <v>0</v>
      </c>
      <c r="DC14" s="25" t="s">
        <v>89</v>
      </c>
      <c r="DD14" s="36">
        <v>76</v>
      </c>
      <c r="DE14" s="36">
        <v>76</v>
      </c>
      <c r="DF14" s="86">
        <f t="shared" si="11"/>
        <v>1</v>
      </c>
      <c r="DG14" s="25" t="s">
        <v>89</v>
      </c>
      <c r="DH14" s="4">
        <v>0</v>
      </c>
      <c r="DI14" s="25" t="s">
        <v>89</v>
      </c>
      <c r="DJ14" s="36">
        <v>1</v>
      </c>
      <c r="DK14" s="36">
        <v>1</v>
      </c>
      <c r="DL14" s="86">
        <f t="shared" si="12"/>
        <v>1</v>
      </c>
      <c r="DM14" s="25" t="s">
        <v>89</v>
      </c>
      <c r="DN14" s="25">
        <v>0</v>
      </c>
      <c r="DO14" s="25" t="s">
        <v>89</v>
      </c>
      <c r="DP14" s="36">
        <v>0</v>
      </c>
      <c r="DQ14" s="36">
        <v>0</v>
      </c>
      <c r="DR14" s="86" t="str">
        <f t="shared" si="13"/>
        <v/>
      </c>
      <c r="DS14" s="25" t="s">
        <v>89</v>
      </c>
      <c r="DT14" s="4">
        <v>0</v>
      </c>
      <c r="DU14" s="25" t="s">
        <v>89</v>
      </c>
      <c r="DV14" s="36">
        <v>1</v>
      </c>
      <c r="DW14" s="36">
        <v>0</v>
      </c>
      <c r="DX14" s="86">
        <f t="shared" si="14"/>
        <v>0</v>
      </c>
      <c r="DY14" s="25" t="s">
        <v>301</v>
      </c>
      <c r="DZ14" s="4">
        <v>1</v>
      </c>
      <c r="EA14" s="25" t="s">
        <v>302</v>
      </c>
      <c r="EB14" s="36">
        <v>5</v>
      </c>
      <c r="EC14" s="36">
        <v>3</v>
      </c>
      <c r="ED14" s="86">
        <f t="shared" si="15"/>
        <v>0.6</v>
      </c>
      <c r="EE14" s="25" t="s">
        <v>361</v>
      </c>
      <c r="EF14" s="4">
        <v>2</v>
      </c>
      <c r="EG14" s="25" t="s">
        <v>362</v>
      </c>
      <c r="EH14" s="36">
        <v>0</v>
      </c>
      <c r="EI14" s="36">
        <v>0</v>
      </c>
      <c r="EJ14" s="86" t="str">
        <f t="shared" si="16"/>
        <v/>
      </c>
      <c r="EK14" s="25" t="s">
        <v>89</v>
      </c>
      <c r="EL14" s="4">
        <v>0</v>
      </c>
      <c r="EM14" s="25" t="s">
        <v>89</v>
      </c>
      <c r="EN14" s="36">
        <v>2</v>
      </c>
      <c r="EO14" s="36">
        <v>2</v>
      </c>
      <c r="EP14" s="86">
        <f t="shared" si="17"/>
        <v>1</v>
      </c>
      <c r="EQ14" s="25" t="s">
        <v>89</v>
      </c>
      <c r="ER14" s="4">
        <v>0</v>
      </c>
      <c r="ES14" s="25" t="s">
        <v>89</v>
      </c>
      <c r="ET14" s="36">
        <v>5</v>
      </c>
      <c r="EU14" s="36">
        <v>5</v>
      </c>
      <c r="EV14" s="86">
        <f t="shared" si="18"/>
        <v>1</v>
      </c>
      <c r="EW14" s="25"/>
      <c r="EX14" s="4">
        <v>0</v>
      </c>
      <c r="EY14" s="25"/>
      <c r="EZ14" s="36">
        <v>0</v>
      </c>
      <c r="FA14" s="36">
        <v>0</v>
      </c>
      <c r="FB14" s="86" t="str">
        <f t="shared" si="19"/>
        <v/>
      </c>
      <c r="FC14" s="25" t="s">
        <v>89</v>
      </c>
      <c r="FD14" s="4">
        <v>0</v>
      </c>
      <c r="FE14" s="25" t="s">
        <v>89</v>
      </c>
      <c r="FF14" s="36">
        <v>0</v>
      </c>
      <c r="FG14" s="36">
        <v>0</v>
      </c>
      <c r="FH14" s="86" t="str">
        <f t="shared" si="20"/>
        <v/>
      </c>
      <c r="FI14" s="25" t="s">
        <v>89</v>
      </c>
      <c r="FJ14" s="4">
        <v>0</v>
      </c>
      <c r="FK14" s="25" t="s">
        <v>89</v>
      </c>
      <c r="FL14" s="36">
        <v>1</v>
      </c>
      <c r="FM14" s="36">
        <v>0</v>
      </c>
      <c r="FN14" s="86">
        <f t="shared" si="21"/>
        <v>0</v>
      </c>
      <c r="FO14" s="25" t="s">
        <v>236</v>
      </c>
      <c r="FP14" s="4">
        <v>1</v>
      </c>
      <c r="FQ14" s="25" t="s">
        <v>450</v>
      </c>
      <c r="FR14" s="36">
        <v>1</v>
      </c>
      <c r="FS14" s="36">
        <v>1</v>
      </c>
      <c r="FT14" s="86">
        <f t="shared" si="22"/>
        <v>1</v>
      </c>
      <c r="FU14" s="25" t="s">
        <v>89</v>
      </c>
      <c r="FV14" s="4">
        <v>0</v>
      </c>
      <c r="FW14" s="25" t="s">
        <v>89</v>
      </c>
      <c r="FX14" s="25" t="s">
        <v>482</v>
      </c>
      <c r="FY14" s="25" t="s">
        <v>484</v>
      </c>
      <c r="FZ14" s="4" t="s">
        <v>90</v>
      </c>
      <c r="GA14" s="4" t="s">
        <v>90</v>
      </c>
      <c r="GB14" s="4" t="s">
        <v>90</v>
      </c>
      <c r="GC14" s="4" t="s">
        <v>90</v>
      </c>
      <c r="GD14" s="25" t="s">
        <v>89</v>
      </c>
      <c r="GE14" s="4" t="s">
        <v>90</v>
      </c>
      <c r="GF14" s="4" t="s">
        <v>90</v>
      </c>
      <c r="GG14" s="4" t="s">
        <v>90</v>
      </c>
      <c r="GH14" s="4" t="s">
        <v>89</v>
      </c>
      <c r="GI14" s="4" t="s">
        <v>90</v>
      </c>
      <c r="GJ14" s="4" t="s">
        <v>90</v>
      </c>
      <c r="GK14" s="28" t="s">
        <v>90</v>
      </c>
      <c r="GL14" s="20"/>
      <c r="GM14" s="27"/>
      <c r="GN14" s="20"/>
      <c r="GO14" s="27"/>
      <c r="GP14" s="27"/>
      <c r="GQ14" s="20" t="s">
        <v>90</v>
      </c>
      <c r="GR14" s="27" t="s">
        <v>583</v>
      </c>
      <c r="GS14" s="28" t="s">
        <v>81</v>
      </c>
      <c r="GT14" s="20"/>
      <c r="GU14" s="27"/>
      <c r="GV14" s="20"/>
      <c r="GW14" s="27"/>
      <c r="GX14" s="20" t="s">
        <v>81</v>
      </c>
      <c r="GY14" s="27"/>
      <c r="GZ14" s="20"/>
      <c r="HA14" s="27"/>
      <c r="HB14" s="4" t="s">
        <v>90</v>
      </c>
      <c r="HC14" s="4"/>
      <c r="HD14" s="4"/>
      <c r="HE14" s="4" t="s">
        <v>90</v>
      </c>
      <c r="HF14" s="4"/>
      <c r="HG14" s="4"/>
    </row>
    <row r="15" spans="1:215" s="21" customFormat="1" ht="120" customHeight="1" x14ac:dyDescent="0.2">
      <c r="A15" s="24" t="s">
        <v>102</v>
      </c>
      <c r="B15" s="4" t="s">
        <v>103</v>
      </c>
      <c r="C15" s="23" t="s">
        <v>90</v>
      </c>
      <c r="D15" s="23" t="s">
        <v>89</v>
      </c>
      <c r="E15" s="25" t="s">
        <v>89</v>
      </c>
      <c r="F15" s="23" t="s">
        <v>90</v>
      </c>
      <c r="G15" s="23" t="s">
        <v>89</v>
      </c>
      <c r="H15" s="25" t="s">
        <v>89</v>
      </c>
      <c r="I15" s="23" t="s">
        <v>90</v>
      </c>
      <c r="J15" s="23" t="s">
        <v>89</v>
      </c>
      <c r="K15" s="25" t="s">
        <v>89</v>
      </c>
      <c r="L15" s="23" t="s">
        <v>90</v>
      </c>
      <c r="M15" s="23" t="s">
        <v>89</v>
      </c>
      <c r="N15" s="25" t="s">
        <v>89</v>
      </c>
      <c r="O15" s="23" t="s">
        <v>90</v>
      </c>
      <c r="P15" s="23" t="s">
        <v>89</v>
      </c>
      <c r="Q15" s="25" t="s">
        <v>89</v>
      </c>
      <c r="R15" s="23" t="s">
        <v>90</v>
      </c>
      <c r="S15" s="23" t="s">
        <v>89</v>
      </c>
      <c r="T15" s="25" t="s">
        <v>89</v>
      </c>
      <c r="U15" s="23" t="s">
        <v>90</v>
      </c>
      <c r="V15" s="23" t="s">
        <v>89</v>
      </c>
      <c r="W15" s="25" t="s">
        <v>89</v>
      </c>
      <c r="X15" s="29" t="e">
        <f>IF(OR(#REF!="○",#REF!="○"),"○","")</f>
        <v>#REF!</v>
      </c>
      <c r="Y15" s="29" t="s">
        <v>642</v>
      </c>
      <c r="Z15" s="25" t="s">
        <v>185</v>
      </c>
      <c r="AA15" s="23" t="s">
        <v>99</v>
      </c>
      <c r="AB15" s="23" t="s">
        <v>89</v>
      </c>
      <c r="AC15" s="25" t="s">
        <v>89</v>
      </c>
      <c r="AD15" s="23" t="s">
        <v>90</v>
      </c>
      <c r="AE15" s="23" t="s">
        <v>89</v>
      </c>
      <c r="AF15" s="25" t="s">
        <v>89</v>
      </c>
      <c r="AG15" s="23" t="s">
        <v>90</v>
      </c>
      <c r="AH15" s="23" t="s">
        <v>89</v>
      </c>
      <c r="AI15" s="25" t="s">
        <v>89</v>
      </c>
      <c r="AJ15" s="23" t="s">
        <v>90</v>
      </c>
      <c r="AK15" s="23" t="s">
        <v>89</v>
      </c>
      <c r="AL15" s="25" t="s">
        <v>89</v>
      </c>
      <c r="AM15" s="23" t="s">
        <v>90</v>
      </c>
      <c r="AN15" s="23" t="s">
        <v>89</v>
      </c>
      <c r="AO15" s="25" t="s">
        <v>89</v>
      </c>
      <c r="AP15" s="36">
        <v>2</v>
      </c>
      <c r="AQ15" s="36">
        <v>2</v>
      </c>
      <c r="AR15" s="86">
        <f t="shared" si="0"/>
        <v>1</v>
      </c>
      <c r="AS15" s="25" t="s">
        <v>89</v>
      </c>
      <c r="AT15" s="4">
        <v>0</v>
      </c>
      <c r="AU15" s="25" t="s">
        <v>89</v>
      </c>
      <c r="AV15" s="36">
        <v>6</v>
      </c>
      <c r="AW15" s="36">
        <v>2</v>
      </c>
      <c r="AX15" s="86">
        <f t="shared" si="1"/>
        <v>0.33333333333333331</v>
      </c>
      <c r="AY15" s="25" t="s">
        <v>205</v>
      </c>
      <c r="AZ15" s="4">
        <v>0</v>
      </c>
      <c r="BA15" s="25" t="s">
        <v>89</v>
      </c>
      <c r="BB15" s="36">
        <v>0</v>
      </c>
      <c r="BC15" s="36">
        <v>0</v>
      </c>
      <c r="BD15" s="86" t="str">
        <f t="shared" si="2"/>
        <v/>
      </c>
      <c r="BE15" s="25" t="s">
        <v>89</v>
      </c>
      <c r="BF15" s="4">
        <v>0</v>
      </c>
      <c r="BG15" s="25" t="s">
        <v>89</v>
      </c>
      <c r="BH15" s="36">
        <v>0</v>
      </c>
      <c r="BI15" s="36">
        <v>0</v>
      </c>
      <c r="BJ15" s="86" t="str">
        <f t="shared" si="3"/>
        <v/>
      </c>
      <c r="BK15" s="25" t="s">
        <v>89</v>
      </c>
      <c r="BL15" s="4">
        <v>0</v>
      </c>
      <c r="BM15" s="25" t="s">
        <v>89</v>
      </c>
      <c r="BN15" s="36">
        <v>0</v>
      </c>
      <c r="BO15" s="36">
        <v>0</v>
      </c>
      <c r="BP15" s="86" t="str">
        <f t="shared" si="4"/>
        <v/>
      </c>
      <c r="BQ15" s="25" t="s">
        <v>89</v>
      </c>
      <c r="BR15" s="4">
        <v>0</v>
      </c>
      <c r="BS15" s="25" t="s">
        <v>89</v>
      </c>
      <c r="BT15" s="36">
        <v>0</v>
      </c>
      <c r="BU15" s="36">
        <v>0</v>
      </c>
      <c r="BV15" s="86" t="str">
        <f t="shared" si="5"/>
        <v/>
      </c>
      <c r="BW15" s="25" t="s">
        <v>89</v>
      </c>
      <c r="BX15" s="4">
        <v>0</v>
      </c>
      <c r="BY15" s="25" t="s">
        <v>89</v>
      </c>
      <c r="BZ15" s="36">
        <v>2</v>
      </c>
      <c r="CA15" s="36">
        <v>2</v>
      </c>
      <c r="CB15" s="86">
        <f t="shared" si="6"/>
        <v>1</v>
      </c>
      <c r="CC15" s="25" t="s">
        <v>89</v>
      </c>
      <c r="CD15" s="4">
        <v>0</v>
      </c>
      <c r="CE15" s="25" t="s">
        <v>89</v>
      </c>
      <c r="CF15" s="36">
        <v>2</v>
      </c>
      <c r="CG15" s="36">
        <v>2</v>
      </c>
      <c r="CH15" s="86">
        <f t="shared" si="7"/>
        <v>1</v>
      </c>
      <c r="CI15" s="25" t="s">
        <v>89</v>
      </c>
      <c r="CJ15" s="4">
        <v>0</v>
      </c>
      <c r="CK15" s="25" t="s">
        <v>89</v>
      </c>
      <c r="CL15" s="36">
        <v>1</v>
      </c>
      <c r="CM15" s="36">
        <v>1</v>
      </c>
      <c r="CN15" s="86">
        <f t="shared" si="8"/>
        <v>1</v>
      </c>
      <c r="CO15" s="25" t="s">
        <v>89</v>
      </c>
      <c r="CP15" s="4">
        <v>0</v>
      </c>
      <c r="CQ15" s="25" t="s">
        <v>89</v>
      </c>
      <c r="CR15" s="36">
        <v>6</v>
      </c>
      <c r="CS15" s="36">
        <v>4</v>
      </c>
      <c r="CT15" s="86">
        <f t="shared" si="9"/>
        <v>0.66666666666666663</v>
      </c>
      <c r="CU15" s="25" t="s">
        <v>238</v>
      </c>
      <c r="CV15" s="4">
        <v>2</v>
      </c>
      <c r="CW15" s="25" t="s">
        <v>238</v>
      </c>
      <c r="CX15" s="36">
        <v>8</v>
      </c>
      <c r="CY15" s="36">
        <v>5</v>
      </c>
      <c r="CZ15" s="86">
        <f t="shared" si="10"/>
        <v>0.625</v>
      </c>
      <c r="DA15" s="25" t="s">
        <v>238</v>
      </c>
      <c r="DB15" s="4">
        <v>0</v>
      </c>
      <c r="DC15" s="25" t="s">
        <v>89</v>
      </c>
      <c r="DD15" s="36">
        <v>127</v>
      </c>
      <c r="DE15" s="36">
        <v>127</v>
      </c>
      <c r="DF15" s="86">
        <f t="shared" si="11"/>
        <v>1</v>
      </c>
      <c r="DG15" s="25" t="s">
        <v>89</v>
      </c>
      <c r="DH15" s="4">
        <v>0</v>
      </c>
      <c r="DI15" s="25" t="s">
        <v>89</v>
      </c>
      <c r="DJ15" s="36">
        <v>0</v>
      </c>
      <c r="DK15" s="36">
        <v>0</v>
      </c>
      <c r="DL15" s="86" t="str">
        <f t="shared" si="12"/>
        <v/>
      </c>
      <c r="DM15" s="25" t="s">
        <v>89</v>
      </c>
      <c r="DN15" s="25">
        <v>0</v>
      </c>
      <c r="DO15" s="25" t="s">
        <v>89</v>
      </c>
      <c r="DP15" s="36">
        <v>0</v>
      </c>
      <c r="DQ15" s="36">
        <v>0</v>
      </c>
      <c r="DR15" s="86" t="str">
        <f t="shared" si="13"/>
        <v/>
      </c>
      <c r="DS15" s="25" t="s">
        <v>89</v>
      </c>
      <c r="DT15" s="4">
        <v>0</v>
      </c>
      <c r="DU15" s="25" t="s">
        <v>89</v>
      </c>
      <c r="DV15" s="36">
        <v>2</v>
      </c>
      <c r="DW15" s="36">
        <v>1</v>
      </c>
      <c r="DX15" s="86">
        <f t="shared" si="14"/>
        <v>0.5</v>
      </c>
      <c r="DY15" s="25" t="s">
        <v>303</v>
      </c>
      <c r="DZ15" s="4">
        <v>1</v>
      </c>
      <c r="EA15" s="25" t="s">
        <v>303</v>
      </c>
      <c r="EB15" s="36">
        <v>4</v>
      </c>
      <c r="EC15" s="36">
        <v>2</v>
      </c>
      <c r="ED15" s="86">
        <f t="shared" si="15"/>
        <v>0.5</v>
      </c>
      <c r="EE15" s="25" t="s">
        <v>363</v>
      </c>
      <c r="EF15" s="4">
        <v>2</v>
      </c>
      <c r="EG15" s="25" t="s">
        <v>363</v>
      </c>
      <c r="EH15" s="36">
        <v>0</v>
      </c>
      <c r="EI15" s="36">
        <v>0</v>
      </c>
      <c r="EJ15" s="86" t="str">
        <f t="shared" si="16"/>
        <v/>
      </c>
      <c r="EK15" s="25" t="s">
        <v>89</v>
      </c>
      <c r="EL15" s="4">
        <v>0</v>
      </c>
      <c r="EM15" s="25" t="s">
        <v>89</v>
      </c>
      <c r="EN15" s="36">
        <v>1</v>
      </c>
      <c r="EO15" s="36">
        <v>1</v>
      </c>
      <c r="EP15" s="86">
        <f t="shared" si="17"/>
        <v>1</v>
      </c>
      <c r="EQ15" s="25" t="s">
        <v>89</v>
      </c>
      <c r="ER15" s="4">
        <v>0</v>
      </c>
      <c r="ES15" s="25" t="s">
        <v>89</v>
      </c>
      <c r="ET15" s="36">
        <v>4</v>
      </c>
      <c r="EU15" s="36">
        <v>3</v>
      </c>
      <c r="EV15" s="86">
        <f t="shared" si="18"/>
        <v>0.75</v>
      </c>
      <c r="EW15" s="25" t="s">
        <v>501</v>
      </c>
      <c r="EX15" s="4">
        <v>1</v>
      </c>
      <c r="EY15" s="25" t="s">
        <v>501</v>
      </c>
      <c r="EZ15" s="36">
        <v>0</v>
      </c>
      <c r="FA15" s="36">
        <v>0</v>
      </c>
      <c r="FB15" s="86" t="str">
        <f t="shared" si="19"/>
        <v/>
      </c>
      <c r="FC15" s="25" t="s">
        <v>89</v>
      </c>
      <c r="FD15" s="4">
        <v>0</v>
      </c>
      <c r="FE15" s="25" t="s">
        <v>89</v>
      </c>
      <c r="FF15" s="36">
        <v>0</v>
      </c>
      <c r="FG15" s="36">
        <v>0</v>
      </c>
      <c r="FH15" s="86" t="str">
        <f t="shared" si="20"/>
        <v/>
      </c>
      <c r="FI15" s="25" t="s">
        <v>89</v>
      </c>
      <c r="FJ15" s="4">
        <v>0</v>
      </c>
      <c r="FK15" s="25" t="s">
        <v>89</v>
      </c>
      <c r="FL15" s="36">
        <v>7</v>
      </c>
      <c r="FM15" s="36">
        <v>5</v>
      </c>
      <c r="FN15" s="86">
        <f t="shared" si="21"/>
        <v>0.7142857142857143</v>
      </c>
      <c r="FO15" s="25" t="s">
        <v>451</v>
      </c>
      <c r="FP15" s="4">
        <v>2</v>
      </c>
      <c r="FQ15" s="25" t="s">
        <v>452</v>
      </c>
      <c r="FR15" s="36">
        <v>0</v>
      </c>
      <c r="FS15" s="36">
        <v>0</v>
      </c>
      <c r="FT15" s="86" t="str">
        <f t="shared" si="22"/>
        <v/>
      </c>
      <c r="FU15" s="25" t="s">
        <v>89</v>
      </c>
      <c r="FV15" s="4">
        <v>0</v>
      </c>
      <c r="FW15" s="25" t="s">
        <v>89</v>
      </c>
      <c r="FX15" s="25" t="s">
        <v>482</v>
      </c>
      <c r="FY15" s="25" t="s">
        <v>484</v>
      </c>
      <c r="FZ15" s="4" t="s">
        <v>90</v>
      </c>
      <c r="GA15" s="4" t="s">
        <v>90</v>
      </c>
      <c r="GB15" s="4" t="s">
        <v>90</v>
      </c>
      <c r="GC15" s="4" t="s">
        <v>90</v>
      </c>
      <c r="GD15" s="25" t="s">
        <v>89</v>
      </c>
      <c r="GE15" s="4" t="s">
        <v>90</v>
      </c>
      <c r="GF15" s="4" t="s">
        <v>90</v>
      </c>
      <c r="GG15" s="4" t="s">
        <v>90</v>
      </c>
      <c r="GH15" s="4" t="s">
        <v>89</v>
      </c>
      <c r="GI15" s="4" t="s">
        <v>89</v>
      </c>
      <c r="GJ15" s="4" t="s">
        <v>89</v>
      </c>
      <c r="GK15" s="28" t="s">
        <v>81</v>
      </c>
      <c r="GL15" s="20"/>
      <c r="GM15" s="27"/>
      <c r="GN15" s="20"/>
      <c r="GO15" s="27"/>
      <c r="GP15" s="27"/>
      <c r="GQ15" s="20"/>
      <c r="GR15" s="27"/>
      <c r="GS15" s="28" t="s">
        <v>81</v>
      </c>
      <c r="GT15" s="20"/>
      <c r="GU15" s="27"/>
      <c r="GV15" s="20"/>
      <c r="GW15" s="27"/>
      <c r="GX15" s="20" t="s">
        <v>81</v>
      </c>
      <c r="GY15" s="27"/>
      <c r="GZ15" s="20" t="s">
        <v>90</v>
      </c>
      <c r="HA15" s="27" t="s">
        <v>584</v>
      </c>
      <c r="HB15" s="4" t="s">
        <v>90</v>
      </c>
      <c r="HC15" s="4"/>
      <c r="HD15" s="4"/>
      <c r="HE15" s="4" t="s">
        <v>90</v>
      </c>
      <c r="HF15" s="4"/>
      <c r="HG15" s="4"/>
    </row>
    <row r="16" spans="1:215" s="21" customFormat="1" ht="120" customHeight="1" x14ac:dyDescent="0.2">
      <c r="A16" s="24" t="s">
        <v>502</v>
      </c>
      <c r="B16" s="4" t="s">
        <v>104</v>
      </c>
      <c r="C16" s="23" t="s">
        <v>90</v>
      </c>
      <c r="D16" s="23" t="s">
        <v>89</v>
      </c>
      <c r="E16" s="25" t="s">
        <v>89</v>
      </c>
      <c r="F16" s="23" t="s">
        <v>90</v>
      </c>
      <c r="G16" s="23" t="s">
        <v>89</v>
      </c>
      <c r="H16" s="25" t="s">
        <v>89</v>
      </c>
      <c r="I16" s="23" t="s">
        <v>90</v>
      </c>
      <c r="J16" s="23" t="s">
        <v>89</v>
      </c>
      <c r="K16" s="25" t="s">
        <v>89</v>
      </c>
      <c r="L16" s="23" t="s">
        <v>90</v>
      </c>
      <c r="M16" s="23" t="s">
        <v>89</v>
      </c>
      <c r="N16" s="25" t="s">
        <v>89</v>
      </c>
      <c r="O16" s="23" t="s">
        <v>90</v>
      </c>
      <c r="P16" s="23" t="s">
        <v>89</v>
      </c>
      <c r="Q16" s="25" t="s">
        <v>89</v>
      </c>
      <c r="R16" s="23" t="s">
        <v>90</v>
      </c>
      <c r="S16" s="23" t="s">
        <v>89</v>
      </c>
      <c r="T16" s="25" t="s">
        <v>89</v>
      </c>
      <c r="U16" s="23" t="s">
        <v>90</v>
      </c>
      <c r="V16" s="23" t="s">
        <v>89</v>
      </c>
      <c r="W16" s="25" t="s">
        <v>89</v>
      </c>
      <c r="X16" s="29" t="e">
        <f>IF(OR(#REF!="○",#REF!="○"),"○","")</f>
        <v>#REF!</v>
      </c>
      <c r="Y16" s="29" t="s">
        <v>642</v>
      </c>
      <c r="Z16" s="25" t="s">
        <v>186</v>
      </c>
      <c r="AA16" s="23" t="s">
        <v>99</v>
      </c>
      <c r="AB16" s="23" t="s">
        <v>89</v>
      </c>
      <c r="AC16" s="25" t="s">
        <v>89</v>
      </c>
      <c r="AD16" s="23" t="s">
        <v>90</v>
      </c>
      <c r="AE16" s="23" t="s">
        <v>89</v>
      </c>
      <c r="AF16" s="25" t="s">
        <v>89</v>
      </c>
      <c r="AG16" s="23" t="s">
        <v>90</v>
      </c>
      <c r="AH16" s="23" t="s">
        <v>89</v>
      </c>
      <c r="AI16" s="25" t="s">
        <v>89</v>
      </c>
      <c r="AJ16" s="23" t="s">
        <v>90</v>
      </c>
      <c r="AK16" s="23" t="s">
        <v>89</v>
      </c>
      <c r="AL16" s="25" t="s">
        <v>89</v>
      </c>
      <c r="AM16" s="23" t="s">
        <v>90</v>
      </c>
      <c r="AN16" s="23" t="s">
        <v>89</v>
      </c>
      <c r="AO16" s="25" t="s">
        <v>89</v>
      </c>
      <c r="AP16" s="36">
        <v>2</v>
      </c>
      <c r="AQ16" s="36">
        <v>2</v>
      </c>
      <c r="AR16" s="86">
        <f t="shared" si="0"/>
        <v>1</v>
      </c>
      <c r="AS16" s="25" t="s">
        <v>89</v>
      </c>
      <c r="AT16" s="4">
        <v>0</v>
      </c>
      <c r="AU16" s="25" t="s">
        <v>89</v>
      </c>
      <c r="AV16" s="36">
        <v>17</v>
      </c>
      <c r="AW16" s="36">
        <v>17</v>
      </c>
      <c r="AX16" s="86">
        <f t="shared" si="1"/>
        <v>1</v>
      </c>
      <c r="AY16" s="25" t="s">
        <v>89</v>
      </c>
      <c r="AZ16" s="4">
        <v>0</v>
      </c>
      <c r="BA16" s="25" t="s">
        <v>89</v>
      </c>
      <c r="BB16" s="36">
        <v>2</v>
      </c>
      <c r="BC16" s="36">
        <v>2</v>
      </c>
      <c r="BD16" s="86">
        <f t="shared" si="2"/>
        <v>1</v>
      </c>
      <c r="BE16" s="25" t="s">
        <v>89</v>
      </c>
      <c r="BF16" s="4">
        <v>0</v>
      </c>
      <c r="BG16" s="25" t="s">
        <v>89</v>
      </c>
      <c r="BH16" s="36">
        <v>0</v>
      </c>
      <c r="BI16" s="36">
        <v>0</v>
      </c>
      <c r="BJ16" s="86" t="str">
        <f t="shared" si="3"/>
        <v/>
      </c>
      <c r="BK16" s="25" t="s">
        <v>89</v>
      </c>
      <c r="BL16" s="4">
        <v>0</v>
      </c>
      <c r="BM16" s="25" t="s">
        <v>89</v>
      </c>
      <c r="BN16" s="36">
        <v>2</v>
      </c>
      <c r="BO16" s="36">
        <v>2</v>
      </c>
      <c r="BP16" s="86">
        <f t="shared" si="4"/>
        <v>1</v>
      </c>
      <c r="BQ16" s="25" t="s">
        <v>89</v>
      </c>
      <c r="BR16" s="4">
        <v>0</v>
      </c>
      <c r="BS16" s="25" t="s">
        <v>89</v>
      </c>
      <c r="BT16" s="36">
        <v>0</v>
      </c>
      <c r="BU16" s="36">
        <v>0</v>
      </c>
      <c r="BV16" s="86" t="str">
        <f t="shared" si="5"/>
        <v/>
      </c>
      <c r="BW16" s="25" t="s">
        <v>89</v>
      </c>
      <c r="BX16" s="4">
        <v>0</v>
      </c>
      <c r="BY16" s="25" t="s">
        <v>89</v>
      </c>
      <c r="BZ16" s="36">
        <v>1</v>
      </c>
      <c r="CA16" s="36">
        <v>1</v>
      </c>
      <c r="CB16" s="86">
        <f t="shared" si="6"/>
        <v>1</v>
      </c>
      <c r="CC16" s="25" t="s">
        <v>89</v>
      </c>
      <c r="CD16" s="4">
        <v>0</v>
      </c>
      <c r="CE16" s="25" t="s">
        <v>89</v>
      </c>
      <c r="CF16" s="36">
        <v>0</v>
      </c>
      <c r="CG16" s="36">
        <v>0</v>
      </c>
      <c r="CH16" s="86" t="str">
        <f t="shared" si="7"/>
        <v/>
      </c>
      <c r="CI16" s="25" t="s">
        <v>89</v>
      </c>
      <c r="CJ16" s="4">
        <v>0</v>
      </c>
      <c r="CK16" s="25" t="s">
        <v>89</v>
      </c>
      <c r="CL16" s="36">
        <v>1</v>
      </c>
      <c r="CM16" s="36">
        <v>1</v>
      </c>
      <c r="CN16" s="86">
        <f t="shared" si="8"/>
        <v>1</v>
      </c>
      <c r="CO16" s="25" t="s">
        <v>89</v>
      </c>
      <c r="CP16" s="4">
        <v>0</v>
      </c>
      <c r="CQ16" s="25" t="s">
        <v>89</v>
      </c>
      <c r="CR16" s="36">
        <v>0</v>
      </c>
      <c r="CS16" s="36">
        <v>0</v>
      </c>
      <c r="CT16" s="86" t="str">
        <f t="shared" si="9"/>
        <v/>
      </c>
      <c r="CU16" s="25" t="s">
        <v>89</v>
      </c>
      <c r="CV16" s="4">
        <v>0</v>
      </c>
      <c r="CW16" s="25" t="s">
        <v>89</v>
      </c>
      <c r="CX16" s="36">
        <v>11</v>
      </c>
      <c r="CY16" s="36">
        <v>9</v>
      </c>
      <c r="CZ16" s="86">
        <f t="shared" si="10"/>
        <v>0.81818181818181823</v>
      </c>
      <c r="DA16" s="25" t="s">
        <v>263</v>
      </c>
      <c r="DB16" s="4">
        <v>1</v>
      </c>
      <c r="DC16" s="25" t="s">
        <v>264</v>
      </c>
      <c r="DD16" s="36">
        <v>159</v>
      </c>
      <c r="DE16" s="36">
        <v>159</v>
      </c>
      <c r="DF16" s="86">
        <f t="shared" si="11"/>
        <v>1</v>
      </c>
      <c r="DG16" s="25" t="s">
        <v>89</v>
      </c>
      <c r="DH16" s="4">
        <v>0</v>
      </c>
      <c r="DI16" s="25" t="s">
        <v>89</v>
      </c>
      <c r="DJ16" s="36">
        <v>3</v>
      </c>
      <c r="DK16" s="36">
        <v>3</v>
      </c>
      <c r="DL16" s="86">
        <f t="shared" si="12"/>
        <v>1</v>
      </c>
      <c r="DM16" s="25" t="s">
        <v>89</v>
      </c>
      <c r="DN16" s="25">
        <v>0</v>
      </c>
      <c r="DO16" s="25" t="s">
        <v>89</v>
      </c>
      <c r="DP16" s="36">
        <v>0</v>
      </c>
      <c r="DQ16" s="36">
        <v>0</v>
      </c>
      <c r="DR16" s="86" t="str">
        <f t="shared" si="13"/>
        <v/>
      </c>
      <c r="DS16" s="25" t="s">
        <v>89</v>
      </c>
      <c r="DT16" s="4">
        <v>0</v>
      </c>
      <c r="DU16" s="25" t="s">
        <v>89</v>
      </c>
      <c r="DV16" s="36">
        <v>1</v>
      </c>
      <c r="DW16" s="36">
        <v>0</v>
      </c>
      <c r="DX16" s="86">
        <f t="shared" si="14"/>
        <v>0</v>
      </c>
      <c r="DY16" s="25" t="s">
        <v>304</v>
      </c>
      <c r="DZ16" s="4">
        <v>1</v>
      </c>
      <c r="EA16" s="25" t="s">
        <v>305</v>
      </c>
      <c r="EB16" s="36">
        <v>4</v>
      </c>
      <c r="EC16" s="36">
        <v>1</v>
      </c>
      <c r="ED16" s="86">
        <f t="shared" si="15"/>
        <v>0.25</v>
      </c>
      <c r="EE16" s="25" t="s">
        <v>364</v>
      </c>
      <c r="EF16" s="4">
        <v>3</v>
      </c>
      <c r="EG16" s="25" t="s">
        <v>365</v>
      </c>
      <c r="EH16" s="36">
        <v>0</v>
      </c>
      <c r="EI16" s="36">
        <v>0</v>
      </c>
      <c r="EJ16" s="86" t="str">
        <f t="shared" si="16"/>
        <v/>
      </c>
      <c r="EK16" s="25" t="s">
        <v>89</v>
      </c>
      <c r="EL16" s="4">
        <v>0</v>
      </c>
      <c r="EM16" s="25" t="s">
        <v>89</v>
      </c>
      <c r="EN16" s="36">
        <v>1</v>
      </c>
      <c r="EO16" s="36">
        <v>1</v>
      </c>
      <c r="EP16" s="86">
        <f t="shared" si="17"/>
        <v>1</v>
      </c>
      <c r="EQ16" s="25" t="s">
        <v>89</v>
      </c>
      <c r="ER16" s="4">
        <v>0</v>
      </c>
      <c r="ES16" s="25" t="s">
        <v>89</v>
      </c>
      <c r="ET16" s="36">
        <v>3</v>
      </c>
      <c r="EU16" s="36">
        <v>3</v>
      </c>
      <c r="EV16" s="86">
        <f t="shared" si="18"/>
        <v>1</v>
      </c>
      <c r="EW16" s="25" t="s">
        <v>89</v>
      </c>
      <c r="EX16" s="4">
        <v>0</v>
      </c>
      <c r="EY16" s="25" t="s">
        <v>89</v>
      </c>
      <c r="EZ16" s="36">
        <v>0</v>
      </c>
      <c r="FA16" s="36">
        <v>0</v>
      </c>
      <c r="FB16" s="86" t="str">
        <f t="shared" si="19"/>
        <v/>
      </c>
      <c r="FC16" s="25" t="s">
        <v>89</v>
      </c>
      <c r="FD16" s="4">
        <v>0</v>
      </c>
      <c r="FE16" s="25" t="s">
        <v>89</v>
      </c>
      <c r="FF16" s="36">
        <v>0</v>
      </c>
      <c r="FG16" s="36">
        <v>0</v>
      </c>
      <c r="FH16" s="86" t="str">
        <f t="shared" si="20"/>
        <v/>
      </c>
      <c r="FI16" s="25" t="s">
        <v>89</v>
      </c>
      <c r="FJ16" s="4">
        <v>0</v>
      </c>
      <c r="FK16" s="25" t="s">
        <v>89</v>
      </c>
      <c r="FL16" s="36">
        <v>4</v>
      </c>
      <c r="FM16" s="36">
        <v>4</v>
      </c>
      <c r="FN16" s="86">
        <f t="shared" si="21"/>
        <v>1</v>
      </c>
      <c r="FO16" s="25" t="s">
        <v>89</v>
      </c>
      <c r="FP16" s="4">
        <v>0</v>
      </c>
      <c r="FQ16" s="25" t="s">
        <v>89</v>
      </c>
      <c r="FR16" s="36">
        <v>0</v>
      </c>
      <c r="FS16" s="36">
        <v>0</v>
      </c>
      <c r="FT16" s="86" t="str">
        <f t="shared" si="22"/>
        <v/>
      </c>
      <c r="FU16" s="25" t="s">
        <v>89</v>
      </c>
      <c r="FV16" s="4">
        <v>0</v>
      </c>
      <c r="FW16" s="25" t="s">
        <v>89</v>
      </c>
      <c r="FX16" s="25" t="s">
        <v>482</v>
      </c>
      <c r="FY16" s="25" t="s">
        <v>484</v>
      </c>
      <c r="FZ16" s="4" t="s">
        <v>90</v>
      </c>
      <c r="GA16" s="4" t="s">
        <v>90</v>
      </c>
      <c r="GB16" s="4" t="s">
        <v>90</v>
      </c>
      <c r="GC16" s="4" t="s">
        <v>90</v>
      </c>
      <c r="GD16" s="25" t="s">
        <v>89</v>
      </c>
      <c r="GE16" s="4" t="s">
        <v>90</v>
      </c>
      <c r="GF16" s="4" t="s">
        <v>90</v>
      </c>
      <c r="GG16" s="4" t="s">
        <v>90</v>
      </c>
      <c r="GH16" s="4" t="s">
        <v>89</v>
      </c>
      <c r="GI16" s="4" t="s">
        <v>90</v>
      </c>
      <c r="GJ16" s="4" t="s">
        <v>90</v>
      </c>
      <c r="GK16" s="28" t="s">
        <v>90</v>
      </c>
      <c r="GL16" s="20"/>
      <c r="GM16" s="27"/>
      <c r="GN16" s="20"/>
      <c r="GO16" s="27"/>
      <c r="GP16" s="27"/>
      <c r="GQ16" s="20" t="s">
        <v>90</v>
      </c>
      <c r="GR16" s="27" t="s">
        <v>585</v>
      </c>
      <c r="GS16" s="28" t="s">
        <v>81</v>
      </c>
      <c r="GT16" s="20"/>
      <c r="GU16" s="27"/>
      <c r="GV16" s="20"/>
      <c r="GW16" s="27"/>
      <c r="GX16" s="20" t="s">
        <v>81</v>
      </c>
      <c r="GY16" s="27"/>
      <c r="GZ16" s="20"/>
      <c r="HA16" s="27"/>
      <c r="HB16" s="4" t="s">
        <v>90</v>
      </c>
      <c r="HC16" s="4"/>
      <c r="HD16" s="4"/>
      <c r="HE16" s="4" t="s">
        <v>90</v>
      </c>
      <c r="HF16" s="4"/>
      <c r="HG16" s="4"/>
    </row>
    <row r="17" spans="1:215" s="21" customFormat="1" ht="120" customHeight="1" x14ac:dyDescent="0.2">
      <c r="A17" s="24" t="s">
        <v>105</v>
      </c>
      <c r="B17" s="4" t="s">
        <v>106</v>
      </c>
      <c r="C17" s="23" t="s">
        <v>90</v>
      </c>
      <c r="D17" s="23" t="s">
        <v>89</v>
      </c>
      <c r="E17" s="25" t="s">
        <v>89</v>
      </c>
      <c r="F17" s="23" t="s">
        <v>90</v>
      </c>
      <c r="G17" s="23" t="s">
        <v>89</v>
      </c>
      <c r="H17" s="25" t="s">
        <v>89</v>
      </c>
      <c r="I17" s="23" t="s">
        <v>90</v>
      </c>
      <c r="J17" s="23" t="s">
        <v>89</v>
      </c>
      <c r="K17" s="25" t="s">
        <v>89</v>
      </c>
      <c r="L17" s="23" t="s">
        <v>90</v>
      </c>
      <c r="M17" s="23" t="s">
        <v>89</v>
      </c>
      <c r="N17" s="25" t="s">
        <v>89</v>
      </c>
      <c r="O17" s="23" t="s">
        <v>90</v>
      </c>
      <c r="P17" s="23" t="s">
        <v>89</v>
      </c>
      <c r="Q17" s="25" t="s">
        <v>89</v>
      </c>
      <c r="R17" s="23" t="s">
        <v>90</v>
      </c>
      <c r="S17" s="23" t="s">
        <v>89</v>
      </c>
      <c r="T17" s="25" t="s">
        <v>89</v>
      </c>
      <c r="U17" s="23" t="s">
        <v>99</v>
      </c>
      <c r="V17" s="23" t="s">
        <v>89</v>
      </c>
      <c r="W17" s="25" t="s">
        <v>89</v>
      </c>
      <c r="X17" s="29" t="e">
        <f>IF(OR(#REF!="○",#REF!="○"),"○","")</f>
        <v>#REF!</v>
      </c>
      <c r="Y17" s="29" t="s">
        <v>642</v>
      </c>
      <c r="Z17" s="25" t="s">
        <v>187</v>
      </c>
      <c r="AA17" s="23" t="s">
        <v>99</v>
      </c>
      <c r="AB17" s="23" t="s">
        <v>89</v>
      </c>
      <c r="AC17" s="25" t="s">
        <v>89</v>
      </c>
      <c r="AD17" s="23" t="s">
        <v>90</v>
      </c>
      <c r="AE17" s="23" t="s">
        <v>89</v>
      </c>
      <c r="AF17" s="25" t="s">
        <v>89</v>
      </c>
      <c r="AG17" s="23" t="s">
        <v>90</v>
      </c>
      <c r="AH17" s="23" t="s">
        <v>89</v>
      </c>
      <c r="AI17" s="25" t="s">
        <v>89</v>
      </c>
      <c r="AJ17" s="23" t="s">
        <v>90</v>
      </c>
      <c r="AK17" s="23" t="s">
        <v>89</v>
      </c>
      <c r="AL17" s="25" t="s">
        <v>89</v>
      </c>
      <c r="AM17" s="23" t="s">
        <v>90</v>
      </c>
      <c r="AN17" s="23" t="s">
        <v>89</v>
      </c>
      <c r="AO17" s="25" t="s">
        <v>89</v>
      </c>
      <c r="AP17" s="36">
        <v>5</v>
      </c>
      <c r="AQ17" s="36">
        <v>5</v>
      </c>
      <c r="AR17" s="86">
        <f t="shared" si="0"/>
        <v>1</v>
      </c>
      <c r="AS17" s="25" t="s">
        <v>89</v>
      </c>
      <c r="AT17" s="4">
        <v>0</v>
      </c>
      <c r="AU17" s="25" t="s">
        <v>89</v>
      </c>
      <c r="AV17" s="36">
        <v>15</v>
      </c>
      <c r="AW17" s="36">
        <v>14</v>
      </c>
      <c r="AX17" s="86">
        <f t="shared" si="1"/>
        <v>0.93333333333333335</v>
      </c>
      <c r="AY17" s="25" t="s">
        <v>206</v>
      </c>
      <c r="AZ17" s="4">
        <v>0</v>
      </c>
      <c r="BA17" s="25" t="s">
        <v>89</v>
      </c>
      <c r="BB17" s="36">
        <v>4</v>
      </c>
      <c r="BC17" s="36">
        <v>4</v>
      </c>
      <c r="BD17" s="86">
        <f t="shared" si="2"/>
        <v>1</v>
      </c>
      <c r="BE17" s="25" t="s">
        <v>89</v>
      </c>
      <c r="BF17" s="4">
        <v>0</v>
      </c>
      <c r="BG17" s="25" t="s">
        <v>89</v>
      </c>
      <c r="BH17" s="36">
        <v>0</v>
      </c>
      <c r="BI17" s="36">
        <v>0</v>
      </c>
      <c r="BJ17" s="86" t="str">
        <f t="shared" si="3"/>
        <v/>
      </c>
      <c r="BK17" s="25" t="s">
        <v>89</v>
      </c>
      <c r="BL17" s="4">
        <v>0</v>
      </c>
      <c r="BM17" s="25" t="s">
        <v>89</v>
      </c>
      <c r="BN17" s="36">
        <v>0</v>
      </c>
      <c r="BO17" s="36">
        <v>0</v>
      </c>
      <c r="BP17" s="86" t="str">
        <f t="shared" si="4"/>
        <v/>
      </c>
      <c r="BQ17" s="25" t="s">
        <v>89</v>
      </c>
      <c r="BR17" s="4">
        <v>0</v>
      </c>
      <c r="BS17" s="25" t="s">
        <v>89</v>
      </c>
      <c r="BT17" s="36">
        <v>0</v>
      </c>
      <c r="BU17" s="36">
        <v>0</v>
      </c>
      <c r="BV17" s="86" t="str">
        <f t="shared" si="5"/>
        <v/>
      </c>
      <c r="BW17" s="25" t="s">
        <v>89</v>
      </c>
      <c r="BX17" s="4">
        <v>0</v>
      </c>
      <c r="BY17" s="25" t="s">
        <v>89</v>
      </c>
      <c r="BZ17" s="36">
        <v>2</v>
      </c>
      <c r="CA17" s="36">
        <v>2</v>
      </c>
      <c r="CB17" s="86">
        <f t="shared" si="6"/>
        <v>1</v>
      </c>
      <c r="CC17" s="25" t="s">
        <v>89</v>
      </c>
      <c r="CD17" s="4">
        <v>0</v>
      </c>
      <c r="CE17" s="25" t="s">
        <v>89</v>
      </c>
      <c r="CF17" s="36">
        <v>0</v>
      </c>
      <c r="CG17" s="36">
        <v>0</v>
      </c>
      <c r="CH17" s="86" t="str">
        <f t="shared" si="7"/>
        <v/>
      </c>
      <c r="CI17" s="25" t="s">
        <v>89</v>
      </c>
      <c r="CJ17" s="4">
        <v>0</v>
      </c>
      <c r="CK17" s="25" t="s">
        <v>89</v>
      </c>
      <c r="CL17" s="36">
        <v>1</v>
      </c>
      <c r="CM17" s="36">
        <v>1</v>
      </c>
      <c r="CN17" s="86">
        <f t="shared" si="8"/>
        <v>1</v>
      </c>
      <c r="CO17" s="25" t="s">
        <v>89</v>
      </c>
      <c r="CP17" s="4">
        <v>0</v>
      </c>
      <c r="CQ17" s="25" t="s">
        <v>89</v>
      </c>
      <c r="CR17" s="36">
        <v>1</v>
      </c>
      <c r="CS17" s="36">
        <v>0</v>
      </c>
      <c r="CT17" s="86">
        <f t="shared" si="9"/>
        <v>0</v>
      </c>
      <c r="CU17" s="25" t="s">
        <v>239</v>
      </c>
      <c r="CV17" s="4">
        <v>1</v>
      </c>
      <c r="CW17" s="25" t="s">
        <v>240</v>
      </c>
      <c r="CX17" s="36">
        <v>9</v>
      </c>
      <c r="CY17" s="36">
        <v>9</v>
      </c>
      <c r="CZ17" s="86">
        <f t="shared" si="10"/>
        <v>1</v>
      </c>
      <c r="DA17" s="25" t="s">
        <v>89</v>
      </c>
      <c r="DB17" s="4">
        <v>0</v>
      </c>
      <c r="DC17" s="25" t="s">
        <v>89</v>
      </c>
      <c r="DD17" s="36">
        <v>68</v>
      </c>
      <c r="DE17" s="36">
        <v>28</v>
      </c>
      <c r="DF17" s="86">
        <f t="shared" si="11"/>
        <v>0.41176470588235292</v>
      </c>
      <c r="DG17" s="25" t="s">
        <v>277</v>
      </c>
      <c r="DH17" s="4">
        <v>0</v>
      </c>
      <c r="DI17" s="25" t="s">
        <v>89</v>
      </c>
      <c r="DJ17" s="36">
        <v>1</v>
      </c>
      <c r="DK17" s="36">
        <v>1</v>
      </c>
      <c r="DL17" s="86">
        <f t="shared" si="12"/>
        <v>1</v>
      </c>
      <c r="DM17" s="25" t="s">
        <v>89</v>
      </c>
      <c r="DN17" s="25">
        <v>0</v>
      </c>
      <c r="DO17" s="25" t="s">
        <v>89</v>
      </c>
      <c r="DP17" s="36">
        <v>0</v>
      </c>
      <c r="DQ17" s="36">
        <v>0</v>
      </c>
      <c r="DR17" s="86" t="str">
        <f t="shared" si="13"/>
        <v/>
      </c>
      <c r="DS17" s="25" t="s">
        <v>89</v>
      </c>
      <c r="DT17" s="4">
        <v>0</v>
      </c>
      <c r="DU17" s="25" t="s">
        <v>89</v>
      </c>
      <c r="DV17" s="36">
        <v>1</v>
      </c>
      <c r="DW17" s="36">
        <v>0</v>
      </c>
      <c r="DX17" s="86">
        <f t="shared" si="14"/>
        <v>0</v>
      </c>
      <c r="DY17" s="25" t="s">
        <v>306</v>
      </c>
      <c r="DZ17" s="4">
        <v>1</v>
      </c>
      <c r="EA17" s="25" t="s">
        <v>307</v>
      </c>
      <c r="EB17" s="36">
        <v>9</v>
      </c>
      <c r="EC17" s="36">
        <v>7</v>
      </c>
      <c r="ED17" s="86">
        <f t="shared" si="15"/>
        <v>0.77777777777777779</v>
      </c>
      <c r="EE17" s="25" t="s">
        <v>366</v>
      </c>
      <c r="EF17" s="4">
        <v>2</v>
      </c>
      <c r="EG17" s="25" t="s">
        <v>367</v>
      </c>
      <c r="EH17" s="36">
        <v>0</v>
      </c>
      <c r="EI17" s="36">
        <v>0</v>
      </c>
      <c r="EJ17" s="86" t="str">
        <f t="shared" si="16"/>
        <v/>
      </c>
      <c r="EK17" s="25" t="s">
        <v>89</v>
      </c>
      <c r="EL17" s="4">
        <v>0</v>
      </c>
      <c r="EM17" s="25" t="s">
        <v>89</v>
      </c>
      <c r="EN17" s="36">
        <v>1</v>
      </c>
      <c r="EO17" s="36">
        <v>1</v>
      </c>
      <c r="EP17" s="86">
        <f t="shared" si="17"/>
        <v>1</v>
      </c>
      <c r="EQ17" s="25" t="s">
        <v>89</v>
      </c>
      <c r="ER17" s="4">
        <v>0</v>
      </c>
      <c r="ES17" s="25" t="s">
        <v>89</v>
      </c>
      <c r="ET17" s="36">
        <v>5</v>
      </c>
      <c r="EU17" s="36">
        <v>3</v>
      </c>
      <c r="EV17" s="86">
        <f t="shared" si="18"/>
        <v>0.6</v>
      </c>
      <c r="EW17" s="25" t="s">
        <v>422</v>
      </c>
      <c r="EX17" s="4">
        <v>2</v>
      </c>
      <c r="EY17" s="25" t="s">
        <v>423</v>
      </c>
      <c r="EZ17" s="36">
        <v>0</v>
      </c>
      <c r="FA17" s="36">
        <v>0</v>
      </c>
      <c r="FB17" s="86" t="str">
        <f t="shared" si="19"/>
        <v/>
      </c>
      <c r="FC17" s="25" t="s">
        <v>89</v>
      </c>
      <c r="FD17" s="4">
        <v>0</v>
      </c>
      <c r="FE17" s="25" t="s">
        <v>89</v>
      </c>
      <c r="FF17" s="36">
        <v>0</v>
      </c>
      <c r="FG17" s="36">
        <v>0</v>
      </c>
      <c r="FH17" s="86" t="str">
        <f t="shared" si="20"/>
        <v/>
      </c>
      <c r="FI17" s="25" t="s">
        <v>89</v>
      </c>
      <c r="FJ17" s="4">
        <v>0</v>
      </c>
      <c r="FK17" s="25" t="s">
        <v>89</v>
      </c>
      <c r="FL17" s="36">
        <v>0</v>
      </c>
      <c r="FM17" s="36">
        <v>0</v>
      </c>
      <c r="FN17" s="86" t="str">
        <f t="shared" si="21"/>
        <v/>
      </c>
      <c r="FO17" s="25" t="s">
        <v>89</v>
      </c>
      <c r="FP17" s="4">
        <v>0</v>
      </c>
      <c r="FQ17" s="25" t="s">
        <v>89</v>
      </c>
      <c r="FR17" s="36">
        <v>1</v>
      </c>
      <c r="FS17" s="36">
        <v>1</v>
      </c>
      <c r="FT17" s="86">
        <f t="shared" si="22"/>
        <v>1</v>
      </c>
      <c r="FU17" s="25" t="s">
        <v>89</v>
      </c>
      <c r="FV17" s="4">
        <v>0</v>
      </c>
      <c r="FW17" s="25" t="s">
        <v>89</v>
      </c>
      <c r="FX17" s="25" t="s">
        <v>482</v>
      </c>
      <c r="FY17" s="25" t="s">
        <v>484</v>
      </c>
      <c r="FZ17" s="4" t="s">
        <v>90</v>
      </c>
      <c r="GA17" s="4" t="s">
        <v>90</v>
      </c>
      <c r="GB17" s="4" t="s">
        <v>90</v>
      </c>
      <c r="GC17" s="4" t="s">
        <v>90</v>
      </c>
      <c r="GD17" s="25" t="s">
        <v>89</v>
      </c>
      <c r="GE17" s="4" t="s">
        <v>90</v>
      </c>
      <c r="GF17" s="4" t="s">
        <v>90</v>
      </c>
      <c r="GG17" s="4" t="s">
        <v>89</v>
      </c>
      <c r="GH17" s="4" t="s">
        <v>89</v>
      </c>
      <c r="GI17" s="4" t="s">
        <v>90</v>
      </c>
      <c r="GJ17" s="4" t="s">
        <v>89</v>
      </c>
      <c r="GK17" s="28" t="s">
        <v>81</v>
      </c>
      <c r="GL17" s="20"/>
      <c r="GM17" s="27"/>
      <c r="GN17" s="20"/>
      <c r="GO17" s="27"/>
      <c r="GP17" s="27"/>
      <c r="GQ17" s="20"/>
      <c r="GR17" s="27"/>
      <c r="GS17" s="28" t="s">
        <v>81</v>
      </c>
      <c r="GT17" s="20"/>
      <c r="GU17" s="27"/>
      <c r="GV17" s="20"/>
      <c r="GW17" s="27"/>
      <c r="GX17" s="20" t="s">
        <v>81</v>
      </c>
      <c r="GY17" s="27"/>
      <c r="GZ17" s="20" t="s">
        <v>90</v>
      </c>
      <c r="HA17" s="27" t="s">
        <v>586</v>
      </c>
      <c r="HB17" s="4" t="s">
        <v>90</v>
      </c>
      <c r="HC17" s="4"/>
      <c r="HD17" s="4"/>
      <c r="HE17" s="4" t="s">
        <v>90</v>
      </c>
      <c r="HF17" s="4"/>
      <c r="HG17" s="4"/>
    </row>
    <row r="18" spans="1:215" s="21" customFormat="1" ht="120" customHeight="1" x14ac:dyDescent="0.2">
      <c r="A18" s="24" t="s">
        <v>107</v>
      </c>
      <c r="B18" s="4" t="s">
        <v>108</v>
      </c>
      <c r="C18" s="23" t="s">
        <v>90</v>
      </c>
      <c r="D18" s="23" t="s">
        <v>89</v>
      </c>
      <c r="E18" s="25" t="s">
        <v>89</v>
      </c>
      <c r="F18" s="23" t="s">
        <v>90</v>
      </c>
      <c r="G18" s="23" t="s">
        <v>89</v>
      </c>
      <c r="H18" s="25" t="s">
        <v>89</v>
      </c>
      <c r="I18" s="23" t="s">
        <v>90</v>
      </c>
      <c r="J18" s="23" t="s">
        <v>89</v>
      </c>
      <c r="K18" s="25" t="s">
        <v>89</v>
      </c>
      <c r="L18" s="23" t="s">
        <v>90</v>
      </c>
      <c r="M18" s="23" t="s">
        <v>89</v>
      </c>
      <c r="N18" s="25" t="s">
        <v>89</v>
      </c>
      <c r="O18" s="23" t="s">
        <v>90</v>
      </c>
      <c r="P18" s="23" t="s">
        <v>89</v>
      </c>
      <c r="Q18" s="25" t="s">
        <v>89</v>
      </c>
      <c r="R18" s="23" t="s">
        <v>90</v>
      </c>
      <c r="S18" s="23" t="s">
        <v>89</v>
      </c>
      <c r="T18" s="25" t="s">
        <v>89</v>
      </c>
      <c r="U18" s="23" t="s">
        <v>90</v>
      </c>
      <c r="V18" s="23" t="s">
        <v>89</v>
      </c>
      <c r="W18" s="25" t="s">
        <v>89</v>
      </c>
      <c r="X18" s="29" t="e">
        <f>IF(OR(#REF!="○",#REF!="○"),"○","")</f>
        <v>#REF!</v>
      </c>
      <c r="Y18" s="29" t="s">
        <v>642</v>
      </c>
      <c r="Z18" s="25" t="s">
        <v>188</v>
      </c>
      <c r="AA18" s="23" t="s">
        <v>99</v>
      </c>
      <c r="AB18" s="23" t="s">
        <v>89</v>
      </c>
      <c r="AC18" s="25" t="s">
        <v>89</v>
      </c>
      <c r="AD18" s="23" t="s">
        <v>90</v>
      </c>
      <c r="AE18" s="23" t="s">
        <v>89</v>
      </c>
      <c r="AF18" s="25" t="s">
        <v>89</v>
      </c>
      <c r="AG18" s="23" t="s">
        <v>90</v>
      </c>
      <c r="AH18" s="23" t="s">
        <v>89</v>
      </c>
      <c r="AI18" s="25" t="s">
        <v>89</v>
      </c>
      <c r="AJ18" s="23" t="s">
        <v>90</v>
      </c>
      <c r="AK18" s="23" t="s">
        <v>89</v>
      </c>
      <c r="AL18" s="25" t="s">
        <v>89</v>
      </c>
      <c r="AM18" s="23" t="s">
        <v>90</v>
      </c>
      <c r="AN18" s="23" t="s">
        <v>89</v>
      </c>
      <c r="AO18" s="25" t="s">
        <v>89</v>
      </c>
      <c r="AP18" s="36">
        <v>2</v>
      </c>
      <c r="AQ18" s="36">
        <v>2</v>
      </c>
      <c r="AR18" s="86">
        <f t="shared" si="0"/>
        <v>1</v>
      </c>
      <c r="AS18" s="25" t="s">
        <v>89</v>
      </c>
      <c r="AT18" s="4">
        <v>0</v>
      </c>
      <c r="AU18" s="25" t="s">
        <v>89</v>
      </c>
      <c r="AV18" s="36">
        <v>11</v>
      </c>
      <c r="AW18" s="36">
        <v>10</v>
      </c>
      <c r="AX18" s="86">
        <f t="shared" si="1"/>
        <v>0.90909090909090906</v>
      </c>
      <c r="AY18" s="25" t="s">
        <v>617</v>
      </c>
      <c r="AZ18" s="4">
        <v>0</v>
      </c>
      <c r="BA18" s="25" t="s">
        <v>89</v>
      </c>
      <c r="BB18" s="36">
        <v>1</v>
      </c>
      <c r="BC18" s="36">
        <v>1</v>
      </c>
      <c r="BD18" s="86">
        <f t="shared" si="2"/>
        <v>1</v>
      </c>
      <c r="BE18" s="25" t="s">
        <v>89</v>
      </c>
      <c r="BF18" s="4">
        <v>0</v>
      </c>
      <c r="BG18" s="25" t="s">
        <v>89</v>
      </c>
      <c r="BH18" s="36">
        <v>0</v>
      </c>
      <c r="BI18" s="36">
        <v>0</v>
      </c>
      <c r="BJ18" s="86" t="str">
        <f t="shared" si="3"/>
        <v/>
      </c>
      <c r="BK18" s="25" t="s">
        <v>89</v>
      </c>
      <c r="BL18" s="4">
        <v>0</v>
      </c>
      <c r="BM18" s="25" t="s">
        <v>89</v>
      </c>
      <c r="BN18" s="36">
        <v>0</v>
      </c>
      <c r="BO18" s="36">
        <v>0</v>
      </c>
      <c r="BP18" s="86" t="str">
        <f t="shared" si="4"/>
        <v/>
      </c>
      <c r="BQ18" s="25" t="s">
        <v>89</v>
      </c>
      <c r="BR18" s="4">
        <v>0</v>
      </c>
      <c r="BS18" s="25" t="s">
        <v>89</v>
      </c>
      <c r="BT18" s="36">
        <v>0</v>
      </c>
      <c r="BU18" s="36">
        <v>0</v>
      </c>
      <c r="BV18" s="86" t="str">
        <f t="shared" si="5"/>
        <v/>
      </c>
      <c r="BW18" s="25" t="s">
        <v>89</v>
      </c>
      <c r="BX18" s="4">
        <v>0</v>
      </c>
      <c r="BY18" s="25" t="s">
        <v>89</v>
      </c>
      <c r="BZ18" s="36">
        <v>1</v>
      </c>
      <c r="CA18" s="36">
        <v>1</v>
      </c>
      <c r="CB18" s="86">
        <f t="shared" si="6"/>
        <v>1</v>
      </c>
      <c r="CC18" s="25" t="s">
        <v>89</v>
      </c>
      <c r="CD18" s="4">
        <v>0</v>
      </c>
      <c r="CE18" s="25" t="s">
        <v>89</v>
      </c>
      <c r="CF18" s="36">
        <v>0</v>
      </c>
      <c r="CG18" s="36">
        <v>0</v>
      </c>
      <c r="CH18" s="86" t="str">
        <f t="shared" si="7"/>
        <v/>
      </c>
      <c r="CI18" s="25" t="s">
        <v>89</v>
      </c>
      <c r="CJ18" s="4">
        <v>0</v>
      </c>
      <c r="CK18" s="25" t="s">
        <v>89</v>
      </c>
      <c r="CL18" s="36">
        <v>0</v>
      </c>
      <c r="CM18" s="36">
        <v>0</v>
      </c>
      <c r="CN18" s="86" t="str">
        <f t="shared" si="8"/>
        <v/>
      </c>
      <c r="CO18" s="25" t="s">
        <v>89</v>
      </c>
      <c r="CP18" s="4">
        <v>0</v>
      </c>
      <c r="CQ18" s="25" t="s">
        <v>89</v>
      </c>
      <c r="CR18" s="36">
        <v>2</v>
      </c>
      <c r="CS18" s="36">
        <v>0</v>
      </c>
      <c r="CT18" s="86">
        <f t="shared" si="9"/>
        <v>0</v>
      </c>
      <c r="CU18" s="25" t="s">
        <v>241</v>
      </c>
      <c r="CV18" s="4">
        <v>2</v>
      </c>
      <c r="CW18" s="25" t="s">
        <v>242</v>
      </c>
      <c r="CX18" s="36">
        <v>16</v>
      </c>
      <c r="CY18" s="36">
        <v>13</v>
      </c>
      <c r="CZ18" s="86">
        <f t="shared" si="10"/>
        <v>0.8125</v>
      </c>
      <c r="DA18" s="25" t="s">
        <v>241</v>
      </c>
      <c r="DB18" s="4">
        <v>3</v>
      </c>
      <c r="DC18" s="25" t="s">
        <v>265</v>
      </c>
      <c r="DD18" s="36">
        <v>1</v>
      </c>
      <c r="DE18" s="36">
        <v>0</v>
      </c>
      <c r="DF18" s="86">
        <f t="shared" si="11"/>
        <v>0</v>
      </c>
      <c r="DG18" s="25" t="s">
        <v>618</v>
      </c>
      <c r="DH18" s="4">
        <v>0</v>
      </c>
      <c r="DI18" s="25" t="s">
        <v>89</v>
      </c>
      <c r="DJ18" s="36">
        <v>1</v>
      </c>
      <c r="DK18" s="36">
        <v>0</v>
      </c>
      <c r="DL18" s="86">
        <f t="shared" si="12"/>
        <v>0</v>
      </c>
      <c r="DM18" s="25" t="s">
        <v>241</v>
      </c>
      <c r="DN18" s="25">
        <v>0</v>
      </c>
      <c r="DO18" s="25" t="s">
        <v>89</v>
      </c>
      <c r="DP18" s="36">
        <v>0</v>
      </c>
      <c r="DQ18" s="36">
        <v>0</v>
      </c>
      <c r="DR18" s="86" t="str">
        <f t="shared" si="13"/>
        <v/>
      </c>
      <c r="DS18" s="25" t="s">
        <v>89</v>
      </c>
      <c r="DT18" s="4">
        <v>0</v>
      </c>
      <c r="DU18" s="25" t="s">
        <v>89</v>
      </c>
      <c r="DV18" s="36">
        <v>1</v>
      </c>
      <c r="DW18" s="36">
        <v>0</v>
      </c>
      <c r="DX18" s="86">
        <f t="shared" si="14"/>
        <v>0</v>
      </c>
      <c r="DY18" s="25" t="s">
        <v>241</v>
      </c>
      <c r="DZ18" s="4">
        <v>1</v>
      </c>
      <c r="EA18" s="25" t="s">
        <v>308</v>
      </c>
      <c r="EB18" s="36">
        <v>8</v>
      </c>
      <c r="EC18" s="36">
        <v>1</v>
      </c>
      <c r="ED18" s="86">
        <f t="shared" si="15"/>
        <v>0.125</v>
      </c>
      <c r="EE18" s="25" t="s">
        <v>241</v>
      </c>
      <c r="EF18" s="4">
        <v>7</v>
      </c>
      <c r="EG18" s="25" t="s">
        <v>368</v>
      </c>
      <c r="EH18" s="36">
        <v>0</v>
      </c>
      <c r="EI18" s="36">
        <v>0</v>
      </c>
      <c r="EJ18" s="86" t="str">
        <f t="shared" si="16"/>
        <v/>
      </c>
      <c r="EK18" s="25" t="s">
        <v>89</v>
      </c>
      <c r="EL18" s="4">
        <v>0</v>
      </c>
      <c r="EM18" s="25" t="s">
        <v>89</v>
      </c>
      <c r="EN18" s="36">
        <v>3</v>
      </c>
      <c r="EO18" s="36">
        <v>2</v>
      </c>
      <c r="EP18" s="86">
        <f t="shared" si="17"/>
        <v>0.66666666666666663</v>
      </c>
      <c r="EQ18" s="25" t="s">
        <v>411</v>
      </c>
      <c r="ER18" s="4">
        <v>1</v>
      </c>
      <c r="ES18" s="25" t="s">
        <v>412</v>
      </c>
      <c r="ET18" s="36">
        <v>4</v>
      </c>
      <c r="EU18" s="36">
        <v>1</v>
      </c>
      <c r="EV18" s="86">
        <f t="shared" si="18"/>
        <v>0.25</v>
      </c>
      <c r="EW18" s="25" t="s">
        <v>241</v>
      </c>
      <c r="EX18" s="4">
        <v>3</v>
      </c>
      <c r="EY18" s="25" t="s">
        <v>424</v>
      </c>
      <c r="EZ18" s="36">
        <v>0</v>
      </c>
      <c r="FA18" s="36">
        <v>0</v>
      </c>
      <c r="FB18" s="86" t="str">
        <f t="shared" si="19"/>
        <v/>
      </c>
      <c r="FC18" s="25" t="s">
        <v>89</v>
      </c>
      <c r="FD18" s="4">
        <v>0</v>
      </c>
      <c r="FE18" s="25" t="s">
        <v>89</v>
      </c>
      <c r="FF18" s="36">
        <v>0</v>
      </c>
      <c r="FG18" s="36">
        <v>0</v>
      </c>
      <c r="FH18" s="86" t="str">
        <f t="shared" si="20"/>
        <v/>
      </c>
      <c r="FI18" s="25" t="s">
        <v>89</v>
      </c>
      <c r="FJ18" s="4">
        <v>0</v>
      </c>
      <c r="FK18" s="25" t="s">
        <v>89</v>
      </c>
      <c r="FL18" s="36">
        <v>2</v>
      </c>
      <c r="FM18" s="36">
        <v>2</v>
      </c>
      <c r="FN18" s="86">
        <f t="shared" si="21"/>
        <v>1</v>
      </c>
      <c r="FO18" s="25" t="s">
        <v>89</v>
      </c>
      <c r="FP18" s="4">
        <v>0</v>
      </c>
      <c r="FQ18" s="25" t="s">
        <v>89</v>
      </c>
      <c r="FR18" s="36">
        <v>1</v>
      </c>
      <c r="FS18" s="36">
        <v>1</v>
      </c>
      <c r="FT18" s="86">
        <f t="shared" si="22"/>
        <v>1</v>
      </c>
      <c r="FU18" s="25" t="s">
        <v>89</v>
      </c>
      <c r="FV18" s="4">
        <v>0</v>
      </c>
      <c r="FW18" s="25" t="s">
        <v>89</v>
      </c>
      <c r="FX18" s="25" t="s">
        <v>482</v>
      </c>
      <c r="FY18" s="25" t="s">
        <v>484</v>
      </c>
      <c r="FZ18" s="4" t="s">
        <v>90</v>
      </c>
      <c r="GA18" s="4" t="s">
        <v>90</v>
      </c>
      <c r="GB18" s="4" t="s">
        <v>90</v>
      </c>
      <c r="GC18" s="4" t="s">
        <v>90</v>
      </c>
      <c r="GD18" s="25" t="s">
        <v>89</v>
      </c>
      <c r="GE18" s="4" t="s">
        <v>90</v>
      </c>
      <c r="GF18" s="4" t="s">
        <v>90</v>
      </c>
      <c r="GG18" s="4" t="s">
        <v>90</v>
      </c>
      <c r="GH18" s="4" t="s">
        <v>89</v>
      </c>
      <c r="GI18" s="4" t="s">
        <v>89</v>
      </c>
      <c r="GJ18" s="4" t="s">
        <v>89</v>
      </c>
      <c r="GK18" s="28" t="s">
        <v>81</v>
      </c>
      <c r="GL18" s="20"/>
      <c r="GM18" s="27"/>
      <c r="GN18" s="20"/>
      <c r="GO18" s="27"/>
      <c r="GP18" s="27"/>
      <c r="GQ18" s="20"/>
      <c r="GR18" s="27"/>
      <c r="GS18" s="28" t="s">
        <v>81</v>
      </c>
      <c r="GT18" s="20"/>
      <c r="GU18" s="27"/>
      <c r="GV18" s="20"/>
      <c r="GW18" s="27"/>
      <c r="GX18" s="20" t="s">
        <v>81</v>
      </c>
      <c r="GY18" s="27"/>
      <c r="GZ18" s="20" t="s">
        <v>90</v>
      </c>
      <c r="HA18" s="27" t="s">
        <v>587</v>
      </c>
      <c r="HB18" s="4" t="s">
        <v>90</v>
      </c>
      <c r="HC18" s="4"/>
      <c r="HD18" s="4"/>
      <c r="HE18" s="4" t="s">
        <v>90</v>
      </c>
      <c r="HF18" s="4"/>
      <c r="HG18" s="4"/>
    </row>
    <row r="19" spans="1:215" s="52" customFormat="1" ht="120" customHeight="1" x14ac:dyDescent="0.2">
      <c r="A19" s="43" t="s">
        <v>109</v>
      </c>
      <c r="B19" s="44" t="s">
        <v>110</v>
      </c>
      <c r="C19" s="45" t="s">
        <v>90</v>
      </c>
      <c r="D19" s="45" t="s">
        <v>89</v>
      </c>
      <c r="E19" s="46" t="s">
        <v>89</v>
      </c>
      <c r="F19" s="45" t="s">
        <v>90</v>
      </c>
      <c r="G19" s="45" t="s">
        <v>89</v>
      </c>
      <c r="H19" s="46" t="s">
        <v>89</v>
      </c>
      <c r="I19" s="45" t="s">
        <v>90</v>
      </c>
      <c r="J19" s="45" t="s">
        <v>89</v>
      </c>
      <c r="K19" s="46" t="s">
        <v>89</v>
      </c>
      <c r="L19" s="45" t="s">
        <v>90</v>
      </c>
      <c r="M19" s="45" t="s">
        <v>89</v>
      </c>
      <c r="N19" s="46" t="s">
        <v>89</v>
      </c>
      <c r="O19" s="45" t="s">
        <v>90</v>
      </c>
      <c r="P19" s="45" t="s">
        <v>89</v>
      </c>
      <c r="Q19" s="46" t="s">
        <v>89</v>
      </c>
      <c r="R19" s="45" t="s">
        <v>90</v>
      </c>
      <c r="S19" s="45" t="s">
        <v>89</v>
      </c>
      <c r="T19" s="46" t="s">
        <v>89</v>
      </c>
      <c r="U19" s="45" t="s">
        <v>99</v>
      </c>
      <c r="V19" s="45" t="s">
        <v>89</v>
      </c>
      <c r="W19" s="46" t="s">
        <v>89</v>
      </c>
      <c r="X19" s="29" t="s">
        <v>641</v>
      </c>
      <c r="Y19" s="47"/>
      <c r="Z19" s="46"/>
      <c r="AA19" s="45" t="s">
        <v>99</v>
      </c>
      <c r="AB19" s="45" t="s">
        <v>89</v>
      </c>
      <c r="AC19" s="46" t="s">
        <v>89</v>
      </c>
      <c r="AD19" s="45" t="s">
        <v>90</v>
      </c>
      <c r="AE19" s="45" t="s">
        <v>89</v>
      </c>
      <c r="AF19" s="46" t="s">
        <v>89</v>
      </c>
      <c r="AG19" s="45" t="s">
        <v>90</v>
      </c>
      <c r="AH19" s="45" t="s">
        <v>89</v>
      </c>
      <c r="AI19" s="46" t="s">
        <v>89</v>
      </c>
      <c r="AJ19" s="45" t="s">
        <v>90</v>
      </c>
      <c r="AK19" s="45" t="s">
        <v>89</v>
      </c>
      <c r="AL19" s="46" t="s">
        <v>89</v>
      </c>
      <c r="AM19" s="45" t="s">
        <v>90</v>
      </c>
      <c r="AN19" s="45" t="s">
        <v>89</v>
      </c>
      <c r="AO19" s="46" t="s">
        <v>89</v>
      </c>
      <c r="AP19" s="48">
        <v>2</v>
      </c>
      <c r="AQ19" s="48">
        <v>2</v>
      </c>
      <c r="AR19" s="87">
        <f t="shared" si="0"/>
        <v>1</v>
      </c>
      <c r="AS19" s="46" t="s">
        <v>89</v>
      </c>
      <c r="AT19" s="44">
        <v>0</v>
      </c>
      <c r="AU19" s="46" t="s">
        <v>89</v>
      </c>
      <c r="AV19" s="48">
        <v>1</v>
      </c>
      <c r="AW19" s="48">
        <v>1</v>
      </c>
      <c r="AX19" s="87">
        <f t="shared" si="1"/>
        <v>1</v>
      </c>
      <c r="AY19" s="46" t="s">
        <v>89</v>
      </c>
      <c r="AZ19" s="44">
        <v>0</v>
      </c>
      <c r="BA19" s="46" t="s">
        <v>89</v>
      </c>
      <c r="BB19" s="48">
        <v>0</v>
      </c>
      <c r="BC19" s="48">
        <v>0</v>
      </c>
      <c r="BD19" s="87" t="str">
        <f t="shared" si="2"/>
        <v/>
      </c>
      <c r="BE19" s="46" t="s">
        <v>89</v>
      </c>
      <c r="BF19" s="44">
        <v>0</v>
      </c>
      <c r="BG19" s="46" t="s">
        <v>89</v>
      </c>
      <c r="BH19" s="48">
        <v>0</v>
      </c>
      <c r="BI19" s="48">
        <v>0</v>
      </c>
      <c r="BJ19" s="87" t="str">
        <f t="shared" si="3"/>
        <v/>
      </c>
      <c r="BK19" s="46" t="s">
        <v>89</v>
      </c>
      <c r="BL19" s="44">
        <v>0</v>
      </c>
      <c r="BM19" s="46" t="s">
        <v>89</v>
      </c>
      <c r="BN19" s="48">
        <v>0</v>
      </c>
      <c r="BO19" s="48">
        <v>0</v>
      </c>
      <c r="BP19" s="87" t="str">
        <f t="shared" si="4"/>
        <v/>
      </c>
      <c r="BQ19" s="46" t="s">
        <v>89</v>
      </c>
      <c r="BR19" s="44">
        <v>0</v>
      </c>
      <c r="BS19" s="46" t="s">
        <v>89</v>
      </c>
      <c r="BT19" s="48">
        <v>0</v>
      </c>
      <c r="BU19" s="48">
        <v>0</v>
      </c>
      <c r="BV19" s="87" t="str">
        <f t="shared" si="5"/>
        <v/>
      </c>
      <c r="BW19" s="46" t="s">
        <v>89</v>
      </c>
      <c r="BX19" s="44">
        <v>0</v>
      </c>
      <c r="BY19" s="46" t="s">
        <v>89</v>
      </c>
      <c r="BZ19" s="48">
        <v>0</v>
      </c>
      <c r="CA19" s="48">
        <v>0</v>
      </c>
      <c r="CB19" s="87" t="str">
        <f t="shared" si="6"/>
        <v/>
      </c>
      <c r="CC19" s="46" t="s">
        <v>89</v>
      </c>
      <c r="CD19" s="44">
        <v>0</v>
      </c>
      <c r="CE19" s="46" t="s">
        <v>89</v>
      </c>
      <c r="CF19" s="48">
        <v>0</v>
      </c>
      <c r="CG19" s="48">
        <v>0</v>
      </c>
      <c r="CH19" s="87" t="str">
        <f t="shared" si="7"/>
        <v/>
      </c>
      <c r="CI19" s="46" t="s">
        <v>89</v>
      </c>
      <c r="CJ19" s="44">
        <v>0</v>
      </c>
      <c r="CK19" s="46" t="s">
        <v>89</v>
      </c>
      <c r="CL19" s="48">
        <v>0</v>
      </c>
      <c r="CM19" s="48">
        <v>0</v>
      </c>
      <c r="CN19" s="87" t="str">
        <f t="shared" si="8"/>
        <v/>
      </c>
      <c r="CO19" s="46" t="s">
        <v>89</v>
      </c>
      <c r="CP19" s="44">
        <v>0</v>
      </c>
      <c r="CQ19" s="46" t="s">
        <v>89</v>
      </c>
      <c r="CR19" s="48">
        <v>1</v>
      </c>
      <c r="CS19" s="48">
        <v>0</v>
      </c>
      <c r="CT19" s="87">
        <f t="shared" si="9"/>
        <v>0</v>
      </c>
      <c r="CU19" s="46" t="s">
        <v>243</v>
      </c>
      <c r="CV19" s="44">
        <v>1</v>
      </c>
      <c r="CW19" s="46" t="s">
        <v>244</v>
      </c>
      <c r="CX19" s="48">
        <v>27</v>
      </c>
      <c r="CY19" s="48">
        <v>26</v>
      </c>
      <c r="CZ19" s="87">
        <f t="shared" si="10"/>
        <v>0.96296296296296291</v>
      </c>
      <c r="DA19" s="46" t="s">
        <v>266</v>
      </c>
      <c r="DB19" s="44">
        <v>1</v>
      </c>
      <c r="DC19" s="46" t="s">
        <v>267</v>
      </c>
      <c r="DD19" s="48">
        <v>334</v>
      </c>
      <c r="DE19" s="48">
        <v>6</v>
      </c>
      <c r="DF19" s="87">
        <f t="shared" si="11"/>
        <v>1.7964071856287425E-2</v>
      </c>
      <c r="DG19" s="46" t="s">
        <v>278</v>
      </c>
      <c r="DH19" s="44">
        <v>0</v>
      </c>
      <c r="DI19" s="46" t="s">
        <v>89</v>
      </c>
      <c r="DJ19" s="48">
        <v>0</v>
      </c>
      <c r="DK19" s="48">
        <v>0</v>
      </c>
      <c r="DL19" s="87" t="str">
        <f t="shared" si="12"/>
        <v/>
      </c>
      <c r="DM19" s="46" t="s">
        <v>89</v>
      </c>
      <c r="DN19" s="46">
        <v>0</v>
      </c>
      <c r="DO19" s="46" t="s">
        <v>89</v>
      </c>
      <c r="DP19" s="48">
        <v>0</v>
      </c>
      <c r="DQ19" s="48">
        <v>0</v>
      </c>
      <c r="DR19" s="87" t="str">
        <f t="shared" si="13"/>
        <v/>
      </c>
      <c r="DS19" s="46" t="s">
        <v>89</v>
      </c>
      <c r="DT19" s="44">
        <v>0</v>
      </c>
      <c r="DU19" s="46" t="s">
        <v>89</v>
      </c>
      <c r="DV19" s="48">
        <v>2</v>
      </c>
      <c r="DW19" s="48">
        <v>0</v>
      </c>
      <c r="DX19" s="86">
        <f t="shared" si="14"/>
        <v>0</v>
      </c>
      <c r="DY19" s="46" t="s">
        <v>309</v>
      </c>
      <c r="DZ19" s="44">
        <v>2</v>
      </c>
      <c r="EA19" s="46" t="s">
        <v>310</v>
      </c>
      <c r="EB19" s="48">
        <v>9</v>
      </c>
      <c r="EC19" s="48">
        <v>3</v>
      </c>
      <c r="ED19" s="86">
        <f t="shared" si="15"/>
        <v>0.33333333333333331</v>
      </c>
      <c r="EE19" s="46" t="s">
        <v>369</v>
      </c>
      <c r="EF19" s="44">
        <v>6</v>
      </c>
      <c r="EG19" s="46" t="s">
        <v>370</v>
      </c>
      <c r="EH19" s="48">
        <v>0</v>
      </c>
      <c r="EI19" s="48">
        <v>0</v>
      </c>
      <c r="EJ19" s="86" t="str">
        <f t="shared" si="16"/>
        <v/>
      </c>
      <c r="EK19" s="46" t="s">
        <v>89</v>
      </c>
      <c r="EL19" s="44">
        <v>0</v>
      </c>
      <c r="EM19" s="46" t="s">
        <v>89</v>
      </c>
      <c r="EN19" s="48">
        <v>4</v>
      </c>
      <c r="EO19" s="48">
        <v>4</v>
      </c>
      <c r="EP19" s="86">
        <f t="shared" si="17"/>
        <v>1</v>
      </c>
      <c r="EQ19" s="46" t="s">
        <v>89</v>
      </c>
      <c r="ER19" s="44">
        <v>0</v>
      </c>
      <c r="ES19" s="46" t="s">
        <v>89</v>
      </c>
      <c r="ET19" s="48">
        <v>6</v>
      </c>
      <c r="EU19" s="48">
        <v>4</v>
      </c>
      <c r="EV19" s="86">
        <f t="shared" si="18"/>
        <v>0.66666666666666663</v>
      </c>
      <c r="EW19" s="46" t="s">
        <v>425</v>
      </c>
      <c r="EX19" s="44">
        <v>2</v>
      </c>
      <c r="EY19" s="46" t="s">
        <v>426</v>
      </c>
      <c r="EZ19" s="48">
        <v>0</v>
      </c>
      <c r="FA19" s="48">
        <v>0</v>
      </c>
      <c r="FB19" s="86" t="str">
        <f t="shared" si="19"/>
        <v/>
      </c>
      <c r="FC19" s="46" t="s">
        <v>89</v>
      </c>
      <c r="FD19" s="44">
        <v>0</v>
      </c>
      <c r="FE19" s="46" t="s">
        <v>89</v>
      </c>
      <c r="FF19" s="48">
        <v>0</v>
      </c>
      <c r="FG19" s="48">
        <v>0</v>
      </c>
      <c r="FH19" s="86" t="str">
        <f t="shared" si="20"/>
        <v/>
      </c>
      <c r="FI19" s="46" t="s">
        <v>89</v>
      </c>
      <c r="FJ19" s="44">
        <v>0</v>
      </c>
      <c r="FK19" s="46" t="s">
        <v>89</v>
      </c>
      <c r="FL19" s="48">
        <v>4</v>
      </c>
      <c r="FM19" s="48">
        <v>2</v>
      </c>
      <c r="FN19" s="86">
        <f t="shared" si="21"/>
        <v>0.5</v>
      </c>
      <c r="FO19" s="46" t="s">
        <v>453</v>
      </c>
      <c r="FP19" s="44">
        <v>1</v>
      </c>
      <c r="FQ19" s="46" t="s">
        <v>454</v>
      </c>
      <c r="FR19" s="48">
        <v>0</v>
      </c>
      <c r="FS19" s="48">
        <v>0</v>
      </c>
      <c r="FT19" s="86" t="str">
        <f t="shared" si="22"/>
        <v/>
      </c>
      <c r="FU19" s="46" t="s">
        <v>89</v>
      </c>
      <c r="FV19" s="44">
        <v>0</v>
      </c>
      <c r="FW19" s="46" t="s">
        <v>89</v>
      </c>
      <c r="FX19" s="46" t="s">
        <v>482</v>
      </c>
      <c r="FY19" s="46" t="s">
        <v>484</v>
      </c>
      <c r="FZ19" s="44" t="s">
        <v>90</v>
      </c>
      <c r="GA19" s="44" t="s">
        <v>90</v>
      </c>
      <c r="GB19" s="44" t="s">
        <v>90</v>
      </c>
      <c r="GC19" s="44" t="s">
        <v>90</v>
      </c>
      <c r="GD19" s="46" t="s">
        <v>89</v>
      </c>
      <c r="GE19" s="44" t="s">
        <v>90</v>
      </c>
      <c r="GF19" s="44" t="s">
        <v>90</v>
      </c>
      <c r="GG19" s="44" t="s">
        <v>90</v>
      </c>
      <c r="GH19" s="44" t="s">
        <v>90</v>
      </c>
      <c r="GI19" s="44" t="s">
        <v>89</v>
      </c>
      <c r="GJ19" s="44" t="s">
        <v>89</v>
      </c>
      <c r="GK19" s="49" t="s">
        <v>90</v>
      </c>
      <c r="GL19" s="50"/>
      <c r="GM19" s="51"/>
      <c r="GN19" s="50" t="s">
        <v>90</v>
      </c>
      <c r="GO19" s="51" t="s">
        <v>585</v>
      </c>
      <c r="GP19" s="51" t="s">
        <v>588</v>
      </c>
      <c r="GQ19" s="50"/>
      <c r="GR19" s="51"/>
      <c r="GS19" s="49" t="s">
        <v>81</v>
      </c>
      <c r="GT19" s="50"/>
      <c r="GU19" s="51"/>
      <c r="GV19" s="50"/>
      <c r="GW19" s="51"/>
      <c r="GX19" s="50" t="s">
        <v>81</v>
      </c>
      <c r="GY19" s="51"/>
      <c r="GZ19" s="50"/>
      <c r="HA19" s="51"/>
      <c r="HB19" s="44" t="s">
        <v>90</v>
      </c>
      <c r="HC19" s="44"/>
      <c r="HD19" s="44"/>
      <c r="HE19" s="44" t="s">
        <v>90</v>
      </c>
      <c r="HF19" s="44"/>
      <c r="HG19" s="44"/>
    </row>
    <row r="20" spans="1:215" s="21" customFormat="1" ht="120" customHeight="1" x14ac:dyDescent="0.2">
      <c r="A20" s="24" t="s">
        <v>111</v>
      </c>
      <c r="B20" s="4" t="s">
        <v>112</v>
      </c>
      <c r="C20" s="23" t="s">
        <v>90</v>
      </c>
      <c r="D20" s="23"/>
      <c r="E20" s="25" t="s">
        <v>89</v>
      </c>
      <c r="F20" s="23" t="s">
        <v>90</v>
      </c>
      <c r="G20" s="23" t="s">
        <v>89</v>
      </c>
      <c r="H20" s="25" t="s">
        <v>89</v>
      </c>
      <c r="I20" s="23" t="s">
        <v>90</v>
      </c>
      <c r="J20" s="23" t="s">
        <v>89</v>
      </c>
      <c r="K20" s="25" t="s">
        <v>89</v>
      </c>
      <c r="L20" s="23" t="s">
        <v>90</v>
      </c>
      <c r="M20" s="23" t="s">
        <v>89</v>
      </c>
      <c r="N20" s="25" t="s">
        <v>89</v>
      </c>
      <c r="O20" s="23" t="s">
        <v>90</v>
      </c>
      <c r="P20" s="23" t="s">
        <v>89</v>
      </c>
      <c r="Q20" s="25" t="s">
        <v>89</v>
      </c>
      <c r="R20" s="23" t="s">
        <v>90</v>
      </c>
      <c r="S20" s="23" t="s">
        <v>89</v>
      </c>
      <c r="T20" s="25" t="s">
        <v>89</v>
      </c>
      <c r="U20" s="23" t="s">
        <v>99</v>
      </c>
      <c r="V20" s="23" t="s">
        <v>89</v>
      </c>
      <c r="W20" s="25" t="s">
        <v>89</v>
      </c>
      <c r="X20" s="29" t="s">
        <v>641</v>
      </c>
      <c r="Y20" s="29"/>
      <c r="Z20" s="25"/>
      <c r="AA20" s="23" t="s">
        <v>90</v>
      </c>
      <c r="AB20" s="23" t="s">
        <v>89</v>
      </c>
      <c r="AC20" s="25" t="s">
        <v>89</v>
      </c>
      <c r="AD20" s="23" t="s">
        <v>90</v>
      </c>
      <c r="AE20" s="23" t="s">
        <v>89</v>
      </c>
      <c r="AF20" s="25" t="s">
        <v>89</v>
      </c>
      <c r="AG20" s="23" t="s">
        <v>90</v>
      </c>
      <c r="AH20" s="23" t="s">
        <v>89</v>
      </c>
      <c r="AI20" s="25" t="s">
        <v>89</v>
      </c>
      <c r="AJ20" s="23" t="s">
        <v>90</v>
      </c>
      <c r="AK20" s="23" t="s">
        <v>89</v>
      </c>
      <c r="AL20" s="25" t="s">
        <v>89</v>
      </c>
      <c r="AM20" s="23" t="s">
        <v>90</v>
      </c>
      <c r="AN20" s="23" t="s">
        <v>89</v>
      </c>
      <c r="AO20" s="25" t="s">
        <v>89</v>
      </c>
      <c r="AP20" s="36">
        <v>1</v>
      </c>
      <c r="AQ20" s="36">
        <v>1</v>
      </c>
      <c r="AR20" s="86">
        <f t="shared" si="0"/>
        <v>1</v>
      </c>
      <c r="AS20" s="25" t="s">
        <v>89</v>
      </c>
      <c r="AT20" s="4">
        <v>0</v>
      </c>
      <c r="AU20" s="25" t="s">
        <v>89</v>
      </c>
      <c r="AV20" s="36">
        <v>3</v>
      </c>
      <c r="AW20" s="36">
        <v>3</v>
      </c>
      <c r="AX20" s="86">
        <f t="shared" si="1"/>
        <v>1</v>
      </c>
      <c r="AY20" s="25" t="s">
        <v>89</v>
      </c>
      <c r="AZ20" s="4">
        <v>0</v>
      </c>
      <c r="BA20" s="25" t="s">
        <v>89</v>
      </c>
      <c r="BB20" s="36">
        <v>1</v>
      </c>
      <c r="BC20" s="36">
        <v>1</v>
      </c>
      <c r="BD20" s="86">
        <f t="shared" si="2"/>
        <v>1</v>
      </c>
      <c r="BE20" s="25" t="s">
        <v>89</v>
      </c>
      <c r="BF20" s="4">
        <v>0</v>
      </c>
      <c r="BG20" s="25" t="s">
        <v>89</v>
      </c>
      <c r="BH20" s="36"/>
      <c r="BI20" s="36"/>
      <c r="BJ20" s="86" t="str">
        <f t="shared" si="3"/>
        <v/>
      </c>
      <c r="BK20" s="25" t="s">
        <v>89</v>
      </c>
      <c r="BL20" s="4"/>
      <c r="BM20" s="25" t="s">
        <v>89</v>
      </c>
      <c r="BN20" s="36"/>
      <c r="BO20" s="36"/>
      <c r="BP20" s="86" t="str">
        <f t="shared" si="4"/>
        <v/>
      </c>
      <c r="BQ20" s="25" t="s">
        <v>89</v>
      </c>
      <c r="BR20" s="4"/>
      <c r="BS20" s="25" t="s">
        <v>89</v>
      </c>
      <c r="BT20" s="36"/>
      <c r="BU20" s="36"/>
      <c r="BV20" s="86" t="str">
        <f t="shared" si="5"/>
        <v/>
      </c>
      <c r="BW20" s="25" t="s">
        <v>89</v>
      </c>
      <c r="BX20" s="4"/>
      <c r="BY20" s="25" t="s">
        <v>89</v>
      </c>
      <c r="BZ20" s="36"/>
      <c r="CA20" s="36"/>
      <c r="CB20" s="86" t="str">
        <f t="shared" si="6"/>
        <v/>
      </c>
      <c r="CC20" s="25" t="s">
        <v>89</v>
      </c>
      <c r="CD20" s="4"/>
      <c r="CE20" s="25" t="s">
        <v>89</v>
      </c>
      <c r="CF20" s="36">
        <v>1</v>
      </c>
      <c r="CG20" s="36">
        <v>1</v>
      </c>
      <c r="CH20" s="86">
        <f t="shared" si="7"/>
        <v>1</v>
      </c>
      <c r="CI20" s="25" t="s">
        <v>89</v>
      </c>
      <c r="CJ20" s="4">
        <v>0</v>
      </c>
      <c r="CK20" s="25" t="s">
        <v>89</v>
      </c>
      <c r="CL20" s="36">
        <v>1</v>
      </c>
      <c r="CM20" s="36">
        <v>1</v>
      </c>
      <c r="CN20" s="86">
        <f t="shared" si="8"/>
        <v>1</v>
      </c>
      <c r="CO20" s="25" t="s">
        <v>89</v>
      </c>
      <c r="CP20" s="4">
        <v>0</v>
      </c>
      <c r="CQ20" s="25" t="s">
        <v>89</v>
      </c>
      <c r="CR20" s="36"/>
      <c r="CS20" s="36"/>
      <c r="CT20" s="86" t="str">
        <f t="shared" si="9"/>
        <v/>
      </c>
      <c r="CU20" s="25" t="s">
        <v>89</v>
      </c>
      <c r="CV20" s="4"/>
      <c r="CW20" s="25" t="s">
        <v>89</v>
      </c>
      <c r="CX20" s="36">
        <v>11</v>
      </c>
      <c r="CY20" s="36">
        <v>9</v>
      </c>
      <c r="CZ20" s="86">
        <f t="shared" si="10"/>
        <v>0.81818181818181823</v>
      </c>
      <c r="DA20" s="25" t="s">
        <v>503</v>
      </c>
      <c r="DB20" s="4">
        <v>0</v>
      </c>
      <c r="DC20" s="25" t="s">
        <v>89</v>
      </c>
      <c r="DD20" s="36">
        <v>143</v>
      </c>
      <c r="DE20" s="36">
        <v>0</v>
      </c>
      <c r="DF20" s="86">
        <f t="shared" si="11"/>
        <v>0</v>
      </c>
      <c r="DG20" s="25" t="s">
        <v>279</v>
      </c>
      <c r="DH20" s="4">
        <v>0</v>
      </c>
      <c r="DI20" s="25" t="s">
        <v>89</v>
      </c>
      <c r="DJ20" s="36">
        <v>1</v>
      </c>
      <c r="DK20" s="36">
        <v>1</v>
      </c>
      <c r="DL20" s="86">
        <f t="shared" si="12"/>
        <v>1</v>
      </c>
      <c r="DM20" s="25" t="s">
        <v>89</v>
      </c>
      <c r="DN20" s="25">
        <v>0</v>
      </c>
      <c r="DO20" s="25" t="s">
        <v>89</v>
      </c>
      <c r="DP20" s="36"/>
      <c r="DQ20" s="36"/>
      <c r="DR20" s="86" t="str">
        <f t="shared" si="13"/>
        <v/>
      </c>
      <c r="DS20" s="25" t="s">
        <v>89</v>
      </c>
      <c r="DT20" s="4"/>
      <c r="DU20" s="25" t="s">
        <v>89</v>
      </c>
      <c r="DV20" s="36">
        <v>3</v>
      </c>
      <c r="DW20" s="36">
        <v>0</v>
      </c>
      <c r="DX20" s="86">
        <f t="shared" si="14"/>
        <v>0</v>
      </c>
      <c r="DY20" s="25" t="s">
        <v>623</v>
      </c>
      <c r="DZ20" s="4">
        <v>3</v>
      </c>
      <c r="EA20" s="25" t="s">
        <v>504</v>
      </c>
      <c r="EB20" s="36">
        <v>5</v>
      </c>
      <c r="EC20" s="36">
        <v>1</v>
      </c>
      <c r="ED20" s="86">
        <f t="shared" si="15"/>
        <v>0.2</v>
      </c>
      <c r="EE20" s="25" t="s">
        <v>505</v>
      </c>
      <c r="EF20" s="4">
        <v>4</v>
      </c>
      <c r="EG20" s="25" t="s">
        <v>371</v>
      </c>
      <c r="EH20" s="36"/>
      <c r="EI20" s="36"/>
      <c r="EJ20" s="86" t="str">
        <f t="shared" si="16"/>
        <v/>
      </c>
      <c r="EK20" s="25" t="s">
        <v>89</v>
      </c>
      <c r="EL20" s="4"/>
      <c r="EM20" s="25" t="s">
        <v>89</v>
      </c>
      <c r="EN20" s="36">
        <v>4</v>
      </c>
      <c r="EO20" s="36">
        <v>4</v>
      </c>
      <c r="EP20" s="86">
        <f t="shared" si="17"/>
        <v>1</v>
      </c>
      <c r="EQ20" s="25" t="s">
        <v>89</v>
      </c>
      <c r="ER20" s="4">
        <v>0</v>
      </c>
      <c r="ES20" s="25" t="s">
        <v>89</v>
      </c>
      <c r="ET20" s="36">
        <v>5</v>
      </c>
      <c r="EU20" s="36">
        <v>5</v>
      </c>
      <c r="EV20" s="86">
        <f t="shared" si="18"/>
        <v>1</v>
      </c>
      <c r="EW20" s="25" t="s">
        <v>89</v>
      </c>
      <c r="EX20" s="4">
        <v>0</v>
      </c>
      <c r="EY20" s="25" t="s">
        <v>89</v>
      </c>
      <c r="EZ20" s="36"/>
      <c r="FA20" s="36"/>
      <c r="FB20" s="86" t="str">
        <f t="shared" si="19"/>
        <v/>
      </c>
      <c r="FC20" s="25"/>
      <c r="FD20" s="4"/>
      <c r="FE20" s="25" t="s">
        <v>89</v>
      </c>
      <c r="FF20" s="36"/>
      <c r="FG20" s="36"/>
      <c r="FH20" s="86" t="str">
        <f t="shared" si="20"/>
        <v/>
      </c>
      <c r="FI20" s="25" t="s">
        <v>89</v>
      </c>
      <c r="FJ20" s="4"/>
      <c r="FK20" s="25" t="s">
        <v>89</v>
      </c>
      <c r="FL20" s="36">
        <v>3</v>
      </c>
      <c r="FM20" s="36">
        <v>2</v>
      </c>
      <c r="FN20" s="86">
        <f t="shared" si="21"/>
        <v>0.66666666666666663</v>
      </c>
      <c r="FO20" s="25" t="s">
        <v>455</v>
      </c>
      <c r="FP20" s="4">
        <v>1</v>
      </c>
      <c r="FQ20" s="25" t="s">
        <v>456</v>
      </c>
      <c r="FR20" s="36"/>
      <c r="FS20" s="36"/>
      <c r="FT20" s="86" t="str">
        <f t="shared" si="22"/>
        <v/>
      </c>
      <c r="FU20" s="25" t="s">
        <v>89</v>
      </c>
      <c r="FV20" s="4"/>
      <c r="FW20" s="25" t="s">
        <v>89</v>
      </c>
      <c r="FX20" s="25" t="s">
        <v>482</v>
      </c>
      <c r="FY20" s="25" t="s">
        <v>484</v>
      </c>
      <c r="FZ20" s="4" t="s">
        <v>90</v>
      </c>
      <c r="GA20" s="4" t="s">
        <v>90</v>
      </c>
      <c r="GB20" s="4" t="s">
        <v>90</v>
      </c>
      <c r="GC20" s="4" t="s">
        <v>90</v>
      </c>
      <c r="GD20" s="25" t="s">
        <v>89</v>
      </c>
      <c r="GE20" s="4" t="s">
        <v>90</v>
      </c>
      <c r="GF20" s="4" t="s">
        <v>90</v>
      </c>
      <c r="GG20" s="4" t="s">
        <v>90</v>
      </c>
      <c r="GH20" s="4" t="s">
        <v>89</v>
      </c>
      <c r="GI20" s="4" t="s">
        <v>89</v>
      </c>
      <c r="GJ20" s="4" t="s">
        <v>89</v>
      </c>
      <c r="GK20" s="28" t="s">
        <v>81</v>
      </c>
      <c r="GL20" s="20"/>
      <c r="GM20" s="27"/>
      <c r="GN20" s="20"/>
      <c r="GO20" s="27"/>
      <c r="GP20" s="27"/>
      <c r="GQ20" s="20"/>
      <c r="GR20" s="27"/>
      <c r="GS20" s="28" t="s">
        <v>81</v>
      </c>
      <c r="GT20" s="20"/>
      <c r="GU20" s="27"/>
      <c r="GV20" s="20"/>
      <c r="GW20" s="27"/>
      <c r="GX20" s="20" t="s">
        <v>81</v>
      </c>
      <c r="GY20" s="27"/>
      <c r="GZ20" s="20" t="s">
        <v>90</v>
      </c>
      <c r="HA20" s="27" t="s">
        <v>589</v>
      </c>
      <c r="HB20" s="4" t="s">
        <v>90</v>
      </c>
      <c r="HC20" s="4"/>
      <c r="HD20" s="4"/>
      <c r="HE20" s="4" t="s">
        <v>90</v>
      </c>
      <c r="HF20" s="4"/>
      <c r="HG20" s="4"/>
    </row>
    <row r="21" spans="1:215" s="21" customFormat="1" ht="120" customHeight="1" x14ac:dyDescent="0.2">
      <c r="A21" s="24" t="s">
        <v>113</v>
      </c>
      <c r="B21" s="4" t="s">
        <v>114</v>
      </c>
      <c r="C21" s="23" t="s">
        <v>90</v>
      </c>
      <c r="D21" s="23"/>
      <c r="E21" s="25" t="s">
        <v>89</v>
      </c>
      <c r="F21" s="23" t="s">
        <v>90</v>
      </c>
      <c r="G21" s="23" t="s">
        <v>89</v>
      </c>
      <c r="H21" s="25" t="s">
        <v>89</v>
      </c>
      <c r="I21" s="23" t="s">
        <v>90</v>
      </c>
      <c r="J21" s="23" t="s">
        <v>89</v>
      </c>
      <c r="K21" s="25" t="s">
        <v>89</v>
      </c>
      <c r="L21" s="23" t="s">
        <v>90</v>
      </c>
      <c r="M21" s="23" t="s">
        <v>89</v>
      </c>
      <c r="N21" s="25" t="s">
        <v>89</v>
      </c>
      <c r="O21" s="23" t="s">
        <v>90</v>
      </c>
      <c r="P21" s="23" t="s">
        <v>89</v>
      </c>
      <c r="Q21" s="25" t="s">
        <v>89</v>
      </c>
      <c r="R21" s="23" t="s">
        <v>90</v>
      </c>
      <c r="S21" s="23" t="s">
        <v>89</v>
      </c>
      <c r="T21" s="25" t="s">
        <v>89</v>
      </c>
      <c r="U21" s="23" t="s">
        <v>90</v>
      </c>
      <c r="V21" s="23" t="s">
        <v>89</v>
      </c>
      <c r="W21" s="25" t="s">
        <v>89</v>
      </c>
      <c r="X21" s="29" t="s">
        <v>641</v>
      </c>
      <c r="Y21" s="29"/>
      <c r="Z21" s="25"/>
      <c r="AA21" s="23" t="s">
        <v>90</v>
      </c>
      <c r="AB21" s="23" t="s">
        <v>89</v>
      </c>
      <c r="AC21" s="25" t="s">
        <v>89</v>
      </c>
      <c r="AD21" s="23" t="s">
        <v>90</v>
      </c>
      <c r="AE21" s="23" t="s">
        <v>89</v>
      </c>
      <c r="AF21" s="25" t="s">
        <v>89</v>
      </c>
      <c r="AG21" s="23" t="s">
        <v>90</v>
      </c>
      <c r="AH21" s="23" t="s">
        <v>89</v>
      </c>
      <c r="AI21" s="25" t="s">
        <v>89</v>
      </c>
      <c r="AJ21" s="23" t="s">
        <v>90</v>
      </c>
      <c r="AK21" s="23" t="s">
        <v>89</v>
      </c>
      <c r="AL21" s="25" t="s">
        <v>89</v>
      </c>
      <c r="AM21" s="23" t="s">
        <v>90</v>
      </c>
      <c r="AN21" s="23" t="s">
        <v>89</v>
      </c>
      <c r="AO21" s="25" t="s">
        <v>89</v>
      </c>
      <c r="AP21" s="36">
        <v>4</v>
      </c>
      <c r="AQ21" s="36">
        <v>4</v>
      </c>
      <c r="AR21" s="86">
        <f t="shared" si="0"/>
        <v>1</v>
      </c>
      <c r="AS21" s="25" t="s">
        <v>89</v>
      </c>
      <c r="AT21" s="4">
        <v>0</v>
      </c>
      <c r="AU21" s="25" t="s">
        <v>89</v>
      </c>
      <c r="AV21" s="36">
        <v>3</v>
      </c>
      <c r="AW21" s="36">
        <v>3</v>
      </c>
      <c r="AX21" s="86">
        <f t="shared" si="1"/>
        <v>1</v>
      </c>
      <c r="AY21" s="25" t="s">
        <v>89</v>
      </c>
      <c r="AZ21" s="4">
        <v>0</v>
      </c>
      <c r="BA21" s="25" t="s">
        <v>89</v>
      </c>
      <c r="BB21" s="36">
        <v>1</v>
      </c>
      <c r="BC21" s="36">
        <v>1</v>
      </c>
      <c r="BD21" s="86">
        <f t="shared" si="2"/>
        <v>1</v>
      </c>
      <c r="BE21" s="25" t="s">
        <v>89</v>
      </c>
      <c r="BF21" s="4">
        <v>0</v>
      </c>
      <c r="BG21" s="25" t="s">
        <v>89</v>
      </c>
      <c r="BH21" s="36">
        <v>0</v>
      </c>
      <c r="BI21" s="36">
        <v>0</v>
      </c>
      <c r="BJ21" s="86" t="str">
        <f t="shared" si="3"/>
        <v/>
      </c>
      <c r="BK21" s="25" t="s">
        <v>89</v>
      </c>
      <c r="BL21" s="4">
        <v>0</v>
      </c>
      <c r="BM21" s="25" t="s">
        <v>89</v>
      </c>
      <c r="BN21" s="36">
        <v>0</v>
      </c>
      <c r="BO21" s="36">
        <v>0</v>
      </c>
      <c r="BP21" s="86" t="str">
        <f t="shared" si="4"/>
        <v/>
      </c>
      <c r="BQ21" s="25" t="s">
        <v>89</v>
      </c>
      <c r="BR21" s="4">
        <v>0</v>
      </c>
      <c r="BS21" s="25" t="s">
        <v>89</v>
      </c>
      <c r="BT21" s="36">
        <v>0</v>
      </c>
      <c r="BU21" s="36">
        <v>0</v>
      </c>
      <c r="BV21" s="86" t="str">
        <f t="shared" si="5"/>
        <v/>
      </c>
      <c r="BW21" s="25" t="s">
        <v>89</v>
      </c>
      <c r="BX21" s="4">
        <v>0</v>
      </c>
      <c r="BY21" s="25" t="s">
        <v>89</v>
      </c>
      <c r="BZ21" s="36">
        <v>0</v>
      </c>
      <c r="CA21" s="36">
        <v>0</v>
      </c>
      <c r="CB21" s="86" t="str">
        <f t="shared" si="6"/>
        <v/>
      </c>
      <c r="CC21" s="25" t="s">
        <v>89</v>
      </c>
      <c r="CD21" s="4">
        <v>0</v>
      </c>
      <c r="CE21" s="25" t="s">
        <v>89</v>
      </c>
      <c r="CF21" s="36">
        <v>0</v>
      </c>
      <c r="CG21" s="36">
        <v>0</v>
      </c>
      <c r="CH21" s="86" t="str">
        <f t="shared" si="7"/>
        <v/>
      </c>
      <c r="CI21" s="25" t="s">
        <v>89</v>
      </c>
      <c r="CJ21" s="4">
        <v>0</v>
      </c>
      <c r="CK21" s="25" t="s">
        <v>89</v>
      </c>
      <c r="CL21" s="36">
        <v>2</v>
      </c>
      <c r="CM21" s="36">
        <v>2</v>
      </c>
      <c r="CN21" s="86">
        <f t="shared" si="8"/>
        <v>1</v>
      </c>
      <c r="CO21" s="25" t="s">
        <v>89</v>
      </c>
      <c r="CP21" s="4">
        <v>0</v>
      </c>
      <c r="CQ21" s="25" t="s">
        <v>89</v>
      </c>
      <c r="CR21" s="36">
        <v>2</v>
      </c>
      <c r="CS21" s="36">
        <v>1</v>
      </c>
      <c r="CT21" s="86">
        <f t="shared" si="9"/>
        <v>0.5</v>
      </c>
      <c r="CU21" s="25" t="s">
        <v>245</v>
      </c>
      <c r="CV21" s="4">
        <v>1</v>
      </c>
      <c r="CW21" s="25" t="s">
        <v>635</v>
      </c>
      <c r="CX21" s="36">
        <v>67</v>
      </c>
      <c r="CY21" s="36">
        <v>65</v>
      </c>
      <c r="CZ21" s="86">
        <f t="shared" si="10"/>
        <v>0.97014925373134331</v>
      </c>
      <c r="DA21" s="25" t="s">
        <v>268</v>
      </c>
      <c r="DB21" s="4">
        <v>1</v>
      </c>
      <c r="DC21" s="25" t="s">
        <v>269</v>
      </c>
      <c r="DD21" s="36">
        <v>1504</v>
      </c>
      <c r="DE21" s="36">
        <v>1504</v>
      </c>
      <c r="DF21" s="86">
        <f t="shared" si="11"/>
        <v>1</v>
      </c>
      <c r="DG21" s="25" t="s">
        <v>89</v>
      </c>
      <c r="DH21" s="4">
        <v>0</v>
      </c>
      <c r="DI21" s="25" t="s">
        <v>89</v>
      </c>
      <c r="DJ21" s="36">
        <v>6</v>
      </c>
      <c r="DK21" s="36">
        <v>6</v>
      </c>
      <c r="DL21" s="86">
        <f t="shared" si="12"/>
        <v>1</v>
      </c>
      <c r="DM21" s="25" t="s">
        <v>89</v>
      </c>
      <c r="DN21" s="25">
        <v>0</v>
      </c>
      <c r="DO21" s="25" t="s">
        <v>89</v>
      </c>
      <c r="DP21" s="36">
        <v>10</v>
      </c>
      <c r="DQ21" s="36">
        <v>10</v>
      </c>
      <c r="DR21" s="86">
        <f t="shared" si="13"/>
        <v>1</v>
      </c>
      <c r="DS21" s="25" t="s">
        <v>89</v>
      </c>
      <c r="DT21" s="4">
        <v>0</v>
      </c>
      <c r="DU21" s="25" t="s">
        <v>89</v>
      </c>
      <c r="DV21" s="36">
        <v>2</v>
      </c>
      <c r="DW21" s="36">
        <v>0</v>
      </c>
      <c r="DX21" s="86">
        <f t="shared" si="14"/>
        <v>0</v>
      </c>
      <c r="DY21" s="25" t="s">
        <v>311</v>
      </c>
      <c r="DZ21" s="4">
        <v>2</v>
      </c>
      <c r="EA21" s="25" t="s">
        <v>311</v>
      </c>
      <c r="EB21" s="36">
        <v>8</v>
      </c>
      <c r="EC21" s="36">
        <v>8</v>
      </c>
      <c r="ED21" s="86">
        <f t="shared" si="15"/>
        <v>1</v>
      </c>
      <c r="EE21" s="25" t="s">
        <v>89</v>
      </c>
      <c r="EF21" s="4">
        <v>0</v>
      </c>
      <c r="EG21" s="25" t="s">
        <v>89</v>
      </c>
      <c r="EH21" s="36">
        <v>0</v>
      </c>
      <c r="EI21" s="36">
        <v>0</v>
      </c>
      <c r="EJ21" s="86" t="str">
        <f t="shared" si="16"/>
        <v/>
      </c>
      <c r="EK21" s="25" t="s">
        <v>89</v>
      </c>
      <c r="EL21" s="4">
        <v>0</v>
      </c>
      <c r="EM21" s="25" t="s">
        <v>89</v>
      </c>
      <c r="EN21" s="36">
        <v>4</v>
      </c>
      <c r="EO21" s="36">
        <v>3</v>
      </c>
      <c r="EP21" s="86">
        <f t="shared" si="17"/>
        <v>0.75</v>
      </c>
      <c r="EQ21" s="25" t="s">
        <v>413</v>
      </c>
      <c r="ER21" s="4">
        <v>0</v>
      </c>
      <c r="ES21" s="25" t="s">
        <v>89</v>
      </c>
      <c r="ET21" s="36">
        <v>0</v>
      </c>
      <c r="EU21" s="36">
        <v>0</v>
      </c>
      <c r="EV21" s="86" t="str">
        <f t="shared" si="18"/>
        <v/>
      </c>
      <c r="EW21" s="25" t="s">
        <v>89</v>
      </c>
      <c r="EX21" s="4">
        <v>0</v>
      </c>
      <c r="EY21" s="25" t="s">
        <v>89</v>
      </c>
      <c r="EZ21" s="36">
        <v>0</v>
      </c>
      <c r="FA21" s="36">
        <v>0</v>
      </c>
      <c r="FB21" s="86" t="str">
        <f t="shared" si="19"/>
        <v/>
      </c>
      <c r="FC21" s="25" t="s">
        <v>89</v>
      </c>
      <c r="FD21" s="4">
        <v>0</v>
      </c>
      <c r="FE21" s="25" t="s">
        <v>89</v>
      </c>
      <c r="FF21" s="36">
        <v>0</v>
      </c>
      <c r="FG21" s="36">
        <v>0</v>
      </c>
      <c r="FH21" s="86" t="str">
        <f t="shared" si="20"/>
        <v/>
      </c>
      <c r="FI21" s="25" t="s">
        <v>89</v>
      </c>
      <c r="FJ21" s="4">
        <v>0</v>
      </c>
      <c r="FK21" s="25" t="s">
        <v>89</v>
      </c>
      <c r="FL21" s="36">
        <v>8</v>
      </c>
      <c r="FM21" s="36">
        <v>4</v>
      </c>
      <c r="FN21" s="86">
        <f t="shared" si="21"/>
        <v>0.5</v>
      </c>
      <c r="FO21" s="25" t="s">
        <v>457</v>
      </c>
      <c r="FP21" s="4">
        <v>4</v>
      </c>
      <c r="FQ21" s="25" t="s">
        <v>458</v>
      </c>
      <c r="FR21" s="36">
        <v>0</v>
      </c>
      <c r="FS21" s="36">
        <v>0</v>
      </c>
      <c r="FT21" s="86" t="str">
        <f t="shared" si="22"/>
        <v/>
      </c>
      <c r="FU21" s="25" t="s">
        <v>89</v>
      </c>
      <c r="FV21" s="4">
        <v>0</v>
      </c>
      <c r="FW21" s="25" t="s">
        <v>89</v>
      </c>
      <c r="FX21" s="25" t="s">
        <v>482</v>
      </c>
      <c r="FY21" s="25" t="s">
        <v>484</v>
      </c>
      <c r="FZ21" s="4" t="s">
        <v>89</v>
      </c>
      <c r="GA21" s="4" t="s">
        <v>90</v>
      </c>
      <c r="GB21" s="4" t="s">
        <v>89</v>
      </c>
      <c r="GC21" s="4" t="s">
        <v>89</v>
      </c>
      <c r="GD21" s="25" t="s">
        <v>533</v>
      </c>
      <c r="GE21" s="4" t="s">
        <v>90</v>
      </c>
      <c r="GF21" s="4" t="s">
        <v>90</v>
      </c>
      <c r="GG21" s="4" t="s">
        <v>90</v>
      </c>
      <c r="GH21" s="4" t="s">
        <v>89</v>
      </c>
      <c r="GI21" s="4" t="s">
        <v>89</v>
      </c>
      <c r="GJ21" s="4" t="s">
        <v>89</v>
      </c>
      <c r="GK21" s="28" t="s">
        <v>90</v>
      </c>
      <c r="GL21" s="20"/>
      <c r="GM21" s="27"/>
      <c r="GN21" s="20"/>
      <c r="GO21" s="27"/>
      <c r="GP21" s="27"/>
      <c r="GQ21" s="20" t="s">
        <v>90</v>
      </c>
      <c r="GR21" s="27" t="s">
        <v>583</v>
      </c>
      <c r="GS21" s="28" t="s">
        <v>81</v>
      </c>
      <c r="GT21" s="20"/>
      <c r="GU21" s="27"/>
      <c r="GV21" s="20"/>
      <c r="GW21" s="27"/>
      <c r="GX21" s="20" t="s">
        <v>81</v>
      </c>
      <c r="GY21" s="27"/>
      <c r="GZ21" s="20"/>
      <c r="HA21" s="27"/>
      <c r="HB21" s="4" t="s">
        <v>90</v>
      </c>
      <c r="HC21" s="4"/>
      <c r="HD21" s="4"/>
      <c r="HE21" s="4" t="s">
        <v>572</v>
      </c>
      <c r="HF21" s="4"/>
      <c r="HG21" s="4"/>
    </row>
    <row r="22" spans="1:215" s="21" customFormat="1" ht="120" customHeight="1" x14ac:dyDescent="0.2">
      <c r="A22" s="24" t="s">
        <v>115</v>
      </c>
      <c r="B22" s="4" t="s">
        <v>116</v>
      </c>
      <c r="C22" s="23" t="s">
        <v>90</v>
      </c>
      <c r="D22" s="23" t="s">
        <v>89</v>
      </c>
      <c r="E22" s="25" t="s">
        <v>89</v>
      </c>
      <c r="F22" s="23" t="s">
        <v>90</v>
      </c>
      <c r="G22" s="23" t="s">
        <v>89</v>
      </c>
      <c r="H22" s="25" t="s">
        <v>89</v>
      </c>
      <c r="I22" s="23" t="s">
        <v>99</v>
      </c>
      <c r="J22" s="23" t="s">
        <v>89</v>
      </c>
      <c r="K22" s="25" t="s">
        <v>89</v>
      </c>
      <c r="L22" s="23"/>
      <c r="M22" s="23" t="s">
        <v>90</v>
      </c>
      <c r="N22" s="25" t="s">
        <v>506</v>
      </c>
      <c r="O22" s="23" t="s">
        <v>90</v>
      </c>
      <c r="P22" s="23" t="s">
        <v>89</v>
      </c>
      <c r="Q22" s="25" t="s">
        <v>89</v>
      </c>
      <c r="R22" s="23" t="s">
        <v>90</v>
      </c>
      <c r="S22" s="23" t="s">
        <v>89</v>
      </c>
      <c r="T22" s="25" t="s">
        <v>89</v>
      </c>
      <c r="U22" s="23" t="s">
        <v>90</v>
      </c>
      <c r="V22" s="23" t="s">
        <v>89</v>
      </c>
      <c r="W22" s="25" t="s">
        <v>89</v>
      </c>
      <c r="X22" s="29" t="s">
        <v>641</v>
      </c>
      <c r="Y22" s="29"/>
      <c r="Z22" s="25"/>
      <c r="AA22" s="23" t="s">
        <v>90</v>
      </c>
      <c r="AB22" s="23" t="s">
        <v>89</v>
      </c>
      <c r="AC22" s="25" t="s">
        <v>89</v>
      </c>
      <c r="AD22" s="23" t="s">
        <v>90</v>
      </c>
      <c r="AE22" s="23" t="s">
        <v>89</v>
      </c>
      <c r="AF22" s="25" t="s">
        <v>89</v>
      </c>
      <c r="AG22" s="23" t="s">
        <v>90</v>
      </c>
      <c r="AH22" s="23" t="s">
        <v>89</v>
      </c>
      <c r="AI22" s="25" t="s">
        <v>89</v>
      </c>
      <c r="AJ22" s="23" t="s">
        <v>90</v>
      </c>
      <c r="AK22" s="23" t="s">
        <v>89</v>
      </c>
      <c r="AL22" s="25" t="s">
        <v>89</v>
      </c>
      <c r="AM22" s="23" t="s">
        <v>90</v>
      </c>
      <c r="AN22" s="23" t="s">
        <v>89</v>
      </c>
      <c r="AO22" s="25" t="s">
        <v>89</v>
      </c>
      <c r="AP22" s="36">
        <v>4</v>
      </c>
      <c r="AQ22" s="36">
        <v>3</v>
      </c>
      <c r="AR22" s="86">
        <f t="shared" si="0"/>
        <v>0.75</v>
      </c>
      <c r="AS22" s="25" t="s">
        <v>203</v>
      </c>
      <c r="AT22" s="4">
        <v>1</v>
      </c>
      <c r="AU22" s="25" t="s">
        <v>507</v>
      </c>
      <c r="AV22" s="36">
        <v>21</v>
      </c>
      <c r="AW22" s="36">
        <v>21</v>
      </c>
      <c r="AX22" s="86">
        <f t="shared" si="1"/>
        <v>1</v>
      </c>
      <c r="AY22" s="25" t="s">
        <v>89</v>
      </c>
      <c r="AZ22" s="4">
        <v>0</v>
      </c>
      <c r="BA22" s="25" t="s">
        <v>89</v>
      </c>
      <c r="BB22" s="36">
        <v>3</v>
      </c>
      <c r="BC22" s="36">
        <v>3</v>
      </c>
      <c r="BD22" s="86">
        <f t="shared" si="2"/>
        <v>1</v>
      </c>
      <c r="BE22" s="25" t="s">
        <v>89</v>
      </c>
      <c r="BF22" s="4">
        <v>0</v>
      </c>
      <c r="BG22" s="25" t="s">
        <v>89</v>
      </c>
      <c r="BH22" s="36">
        <v>0</v>
      </c>
      <c r="BI22" s="36">
        <v>0</v>
      </c>
      <c r="BJ22" s="86" t="str">
        <f t="shared" si="3"/>
        <v/>
      </c>
      <c r="BK22" s="25" t="s">
        <v>89</v>
      </c>
      <c r="BL22" s="4">
        <v>0</v>
      </c>
      <c r="BM22" s="25" t="s">
        <v>89</v>
      </c>
      <c r="BN22" s="36">
        <v>0</v>
      </c>
      <c r="BO22" s="36">
        <v>0</v>
      </c>
      <c r="BP22" s="86" t="str">
        <f t="shared" si="4"/>
        <v/>
      </c>
      <c r="BQ22" s="25" t="s">
        <v>89</v>
      </c>
      <c r="BR22" s="4">
        <v>0</v>
      </c>
      <c r="BS22" s="25" t="s">
        <v>89</v>
      </c>
      <c r="BT22" s="36">
        <v>1</v>
      </c>
      <c r="BU22" s="36">
        <v>1</v>
      </c>
      <c r="BV22" s="86">
        <f t="shared" si="5"/>
        <v>1</v>
      </c>
      <c r="BW22" s="25" t="s">
        <v>89</v>
      </c>
      <c r="BX22" s="4">
        <v>0</v>
      </c>
      <c r="BY22" s="25" t="s">
        <v>89</v>
      </c>
      <c r="BZ22" s="36">
        <v>0</v>
      </c>
      <c r="CA22" s="36">
        <v>0</v>
      </c>
      <c r="CB22" s="86" t="str">
        <f t="shared" si="6"/>
        <v/>
      </c>
      <c r="CC22" s="25" t="s">
        <v>89</v>
      </c>
      <c r="CD22" s="4">
        <v>0</v>
      </c>
      <c r="CE22" s="25" t="s">
        <v>89</v>
      </c>
      <c r="CF22" s="36">
        <v>1</v>
      </c>
      <c r="CG22" s="36">
        <v>1</v>
      </c>
      <c r="CH22" s="86">
        <f t="shared" si="7"/>
        <v>1</v>
      </c>
      <c r="CI22" s="25" t="s">
        <v>89</v>
      </c>
      <c r="CJ22" s="4">
        <v>0</v>
      </c>
      <c r="CK22" s="25" t="s">
        <v>89</v>
      </c>
      <c r="CL22" s="36">
        <v>0</v>
      </c>
      <c r="CM22" s="36">
        <v>0</v>
      </c>
      <c r="CN22" s="86" t="str">
        <f t="shared" si="8"/>
        <v/>
      </c>
      <c r="CO22" s="25" t="s">
        <v>89</v>
      </c>
      <c r="CP22" s="4">
        <v>0</v>
      </c>
      <c r="CQ22" s="25" t="s">
        <v>89</v>
      </c>
      <c r="CR22" s="36">
        <v>0</v>
      </c>
      <c r="CS22" s="36">
        <v>0</v>
      </c>
      <c r="CT22" s="86" t="str">
        <f t="shared" si="9"/>
        <v/>
      </c>
      <c r="CU22" s="25" t="s">
        <v>89</v>
      </c>
      <c r="CV22" s="4">
        <v>0</v>
      </c>
      <c r="CW22" s="25" t="s">
        <v>89</v>
      </c>
      <c r="CX22" s="36">
        <v>22</v>
      </c>
      <c r="CY22" s="36">
        <v>21</v>
      </c>
      <c r="CZ22" s="86">
        <f t="shared" si="10"/>
        <v>0.95454545454545459</v>
      </c>
      <c r="DA22" s="25" t="s">
        <v>508</v>
      </c>
      <c r="DB22" s="4">
        <v>0</v>
      </c>
      <c r="DC22" s="25" t="s">
        <v>89</v>
      </c>
      <c r="DD22" s="36">
        <v>213</v>
      </c>
      <c r="DE22" s="36">
        <v>213</v>
      </c>
      <c r="DF22" s="86">
        <f t="shared" si="11"/>
        <v>1</v>
      </c>
      <c r="DG22" s="25" t="s">
        <v>89</v>
      </c>
      <c r="DH22" s="4">
        <v>0</v>
      </c>
      <c r="DI22" s="25" t="s">
        <v>89</v>
      </c>
      <c r="DJ22" s="36">
        <v>39</v>
      </c>
      <c r="DK22" s="36">
        <v>35</v>
      </c>
      <c r="DL22" s="86">
        <f t="shared" si="12"/>
        <v>0.89743589743589747</v>
      </c>
      <c r="DM22" s="25" t="s">
        <v>203</v>
      </c>
      <c r="DN22" s="25">
        <v>2</v>
      </c>
      <c r="DO22" s="25" t="s">
        <v>295</v>
      </c>
      <c r="DP22" s="36">
        <v>0</v>
      </c>
      <c r="DQ22" s="36">
        <v>0</v>
      </c>
      <c r="DR22" s="86" t="str">
        <f t="shared" si="13"/>
        <v/>
      </c>
      <c r="DS22" s="25" t="s">
        <v>89</v>
      </c>
      <c r="DT22" s="4">
        <v>0</v>
      </c>
      <c r="DU22" s="25" t="s">
        <v>89</v>
      </c>
      <c r="DV22" s="36">
        <v>2</v>
      </c>
      <c r="DW22" s="36">
        <v>0</v>
      </c>
      <c r="DX22" s="86">
        <f t="shared" si="14"/>
        <v>0</v>
      </c>
      <c r="DY22" s="25" t="s">
        <v>312</v>
      </c>
      <c r="DZ22" s="4">
        <v>2</v>
      </c>
      <c r="EA22" s="25" t="s">
        <v>313</v>
      </c>
      <c r="EB22" s="36">
        <v>7</v>
      </c>
      <c r="EC22" s="36">
        <v>3</v>
      </c>
      <c r="ED22" s="86">
        <f t="shared" si="15"/>
        <v>0.42857142857142855</v>
      </c>
      <c r="EE22" s="25" t="s">
        <v>312</v>
      </c>
      <c r="EF22" s="4">
        <v>4</v>
      </c>
      <c r="EG22" s="25" t="s">
        <v>372</v>
      </c>
      <c r="EH22" s="36">
        <v>0</v>
      </c>
      <c r="EI22" s="36">
        <v>0</v>
      </c>
      <c r="EJ22" s="86" t="str">
        <f t="shared" si="16"/>
        <v/>
      </c>
      <c r="EK22" s="25" t="s">
        <v>89</v>
      </c>
      <c r="EL22" s="4">
        <v>0</v>
      </c>
      <c r="EM22" s="25" t="s">
        <v>89</v>
      </c>
      <c r="EN22" s="36">
        <v>5</v>
      </c>
      <c r="EO22" s="36">
        <v>5</v>
      </c>
      <c r="EP22" s="86">
        <f t="shared" si="17"/>
        <v>1</v>
      </c>
      <c r="EQ22" s="25" t="s">
        <v>89</v>
      </c>
      <c r="ER22" s="4">
        <v>0</v>
      </c>
      <c r="ES22" s="25" t="s">
        <v>89</v>
      </c>
      <c r="ET22" s="36">
        <v>2</v>
      </c>
      <c r="EU22" s="36">
        <v>2</v>
      </c>
      <c r="EV22" s="86">
        <f t="shared" si="18"/>
        <v>1</v>
      </c>
      <c r="EW22" s="25" t="s">
        <v>89</v>
      </c>
      <c r="EX22" s="4">
        <v>0</v>
      </c>
      <c r="EY22" s="25" t="s">
        <v>89</v>
      </c>
      <c r="EZ22" s="36">
        <v>0</v>
      </c>
      <c r="FA22" s="36">
        <v>0</v>
      </c>
      <c r="FB22" s="86" t="str">
        <f t="shared" si="19"/>
        <v/>
      </c>
      <c r="FC22" s="25" t="s">
        <v>89</v>
      </c>
      <c r="FD22" s="4">
        <v>0</v>
      </c>
      <c r="FE22" s="25" t="s">
        <v>89</v>
      </c>
      <c r="FF22" s="36">
        <v>0</v>
      </c>
      <c r="FG22" s="36">
        <v>0</v>
      </c>
      <c r="FH22" s="86" t="str">
        <f t="shared" si="20"/>
        <v/>
      </c>
      <c r="FI22" s="25" t="s">
        <v>89</v>
      </c>
      <c r="FJ22" s="4">
        <v>0</v>
      </c>
      <c r="FK22" s="25" t="s">
        <v>89</v>
      </c>
      <c r="FL22" s="36">
        <v>6</v>
      </c>
      <c r="FM22" s="36">
        <v>4</v>
      </c>
      <c r="FN22" s="86">
        <f t="shared" si="21"/>
        <v>0.66666666666666663</v>
      </c>
      <c r="FO22" s="25" t="s">
        <v>459</v>
      </c>
      <c r="FP22" s="4">
        <v>2</v>
      </c>
      <c r="FQ22" s="25" t="s">
        <v>460</v>
      </c>
      <c r="FR22" s="36">
        <v>0</v>
      </c>
      <c r="FS22" s="36">
        <v>0</v>
      </c>
      <c r="FT22" s="86" t="str">
        <f t="shared" si="22"/>
        <v/>
      </c>
      <c r="FU22" s="25" t="s">
        <v>89</v>
      </c>
      <c r="FV22" s="4">
        <v>0</v>
      </c>
      <c r="FW22" s="25" t="s">
        <v>89</v>
      </c>
      <c r="FX22" s="25" t="s">
        <v>482</v>
      </c>
      <c r="FY22" s="25" t="s">
        <v>484</v>
      </c>
      <c r="FZ22" s="4" t="s">
        <v>90</v>
      </c>
      <c r="GA22" s="4" t="s">
        <v>90</v>
      </c>
      <c r="GB22" s="4" t="s">
        <v>90</v>
      </c>
      <c r="GC22" s="4" t="s">
        <v>90</v>
      </c>
      <c r="GD22" s="25" t="s">
        <v>89</v>
      </c>
      <c r="GE22" s="4" t="s">
        <v>90</v>
      </c>
      <c r="GF22" s="4" t="s">
        <v>90</v>
      </c>
      <c r="GG22" s="4" t="s">
        <v>89</v>
      </c>
      <c r="GH22" s="4" t="s">
        <v>89</v>
      </c>
      <c r="GI22" s="4" t="s">
        <v>89</v>
      </c>
      <c r="GJ22" s="4" t="s">
        <v>89</v>
      </c>
      <c r="GK22" s="28" t="s">
        <v>90</v>
      </c>
      <c r="GL22" s="20"/>
      <c r="GM22" s="27"/>
      <c r="GN22" s="20"/>
      <c r="GO22" s="27"/>
      <c r="GP22" s="27"/>
      <c r="GQ22" s="20" t="s">
        <v>90</v>
      </c>
      <c r="GR22" s="27" t="s">
        <v>590</v>
      </c>
      <c r="GS22" s="28" t="s">
        <v>81</v>
      </c>
      <c r="GT22" s="20"/>
      <c r="GU22" s="27"/>
      <c r="GV22" s="20"/>
      <c r="GW22" s="27"/>
      <c r="GX22" s="20" t="s">
        <v>81</v>
      </c>
      <c r="GY22" s="27"/>
      <c r="GZ22" s="20"/>
      <c r="HA22" s="27"/>
      <c r="HB22" s="4" t="s">
        <v>90</v>
      </c>
      <c r="HC22" s="4"/>
      <c r="HD22" s="4"/>
      <c r="HE22" s="4" t="s">
        <v>573</v>
      </c>
      <c r="HF22" s="4"/>
      <c r="HG22" s="4"/>
    </row>
    <row r="23" spans="1:215" s="21" customFormat="1" ht="120" customHeight="1" x14ac:dyDescent="0.2">
      <c r="A23" s="24" t="s">
        <v>117</v>
      </c>
      <c r="B23" s="4" t="s">
        <v>118</v>
      </c>
      <c r="C23" s="23" t="s">
        <v>90</v>
      </c>
      <c r="D23" s="23" t="s">
        <v>89</v>
      </c>
      <c r="E23" s="25" t="s">
        <v>89</v>
      </c>
      <c r="F23" s="23" t="s">
        <v>90</v>
      </c>
      <c r="G23" s="23" t="s">
        <v>89</v>
      </c>
      <c r="H23" s="25" t="s">
        <v>89</v>
      </c>
      <c r="I23" s="23" t="s">
        <v>99</v>
      </c>
      <c r="J23" s="23" t="s">
        <v>89</v>
      </c>
      <c r="K23" s="25" t="s">
        <v>89</v>
      </c>
      <c r="L23" s="23" t="s">
        <v>90</v>
      </c>
      <c r="M23" s="23" t="s">
        <v>89</v>
      </c>
      <c r="N23" s="25" t="s">
        <v>89</v>
      </c>
      <c r="O23" s="23" t="s">
        <v>90</v>
      </c>
      <c r="P23" s="23" t="s">
        <v>89</v>
      </c>
      <c r="Q23" s="25" t="s">
        <v>89</v>
      </c>
      <c r="R23" s="23" t="s">
        <v>90</v>
      </c>
      <c r="S23" s="23" t="s">
        <v>89</v>
      </c>
      <c r="T23" s="25" t="s">
        <v>89</v>
      </c>
      <c r="U23" s="23" t="s">
        <v>90</v>
      </c>
      <c r="V23" s="23" t="s">
        <v>89</v>
      </c>
      <c r="W23" s="25" t="s">
        <v>89</v>
      </c>
      <c r="X23" s="29" t="e">
        <f>IF(OR(#REF!="○",#REF!="○"),"○","")</f>
        <v>#REF!</v>
      </c>
      <c r="Y23" s="29" t="s">
        <v>642</v>
      </c>
      <c r="Z23" s="25" t="s">
        <v>189</v>
      </c>
      <c r="AA23" s="23"/>
      <c r="AB23" s="23"/>
      <c r="AC23" s="25"/>
      <c r="AD23" s="23" t="s">
        <v>90</v>
      </c>
      <c r="AE23" s="23" t="s">
        <v>89</v>
      </c>
      <c r="AF23" s="25" t="s">
        <v>89</v>
      </c>
      <c r="AG23" s="23" t="s">
        <v>90</v>
      </c>
      <c r="AH23" s="23" t="s">
        <v>89</v>
      </c>
      <c r="AI23" s="25" t="s">
        <v>89</v>
      </c>
      <c r="AJ23" s="23" t="s">
        <v>90</v>
      </c>
      <c r="AK23" s="23" t="s">
        <v>89</v>
      </c>
      <c r="AL23" s="25" t="s">
        <v>89</v>
      </c>
      <c r="AM23" s="23" t="s">
        <v>90</v>
      </c>
      <c r="AN23" s="23" t="s">
        <v>89</v>
      </c>
      <c r="AO23" s="25" t="s">
        <v>89</v>
      </c>
      <c r="AP23" s="36">
        <v>2</v>
      </c>
      <c r="AQ23" s="36">
        <v>2</v>
      </c>
      <c r="AR23" s="86">
        <f t="shared" si="0"/>
        <v>1</v>
      </c>
      <c r="AS23" s="25" t="s">
        <v>89</v>
      </c>
      <c r="AT23" s="4">
        <v>0</v>
      </c>
      <c r="AU23" s="25" t="s">
        <v>89</v>
      </c>
      <c r="AV23" s="36">
        <v>6</v>
      </c>
      <c r="AW23" s="36">
        <v>2</v>
      </c>
      <c r="AX23" s="86">
        <f t="shared" si="1"/>
        <v>0.33333333333333331</v>
      </c>
      <c r="AY23" s="25" t="s">
        <v>207</v>
      </c>
      <c r="AZ23" s="4">
        <v>1</v>
      </c>
      <c r="BA23" s="25" t="s">
        <v>208</v>
      </c>
      <c r="BB23" s="36">
        <v>2</v>
      </c>
      <c r="BC23" s="36">
        <v>1</v>
      </c>
      <c r="BD23" s="86">
        <f t="shared" si="2"/>
        <v>0.5</v>
      </c>
      <c r="BE23" s="25" t="s">
        <v>207</v>
      </c>
      <c r="BF23" s="4">
        <v>0</v>
      </c>
      <c r="BG23" s="25" t="s">
        <v>89</v>
      </c>
      <c r="BH23" s="36">
        <v>0</v>
      </c>
      <c r="BI23" s="36">
        <v>0</v>
      </c>
      <c r="BJ23" s="86" t="str">
        <f t="shared" si="3"/>
        <v/>
      </c>
      <c r="BK23" s="25" t="s">
        <v>89</v>
      </c>
      <c r="BL23" s="4">
        <v>0</v>
      </c>
      <c r="BM23" s="25" t="s">
        <v>89</v>
      </c>
      <c r="BN23" s="36">
        <v>0</v>
      </c>
      <c r="BO23" s="36">
        <v>0</v>
      </c>
      <c r="BP23" s="86" t="str">
        <f t="shared" si="4"/>
        <v/>
      </c>
      <c r="BQ23" s="25" t="s">
        <v>89</v>
      </c>
      <c r="BR23" s="4">
        <v>0</v>
      </c>
      <c r="BS23" s="25" t="s">
        <v>89</v>
      </c>
      <c r="BT23" s="36">
        <v>0</v>
      </c>
      <c r="BU23" s="36">
        <v>0</v>
      </c>
      <c r="BV23" s="86" t="str">
        <f t="shared" si="5"/>
        <v/>
      </c>
      <c r="BW23" s="25" t="s">
        <v>89</v>
      </c>
      <c r="BX23" s="4">
        <v>0</v>
      </c>
      <c r="BY23" s="25" t="s">
        <v>89</v>
      </c>
      <c r="BZ23" s="36">
        <v>1</v>
      </c>
      <c r="CA23" s="36">
        <v>1</v>
      </c>
      <c r="CB23" s="86">
        <f t="shared" si="6"/>
        <v>1</v>
      </c>
      <c r="CC23" s="25" t="s">
        <v>89</v>
      </c>
      <c r="CD23" s="4">
        <v>0</v>
      </c>
      <c r="CE23" s="25" t="s">
        <v>89</v>
      </c>
      <c r="CF23" s="36">
        <v>3</v>
      </c>
      <c r="CG23" s="36">
        <v>0</v>
      </c>
      <c r="CH23" s="86">
        <f t="shared" si="7"/>
        <v>0</v>
      </c>
      <c r="CI23" s="25" t="s">
        <v>218</v>
      </c>
      <c r="CJ23" s="4">
        <v>0</v>
      </c>
      <c r="CK23" s="25" t="s">
        <v>89</v>
      </c>
      <c r="CL23" s="36">
        <v>1</v>
      </c>
      <c r="CM23" s="36">
        <v>1</v>
      </c>
      <c r="CN23" s="86">
        <f t="shared" si="8"/>
        <v>1</v>
      </c>
      <c r="CO23" s="25" t="s">
        <v>89</v>
      </c>
      <c r="CP23" s="4">
        <v>0</v>
      </c>
      <c r="CQ23" s="25" t="s">
        <v>89</v>
      </c>
      <c r="CR23" s="36">
        <v>1</v>
      </c>
      <c r="CS23" s="36">
        <v>0</v>
      </c>
      <c r="CT23" s="86">
        <f t="shared" si="9"/>
        <v>0</v>
      </c>
      <c r="CU23" s="25" t="s">
        <v>246</v>
      </c>
      <c r="CV23" s="4">
        <v>0</v>
      </c>
      <c r="CW23" s="25" t="s">
        <v>89</v>
      </c>
      <c r="CX23" s="36">
        <v>12</v>
      </c>
      <c r="CY23" s="36">
        <v>12</v>
      </c>
      <c r="CZ23" s="86">
        <f t="shared" si="10"/>
        <v>1</v>
      </c>
      <c r="DA23" s="25" t="s">
        <v>89</v>
      </c>
      <c r="DB23" s="4">
        <v>0</v>
      </c>
      <c r="DC23" s="25" t="s">
        <v>89</v>
      </c>
      <c r="DD23" s="36">
        <v>83</v>
      </c>
      <c r="DE23" s="36">
        <v>0</v>
      </c>
      <c r="DF23" s="86">
        <f t="shared" si="11"/>
        <v>0</v>
      </c>
      <c r="DG23" s="25" t="s">
        <v>280</v>
      </c>
      <c r="DH23" s="4">
        <v>0</v>
      </c>
      <c r="DI23" s="25" t="s">
        <v>89</v>
      </c>
      <c r="DJ23" s="36">
        <v>1</v>
      </c>
      <c r="DK23" s="36">
        <v>1</v>
      </c>
      <c r="DL23" s="86">
        <f t="shared" si="12"/>
        <v>1</v>
      </c>
      <c r="DM23" s="25" t="s">
        <v>89</v>
      </c>
      <c r="DN23" s="25">
        <v>0</v>
      </c>
      <c r="DO23" s="25" t="s">
        <v>89</v>
      </c>
      <c r="DP23" s="36">
        <v>0</v>
      </c>
      <c r="DQ23" s="36">
        <v>0</v>
      </c>
      <c r="DR23" s="86" t="str">
        <f t="shared" si="13"/>
        <v/>
      </c>
      <c r="DS23" s="25" t="s">
        <v>89</v>
      </c>
      <c r="DT23" s="4">
        <v>0</v>
      </c>
      <c r="DU23" s="25" t="s">
        <v>89</v>
      </c>
      <c r="DV23" s="36">
        <v>2</v>
      </c>
      <c r="DW23" s="36">
        <v>0</v>
      </c>
      <c r="DX23" s="86">
        <f t="shared" si="14"/>
        <v>0</v>
      </c>
      <c r="DY23" s="25" t="s">
        <v>314</v>
      </c>
      <c r="DZ23" s="4">
        <v>2</v>
      </c>
      <c r="EA23" s="25" t="s">
        <v>315</v>
      </c>
      <c r="EB23" s="36">
        <v>7</v>
      </c>
      <c r="EC23" s="36">
        <v>3</v>
      </c>
      <c r="ED23" s="86">
        <f t="shared" si="15"/>
        <v>0.42857142857142855</v>
      </c>
      <c r="EE23" s="25" t="s">
        <v>373</v>
      </c>
      <c r="EF23" s="4">
        <v>4</v>
      </c>
      <c r="EG23" s="25" t="s">
        <v>619</v>
      </c>
      <c r="EH23" s="36">
        <v>0</v>
      </c>
      <c r="EI23" s="36">
        <v>0</v>
      </c>
      <c r="EJ23" s="86" t="str">
        <f t="shared" si="16"/>
        <v/>
      </c>
      <c r="EK23" s="25" t="s">
        <v>89</v>
      </c>
      <c r="EL23" s="4">
        <v>0</v>
      </c>
      <c r="EM23" s="25" t="s">
        <v>89</v>
      </c>
      <c r="EN23" s="36">
        <v>1</v>
      </c>
      <c r="EO23" s="36">
        <v>1</v>
      </c>
      <c r="EP23" s="86">
        <f t="shared" si="17"/>
        <v>1</v>
      </c>
      <c r="EQ23" s="25" t="s">
        <v>89</v>
      </c>
      <c r="ER23" s="4">
        <v>0</v>
      </c>
      <c r="ES23" s="25" t="s">
        <v>89</v>
      </c>
      <c r="ET23" s="36">
        <v>1</v>
      </c>
      <c r="EU23" s="36">
        <v>0</v>
      </c>
      <c r="EV23" s="86">
        <f t="shared" si="18"/>
        <v>0</v>
      </c>
      <c r="EW23" s="25" t="s">
        <v>314</v>
      </c>
      <c r="EX23" s="4">
        <v>1</v>
      </c>
      <c r="EY23" s="25" t="s">
        <v>427</v>
      </c>
      <c r="EZ23" s="36">
        <v>0</v>
      </c>
      <c r="FA23" s="36">
        <v>0</v>
      </c>
      <c r="FB23" s="86" t="str">
        <f t="shared" si="19"/>
        <v/>
      </c>
      <c r="FC23" s="25" t="s">
        <v>89</v>
      </c>
      <c r="FD23" s="4">
        <v>0</v>
      </c>
      <c r="FE23" s="25" t="s">
        <v>89</v>
      </c>
      <c r="FF23" s="36">
        <v>0</v>
      </c>
      <c r="FG23" s="36">
        <v>0</v>
      </c>
      <c r="FH23" s="86" t="str">
        <f t="shared" si="20"/>
        <v/>
      </c>
      <c r="FI23" s="25" t="s">
        <v>89</v>
      </c>
      <c r="FJ23" s="4">
        <v>0</v>
      </c>
      <c r="FK23" s="25" t="s">
        <v>89</v>
      </c>
      <c r="FL23" s="36">
        <v>8</v>
      </c>
      <c r="FM23" s="36">
        <v>6</v>
      </c>
      <c r="FN23" s="86">
        <f t="shared" si="21"/>
        <v>0.75</v>
      </c>
      <c r="FO23" s="25" t="s">
        <v>461</v>
      </c>
      <c r="FP23" s="4">
        <v>2</v>
      </c>
      <c r="FQ23" s="25" t="s">
        <v>462</v>
      </c>
      <c r="FR23" s="36">
        <v>0</v>
      </c>
      <c r="FS23" s="36">
        <v>0</v>
      </c>
      <c r="FT23" s="86" t="str">
        <f t="shared" si="22"/>
        <v/>
      </c>
      <c r="FU23" s="25" t="s">
        <v>89</v>
      </c>
      <c r="FV23" s="4">
        <v>0</v>
      </c>
      <c r="FW23" s="25" t="s">
        <v>89</v>
      </c>
      <c r="FX23" s="25" t="s">
        <v>482</v>
      </c>
      <c r="FY23" s="25" t="s">
        <v>484</v>
      </c>
      <c r="FZ23" s="4" t="s">
        <v>90</v>
      </c>
      <c r="GA23" s="4" t="s">
        <v>90</v>
      </c>
      <c r="GB23" s="4" t="s">
        <v>90</v>
      </c>
      <c r="GC23" s="4" t="s">
        <v>90</v>
      </c>
      <c r="GD23" s="25" t="s">
        <v>89</v>
      </c>
      <c r="GE23" s="4" t="s">
        <v>90</v>
      </c>
      <c r="GF23" s="4" t="s">
        <v>90</v>
      </c>
      <c r="GG23" s="4" t="s">
        <v>90</v>
      </c>
      <c r="GH23" s="4" t="s">
        <v>89</v>
      </c>
      <c r="GI23" s="4" t="s">
        <v>90</v>
      </c>
      <c r="GJ23" s="4" t="s">
        <v>90</v>
      </c>
      <c r="GK23" s="28" t="s">
        <v>81</v>
      </c>
      <c r="GL23" s="20"/>
      <c r="GM23" s="27"/>
      <c r="GN23" s="20"/>
      <c r="GO23" s="27"/>
      <c r="GP23" s="27"/>
      <c r="GQ23" s="20"/>
      <c r="GR23" s="27"/>
      <c r="GS23" s="28" t="s">
        <v>81</v>
      </c>
      <c r="GT23" s="20"/>
      <c r="GU23" s="27"/>
      <c r="GV23" s="20"/>
      <c r="GW23" s="27"/>
      <c r="GX23" s="20" t="s">
        <v>90</v>
      </c>
      <c r="GY23" s="27" t="s">
        <v>591</v>
      </c>
      <c r="GZ23" s="20"/>
      <c r="HA23" s="27"/>
      <c r="HB23" s="4" t="s">
        <v>90</v>
      </c>
      <c r="HC23" s="4"/>
      <c r="HD23" s="4"/>
      <c r="HE23" s="4"/>
      <c r="HF23" s="4" t="s">
        <v>509</v>
      </c>
      <c r="HG23" s="4" t="s">
        <v>576</v>
      </c>
    </row>
    <row r="24" spans="1:215" s="21" customFormat="1" ht="120" customHeight="1" x14ac:dyDescent="0.2">
      <c r="A24" s="24" t="s">
        <v>119</v>
      </c>
      <c r="B24" s="4" t="s">
        <v>120</v>
      </c>
      <c r="C24" s="23" t="s">
        <v>90</v>
      </c>
      <c r="D24" s="23" t="s">
        <v>89</v>
      </c>
      <c r="E24" s="25" t="s">
        <v>89</v>
      </c>
      <c r="F24" s="23" t="s">
        <v>90</v>
      </c>
      <c r="G24" s="23" t="s">
        <v>89</v>
      </c>
      <c r="H24" s="25" t="s">
        <v>89</v>
      </c>
      <c r="I24" s="23" t="s">
        <v>99</v>
      </c>
      <c r="J24" s="23" t="s">
        <v>89</v>
      </c>
      <c r="K24" s="25" t="s">
        <v>89</v>
      </c>
      <c r="L24" s="23" t="s">
        <v>90</v>
      </c>
      <c r="M24" s="23" t="s">
        <v>89</v>
      </c>
      <c r="N24" s="25" t="s">
        <v>89</v>
      </c>
      <c r="O24" s="23" t="s">
        <v>90</v>
      </c>
      <c r="P24" s="23"/>
      <c r="Q24" s="25"/>
      <c r="R24" s="23" t="s">
        <v>90</v>
      </c>
      <c r="S24" s="23" t="s">
        <v>89</v>
      </c>
      <c r="T24" s="25" t="s">
        <v>89</v>
      </c>
      <c r="U24" s="23" t="s">
        <v>99</v>
      </c>
      <c r="V24" s="23" t="s">
        <v>89</v>
      </c>
      <c r="W24" s="25" t="s">
        <v>89</v>
      </c>
      <c r="X24" s="29" t="e">
        <f>IF(OR(#REF!="○",#REF!="○"),"○","")</f>
        <v>#REF!</v>
      </c>
      <c r="Y24" s="29" t="s">
        <v>642</v>
      </c>
      <c r="Z24" s="25" t="s">
        <v>190</v>
      </c>
      <c r="AA24" s="23" t="s">
        <v>99</v>
      </c>
      <c r="AB24" s="23" t="s">
        <v>89</v>
      </c>
      <c r="AC24" s="25" t="s">
        <v>89</v>
      </c>
      <c r="AD24" s="23" t="s">
        <v>90</v>
      </c>
      <c r="AE24" s="23" t="s">
        <v>89</v>
      </c>
      <c r="AF24" s="25" t="s">
        <v>89</v>
      </c>
      <c r="AG24" s="23" t="s">
        <v>90</v>
      </c>
      <c r="AH24" s="23" t="s">
        <v>89</v>
      </c>
      <c r="AI24" s="25" t="s">
        <v>89</v>
      </c>
      <c r="AJ24" s="23" t="s">
        <v>90</v>
      </c>
      <c r="AK24" s="23" t="s">
        <v>89</v>
      </c>
      <c r="AL24" s="25" t="s">
        <v>89</v>
      </c>
      <c r="AM24" s="23" t="s">
        <v>90</v>
      </c>
      <c r="AN24" s="23" t="s">
        <v>89</v>
      </c>
      <c r="AO24" s="25" t="s">
        <v>89</v>
      </c>
      <c r="AP24" s="36">
        <v>2</v>
      </c>
      <c r="AQ24" s="36">
        <v>2</v>
      </c>
      <c r="AR24" s="86">
        <f t="shared" si="0"/>
        <v>1</v>
      </c>
      <c r="AS24" s="25" t="s">
        <v>89</v>
      </c>
      <c r="AT24" s="4">
        <v>0</v>
      </c>
      <c r="AU24" s="25"/>
      <c r="AV24" s="36">
        <v>7</v>
      </c>
      <c r="AW24" s="36">
        <v>7</v>
      </c>
      <c r="AX24" s="86">
        <f t="shared" si="1"/>
        <v>1</v>
      </c>
      <c r="AY24" s="25" t="s">
        <v>89</v>
      </c>
      <c r="AZ24" s="4">
        <v>0</v>
      </c>
      <c r="BA24" s="25" t="s">
        <v>89</v>
      </c>
      <c r="BB24" s="36">
        <v>1</v>
      </c>
      <c r="BC24" s="36">
        <v>1</v>
      </c>
      <c r="BD24" s="86">
        <f t="shared" si="2"/>
        <v>1</v>
      </c>
      <c r="BE24" s="25" t="s">
        <v>89</v>
      </c>
      <c r="BF24" s="4">
        <v>0</v>
      </c>
      <c r="BG24" s="25" t="s">
        <v>89</v>
      </c>
      <c r="BH24" s="36">
        <v>0</v>
      </c>
      <c r="BI24" s="36">
        <v>0</v>
      </c>
      <c r="BJ24" s="86" t="str">
        <f t="shared" si="3"/>
        <v/>
      </c>
      <c r="BK24" s="25" t="s">
        <v>89</v>
      </c>
      <c r="BL24" s="4">
        <v>0</v>
      </c>
      <c r="BM24" s="25" t="s">
        <v>89</v>
      </c>
      <c r="BN24" s="36">
        <v>2</v>
      </c>
      <c r="BO24" s="36">
        <v>2</v>
      </c>
      <c r="BP24" s="86">
        <f t="shared" si="4"/>
        <v>1</v>
      </c>
      <c r="BQ24" s="25" t="s">
        <v>89</v>
      </c>
      <c r="BR24" s="4">
        <v>0</v>
      </c>
      <c r="BS24" s="25" t="s">
        <v>89</v>
      </c>
      <c r="BT24" s="36">
        <v>0</v>
      </c>
      <c r="BU24" s="36">
        <v>0</v>
      </c>
      <c r="BV24" s="86" t="str">
        <f t="shared" si="5"/>
        <v/>
      </c>
      <c r="BW24" s="25" t="s">
        <v>89</v>
      </c>
      <c r="BX24" s="4">
        <v>0</v>
      </c>
      <c r="BY24" s="25" t="s">
        <v>89</v>
      </c>
      <c r="BZ24" s="36">
        <v>0</v>
      </c>
      <c r="CA24" s="36">
        <v>0</v>
      </c>
      <c r="CB24" s="86" t="str">
        <f t="shared" si="6"/>
        <v/>
      </c>
      <c r="CC24" s="25" t="s">
        <v>89</v>
      </c>
      <c r="CD24" s="4">
        <v>0</v>
      </c>
      <c r="CE24" s="25" t="s">
        <v>89</v>
      </c>
      <c r="CF24" s="36">
        <v>0</v>
      </c>
      <c r="CG24" s="36">
        <v>0</v>
      </c>
      <c r="CH24" s="86" t="str">
        <f t="shared" si="7"/>
        <v/>
      </c>
      <c r="CI24" s="25" t="s">
        <v>89</v>
      </c>
      <c r="CJ24" s="4">
        <v>0</v>
      </c>
      <c r="CK24" s="25" t="s">
        <v>89</v>
      </c>
      <c r="CL24" s="36">
        <v>0</v>
      </c>
      <c r="CM24" s="36">
        <v>0</v>
      </c>
      <c r="CN24" s="86" t="str">
        <f t="shared" si="8"/>
        <v/>
      </c>
      <c r="CO24" s="25" t="s">
        <v>89</v>
      </c>
      <c r="CP24" s="4">
        <v>0</v>
      </c>
      <c r="CQ24" s="25" t="s">
        <v>89</v>
      </c>
      <c r="CR24" s="36">
        <v>15</v>
      </c>
      <c r="CS24" s="36">
        <v>3</v>
      </c>
      <c r="CT24" s="86">
        <f t="shared" si="9"/>
        <v>0.2</v>
      </c>
      <c r="CU24" s="25" t="s">
        <v>247</v>
      </c>
      <c r="CV24" s="4">
        <v>12</v>
      </c>
      <c r="CW24" s="25" t="s">
        <v>248</v>
      </c>
      <c r="CX24" s="36">
        <v>24</v>
      </c>
      <c r="CY24" s="36">
        <v>18</v>
      </c>
      <c r="CZ24" s="86">
        <f t="shared" si="10"/>
        <v>0.75</v>
      </c>
      <c r="DA24" s="25" t="s">
        <v>270</v>
      </c>
      <c r="DB24" s="4">
        <v>0</v>
      </c>
      <c r="DC24" s="25" t="s">
        <v>89</v>
      </c>
      <c r="DD24" s="36">
        <v>1</v>
      </c>
      <c r="DE24" s="36">
        <v>1</v>
      </c>
      <c r="DF24" s="86">
        <f t="shared" si="11"/>
        <v>1</v>
      </c>
      <c r="DG24" s="25" t="s">
        <v>89</v>
      </c>
      <c r="DH24" s="4">
        <v>0</v>
      </c>
      <c r="DI24" s="25" t="s">
        <v>89</v>
      </c>
      <c r="DJ24" s="36">
        <v>1</v>
      </c>
      <c r="DK24" s="36">
        <v>1</v>
      </c>
      <c r="DL24" s="86">
        <f t="shared" si="12"/>
        <v>1</v>
      </c>
      <c r="DM24" s="25" t="s">
        <v>89</v>
      </c>
      <c r="DN24" s="25">
        <v>0</v>
      </c>
      <c r="DO24" s="25" t="s">
        <v>89</v>
      </c>
      <c r="DP24" s="36">
        <v>0</v>
      </c>
      <c r="DQ24" s="36">
        <v>0</v>
      </c>
      <c r="DR24" s="86" t="str">
        <f t="shared" si="13"/>
        <v/>
      </c>
      <c r="DS24" s="25" t="s">
        <v>89</v>
      </c>
      <c r="DT24" s="4">
        <v>0</v>
      </c>
      <c r="DU24" s="25" t="s">
        <v>89</v>
      </c>
      <c r="DV24" s="36">
        <v>1</v>
      </c>
      <c r="DW24" s="36">
        <v>0</v>
      </c>
      <c r="DX24" s="86">
        <f t="shared" si="14"/>
        <v>0</v>
      </c>
      <c r="DY24" s="25" t="s">
        <v>316</v>
      </c>
      <c r="DZ24" s="4">
        <v>1</v>
      </c>
      <c r="EA24" s="25" t="s">
        <v>317</v>
      </c>
      <c r="EB24" s="36">
        <v>5</v>
      </c>
      <c r="EC24" s="36">
        <v>5</v>
      </c>
      <c r="ED24" s="86">
        <f t="shared" si="15"/>
        <v>1</v>
      </c>
      <c r="EE24" s="25" t="s">
        <v>89</v>
      </c>
      <c r="EF24" s="4">
        <v>0</v>
      </c>
      <c r="EG24" s="25" t="s">
        <v>89</v>
      </c>
      <c r="EH24" s="36">
        <v>0</v>
      </c>
      <c r="EI24" s="36">
        <v>0</v>
      </c>
      <c r="EJ24" s="86" t="str">
        <f t="shared" si="16"/>
        <v/>
      </c>
      <c r="EK24" s="25" t="s">
        <v>89</v>
      </c>
      <c r="EL24" s="4">
        <v>0</v>
      </c>
      <c r="EM24" s="25" t="s">
        <v>89</v>
      </c>
      <c r="EN24" s="36">
        <v>4</v>
      </c>
      <c r="EO24" s="36">
        <v>4</v>
      </c>
      <c r="EP24" s="86">
        <f t="shared" si="17"/>
        <v>1</v>
      </c>
      <c r="EQ24" s="25" t="s">
        <v>89</v>
      </c>
      <c r="ER24" s="4">
        <v>0</v>
      </c>
      <c r="ES24" s="25" t="s">
        <v>89</v>
      </c>
      <c r="ET24" s="36">
        <v>2</v>
      </c>
      <c r="EU24" s="36">
        <v>2</v>
      </c>
      <c r="EV24" s="86">
        <f t="shared" si="18"/>
        <v>1</v>
      </c>
      <c r="EW24" s="25" t="s">
        <v>89</v>
      </c>
      <c r="EX24" s="4">
        <v>0</v>
      </c>
      <c r="EY24" s="25" t="s">
        <v>89</v>
      </c>
      <c r="EZ24" s="36">
        <v>0</v>
      </c>
      <c r="FA24" s="36">
        <v>0</v>
      </c>
      <c r="FB24" s="86" t="str">
        <f t="shared" si="19"/>
        <v/>
      </c>
      <c r="FC24" s="25" t="s">
        <v>89</v>
      </c>
      <c r="FD24" s="4">
        <v>0</v>
      </c>
      <c r="FE24" s="25" t="s">
        <v>89</v>
      </c>
      <c r="FF24" s="36">
        <v>0</v>
      </c>
      <c r="FG24" s="36">
        <v>0</v>
      </c>
      <c r="FH24" s="86" t="str">
        <f t="shared" si="20"/>
        <v/>
      </c>
      <c r="FI24" s="25" t="s">
        <v>89</v>
      </c>
      <c r="FJ24" s="4">
        <v>0</v>
      </c>
      <c r="FK24" s="25" t="s">
        <v>89</v>
      </c>
      <c r="FL24" s="36">
        <v>3</v>
      </c>
      <c r="FM24" s="36">
        <v>0</v>
      </c>
      <c r="FN24" s="86">
        <f t="shared" si="21"/>
        <v>0</v>
      </c>
      <c r="FO24" s="25" t="s">
        <v>620</v>
      </c>
      <c r="FP24" s="4">
        <v>3</v>
      </c>
      <c r="FQ24" s="25" t="s">
        <v>510</v>
      </c>
      <c r="FR24" s="36">
        <v>1</v>
      </c>
      <c r="FS24" s="36">
        <v>1</v>
      </c>
      <c r="FT24" s="86">
        <f t="shared" si="22"/>
        <v>1</v>
      </c>
      <c r="FU24" s="25" t="s">
        <v>89</v>
      </c>
      <c r="FV24" s="4">
        <v>0</v>
      </c>
      <c r="FW24" s="25" t="s">
        <v>89</v>
      </c>
      <c r="FX24" s="25" t="s">
        <v>482</v>
      </c>
      <c r="FY24" s="25" t="s">
        <v>484</v>
      </c>
      <c r="FZ24" s="4" t="s">
        <v>90</v>
      </c>
      <c r="GA24" s="4" t="s">
        <v>90</v>
      </c>
      <c r="GB24" s="4" t="s">
        <v>90</v>
      </c>
      <c r="GC24" s="4" t="s">
        <v>90</v>
      </c>
      <c r="GD24" s="25" t="s">
        <v>89</v>
      </c>
      <c r="GE24" s="4" t="s">
        <v>90</v>
      </c>
      <c r="GF24" s="4" t="s">
        <v>90</v>
      </c>
      <c r="GG24" s="4" t="s">
        <v>90</v>
      </c>
      <c r="GH24" s="4" t="s">
        <v>89</v>
      </c>
      <c r="GI24" s="4" t="s">
        <v>89</v>
      </c>
      <c r="GJ24" s="4" t="s">
        <v>89</v>
      </c>
      <c r="GK24" s="28"/>
      <c r="GL24" s="20"/>
      <c r="GM24" s="27"/>
      <c r="GN24" s="20"/>
      <c r="GO24" s="27"/>
      <c r="GP24" s="27"/>
      <c r="GQ24" s="20"/>
      <c r="GR24" s="27"/>
      <c r="GS24" s="28" t="s">
        <v>81</v>
      </c>
      <c r="GT24" s="20"/>
      <c r="GU24" s="27"/>
      <c r="GV24" s="20"/>
      <c r="GW24" s="27"/>
      <c r="GX24" s="20" t="s">
        <v>81</v>
      </c>
      <c r="GY24" s="27"/>
      <c r="GZ24" s="20" t="s">
        <v>90</v>
      </c>
      <c r="HA24" s="27" t="s">
        <v>621</v>
      </c>
      <c r="HB24" s="4" t="s">
        <v>90</v>
      </c>
      <c r="HC24" s="4"/>
      <c r="HD24" s="4"/>
      <c r="HE24" s="4" t="s">
        <v>509</v>
      </c>
      <c r="HF24" s="4"/>
      <c r="HG24" s="4"/>
    </row>
    <row r="25" spans="1:215" s="21" customFormat="1" ht="120" customHeight="1" x14ac:dyDescent="0.2">
      <c r="A25" s="24" t="s">
        <v>121</v>
      </c>
      <c r="B25" s="4" t="s">
        <v>122</v>
      </c>
      <c r="C25" s="23" t="s">
        <v>90</v>
      </c>
      <c r="D25" s="23" t="s">
        <v>89</v>
      </c>
      <c r="E25" s="25" t="s">
        <v>89</v>
      </c>
      <c r="F25" s="23" t="s">
        <v>90</v>
      </c>
      <c r="G25" s="23" t="s">
        <v>89</v>
      </c>
      <c r="H25" s="25" t="s">
        <v>89</v>
      </c>
      <c r="I25" s="23" t="s">
        <v>90</v>
      </c>
      <c r="J25" s="23" t="s">
        <v>89</v>
      </c>
      <c r="K25" s="25" t="s">
        <v>89</v>
      </c>
      <c r="L25" s="23" t="s">
        <v>90</v>
      </c>
      <c r="M25" s="23" t="s">
        <v>89</v>
      </c>
      <c r="N25" s="25" t="s">
        <v>89</v>
      </c>
      <c r="O25" s="23" t="s">
        <v>90</v>
      </c>
      <c r="P25" s="23" t="s">
        <v>89</v>
      </c>
      <c r="Q25" s="25" t="s">
        <v>89</v>
      </c>
      <c r="R25" s="23" t="s">
        <v>90</v>
      </c>
      <c r="S25" s="23" t="s">
        <v>89</v>
      </c>
      <c r="T25" s="25" t="s">
        <v>89</v>
      </c>
      <c r="U25" s="23" t="s">
        <v>90</v>
      </c>
      <c r="V25" s="23" t="s">
        <v>89</v>
      </c>
      <c r="W25" s="25" t="s">
        <v>89</v>
      </c>
      <c r="X25" s="29" t="s">
        <v>641</v>
      </c>
      <c r="Y25" s="29"/>
      <c r="Z25" s="25"/>
      <c r="AA25" s="23" t="s">
        <v>99</v>
      </c>
      <c r="AB25" s="23" t="s">
        <v>89</v>
      </c>
      <c r="AC25" s="25" t="s">
        <v>89</v>
      </c>
      <c r="AD25" s="23" t="s">
        <v>90</v>
      </c>
      <c r="AE25" s="23" t="s">
        <v>89</v>
      </c>
      <c r="AF25" s="25" t="s">
        <v>89</v>
      </c>
      <c r="AG25" s="23" t="s">
        <v>90</v>
      </c>
      <c r="AH25" s="23" t="s">
        <v>89</v>
      </c>
      <c r="AI25" s="25" t="s">
        <v>89</v>
      </c>
      <c r="AJ25" s="23" t="s">
        <v>90</v>
      </c>
      <c r="AK25" s="23" t="s">
        <v>89</v>
      </c>
      <c r="AL25" s="25" t="s">
        <v>89</v>
      </c>
      <c r="AM25" s="23" t="s">
        <v>90</v>
      </c>
      <c r="AN25" s="23" t="s">
        <v>89</v>
      </c>
      <c r="AO25" s="25" t="s">
        <v>89</v>
      </c>
      <c r="AP25" s="36">
        <v>1</v>
      </c>
      <c r="AQ25" s="36">
        <v>1</v>
      </c>
      <c r="AR25" s="86">
        <f t="shared" si="0"/>
        <v>1</v>
      </c>
      <c r="AS25" s="25" t="s">
        <v>89</v>
      </c>
      <c r="AT25" s="4">
        <v>0</v>
      </c>
      <c r="AU25" s="25" t="s">
        <v>89</v>
      </c>
      <c r="AV25" s="36">
        <v>8</v>
      </c>
      <c r="AW25" s="36">
        <v>8</v>
      </c>
      <c r="AX25" s="86">
        <f t="shared" si="1"/>
        <v>1</v>
      </c>
      <c r="AY25" s="25" t="s">
        <v>89</v>
      </c>
      <c r="AZ25" s="4">
        <v>0</v>
      </c>
      <c r="BA25" s="25" t="s">
        <v>89</v>
      </c>
      <c r="BB25" s="36">
        <v>0</v>
      </c>
      <c r="BC25" s="36">
        <v>0</v>
      </c>
      <c r="BD25" s="86" t="str">
        <f t="shared" si="2"/>
        <v/>
      </c>
      <c r="BE25" s="25" t="s">
        <v>89</v>
      </c>
      <c r="BF25" s="4">
        <v>0</v>
      </c>
      <c r="BG25" s="25" t="s">
        <v>89</v>
      </c>
      <c r="BH25" s="36">
        <v>0</v>
      </c>
      <c r="BI25" s="36">
        <v>0</v>
      </c>
      <c r="BJ25" s="86" t="str">
        <f t="shared" si="3"/>
        <v/>
      </c>
      <c r="BK25" s="25" t="s">
        <v>89</v>
      </c>
      <c r="BL25" s="4">
        <v>0</v>
      </c>
      <c r="BM25" s="25" t="s">
        <v>89</v>
      </c>
      <c r="BN25" s="36">
        <v>0</v>
      </c>
      <c r="BO25" s="36">
        <v>0</v>
      </c>
      <c r="BP25" s="86" t="str">
        <f t="shared" si="4"/>
        <v/>
      </c>
      <c r="BQ25" s="25" t="s">
        <v>89</v>
      </c>
      <c r="BR25" s="4">
        <v>0</v>
      </c>
      <c r="BS25" s="25" t="s">
        <v>89</v>
      </c>
      <c r="BT25" s="36">
        <v>0</v>
      </c>
      <c r="BU25" s="36">
        <v>0</v>
      </c>
      <c r="BV25" s="86" t="str">
        <f t="shared" si="5"/>
        <v/>
      </c>
      <c r="BW25" s="25" t="s">
        <v>89</v>
      </c>
      <c r="BX25" s="4">
        <v>0</v>
      </c>
      <c r="BY25" s="25" t="s">
        <v>89</v>
      </c>
      <c r="BZ25" s="36">
        <v>6</v>
      </c>
      <c r="CA25" s="36">
        <v>6</v>
      </c>
      <c r="CB25" s="86">
        <f t="shared" si="6"/>
        <v>1</v>
      </c>
      <c r="CC25" s="25" t="s">
        <v>89</v>
      </c>
      <c r="CD25" s="4">
        <v>0</v>
      </c>
      <c r="CE25" s="25" t="s">
        <v>89</v>
      </c>
      <c r="CF25" s="36">
        <v>1</v>
      </c>
      <c r="CG25" s="36">
        <v>1</v>
      </c>
      <c r="CH25" s="86">
        <f t="shared" si="7"/>
        <v>1</v>
      </c>
      <c r="CI25" s="25" t="s">
        <v>89</v>
      </c>
      <c r="CJ25" s="4">
        <v>0</v>
      </c>
      <c r="CK25" s="25" t="s">
        <v>89</v>
      </c>
      <c r="CL25" s="36">
        <v>1</v>
      </c>
      <c r="CM25" s="36">
        <v>1</v>
      </c>
      <c r="CN25" s="86">
        <f t="shared" si="8"/>
        <v>1</v>
      </c>
      <c r="CO25" s="25" t="s">
        <v>89</v>
      </c>
      <c r="CP25" s="4">
        <v>0</v>
      </c>
      <c r="CQ25" s="25" t="s">
        <v>89</v>
      </c>
      <c r="CR25" s="36">
        <v>4</v>
      </c>
      <c r="CS25" s="36">
        <v>0</v>
      </c>
      <c r="CT25" s="86">
        <f t="shared" si="9"/>
        <v>0</v>
      </c>
      <c r="CU25" s="25" t="s">
        <v>249</v>
      </c>
      <c r="CV25" s="4">
        <v>3</v>
      </c>
      <c r="CW25" s="25" t="s">
        <v>250</v>
      </c>
      <c r="CX25" s="36">
        <v>16</v>
      </c>
      <c r="CY25" s="36">
        <v>14</v>
      </c>
      <c r="CZ25" s="86">
        <f t="shared" si="10"/>
        <v>0.875</v>
      </c>
      <c r="DA25" s="25" t="s">
        <v>249</v>
      </c>
      <c r="DB25" s="4">
        <v>2</v>
      </c>
      <c r="DC25" s="25" t="s">
        <v>271</v>
      </c>
      <c r="DD25" s="36">
        <v>55</v>
      </c>
      <c r="DE25" s="36">
        <v>55</v>
      </c>
      <c r="DF25" s="86">
        <f t="shared" si="11"/>
        <v>1</v>
      </c>
      <c r="DG25" s="25" t="s">
        <v>89</v>
      </c>
      <c r="DH25" s="4">
        <v>0</v>
      </c>
      <c r="DI25" s="25" t="s">
        <v>89</v>
      </c>
      <c r="DJ25" s="36">
        <v>0</v>
      </c>
      <c r="DK25" s="36">
        <v>0</v>
      </c>
      <c r="DL25" s="86" t="str">
        <f t="shared" si="12"/>
        <v/>
      </c>
      <c r="DM25" s="25" t="s">
        <v>89</v>
      </c>
      <c r="DN25" s="25">
        <v>0</v>
      </c>
      <c r="DO25" s="25" t="s">
        <v>89</v>
      </c>
      <c r="DP25" s="36">
        <v>0</v>
      </c>
      <c r="DQ25" s="36">
        <v>0</v>
      </c>
      <c r="DR25" s="86" t="str">
        <f t="shared" si="13"/>
        <v/>
      </c>
      <c r="DS25" s="25" t="s">
        <v>89</v>
      </c>
      <c r="DT25" s="4">
        <v>0</v>
      </c>
      <c r="DU25" s="25" t="s">
        <v>89</v>
      </c>
      <c r="DV25" s="36">
        <v>1</v>
      </c>
      <c r="DW25" s="36">
        <v>0</v>
      </c>
      <c r="DX25" s="86">
        <f t="shared" si="14"/>
        <v>0</v>
      </c>
      <c r="DY25" s="25" t="s">
        <v>249</v>
      </c>
      <c r="DZ25" s="4">
        <v>1</v>
      </c>
      <c r="EA25" s="25" t="s">
        <v>318</v>
      </c>
      <c r="EB25" s="36">
        <v>12</v>
      </c>
      <c r="EC25" s="36">
        <v>6</v>
      </c>
      <c r="ED25" s="86">
        <f t="shared" si="15"/>
        <v>0.5</v>
      </c>
      <c r="EE25" s="25" t="s">
        <v>249</v>
      </c>
      <c r="EF25" s="4">
        <v>10</v>
      </c>
      <c r="EG25" s="25" t="s">
        <v>374</v>
      </c>
      <c r="EH25" s="36">
        <v>0</v>
      </c>
      <c r="EI25" s="36">
        <v>0</v>
      </c>
      <c r="EJ25" s="86" t="str">
        <f t="shared" si="16"/>
        <v/>
      </c>
      <c r="EK25" s="25" t="s">
        <v>89</v>
      </c>
      <c r="EL25" s="4">
        <v>0</v>
      </c>
      <c r="EM25" s="25" t="s">
        <v>89</v>
      </c>
      <c r="EN25" s="36">
        <v>3</v>
      </c>
      <c r="EO25" s="36">
        <v>2</v>
      </c>
      <c r="EP25" s="86">
        <f t="shared" si="17"/>
        <v>0.66666666666666663</v>
      </c>
      <c r="EQ25" s="25" t="s">
        <v>249</v>
      </c>
      <c r="ER25" s="4">
        <v>1</v>
      </c>
      <c r="ES25" s="25" t="s">
        <v>414</v>
      </c>
      <c r="ET25" s="36">
        <v>11</v>
      </c>
      <c r="EU25" s="36">
        <v>8</v>
      </c>
      <c r="EV25" s="86">
        <f t="shared" si="18"/>
        <v>0.72727272727272729</v>
      </c>
      <c r="EW25" s="25" t="s">
        <v>249</v>
      </c>
      <c r="EX25" s="4">
        <v>7</v>
      </c>
      <c r="EY25" s="25" t="s">
        <v>428</v>
      </c>
      <c r="EZ25" s="36">
        <v>0</v>
      </c>
      <c r="FA25" s="36">
        <v>0</v>
      </c>
      <c r="FB25" s="86" t="str">
        <f t="shared" si="19"/>
        <v/>
      </c>
      <c r="FC25" s="25" t="s">
        <v>89</v>
      </c>
      <c r="FD25" s="4">
        <v>0</v>
      </c>
      <c r="FE25" s="25" t="s">
        <v>89</v>
      </c>
      <c r="FF25" s="36">
        <v>0</v>
      </c>
      <c r="FG25" s="36">
        <v>0</v>
      </c>
      <c r="FH25" s="86" t="str">
        <f t="shared" si="20"/>
        <v/>
      </c>
      <c r="FI25" s="25" t="s">
        <v>89</v>
      </c>
      <c r="FJ25" s="4">
        <v>0</v>
      </c>
      <c r="FK25" s="25" t="s">
        <v>89</v>
      </c>
      <c r="FL25" s="36">
        <v>3</v>
      </c>
      <c r="FM25" s="36">
        <v>3</v>
      </c>
      <c r="FN25" s="86">
        <f t="shared" si="21"/>
        <v>1</v>
      </c>
      <c r="FO25" s="25" t="s">
        <v>89</v>
      </c>
      <c r="FP25" s="4">
        <v>0</v>
      </c>
      <c r="FQ25" s="25" t="s">
        <v>89</v>
      </c>
      <c r="FR25" s="36">
        <v>0</v>
      </c>
      <c r="FS25" s="36">
        <v>0</v>
      </c>
      <c r="FT25" s="86" t="str">
        <f t="shared" si="22"/>
        <v/>
      </c>
      <c r="FU25" s="25" t="s">
        <v>89</v>
      </c>
      <c r="FV25" s="4">
        <v>0</v>
      </c>
      <c r="FW25" s="25" t="s">
        <v>89</v>
      </c>
      <c r="FX25" s="25" t="s">
        <v>482</v>
      </c>
      <c r="FY25" s="25" t="s">
        <v>486</v>
      </c>
      <c r="FZ25" s="4" t="s">
        <v>90</v>
      </c>
      <c r="GA25" s="4" t="s">
        <v>89</v>
      </c>
      <c r="GB25" s="4" t="s">
        <v>90</v>
      </c>
      <c r="GC25" s="4" t="s">
        <v>90</v>
      </c>
      <c r="GD25" s="25" t="s">
        <v>89</v>
      </c>
      <c r="GE25" s="4" t="s">
        <v>90</v>
      </c>
      <c r="GF25" s="4" t="s">
        <v>90</v>
      </c>
      <c r="GG25" s="4" t="s">
        <v>89</v>
      </c>
      <c r="GH25" s="4" t="s">
        <v>89</v>
      </c>
      <c r="GI25" s="4" t="s">
        <v>90</v>
      </c>
      <c r="GJ25" s="4" t="s">
        <v>90</v>
      </c>
      <c r="GK25" s="28" t="s">
        <v>81</v>
      </c>
      <c r="GL25" s="20"/>
      <c r="GM25" s="27"/>
      <c r="GN25" s="20"/>
      <c r="GO25" s="27"/>
      <c r="GP25" s="27"/>
      <c r="GQ25" s="20"/>
      <c r="GR25" s="27"/>
      <c r="GS25" s="28" t="s">
        <v>81</v>
      </c>
      <c r="GT25" s="20"/>
      <c r="GU25" s="27"/>
      <c r="GV25" s="20"/>
      <c r="GW25" s="27"/>
      <c r="GX25" s="20" t="s">
        <v>81</v>
      </c>
      <c r="GY25" s="27"/>
      <c r="GZ25" s="20" t="s">
        <v>90</v>
      </c>
      <c r="HA25" s="27" t="s">
        <v>593</v>
      </c>
      <c r="HB25" s="4" t="s">
        <v>90</v>
      </c>
      <c r="HC25" s="4"/>
      <c r="HD25" s="4"/>
      <c r="HE25" s="4" t="s">
        <v>573</v>
      </c>
      <c r="HF25" s="4"/>
      <c r="HG25" s="4"/>
    </row>
    <row r="26" spans="1:215" s="21" customFormat="1" ht="120" customHeight="1" x14ac:dyDescent="0.2">
      <c r="A26" s="24" t="s">
        <v>123</v>
      </c>
      <c r="B26" s="4" t="s">
        <v>124</v>
      </c>
      <c r="C26" s="23" t="s">
        <v>90</v>
      </c>
      <c r="D26" s="23" t="s">
        <v>89</v>
      </c>
      <c r="E26" s="25" t="s">
        <v>89</v>
      </c>
      <c r="F26" s="23" t="s">
        <v>90</v>
      </c>
      <c r="G26" s="23" t="s">
        <v>89</v>
      </c>
      <c r="H26" s="25" t="s">
        <v>89</v>
      </c>
      <c r="I26" s="23" t="s">
        <v>90</v>
      </c>
      <c r="J26" s="23" t="s">
        <v>89</v>
      </c>
      <c r="K26" s="25" t="s">
        <v>89</v>
      </c>
      <c r="L26" s="23" t="s">
        <v>90</v>
      </c>
      <c r="M26" s="23" t="s">
        <v>89</v>
      </c>
      <c r="N26" s="25" t="s">
        <v>89</v>
      </c>
      <c r="O26" s="23" t="s">
        <v>90</v>
      </c>
      <c r="P26" s="23" t="s">
        <v>89</v>
      </c>
      <c r="Q26" s="25" t="s">
        <v>89</v>
      </c>
      <c r="R26" s="23" t="s">
        <v>90</v>
      </c>
      <c r="S26" s="23" t="s">
        <v>89</v>
      </c>
      <c r="T26" s="25" t="s">
        <v>89</v>
      </c>
      <c r="U26" s="23"/>
      <c r="V26" s="23" t="s">
        <v>89</v>
      </c>
      <c r="W26" s="25" t="s">
        <v>89</v>
      </c>
      <c r="X26" s="29" t="e">
        <f>IF(OR(#REF!="○",#REF!="○"),"○","")</f>
        <v>#REF!</v>
      </c>
      <c r="Y26" s="29"/>
      <c r="Z26" s="25"/>
      <c r="AA26" s="23" t="s">
        <v>99</v>
      </c>
      <c r="AB26" s="23" t="s">
        <v>89</v>
      </c>
      <c r="AC26" s="25" t="s">
        <v>89</v>
      </c>
      <c r="AD26" s="23" t="s">
        <v>90</v>
      </c>
      <c r="AE26" s="23" t="s">
        <v>89</v>
      </c>
      <c r="AF26" s="25" t="s">
        <v>89</v>
      </c>
      <c r="AG26" s="23" t="s">
        <v>90</v>
      </c>
      <c r="AH26" s="23" t="s">
        <v>89</v>
      </c>
      <c r="AI26" s="25" t="s">
        <v>89</v>
      </c>
      <c r="AJ26" s="23" t="s">
        <v>90</v>
      </c>
      <c r="AK26" s="23" t="s">
        <v>89</v>
      </c>
      <c r="AL26" s="25" t="s">
        <v>89</v>
      </c>
      <c r="AM26" s="23" t="s">
        <v>90</v>
      </c>
      <c r="AN26" s="23" t="s">
        <v>89</v>
      </c>
      <c r="AO26" s="25" t="s">
        <v>89</v>
      </c>
      <c r="AP26" s="36">
        <v>0</v>
      </c>
      <c r="AQ26" s="36">
        <v>0</v>
      </c>
      <c r="AR26" s="86" t="str">
        <f t="shared" si="0"/>
        <v/>
      </c>
      <c r="AS26" s="25" t="s">
        <v>89</v>
      </c>
      <c r="AT26" s="4">
        <v>0</v>
      </c>
      <c r="AU26" s="25" t="s">
        <v>89</v>
      </c>
      <c r="AV26" s="36">
        <v>8</v>
      </c>
      <c r="AW26" s="36">
        <v>7</v>
      </c>
      <c r="AX26" s="86">
        <f t="shared" si="1"/>
        <v>0.875</v>
      </c>
      <c r="AY26" s="25" t="s">
        <v>511</v>
      </c>
      <c r="AZ26" s="4">
        <v>1</v>
      </c>
      <c r="BA26" s="25" t="s">
        <v>512</v>
      </c>
      <c r="BB26" s="36">
        <v>0</v>
      </c>
      <c r="BC26" s="36">
        <v>0</v>
      </c>
      <c r="BD26" s="86" t="str">
        <f t="shared" si="2"/>
        <v/>
      </c>
      <c r="BE26" s="25" t="s">
        <v>89</v>
      </c>
      <c r="BF26" s="4">
        <v>0</v>
      </c>
      <c r="BG26" s="25" t="s">
        <v>89</v>
      </c>
      <c r="BH26" s="36">
        <v>0</v>
      </c>
      <c r="BI26" s="36">
        <v>0</v>
      </c>
      <c r="BJ26" s="86" t="str">
        <f t="shared" si="3"/>
        <v/>
      </c>
      <c r="BK26" s="25" t="s">
        <v>89</v>
      </c>
      <c r="BL26" s="4">
        <v>0</v>
      </c>
      <c r="BM26" s="25" t="s">
        <v>89</v>
      </c>
      <c r="BN26" s="36">
        <v>0</v>
      </c>
      <c r="BO26" s="36">
        <v>0</v>
      </c>
      <c r="BP26" s="86" t="str">
        <f t="shared" si="4"/>
        <v/>
      </c>
      <c r="BQ26" s="25" t="s">
        <v>89</v>
      </c>
      <c r="BR26" s="4">
        <v>0</v>
      </c>
      <c r="BS26" s="25" t="s">
        <v>89</v>
      </c>
      <c r="BT26" s="36">
        <v>4</v>
      </c>
      <c r="BU26" s="36">
        <v>4</v>
      </c>
      <c r="BV26" s="86">
        <f t="shared" si="5"/>
        <v>1</v>
      </c>
      <c r="BW26" s="25" t="s">
        <v>89</v>
      </c>
      <c r="BX26" s="4">
        <v>0</v>
      </c>
      <c r="BY26" s="25" t="s">
        <v>89</v>
      </c>
      <c r="BZ26" s="36">
        <v>2</v>
      </c>
      <c r="CA26" s="36">
        <v>2</v>
      </c>
      <c r="CB26" s="86">
        <f t="shared" si="6"/>
        <v>1</v>
      </c>
      <c r="CC26" s="25" t="s">
        <v>89</v>
      </c>
      <c r="CD26" s="4">
        <v>0</v>
      </c>
      <c r="CE26" s="25" t="s">
        <v>89</v>
      </c>
      <c r="CF26" s="36">
        <v>3</v>
      </c>
      <c r="CG26" s="36">
        <v>1</v>
      </c>
      <c r="CH26" s="86">
        <f t="shared" si="7"/>
        <v>0.33333333333333331</v>
      </c>
      <c r="CI26" s="25" t="s">
        <v>513</v>
      </c>
      <c r="CJ26" s="4">
        <v>2</v>
      </c>
      <c r="CK26" s="25" t="s">
        <v>514</v>
      </c>
      <c r="CL26" s="36">
        <v>1</v>
      </c>
      <c r="CM26" s="36">
        <v>1</v>
      </c>
      <c r="CN26" s="86">
        <f t="shared" si="8"/>
        <v>1</v>
      </c>
      <c r="CO26" s="25" t="s">
        <v>89</v>
      </c>
      <c r="CP26" s="4">
        <v>0</v>
      </c>
      <c r="CQ26" s="25" t="s">
        <v>89</v>
      </c>
      <c r="CR26" s="36">
        <v>0</v>
      </c>
      <c r="CS26" s="36">
        <v>0</v>
      </c>
      <c r="CT26" s="86" t="str">
        <f t="shared" si="9"/>
        <v/>
      </c>
      <c r="CU26" s="25" t="s">
        <v>89</v>
      </c>
      <c r="CV26" s="4">
        <v>0</v>
      </c>
      <c r="CW26" s="25" t="s">
        <v>89</v>
      </c>
      <c r="CX26" s="36">
        <v>9</v>
      </c>
      <c r="CY26" s="36">
        <v>6</v>
      </c>
      <c r="CZ26" s="86">
        <f t="shared" si="10"/>
        <v>0.66666666666666663</v>
      </c>
      <c r="DA26" s="25" t="s">
        <v>515</v>
      </c>
      <c r="DB26" s="4">
        <v>2</v>
      </c>
      <c r="DC26" s="25" t="s">
        <v>516</v>
      </c>
      <c r="DD26" s="36">
        <v>16</v>
      </c>
      <c r="DE26" s="36">
        <v>11</v>
      </c>
      <c r="DF26" s="86">
        <f t="shared" si="11"/>
        <v>0.6875</v>
      </c>
      <c r="DG26" s="25" t="s">
        <v>517</v>
      </c>
      <c r="DH26" s="4">
        <v>0</v>
      </c>
      <c r="DI26" s="25" t="s">
        <v>89</v>
      </c>
      <c r="DJ26" s="36">
        <v>2</v>
      </c>
      <c r="DK26" s="36">
        <v>1</v>
      </c>
      <c r="DL26" s="86">
        <f t="shared" si="12"/>
        <v>0.5</v>
      </c>
      <c r="DM26" s="25" t="s">
        <v>518</v>
      </c>
      <c r="DN26" s="25">
        <v>0</v>
      </c>
      <c r="DO26" s="25" t="s">
        <v>89</v>
      </c>
      <c r="DP26" s="36">
        <v>0</v>
      </c>
      <c r="DQ26" s="36">
        <v>0</v>
      </c>
      <c r="DR26" s="86" t="str">
        <f t="shared" si="13"/>
        <v/>
      </c>
      <c r="DS26" s="25" t="s">
        <v>89</v>
      </c>
      <c r="DT26" s="4">
        <v>0</v>
      </c>
      <c r="DU26" s="25" t="s">
        <v>89</v>
      </c>
      <c r="DV26" s="36">
        <v>4</v>
      </c>
      <c r="DW26" s="36">
        <v>0</v>
      </c>
      <c r="DX26" s="86">
        <f t="shared" si="14"/>
        <v>0</v>
      </c>
      <c r="DY26" s="25" t="s">
        <v>515</v>
      </c>
      <c r="DZ26" s="4">
        <v>4</v>
      </c>
      <c r="EA26" s="25" t="s">
        <v>519</v>
      </c>
      <c r="EB26" s="36">
        <v>8</v>
      </c>
      <c r="EC26" s="36">
        <v>0</v>
      </c>
      <c r="ED26" s="86">
        <f t="shared" si="15"/>
        <v>0</v>
      </c>
      <c r="EE26" s="25" t="s">
        <v>515</v>
      </c>
      <c r="EF26" s="4">
        <v>8</v>
      </c>
      <c r="EG26" s="25" t="s">
        <v>520</v>
      </c>
      <c r="EH26" s="36">
        <v>0</v>
      </c>
      <c r="EI26" s="36">
        <v>0</v>
      </c>
      <c r="EJ26" s="86" t="str">
        <f t="shared" si="16"/>
        <v/>
      </c>
      <c r="EK26" s="25" t="s">
        <v>89</v>
      </c>
      <c r="EL26" s="4">
        <v>0</v>
      </c>
      <c r="EM26" s="25" t="s">
        <v>89</v>
      </c>
      <c r="EN26" s="36">
        <v>2</v>
      </c>
      <c r="EO26" s="36">
        <v>2</v>
      </c>
      <c r="EP26" s="86">
        <f t="shared" si="17"/>
        <v>1</v>
      </c>
      <c r="EQ26" s="25" t="s">
        <v>89</v>
      </c>
      <c r="ER26" s="4">
        <v>0</v>
      </c>
      <c r="ES26" s="25" t="s">
        <v>89</v>
      </c>
      <c r="ET26" s="36">
        <v>9</v>
      </c>
      <c r="EU26" s="36">
        <v>2</v>
      </c>
      <c r="EV26" s="86">
        <f t="shared" si="18"/>
        <v>0.22222222222222221</v>
      </c>
      <c r="EW26" s="25" t="s">
        <v>515</v>
      </c>
      <c r="EX26" s="4">
        <v>7</v>
      </c>
      <c r="EY26" s="25" t="s">
        <v>521</v>
      </c>
      <c r="EZ26" s="36">
        <v>0</v>
      </c>
      <c r="FA26" s="36">
        <v>0</v>
      </c>
      <c r="FB26" s="86" t="str">
        <f t="shared" si="19"/>
        <v/>
      </c>
      <c r="FC26" s="25" t="s">
        <v>89</v>
      </c>
      <c r="FD26" s="4">
        <v>0</v>
      </c>
      <c r="FE26" s="25" t="s">
        <v>89</v>
      </c>
      <c r="FF26" s="36">
        <v>0</v>
      </c>
      <c r="FG26" s="36">
        <v>0</v>
      </c>
      <c r="FH26" s="86" t="str">
        <f t="shared" si="20"/>
        <v/>
      </c>
      <c r="FI26" s="25" t="s">
        <v>89</v>
      </c>
      <c r="FJ26" s="4">
        <v>0</v>
      </c>
      <c r="FK26" s="25" t="s">
        <v>89</v>
      </c>
      <c r="FL26" s="36">
        <v>1</v>
      </c>
      <c r="FM26" s="36">
        <v>1</v>
      </c>
      <c r="FN26" s="86">
        <f t="shared" si="21"/>
        <v>1</v>
      </c>
      <c r="FO26" s="25" t="s">
        <v>89</v>
      </c>
      <c r="FP26" s="4">
        <v>0</v>
      </c>
      <c r="FQ26" s="25" t="s">
        <v>89</v>
      </c>
      <c r="FR26" s="36">
        <v>2</v>
      </c>
      <c r="FS26" s="36">
        <v>2</v>
      </c>
      <c r="FT26" s="86">
        <f t="shared" si="22"/>
        <v>1</v>
      </c>
      <c r="FU26" s="25" t="s">
        <v>89</v>
      </c>
      <c r="FV26" s="4">
        <v>0</v>
      </c>
      <c r="FW26" s="25" t="s">
        <v>89</v>
      </c>
      <c r="FX26" s="25" t="s">
        <v>482</v>
      </c>
      <c r="FY26" s="25" t="s">
        <v>484</v>
      </c>
      <c r="FZ26" s="4" t="s">
        <v>90</v>
      </c>
      <c r="GA26" s="4" t="s">
        <v>89</v>
      </c>
      <c r="GB26" s="4" t="s">
        <v>90</v>
      </c>
      <c r="GC26" s="4" t="s">
        <v>90</v>
      </c>
      <c r="GD26" s="25" t="s">
        <v>89</v>
      </c>
      <c r="GE26" s="4" t="s">
        <v>90</v>
      </c>
      <c r="GF26" s="4" t="s">
        <v>90</v>
      </c>
      <c r="GG26" s="4" t="s">
        <v>90</v>
      </c>
      <c r="GH26" s="4" t="s">
        <v>90</v>
      </c>
      <c r="GI26" s="4" t="s">
        <v>89</v>
      </c>
      <c r="GJ26" s="4" t="s">
        <v>89</v>
      </c>
      <c r="GK26" s="28" t="s">
        <v>90</v>
      </c>
      <c r="GL26" s="20"/>
      <c r="GM26" s="27"/>
      <c r="GN26" s="20"/>
      <c r="GO26" s="27"/>
      <c r="GP26" s="27"/>
      <c r="GQ26" s="20" t="s">
        <v>90</v>
      </c>
      <c r="GR26" s="27" t="s">
        <v>594</v>
      </c>
      <c r="GS26" s="28" t="s">
        <v>81</v>
      </c>
      <c r="GT26" s="20"/>
      <c r="GU26" s="27"/>
      <c r="GV26" s="20"/>
      <c r="GW26" s="27"/>
      <c r="GX26" s="20" t="s">
        <v>81</v>
      </c>
      <c r="GY26" s="27"/>
      <c r="GZ26" s="20"/>
      <c r="HA26" s="27"/>
      <c r="HB26" s="4" t="s">
        <v>90</v>
      </c>
      <c r="HC26" s="4"/>
      <c r="HD26" s="4"/>
      <c r="HE26" s="4" t="s">
        <v>90</v>
      </c>
      <c r="HF26" s="4"/>
      <c r="HG26" s="4"/>
    </row>
    <row r="27" spans="1:215" s="21" customFormat="1" ht="120" customHeight="1" x14ac:dyDescent="0.2">
      <c r="A27" s="24" t="s">
        <v>125</v>
      </c>
      <c r="B27" s="4" t="s">
        <v>126</v>
      </c>
      <c r="C27" s="23" t="s">
        <v>90</v>
      </c>
      <c r="D27" s="23" t="s">
        <v>89</v>
      </c>
      <c r="E27" s="25" t="s">
        <v>89</v>
      </c>
      <c r="F27" s="23" t="s">
        <v>90</v>
      </c>
      <c r="G27" s="23"/>
      <c r="H27" s="25"/>
      <c r="I27" s="23"/>
      <c r="J27" s="23" t="s">
        <v>89</v>
      </c>
      <c r="K27" s="25" t="s">
        <v>89</v>
      </c>
      <c r="L27" s="23" t="s">
        <v>90</v>
      </c>
      <c r="M27" s="23" t="s">
        <v>89</v>
      </c>
      <c r="N27" s="25" t="s">
        <v>89</v>
      </c>
      <c r="O27" s="23" t="s">
        <v>90</v>
      </c>
      <c r="P27" s="23"/>
      <c r="Q27" s="25"/>
      <c r="R27" s="23" t="s">
        <v>90</v>
      </c>
      <c r="S27" s="23" t="s">
        <v>89</v>
      </c>
      <c r="T27" s="25" t="s">
        <v>89</v>
      </c>
      <c r="U27" s="23" t="s">
        <v>90</v>
      </c>
      <c r="V27" s="23" t="s">
        <v>89</v>
      </c>
      <c r="W27" s="25" t="s">
        <v>89</v>
      </c>
      <c r="X27" s="29" t="e">
        <f>IF(OR(#REF!="○",#REF!="○"),"○","")</f>
        <v>#REF!</v>
      </c>
      <c r="Y27" s="29" t="s">
        <v>642</v>
      </c>
      <c r="Z27" s="25" t="s">
        <v>191</v>
      </c>
      <c r="AA27" s="23" t="s">
        <v>99</v>
      </c>
      <c r="AB27" s="23" t="s">
        <v>89</v>
      </c>
      <c r="AC27" s="25" t="s">
        <v>89</v>
      </c>
      <c r="AD27" s="23" t="s">
        <v>90</v>
      </c>
      <c r="AE27" s="23" t="s">
        <v>89</v>
      </c>
      <c r="AF27" s="25" t="s">
        <v>89</v>
      </c>
      <c r="AG27" s="23" t="s">
        <v>90</v>
      </c>
      <c r="AH27" s="23" t="s">
        <v>89</v>
      </c>
      <c r="AI27" s="25" t="s">
        <v>89</v>
      </c>
      <c r="AJ27" s="23" t="s">
        <v>90</v>
      </c>
      <c r="AK27" s="23" t="s">
        <v>89</v>
      </c>
      <c r="AL27" s="25" t="s">
        <v>89</v>
      </c>
      <c r="AM27" s="23" t="s">
        <v>90</v>
      </c>
      <c r="AN27" s="23" t="s">
        <v>89</v>
      </c>
      <c r="AO27" s="25" t="s">
        <v>89</v>
      </c>
      <c r="AP27" s="36">
        <v>5</v>
      </c>
      <c r="AQ27" s="36">
        <v>5</v>
      </c>
      <c r="AR27" s="86">
        <f t="shared" si="0"/>
        <v>1</v>
      </c>
      <c r="AS27" s="25" t="s">
        <v>89</v>
      </c>
      <c r="AT27" s="4">
        <v>0</v>
      </c>
      <c r="AU27" s="25" t="s">
        <v>89</v>
      </c>
      <c r="AV27" s="36">
        <v>7</v>
      </c>
      <c r="AW27" s="36">
        <v>7</v>
      </c>
      <c r="AX27" s="86">
        <f t="shared" si="1"/>
        <v>1</v>
      </c>
      <c r="AY27" s="25" t="s">
        <v>89</v>
      </c>
      <c r="AZ27" s="4">
        <v>0</v>
      </c>
      <c r="BA27" s="25" t="s">
        <v>89</v>
      </c>
      <c r="BB27" s="36">
        <v>4</v>
      </c>
      <c r="BC27" s="36">
        <v>4</v>
      </c>
      <c r="BD27" s="86">
        <f t="shared" si="2"/>
        <v>1</v>
      </c>
      <c r="BE27" s="25" t="s">
        <v>89</v>
      </c>
      <c r="BF27" s="4">
        <v>0</v>
      </c>
      <c r="BG27" s="25" t="s">
        <v>89</v>
      </c>
      <c r="BH27" s="36">
        <v>0</v>
      </c>
      <c r="BI27" s="36">
        <v>0</v>
      </c>
      <c r="BJ27" s="86" t="str">
        <f t="shared" si="3"/>
        <v/>
      </c>
      <c r="BK27" s="25" t="s">
        <v>89</v>
      </c>
      <c r="BL27" s="4">
        <v>0</v>
      </c>
      <c r="BM27" s="25" t="s">
        <v>89</v>
      </c>
      <c r="BN27" s="36">
        <v>0</v>
      </c>
      <c r="BO27" s="36">
        <v>0</v>
      </c>
      <c r="BP27" s="86" t="str">
        <f t="shared" si="4"/>
        <v/>
      </c>
      <c r="BQ27" s="25" t="s">
        <v>89</v>
      </c>
      <c r="BR27" s="4">
        <v>0</v>
      </c>
      <c r="BS27" s="25" t="s">
        <v>89</v>
      </c>
      <c r="BT27" s="36">
        <v>1</v>
      </c>
      <c r="BU27" s="36">
        <v>1</v>
      </c>
      <c r="BV27" s="86">
        <f t="shared" si="5"/>
        <v>1</v>
      </c>
      <c r="BW27" s="25" t="s">
        <v>89</v>
      </c>
      <c r="BX27" s="4">
        <v>0</v>
      </c>
      <c r="BY27" s="25" t="s">
        <v>89</v>
      </c>
      <c r="BZ27" s="36">
        <v>3</v>
      </c>
      <c r="CA27" s="36">
        <v>3</v>
      </c>
      <c r="CB27" s="86">
        <f t="shared" si="6"/>
        <v>1</v>
      </c>
      <c r="CC27" s="25" t="s">
        <v>89</v>
      </c>
      <c r="CD27" s="4">
        <v>0</v>
      </c>
      <c r="CE27" s="25" t="s">
        <v>89</v>
      </c>
      <c r="CF27" s="36">
        <v>0</v>
      </c>
      <c r="CG27" s="36">
        <v>0</v>
      </c>
      <c r="CH27" s="86" t="str">
        <f t="shared" si="7"/>
        <v/>
      </c>
      <c r="CI27" s="25" t="s">
        <v>89</v>
      </c>
      <c r="CJ27" s="4">
        <v>0</v>
      </c>
      <c r="CK27" s="25" t="s">
        <v>89</v>
      </c>
      <c r="CL27" s="36">
        <v>1</v>
      </c>
      <c r="CM27" s="36">
        <v>1</v>
      </c>
      <c r="CN27" s="86">
        <f t="shared" si="8"/>
        <v>1</v>
      </c>
      <c r="CO27" s="25" t="s">
        <v>89</v>
      </c>
      <c r="CP27" s="4">
        <v>0</v>
      </c>
      <c r="CQ27" s="25" t="s">
        <v>89</v>
      </c>
      <c r="CR27" s="36">
        <v>0</v>
      </c>
      <c r="CS27" s="36">
        <v>0</v>
      </c>
      <c r="CT27" s="86" t="str">
        <f t="shared" si="9"/>
        <v/>
      </c>
      <c r="CU27" s="25" t="s">
        <v>89</v>
      </c>
      <c r="CV27" s="4">
        <v>0</v>
      </c>
      <c r="CW27" s="25" t="s">
        <v>89</v>
      </c>
      <c r="CX27" s="36">
        <v>11</v>
      </c>
      <c r="CY27" s="36">
        <v>11</v>
      </c>
      <c r="CZ27" s="86">
        <f t="shared" si="10"/>
        <v>1</v>
      </c>
      <c r="DA27" s="25" t="s">
        <v>89</v>
      </c>
      <c r="DB27" s="4">
        <v>0</v>
      </c>
      <c r="DC27" s="25" t="s">
        <v>89</v>
      </c>
      <c r="DD27" s="36">
        <v>92</v>
      </c>
      <c r="DE27" s="36">
        <v>13</v>
      </c>
      <c r="DF27" s="86">
        <f t="shared" si="11"/>
        <v>0.14130434782608695</v>
      </c>
      <c r="DG27" s="25" t="s">
        <v>281</v>
      </c>
      <c r="DH27" s="4">
        <v>0</v>
      </c>
      <c r="DI27" s="25" t="s">
        <v>89</v>
      </c>
      <c r="DJ27" s="36">
        <v>1</v>
      </c>
      <c r="DK27" s="36">
        <v>1</v>
      </c>
      <c r="DL27" s="86">
        <f t="shared" si="12"/>
        <v>1</v>
      </c>
      <c r="DM27" s="25" t="s">
        <v>89</v>
      </c>
      <c r="DN27" s="25">
        <v>0</v>
      </c>
      <c r="DO27" s="25" t="s">
        <v>89</v>
      </c>
      <c r="DP27" s="36">
        <v>0</v>
      </c>
      <c r="DQ27" s="36">
        <v>0</v>
      </c>
      <c r="DR27" s="86" t="str">
        <f t="shared" si="13"/>
        <v/>
      </c>
      <c r="DS27" s="25" t="s">
        <v>89</v>
      </c>
      <c r="DT27" s="4">
        <v>0</v>
      </c>
      <c r="DU27" s="25" t="s">
        <v>89</v>
      </c>
      <c r="DV27" s="36">
        <v>1</v>
      </c>
      <c r="DW27" s="36">
        <v>1</v>
      </c>
      <c r="DX27" s="86">
        <f t="shared" si="14"/>
        <v>1</v>
      </c>
      <c r="DY27" s="25" t="s">
        <v>89</v>
      </c>
      <c r="DZ27" s="4">
        <v>1</v>
      </c>
      <c r="EA27" s="25" t="s">
        <v>319</v>
      </c>
      <c r="EB27" s="36">
        <v>10</v>
      </c>
      <c r="EC27" s="36">
        <v>8</v>
      </c>
      <c r="ED27" s="86">
        <f t="shared" si="15"/>
        <v>0.8</v>
      </c>
      <c r="EE27" s="25" t="s">
        <v>375</v>
      </c>
      <c r="EF27" s="4">
        <v>4</v>
      </c>
      <c r="EG27" s="25" t="s">
        <v>376</v>
      </c>
      <c r="EH27" s="36">
        <v>0</v>
      </c>
      <c r="EI27" s="36">
        <v>0</v>
      </c>
      <c r="EJ27" s="86" t="str">
        <f t="shared" si="16"/>
        <v/>
      </c>
      <c r="EK27" s="25" t="s">
        <v>89</v>
      </c>
      <c r="EL27" s="4">
        <v>0</v>
      </c>
      <c r="EM27" s="25" t="s">
        <v>89</v>
      </c>
      <c r="EN27" s="36">
        <v>3</v>
      </c>
      <c r="EO27" s="36">
        <v>3</v>
      </c>
      <c r="EP27" s="86">
        <f t="shared" si="17"/>
        <v>1</v>
      </c>
      <c r="EQ27" s="25" t="s">
        <v>89</v>
      </c>
      <c r="ER27" s="4">
        <v>0</v>
      </c>
      <c r="ES27" s="25" t="s">
        <v>89</v>
      </c>
      <c r="ET27" s="36">
        <v>5</v>
      </c>
      <c r="EU27" s="36">
        <v>4</v>
      </c>
      <c r="EV27" s="86">
        <f t="shared" si="18"/>
        <v>0.8</v>
      </c>
      <c r="EW27" s="25" t="s">
        <v>429</v>
      </c>
      <c r="EX27" s="4">
        <v>1</v>
      </c>
      <c r="EY27" s="25" t="s">
        <v>430</v>
      </c>
      <c r="EZ27" s="36">
        <v>0</v>
      </c>
      <c r="FA27" s="36">
        <v>0</v>
      </c>
      <c r="FB27" s="86" t="str">
        <f t="shared" si="19"/>
        <v/>
      </c>
      <c r="FC27" s="25" t="s">
        <v>89</v>
      </c>
      <c r="FD27" s="4">
        <v>0</v>
      </c>
      <c r="FE27" s="25" t="s">
        <v>89</v>
      </c>
      <c r="FF27" s="36">
        <v>0</v>
      </c>
      <c r="FG27" s="36">
        <v>0</v>
      </c>
      <c r="FH27" s="86" t="str">
        <f t="shared" si="20"/>
        <v/>
      </c>
      <c r="FI27" s="25" t="s">
        <v>89</v>
      </c>
      <c r="FJ27" s="4">
        <v>0</v>
      </c>
      <c r="FK27" s="25" t="s">
        <v>89</v>
      </c>
      <c r="FL27" s="36">
        <v>5</v>
      </c>
      <c r="FM27" s="36">
        <v>5</v>
      </c>
      <c r="FN27" s="86">
        <f t="shared" si="21"/>
        <v>1</v>
      </c>
      <c r="FO27" s="25" t="s">
        <v>89</v>
      </c>
      <c r="FP27" s="4">
        <v>0</v>
      </c>
      <c r="FQ27" s="25" t="s">
        <v>89</v>
      </c>
      <c r="FR27" s="36">
        <v>0</v>
      </c>
      <c r="FS27" s="36">
        <v>0</v>
      </c>
      <c r="FT27" s="86" t="str">
        <f t="shared" si="22"/>
        <v/>
      </c>
      <c r="FU27" s="25" t="s">
        <v>89</v>
      </c>
      <c r="FV27" s="4">
        <v>0</v>
      </c>
      <c r="FW27" s="25" t="s">
        <v>89</v>
      </c>
      <c r="FX27" s="25" t="s">
        <v>482</v>
      </c>
      <c r="FY27" s="25" t="s">
        <v>483</v>
      </c>
      <c r="FZ27" s="4" t="s">
        <v>90</v>
      </c>
      <c r="GA27" s="4" t="s">
        <v>90</v>
      </c>
      <c r="GB27" s="4" t="s">
        <v>90</v>
      </c>
      <c r="GC27" s="4" t="s">
        <v>89</v>
      </c>
      <c r="GD27" s="25" t="s">
        <v>89</v>
      </c>
      <c r="GE27" s="4" t="s">
        <v>90</v>
      </c>
      <c r="GF27" s="4" t="s">
        <v>90</v>
      </c>
      <c r="GG27" s="4" t="s">
        <v>89</v>
      </c>
      <c r="GH27" s="4" t="s">
        <v>90</v>
      </c>
      <c r="GI27" s="4" t="s">
        <v>89</v>
      </c>
      <c r="GJ27" s="4" t="s">
        <v>89</v>
      </c>
      <c r="GK27" s="28" t="s">
        <v>81</v>
      </c>
      <c r="GL27" s="20"/>
      <c r="GM27" s="27"/>
      <c r="GN27" s="20"/>
      <c r="GO27" s="27"/>
      <c r="GP27" s="27"/>
      <c r="GQ27" s="20"/>
      <c r="GR27" s="27"/>
      <c r="GS27" s="28" t="s">
        <v>81</v>
      </c>
      <c r="GT27" s="20"/>
      <c r="GU27" s="27"/>
      <c r="GV27" s="20"/>
      <c r="GW27" s="27"/>
      <c r="GX27" s="20" t="s">
        <v>81</v>
      </c>
      <c r="GY27" s="27"/>
      <c r="GZ27" s="20" t="s">
        <v>90</v>
      </c>
      <c r="HA27" s="27" t="s">
        <v>595</v>
      </c>
      <c r="HB27" s="4" t="s">
        <v>90</v>
      </c>
      <c r="HC27" s="4"/>
      <c r="HD27" s="4"/>
      <c r="HE27" s="4" t="s">
        <v>90</v>
      </c>
      <c r="HF27" s="4"/>
      <c r="HG27" s="4"/>
    </row>
    <row r="28" spans="1:215" s="21" customFormat="1" ht="120" customHeight="1" x14ac:dyDescent="0.2">
      <c r="A28" s="24" t="s">
        <v>522</v>
      </c>
      <c r="B28" s="4" t="s">
        <v>127</v>
      </c>
      <c r="C28" s="23" t="s">
        <v>90</v>
      </c>
      <c r="D28" s="23" t="s">
        <v>89</v>
      </c>
      <c r="E28" s="25" t="s">
        <v>89</v>
      </c>
      <c r="F28" s="23" t="s">
        <v>90</v>
      </c>
      <c r="G28" s="23" t="s">
        <v>89</v>
      </c>
      <c r="H28" s="25" t="s">
        <v>89</v>
      </c>
      <c r="I28" s="23" t="s">
        <v>90</v>
      </c>
      <c r="J28" s="23" t="s">
        <v>89</v>
      </c>
      <c r="K28" s="25" t="s">
        <v>89</v>
      </c>
      <c r="L28" s="23" t="s">
        <v>90</v>
      </c>
      <c r="M28" s="23" t="s">
        <v>89</v>
      </c>
      <c r="N28" s="25" t="s">
        <v>89</v>
      </c>
      <c r="O28" s="23" t="s">
        <v>90</v>
      </c>
      <c r="P28" s="23" t="s">
        <v>89</v>
      </c>
      <c r="Q28" s="25" t="s">
        <v>89</v>
      </c>
      <c r="R28" s="23" t="s">
        <v>90</v>
      </c>
      <c r="S28" s="23" t="s">
        <v>89</v>
      </c>
      <c r="T28" s="25" t="s">
        <v>89</v>
      </c>
      <c r="U28" s="23" t="s">
        <v>90</v>
      </c>
      <c r="V28" s="23" t="s">
        <v>89</v>
      </c>
      <c r="W28" s="25" t="s">
        <v>89</v>
      </c>
      <c r="X28" s="29" t="e">
        <f>IF(OR(#REF!="○",#REF!="○"),"○","")</f>
        <v>#REF!</v>
      </c>
      <c r="Y28" s="29" t="s">
        <v>642</v>
      </c>
      <c r="Z28" s="25" t="s">
        <v>192</v>
      </c>
      <c r="AA28" s="23" t="s">
        <v>90</v>
      </c>
      <c r="AB28" s="23" t="s">
        <v>89</v>
      </c>
      <c r="AC28" s="25" t="s">
        <v>89</v>
      </c>
      <c r="AD28" s="23" t="s">
        <v>90</v>
      </c>
      <c r="AE28" s="23" t="s">
        <v>89</v>
      </c>
      <c r="AF28" s="25" t="s">
        <v>89</v>
      </c>
      <c r="AG28" s="23" t="s">
        <v>90</v>
      </c>
      <c r="AH28" s="23" t="s">
        <v>89</v>
      </c>
      <c r="AI28" s="25" t="s">
        <v>89</v>
      </c>
      <c r="AJ28" s="23" t="s">
        <v>90</v>
      </c>
      <c r="AK28" s="23" t="s">
        <v>89</v>
      </c>
      <c r="AL28" s="25" t="s">
        <v>89</v>
      </c>
      <c r="AM28" s="23" t="s">
        <v>90</v>
      </c>
      <c r="AN28" s="23" t="s">
        <v>89</v>
      </c>
      <c r="AO28" s="25" t="s">
        <v>89</v>
      </c>
      <c r="AP28" s="36">
        <v>0</v>
      </c>
      <c r="AQ28" s="36">
        <v>0</v>
      </c>
      <c r="AR28" s="86" t="str">
        <f t="shared" si="0"/>
        <v/>
      </c>
      <c r="AS28" s="25" t="s">
        <v>89</v>
      </c>
      <c r="AT28" s="4">
        <v>0</v>
      </c>
      <c r="AU28" s="25" t="s">
        <v>89</v>
      </c>
      <c r="AV28" s="36">
        <v>3</v>
      </c>
      <c r="AW28" s="36">
        <v>3</v>
      </c>
      <c r="AX28" s="86">
        <f t="shared" si="1"/>
        <v>1</v>
      </c>
      <c r="AY28" s="25" t="s">
        <v>89</v>
      </c>
      <c r="AZ28" s="4">
        <v>0</v>
      </c>
      <c r="BA28" s="25" t="s">
        <v>89</v>
      </c>
      <c r="BB28" s="36">
        <v>0</v>
      </c>
      <c r="BC28" s="36">
        <v>0</v>
      </c>
      <c r="BD28" s="86" t="str">
        <f t="shared" si="2"/>
        <v/>
      </c>
      <c r="BE28" s="25" t="s">
        <v>89</v>
      </c>
      <c r="BF28" s="4">
        <v>0</v>
      </c>
      <c r="BG28" s="25" t="s">
        <v>89</v>
      </c>
      <c r="BH28" s="36">
        <v>0</v>
      </c>
      <c r="BI28" s="36">
        <v>0</v>
      </c>
      <c r="BJ28" s="86" t="str">
        <f t="shared" si="3"/>
        <v/>
      </c>
      <c r="BK28" s="25" t="s">
        <v>89</v>
      </c>
      <c r="BL28" s="4">
        <v>0</v>
      </c>
      <c r="BM28" s="25" t="s">
        <v>89</v>
      </c>
      <c r="BN28" s="36">
        <v>0</v>
      </c>
      <c r="BO28" s="36">
        <v>0</v>
      </c>
      <c r="BP28" s="86" t="str">
        <f t="shared" si="4"/>
        <v/>
      </c>
      <c r="BQ28" s="25" t="s">
        <v>89</v>
      </c>
      <c r="BR28" s="4">
        <v>0</v>
      </c>
      <c r="BS28" s="25" t="s">
        <v>89</v>
      </c>
      <c r="BT28" s="36">
        <v>0</v>
      </c>
      <c r="BU28" s="36">
        <v>0</v>
      </c>
      <c r="BV28" s="86" t="str">
        <f t="shared" si="5"/>
        <v/>
      </c>
      <c r="BW28" s="25" t="s">
        <v>89</v>
      </c>
      <c r="BX28" s="4">
        <v>0</v>
      </c>
      <c r="BY28" s="25" t="s">
        <v>89</v>
      </c>
      <c r="BZ28" s="36">
        <v>0</v>
      </c>
      <c r="CA28" s="36">
        <v>0</v>
      </c>
      <c r="CB28" s="86" t="str">
        <f t="shared" si="6"/>
        <v/>
      </c>
      <c r="CC28" s="25" t="s">
        <v>89</v>
      </c>
      <c r="CD28" s="4">
        <v>0</v>
      </c>
      <c r="CE28" s="25" t="s">
        <v>89</v>
      </c>
      <c r="CF28" s="36">
        <v>0</v>
      </c>
      <c r="CG28" s="36">
        <v>0</v>
      </c>
      <c r="CH28" s="86" t="str">
        <f t="shared" si="7"/>
        <v/>
      </c>
      <c r="CI28" s="25" t="s">
        <v>89</v>
      </c>
      <c r="CJ28" s="4">
        <v>0</v>
      </c>
      <c r="CK28" s="25" t="s">
        <v>89</v>
      </c>
      <c r="CL28" s="36">
        <v>0</v>
      </c>
      <c r="CM28" s="36">
        <v>0</v>
      </c>
      <c r="CN28" s="86" t="str">
        <f t="shared" si="8"/>
        <v/>
      </c>
      <c r="CO28" s="25" t="s">
        <v>89</v>
      </c>
      <c r="CP28" s="4">
        <v>0</v>
      </c>
      <c r="CQ28" s="25" t="s">
        <v>89</v>
      </c>
      <c r="CR28" s="36">
        <v>0</v>
      </c>
      <c r="CS28" s="36">
        <v>0</v>
      </c>
      <c r="CT28" s="86" t="str">
        <f t="shared" si="9"/>
        <v/>
      </c>
      <c r="CU28" s="25" t="s">
        <v>89</v>
      </c>
      <c r="CV28" s="4">
        <v>0</v>
      </c>
      <c r="CW28" s="25" t="s">
        <v>89</v>
      </c>
      <c r="CX28" s="36">
        <v>4</v>
      </c>
      <c r="CY28" s="36">
        <v>4</v>
      </c>
      <c r="CZ28" s="86">
        <f t="shared" si="10"/>
        <v>1</v>
      </c>
      <c r="DA28" s="25" t="s">
        <v>89</v>
      </c>
      <c r="DB28" s="4">
        <v>0</v>
      </c>
      <c r="DC28" s="25" t="s">
        <v>89</v>
      </c>
      <c r="DD28" s="36">
        <v>147</v>
      </c>
      <c r="DE28" s="36">
        <v>0</v>
      </c>
      <c r="DF28" s="86">
        <f t="shared" si="11"/>
        <v>0</v>
      </c>
      <c r="DG28" s="25" t="s">
        <v>282</v>
      </c>
      <c r="DH28" s="4">
        <v>0</v>
      </c>
      <c r="DI28" s="25" t="s">
        <v>89</v>
      </c>
      <c r="DJ28" s="36">
        <v>0</v>
      </c>
      <c r="DK28" s="36">
        <v>0</v>
      </c>
      <c r="DL28" s="86" t="str">
        <f t="shared" si="12"/>
        <v/>
      </c>
      <c r="DM28" s="25" t="s">
        <v>89</v>
      </c>
      <c r="DN28" s="25">
        <v>0</v>
      </c>
      <c r="DO28" s="25" t="s">
        <v>89</v>
      </c>
      <c r="DP28" s="36">
        <v>0</v>
      </c>
      <c r="DQ28" s="36">
        <v>0</v>
      </c>
      <c r="DR28" s="86" t="str">
        <f t="shared" si="13"/>
        <v/>
      </c>
      <c r="DS28" s="25" t="s">
        <v>89</v>
      </c>
      <c r="DT28" s="4">
        <v>0</v>
      </c>
      <c r="DU28" s="25" t="s">
        <v>89</v>
      </c>
      <c r="DV28" s="36">
        <v>1</v>
      </c>
      <c r="DW28" s="36">
        <v>0</v>
      </c>
      <c r="DX28" s="86">
        <f t="shared" si="14"/>
        <v>0</v>
      </c>
      <c r="DY28" s="25" t="s">
        <v>320</v>
      </c>
      <c r="DZ28" s="4">
        <v>1</v>
      </c>
      <c r="EA28" s="25" t="s">
        <v>321</v>
      </c>
      <c r="EB28" s="36">
        <v>2</v>
      </c>
      <c r="EC28" s="36">
        <v>1</v>
      </c>
      <c r="ED28" s="86">
        <f t="shared" si="15"/>
        <v>0.5</v>
      </c>
      <c r="EE28" s="25" t="s">
        <v>377</v>
      </c>
      <c r="EF28" s="4">
        <v>1</v>
      </c>
      <c r="EG28" s="25" t="s">
        <v>378</v>
      </c>
      <c r="EH28" s="36">
        <v>0</v>
      </c>
      <c r="EI28" s="36">
        <v>0</v>
      </c>
      <c r="EJ28" s="86" t="str">
        <f t="shared" si="16"/>
        <v/>
      </c>
      <c r="EK28" s="25" t="s">
        <v>89</v>
      </c>
      <c r="EL28" s="4">
        <v>0</v>
      </c>
      <c r="EM28" s="25" t="s">
        <v>89</v>
      </c>
      <c r="EN28" s="36">
        <v>5</v>
      </c>
      <c r="EO28" s="36">
        <v>5</v>
      </c>
      <c r="EP28" s="86">
        <f t="shared" si="17"/>
        <v>1</v>
      </c>
      <c r="EQ28" s="25" t="s">
        <v>89</v>
      </c>
      <c r="ER28" s="4">
        <v>0</v>
      </c>
      <c r="ES28" s="25" t="s">
        <v>89</v>
      </c>
      <c r="ET28" s="36">
        <v>2</v>
      </c>
      <c r="EU28" s="36">
        <v>2</v>
      </c>
      <c r="EV28" s="86">
        <f t="shared" si="18"/>
        <v>1</v>
      </c>
      <c r="EW28" s="25" t="s">
        <v>89</v>
      </c>
      <c r="EX28" s="4">
        <v>0</v>
      </c>
      <c r="EY28" s="25" t="s">
        <v>89</v>
      </c>
      <c r="EZ28" s="36">
        <v>0</v>
      </c>
      <c r="FA28" s="36">
        <v>0</v>
      </c>
      <c r="FB28" s="86" t="str">
        <f t="shared" si="19"/>
        <v/>
      </c>
      <c r="FC28" s="25" t="s">
        <v>89</v>
      </c>
      <c r="FD28" s="4">
        <v>0</v>
      </c>
      <c r="FE28" s="25" t="s">
        <v>89</v>
      </c>
      <c r="FF28" s="36">
        <v>0</v>
      </c>
      <c r="FG28" s="36">
        <v>0</v>
      </c>
      <c r="FH28" s="86" t="str">
        <f t="shared" si="20"/>
        <v/>
      </c>
      <c r="FI28" s="25" t="s">
        <v>89</v>
      </c>
      <c r="FJ28" s="4">
        <v>0</v>
      </c>
      <c r="FK28" s="25" t="s">
        <v>89</v>
      </c>
      <c r="FL28" s="36">
        <v>8</v>
      </c>
      <c r="FM28" s="36">
        <v>5</v>
      </c>
      <c r="FN28" s="86">
        <f t="shared" si="21"/>
        <v>0.625</v>
      </c>
      <c r="FO28" s="25" t="s">
        <v>463</v>
      </c>
      <c r="FP28" s="4">
        <v>3</v>
      </c>
      <c r="FQ28" s="25" t="s">
        <v>464</v>
      </c>
      <c r="FR28" s="36">
        <v>0</v>
      </c>
      <c r="FS28" s="36">
        <v>0</v>
      </c>
      <c r="FT28" s="86" t="str">
        <f t="shared" si="22"/>
        <v/>
      </c>
      <c r="FU28" s="25" t="s">
        <v>89</v>
      </c>
      <c r="FV28" s="4">
        <v>0</v>
      </c>
      <c r="FW28" s="25" t="s">
        <v>89</v>
      </c>
      <c r="FX28" s="25" t="s">
        <v>482</v>
      </c>
      <c r="FY28" s="25" t="s">
        <v>484</v>
      </c>
      <c r="FZ28" s="4" t="s">
        <v>90</v>
      </c>
      <c r="GA28" s="4" t="s">
        <v>90</v>
      </c>
      <c r="GB28" s="4" t="s">
        <v>90</v>
      </c>
      <c r="GC28" s="4" t="s">
        <v>90</v>
      </c>
      <c r="GD28" s="25" t="s">
        <v>89</v>
      </c>
      <c r="GE28" s="4" t="s">
        <v>90</v>
      </c>
      <c r="GF28" s="4" t="s">
        <v>90</v>
      </c>
      <c r="GG28" s="4" t="s">
        <v>89</v>
      </c>
      <c r="GH28" s="4" t="s">
        <v>89</v>
      </c>
      <c r="GI28" s="4" t="s">
        <v>90</v>
      </c>
      <c r="GJ28" s="4" t="s">
        <v>90</v>
      </c>
      <c r="GK28" s="28" t="s">
        <v>81</v>
      </c>
      <c r="GL28" s="20"/>
      <c r="GM28" s="27"/>
      <c r="GN28" s="20"/>
      <c r="GO28" s="27"/>
      <c r="GP28" s="27"/>
      <c r="GQ28" s="20"/>
      <c r="GR28" s="27"/>
      <c r="GS28" s="28" t="s">
        <v>90</v>
      </c>
      <c r="GT28" s="20"/>
      <c r="GU28" s="27"/>
      <c r="GV28" s="20" t="s">
        <v>90</v>
      </c>
      <c r="GW28" s="27" t="s">
        <v>596</v>
      </c>
      <c r="GX28" s="20" t="s">
        <v>81</v>
      </c>
      <c r="GY28" s="27"/>
      <c r="GZ28" s="20"/>
      <c r="HA28" s="27"/>
      <c r="HB28" s="4" t="s">
        <v>90</v>
      </c>
      <c r="HC28" s="4"/>
      <c r="HD28" s="4"/>
      <c r="HE28" s="4" t="s">
        <v>90</v>
      </c>
      <c r="HF28" s="4"/>
      <c r="HG28" s="4"/>
    </row>
    <row r="29" spans="1:215" s="21" customFormat="1" ht="120" customHeight="1" x14ac:dyDescent="0.2">
      <c r="A29" s="24" t="s">
        <v>128</v>
      </c>
      <c r="B29" s="4" t="s">
        <v>129</v>
      </c>
      <c r="C29" s="23" t="s">
        <v>90</v>
      </c>
      <c r="D29" s="23" t="s">
        <v>89</v>
      </c>
      <c r="E29" s="25" t="s">
        <v>89</v>
      </c>
      <c r="F29" s="23" t="s">
        <v>90</v>
      </c>
      <c r="G29" s="23" t="s">
        <v>89</v>
      </c>
      <c r="H29" s="25" t="s">
        <v>89</v>
      </c>
      <c r="I29" s="23" t="s">
        <v>90</v>
      </c>
      <c r="J29" s="23" t="s">
        <v>89</v>
      </c>
      <c r="K29" s="25" t="s">
        <v>89</v>
      </c>
      <c r="L29" s="23" t="s">
        <v>90</v>
      </c>
      <c r="M29" s="23" t="s">
        <v>89</v>
      </c>
      <c r="N29" s="25" t="s">
        <v>89</v>
      </c>
      <c r="O29" s="23" t="s">
        <v>90</v>
      </c>
      <c r="P29" s="23" t="s">
        <v>89</v>
      </c>
      <c r="Q29" s="25" t="s">
        <v>89</v>
      </c>
      <c r="R29" s="23" t="s">
        <v>90</v>
      </c>
      <c r="S29" s="23" t="s">
        <v>89</v>
      </c>
      <c r="T29" s="25" t="s">
        <v>89</v>
      </c>
      <c r="U29" s="23" t="s">
        <v>90</v>
      </c>
      <c r="V29" s="23" t="s">
        <v>89</v>
      </c>
      <c r="W29" s="25" t="s">
        <v>89</v>
      </c>
      <c r="X29" s="29" t="e">
        <f>IF(OR(#REF!="○",#REF!="○"),"○","")</f>
        <v>#REF!</v>
      </c>
      <c r="Y29" s="29" t="s">
        <v>642</v>
      </c>
      <c r="Z29" s="25" t="s">
        <v>193</v>
      </c>
      <c r="AA29" s="23" t="s">
        <v>99</v>
      </c>
      <c r="AB29" s="23" t="s">
        <v>89</v>
      </c>
      <c r="AC29" s="25" t="s">
        <v>89</v>
      </c>
      <c r="AD29" s="23" t="s">
        <v>90</v>
      </c>
      <c r="AE29" s="23" t="s">
        <v>89</v>
      </c>
      <c r="AF29" s="25" t="s">
        <v>89</v>
      </c>
      <c r="AG29" s="23" t="s">
        <v>90</v>
      </c>
      <c r="AH29" s="23" t="s">
        <v>89</v>
      </c>
      <c r="AI29" s="25" t="s">
        <v>89</v>
      </c>
      <c r="AJ29" s="23" t="s">
        <v>90</v>
      </c>
      <c r="AK29" s="23" t="s">
        <v>89</v>
      </c>
      <c r="AL29" s="25" t="s">
        <v>89</v>
      </c>
      <c r="AM29" s="23" t="s">
        <v>90</v>
      </c>
      <c r="AN29" s="23" t="s">
        <v>89</v>
      </c>
      <c r="AO29" s="25" t="s">
        <v>89</v>
      </c>
      <c r="AP29" s="36">
        <v>1</v>
      </c>
      <c r="AQ29" s="36">
        <v>1</v>
      </c>
      <c r="AR29" s="86">
        <f t="shared" si="0"/>
        <v>1</v>
      </c>
      <c r="AS29" s="25" t="s">
        <v>89</v>
      </c>
      <c r="AT29" s="4">
        <v>0</v>
      </c>
      <c r="AU29" s="25" t="s">
        <v>89</v>
      </c>
      <c r="AV29" s="36">
        <v>4</v>
      </c>
      <c r="AW29" s="36">
        <v>4</v>
      </c>
      <c r="AX29" s="86">
        <f t="shared" si="1"/>
        <v>1</v>
      </c>
      <c r="AY29" s="25" t="s">
        <v>89</v>
      </c>
      <c r="AZ29" s="4">
        <v>0</v>
      </c>
      <c r="BA29" s="25" t="s">
        <v>89</v>
      </c>
      <c r="BB29" s="36">
        <v>1</v>
      </c>
      <c r="BC29" s="36">
        <v>1</v>
      </c>
      <c r="BD29" s="86">
        <f t="shared" si="2"/>
        <v>1</v>
      </c>
      <c r="BE29" s="25" t="s">
        <v>89</v>
      </c>
      <c r="BF29" s="4">
        <v>0</v>
      </c>
      <c r="BG29" s="25" t="s">
        <v>89</v>
      </c>
      <c r="BH29" s="36">
        <v>0</v>
      </c>
      <c r="BI29" s="36">
        <v>0</v>
      </c>
      <c r="BJ29" s="86" t="str">
        <f t="shared" si="3"/>
        <v/>
      </c>
      <c r="BK29" s="25" t="s">
        <v>89</v>
      </c>
      <c r="BL29" s="4">
        <v>0</v>
      </c>
      <c r="BM29" s="25" t="s">
        <v>89</v>
      </c>
      <c r="BN29" s="36">
        <v>1</v>
      </c>
      <c r="BO29" s="36">
        <v>1</v>
      </c>
      <c r="BP29" s="86">
        <f t="shared" si="4"/>
        <v>1</v>
      </c>
      <c r="BQ29" s="25" t="s">
        <v>89</v>
      </c>
      <c r="BR29" s="4">
        <v>0</v>
      </c>
      <c r="BS29" s="25" t="s">
        <v>89</v>
      </c>
      <c r="BT29" s="36">
        <v>0</v>
      </c>
      <c r="BU29" s="36">
        <v>0</v>
      </c>
      <c r="BV29" s="86" t="str">
        <f t="shared" si="5"/>
        <v/>
      </c>
      <c r="BW29" s="25" t="s">
        <v>89</v>
      </c>
      <c r="BX29" s="4">
        <v>0</v>
      </c>
      <c r="BY29" s="25" t="s">
        <v>89</v>
      </c>
      <c r="BZ29" s="36">
        <v>0</v>
      </c>
      <c r="CA29" s="36">
        <v>0</v>
      </c>
      <c r="CB29" s="86" t="str">
        <f t="shared" si="6"/>
        <v/>
      </c>
      <c r="CC29" s="25" t="s">
        <v>89</v>
      </c>
      <c r="CD29" s="4">
        <v>0</v>
      </c>
      <c r="CE29" s="25" t="s">
        <v>89</v>
      </c>
      <c r="CF29" s="36">
        <v>1</v>
      </c>
      <c r="CG29" s="36">
        <v>1</v>
      </c>
      <c r="CH29" s="86">
        <f t="shared" si="7"/>
        <v>1</v>
      </c>
      <c r="CI29" s="25" t="s">
        <v>89</v>
      </c>
      <c r="CJ29" s="4">
        <v>0</v>
      </c>
      <c r="CK29" s="25" t="s">
        <v>89</v>
      </c>
      <c r="CL29" s="36">
        <v>2</v>
      </c>
      <c r="CM29" s="36">
        <v>2</v>
      </c>
      <c r="CN29" s="86">
        <f t="shared" si="8"/>
        <v>1</v>
      </c>
      <c r="CO29" s="25" t="s">
        <v>89</v>
      </c>
      <c r="CP29" s="4">
        <v>0</v>
      </c>
      <c r="CQ29" s="25" t="s">
        <v>89</v>
      </c>
      <c r="CR29" s="36">
        <v>0</v>
      </c>
      <c r="CS29" s="36">
        <v>0</v>
      </c>
      <c r="CT29" s="86" t="str">
        <f t="shared" si="9"/>
        <v/>
      </c>
      <c r="CU29" s="25" t="s">
        <v>89</v>
      </c>
      <c r="CV29" s="4">
        <v>0</v>
      </c>
      <c r="CW29" s="25" t="s">
        <v>89</v>
      </c>
      <c r="CX29" s="36">
        <v>6</v>
      </c>
      <c r="CY29" s="36">
        <v>6</v>
      </c>
      <c r="CZ29" s="86">
        <f t="shared" si="10"/>
        <v>1</v>
      </c>
      <c r="DA29" s="25" t="s">
        <v>89</v>
      </c>
      <c r="DB29" s="4">
        <v>0</v>
      </c>
      <c r="DC29" s="25" t="s">
        <v>89</v>
      </c>
      <c r="DD29" s="36">
        <v>14</v>
      </c>
      <c r="DE29" s="36">
        <v>1</v>
      </c>
      <c r="DF29" s="86">
        <f t="shared" si="11"/>
        <v>7.1428571428571425E-2</v>
      </c>
      <c r="DG29" s="25" t="s">
        <v>283</v>
      </c>
      <c r="DH29" s="4">
        <v>0</v>
      </c>
      <c r="DI29" s="25" t="s">
        <v>89</v>
      </c>
      <c r="DJ29" s="36">
        <v>1</v>
      </c>
      <c r="DK29" s="36">
        <v>1</v>
      </c>
      <c r="DL29" s="86">
        <f t="shared" si="12"/>
        <v>1</v>
      </c>
      <c r="DM29" s="25" t="s">
        <v>89</v>
      </c>
      <c r="DN29" s="25">
        <v>0</v>
      </c>
      <c r="DO29" s="25" t="s">
        <v>89</v>
      </c>
      <c r="DP29" s="36">
        <v>0</v>
      </c>
      <c r="DQ29" s="36">
        <v>0</v>
      </c>
      <c r="DR29" s="86" t="str">
        <f t="shared" si="13"/>
        <v/>
      </c>
      <c r="DS29" s="25" t="s">
        <v>89</v>
      </c>
      <c r="DT29" s="4">
        <v>0</v>
      </c>
      <c r="DU29" s="25" t="s">
        <v>89</v>
      </c>
      <c r="DV29" s="36">
        <v>1</v>
      </c>
      <c r="DW29" s="36">
        <v>0</v>
      </c>
      <c r="DX29" s="86">
        <f t="shared" si="14"/>
        <v>0</v>
      </c>
      <c r="DY29" s="25" t="s">
        <v>322</v>
      </c>
      <c r="DZ29" s="4">
        <v>1</v>
      </c>
      <c r="EA29" s="25" t="s">
        <v>323</v>
      </c>
      <c r="EB29" s="36">
        <v>12</v>
      </c>
      <c r="EC29" s="36">
        <v>6</v>
      </c>
      <c r="ED29" s="86">
        <f t="shared" si="15"/>
        <v>0.5</v>
      </c>
      <c r="EE29" s="25" t="s">
        <v>219</v>
      </c>
      <c r="EF29" s="4">
        <v>5</v>
      </c>
      <c r="EG29" s="25" t="s">
        <v>323</v>
      </c>
      <c r="EH29" s="36">
        <v>0</v>
      </c>
      <c r="EI29" s="36">
        <v>0</v>
      </c>
      <c r="EJ29" s="86" t="str">
        <f t="shared" si="16"/>
        <v/>
      </c>
      <c r="EK29" s="25" t="s">
        <v>89</v>
      </c>
      <c r="EL29" s="4">
        <v>0</v>
      </c>
      <c r="EM29" s="25" t="s">
        <v>89</v>
      </c>
      <c r="EN29" s="36">
        <v>3</v>
      </c>
      <c r="EO29" s="36">
        <v>3</v>
      </c>
      <c r="EP29" s="86">
        <f t="shared" si="17"/>
        <v>1</v>
      </c>
      <c r="EQ29" s="25" t="s">
        <v>89</v>
      </c>
      <c r="ER29" s="4">
        <v>0</v>
      </c>
      <c r="ES29" s="25" t="s">
        <v>89</v>
      </c>
      <c r="ET29" s="36">
        <v>1</v>
      </c>
      <c r="EU29" s="36">
        <v>1</v>
      </c>
      <c r="EV29" s="86">
        <f t="shared" si="18"/>
        <v>1</v>
      </c>
      <c r="EW29" s="25" t="s">
        <v>89</v>
      </c>
      <c r="EX29" s="4">
        <v>0</v>
      </c>
      <c r="EY29" s="25" t="s">
        <v>89</v>
      </c>
      <c r="EZ29" s="36">
        <v>2</v>
      </c>
      <c r="FA29" s="36">
        <v>2</v>
      </c>
      <c r="FB29" s="86">
        <f t="shared" si="19"/>
        <v>1</v>
      </c>
      <c r="FC29" s="25" t="s">
        <v>89</v>
      </c>
      <c r="FD29" s="4">
        <v>0</v>
      </c>
      <c r="FE29" s="25" t="s">
        <v>89</v>
      </c>
      <c r="FF29" s="36">
        <v>0</v>
      </c>
      <c r="FG29" s="36">
        <v>0</v>
      </c>
      <c r="FH29" s="86" t="str">
        <f t="shared" si="20"/>
        <v/>
      </c>
      <c r="FI29" s="25" t="s">
        <v>89</v>
      </c>
      <c r="FJ29" s="4">
        <v>0</v>
      </c>
      <c r="FK29" s="25" t="s">
        <v>89</v>
      </c>
      <c r="FL29" s="36">
        <v>13</v>
      </c>
      <c r="FM29" s="36">
        <v>8</v>
      </c>
      <c r="FN29" s="86">
        <f t="shared" si="21"/>
        <v>0.61538461538461542</v>
      </c>
      <c r="FO29" s="25" t="s">
        <v>219</v>
      </c>
      <c r="FP29" s="4">
        <v>5</v>
      </c>
      <c r="FQ29" s="25" t="s">
        <v>465</v>
      </c>
      <c r="FR29" s="36">
        <v>0</v>
      </c>
      <c r="FS29" s="36">
        <v>0</v>
      </c>
      <c r="FT29" s="86" t="str">
        <f t="shared" si="22"/>
        <v/>
      </c>
      <c r="FU29" s="25" t="s">
        <v>89</v>
      </c>
      <c r="FV29" s="4">
        <v>0</v>
      </c>
      <c r="FW29" s="25" t="s">
        <v>89</v>
      </c>
      <c r="FX29" s="25" t="s">
        <v>482</v>
      </c>
      <c r="FY29" s="25" t="s">
        <v>484</v>
      </c>
      <c r="FZ29" s="4" t="s">
        <v>90</v>
      </c>
      <c r="GA29" s="4" t="s">
        <v>90</v>
      </c>
      <c r="GB29" s="4" t="s">
        <v>90</v>
      </c>
      <c r="GC29" s="4" t="s">
        <v>90</v>
      </c>
      <c r="GD29" s="25" t="s">
        <v>89</v>
      </c>
      <c r="GE29" s="4" t="s">
        <v>90</v>
      </c>
      <c r="GF29" s="4" t="s">
        <v>90</v>
      </c>
      <c r="GG29" s="4" t="s">
        <v>89</v>
      </c>
      <c r="GH29" s="4" t="s">
        <v>89</v>
      </c>
      <c r="GI29" s="4" t="s">
        <v>90</v>
      </c>
      <c r="GJ29" s="4" t="s">
        <v>90</v>
      </c>
      <c r="GK29" s="28"/>
      <c r="GL29" s="20"/>
      <c r="GM29" s="27"/>
      <c r="GN29" s="20"/>
      <c r="GO29" s="27"/>
      <c r="GP29" s="27"/>
      <c r="GQ29" s="20"/>
      <c r="GR29" s="27"/>
      <c r="GS29" s="28" t="s">
        <v>81</v>
      </c>
      <c r="GT29" s="20"/>
      <c r="GU29" s="27"/>
      <c r="GV29" s="20"/>
      <c r="GW29" s="27"/>
      <c r="GX29" s="20" t="s">
        <v>81</v>
      </c>
      <c r="GY29" s="27"/>
      <c r="GZ29" s="20" t="s">
        <v>90</v>
      </c>
      <c r="HA29" s="27" t="s">
        <v>597</v>
      </c>
      <c r="HB29" s="4" t="s">
        <v>90</v>
      </c>
      <c r="HC29" s="4"/>
      <c r="HD29" s="4"/>
      <c r="HE29" s="4" t="s">
        <v>90</v>
      </c>
      <c r="HF29" s="4"/>
      <c r="HG29" s="4"/>
    </row>
    <row r="30" spans="1:215" s="21" customFormat="1" ht="120" customHeight="1" x14ac:dyDescent="0.2">
      <c r="A30" s="53" t="s">
        <v>130</v>
      </c>
      <c r="B30" s="54" t="s">
        <v>131</v>
      </c>
      <c r="C30" s="55" t="s">
        <v>90</v>
      </c>
      <c r="D30" s="55" t="s">
        <v>89</v>
      </c>
      <c r="E30" s="56" t="s">
        <v>89</v>
      </c>
      <c r="F30" s="55" t="s">
        <v>90</v>
      </c>
      <c r="G30" s="55" t="s">
        <v>89</v>
      </c>
      <c r="H30" s="56" t="s">
        <v>89</v>
      </c>
      <c r="I30" s="55" t="s">
        <v>90</v>
      </c>
      <c r="J30" s="55" t="s">
        <v>89</v>
      </c>
      <c r="K30" s="56" t="s">
        <v>89</v>
      </c>
      <c r="L30" s="55" t="s">
        <v>99</v>
      </c>
      <c r="M30" s="55" t="s">
        <v>89</v>
      </c>
      <c r="N30" s="56" t="s">
        <v>89</v>
      </c>
      <c r="O30" s="55" t="s">
        <v>90</v>
      </c>
      <c r="P30" s="55" t="s">
        <v>89</v>
      </c>
      <c r="Q30" s="56" t="s">
        <v>89</v>
      </c>
      <c r="R30" s="55" t="s">
        <v>90</v>
      </c>
      <c r="S30" s="55" t="s">
        <v>89</v>
      </c>
      <c r="T30" s="56" t="s">
        <v>89</v>
      </c>
      <c r="U30" s="55" t="s">
        <v>90</v>
      </c>
      <c r="V30" s="55" t="s">
        <v>89</v>
      </c>
      <c r="W30" s="56" t="s">
        <v>89</v>
      </c>
      <c r="X30" s="29" t="s">
        <v>641</v>
      </c>
      <c r="Y30" s="57"/>
      <c r="Z30" s="56"/>
      <c r="AA30" s="55" t="s">
        <v>99</v>
      </c>
      <c r="AB30" s="55" t="s">
        <v>89</v>
      </c>
      <c r="AC30" s="56" t="s">
        <v>89</v>
      </c>
      <c r="AD30" s="55" t="s">
        <v>90</v>
      </c>
      <c r="AE30" s="55" t="s">
        <v>89</v>
      </c>
      <c r="AF30" s="56" t="s">
        <v>89</v>
      </c>
      <c r="AG30" s="55" t="s">
        <v>90</v>
      </c>
      <c r="AH30" s="55" t="s">
        <v>89</v>
      </c>
      <c r="AI30" s="56" t="s">
        <v>89</v>
      </c>
      <c r="AJ30" s="55" t="s">
        <v>90</v>
      </c>
      <c r="AK30" s="55" t="s">
        <v>89</v>
      </c>
      <c r="AL30" s="56" t="s">
        <v>89</v>
      </c>
      <c r="AM30" s="55" t="s">
        <v>90</v>
      </c>
      <c r="AN30" s="55" t="s">
        <v>89</v>
      </c>
      <c r="AO30" s="56" t="s">
        <v>89</v>
      </c>
      <c r="AP30" s="59">
        <v>8</v>
      </c>
      <c r="AQ30" s="59">
        <v>7</v>
      </c>
      <c r="AR30" s="88">
        <f t="shared" si="0"/>
        <v>0.875</v>
      </c>
      <c r="AS30" s="56" t="s">
        <v>523</v>
      </c>
      <c r="AT30" s="54">
        <v>1</v>
      </c>
      <c r="AU30" s="56" t="s">
        <v>524</v>
      </c>
      <c r="AV30" s="59">
        <v>15</v>
      </c>
      <c r="AW30" s="59">
        <v>15</v>
      </c>
      <c r="AX30" s="88">
        <f t="shared" si="1"/>
        <v>1</v>
      </c>
      <c r="AY30" s="56" t="s">
        <v>89</v>
      </c>
      <c r="AZ30" s="54">
        <v>0</v>
      </c>
      <c r="BA30" s="56" t="s">
        <v>89</v>
      </c>
      <c r="BB30" s="59">
        <v>3</v>
      </c>
      <c r="BC30" s="59">
        <v>3</v>
      </c>
      <c r="BD30" s="88">
        <f t="shared" si="2"/>
        <v>1</v>
      </c>
      <c r="BE30" s="56" t="s">
        <v>89</v>
      </c>
      <c r="BF30" s="54">
        <v>0</v>
      </c>
      <c r="BG30" s="56" t="s">
        <v>89</v>
      </c>
      <c r="BH30" s="59">
        <v>0</v>
      </c>
      <c r="BI30" s="59">
        <v>0</v>
      </c>
      <c r="BJ30" s="88" t="str">
        <f t="shared" si="3"/>
        <v/>
      </c>
      <c r="BK30" s="56" t="s">
        <v>89</v>
      </c>
      <c r="BL30" s="54">
        <v>0</v>
      </c>
      <c r="BM30" s="56" t="s">
        <v>89</v>
      </c>
      <c r="BN30" s="59">
        <v>0</v>
      </c>
      <c r="BO30" s="59">
        <v>0</v>
      </c>
      <c r="BP30" s="88" t="str">
        <f t="shared" si="4"/>
        <v/>
      </c>
      <c r="BQ30" s="56" t="s">
        <v>89</v>
      </c>
      <c r="BR30" s="54">
        <v>0</v>
      </c>
      <c r="BS30" s="56" t="s">
        <v>89</v>
      </c>
      <c r="BT30" s="59">
        <v>2</v>
      </c>
      <c r="BU30" s="59">
        <v>1</v>
      </c>
      <c r="BV30" s="88">
        <f t="shared" si="5"/>
        <v>0.5</v>
      </c>
      <c r="BW30" s="56" t="s">
        <v>525</v>
      </c>
      <c r="BX30" s="54">
        <v>1</v>
      </c>
      <c r="BY30" s="56" t="s">
        <v>524</v>
      </c>
      <c r="BZ30" s="59">
        <v>3</v>
      </c>
      <c r="CA30" s="59">
        <v>3</v>
      </c>
      <c r="CB30" s="88">
        <f t="shared" si="6"/>
        <v>1</v>
      </c>
      <c r="CC30" s="56" t="s">
        <v>89</v>
      </c>
      <c r="CD30" s="54">
        <v>0</v>
      </c>
      <c r="CE30" s="56" t="s">
        <v>89</v>
      </c>
      <c r="CF30" s="59">
        <v>0</v>
      </c>
      <c r="CG30" s="59">
        <v>0</v>
      </c>
      <c r="CH30" s="88" t="str">
        <f t="shared" si="7"/>
        <v/>
      </c>
      <c r="CI30" s="56" t="s">
        <v>89</v>
      </c>
      <c r="CJ30" s="54">
        <v>0</v>
      </c>
      <c r="CK30" s="56" t="s">
        <v>89</v>
      </c>
      <c r="CL30" s="59">
        <v>0</v>
      </c>
      <c r="CM30" s="59">
        <v>0</v>
      </c>
      <c r="CN30" s="88" t="str">
        <f t="shared" si="8"/>
        <v/>
      </c>
      <c r="CO30" s="56" t="s">
        <v>89</v>
      </c>
      <c r="CP30" s="54">
        <v>0</v>
      </c>
      <c r="CQ30" s="56" t="s">
        <v>89</v>
      </c>
      <c r="CR30" s="59">
        <v>10</v>
      </c>
      <c r="CS30" s="59">
        <v>1</v>
      </c>
      <c r="CT30" s="88">
        <f t="shared" si="9"/>
        <v>0.1</v>
      </c>
      <c r="CU30" s="56" t="s">
        <v>251</v>
      </c>
      <c r="CV30" s="54">
        <v>9</v>
      </c>
      <c r="CW30" s="56" t="s">
        <v>252</v>
      </c>
      <c r="CX30" s="59">
        <v>5</v>
      </c>
      <c r="CY30" s="59">
        <v>5</v>
      </c>
      <c r="CZ30" s="88">
        <f t="shared" si="10"/>
        <v>1</v>
      </c>
      <c r="DA30" s="56" t="s">
        <v>89</v>
      </c>
      <c r="DB30" s="54">
        <v>0</v>
      </c>
      <c r="DC30" s="56" t="s">
        <v>89</v>
      </c>
      <c r="DD30" s="59">
        <v>142</v>
      </c>
      <c r="DE30" s="59">
        <v>0</v>
      </c>
      <c r="DF30" s="88">
        <f t="shared" si="11"/>
        <v>0</v>
      </c>
      <c r="DG30" s="56" t="s">
        <v>284</v>
      </c>
      <c r="DH30" s="54">
        <v>0</v>
      </c>
      <c r="DI30" s="56" t="s">
        <v>89</v>
      </c>
      <c r="DJ30" s="59">
        <v>0</v>
      </c>
      <c r="DK30" s="59">
        <v>0</v>
      </c>
      <c r="DL30" s="88" t="str">
        <f t="shared" si="12"/>
        <v/>
      </c>
      <c r="DM30" s="56" t="s">
        <v>89</v>
      </c>
      <c r="DN30" s="56">
        <v>0</v>
      </c>
      <c r="DO30" s="56" t="s">
        <v>89</v>
      </c>
      <c r="DP30" s="59">
        <v>0</v>
      </c>
      <c r="DQ30" s="59">
        <v>0</v>
      </c>
      <c r="DR30" s="88" t="str">
        <f t="shared" si="13"/>
        <v/>
      </c>
      <c r="DS30" s="56" t="s">
        <v>89</v>
      </c>
      <c r="DT30" s="54">
        <v>0</v>
      </c>
      <c r="DU30" s="56" t="s">
        <v>89</v>
      </c>
      <c r="DV30" s="59">
        <v>1</v>
      </c>
      <c r="DW30" s="59">
        <v>0</v>
      </c>
      <c r="DX30" s="86">
        <f t="shared" si="14"/>
        <v>0</v>
      </c>
      <c r="DY30" s="56" t="s">
        <v>324</v>
      </c>
      <c r="DZ30" s="54">
        <v>1</v>
      </c>
      <c r="EA30" s="56" t="s">
        <v>252</v>
      </c>
      <c r="EB30" s="59">
        <v>4</v>
      </c>
      <c r="EC30" s="59">
        <v>0</v>
      </c>
      <c r="ED30" s="86">
        <f t="shared" si="15"/>
        <v>0</v>
      </c>
      <c r="EE30" s="56" t="s">
        <v>379</v>
      </c>
      <c r="EF30" s="54">
        <v>4</v>
      </c>
      <c r="EG30" s="56" t="s">
        <v>252</v>
      </c>
      <c r="EH30" s="59"/>
      <c r="EI30" s="59"/>
      <c r="EJ30" s="86" t="str">
        <f t="shared" si="16"/>
        <v/>
      </c>
      <c r="EK30" s="56" t="s">
        <v>89</v>
      </c>
      <c r="EL30" s="54"/>
      <c r="EM30" s="56" t="s">
        <v>89</v>
      </c>
      <c r="EN30" s="59">
        <v>0</v>
      </c>
      <c r="EO30" s="59">
        <v>0</v>
      </c>
      <c r="EP30" s="86" t="str">
        <f t="shared" si="17"/>
        <v/>
      </c>
      <c r="EQ30" s="56" t="s">
        <v>89</v>
      </c>
      <c r="ER30" s="54">
        <v>0</v>
      </c>
      <c r="ES30" s="56" t="s">
        <v>89</v>
      </c>
      <c r="ET30" s="59">
        <v>4</v>
      </c>
      <c r="EU30" s="59">
        <v>2</v>
      </c>
      <c r="EV30" s="86">
        <f t="shared" si="18"/>
        <v>0.5</v>
      </c>
      <c r="EW30" s="56" t="s">
        <v>523</v>
      </c>
      <c r="EX30" s="54">
        <v>2</v>
      </c>
      <c r="EY30" s="56" t="s">
        <v>252</v>
      </c>
      <c r="EZ30" s="59">
        <v>0</v>
      </c>
      <c r="FA30" s="59">
        <v>0</v>
      </c>
      <c r="FB30" s="86" t="str">
        <f t="shared" si="19"/>
        <v/>
      </c>
      <c r="FC30" s="56" t="s">
        <v>89</v>
      </c>
      <c r="FD30" s="54">
        <v>0</v>
      </c>
      <c r="FE30" s="56" t="s">
        <v>89</v>
      </c>
      <c r="FF30" s="59">
        <v>0</v>
      </c>
      <c r="FG30" s="59">
        <v>0</v>
      </c>
      <c r="FH30" s="86" t="str">
        <f t="shared" si="20"/>
        <v/>
      </c>
      <c r="FI30" s="56" t="s">
        <v>89</v>
      </c>
      <c r="FJ30" s="54">
        <v>0</v>
      </c>
      <c r="FK30" s="56" t="s">
        <v>89</v>
      </c>
      <c r="FL30" s="59">
        <v>3</v>
      </c>
      <c r="FM30" s="59">
        <v>3</v>
      </c>
      <c r="FN30" s="86">
        <f t="shared" si="21"/>
        <v>1</v>
      </c>
      <c r="FO30" s="56" t="s">
        <v>89</v>
      </c>
      <c r="FP30" s="54">
        <v>0</v>
      </c>
      <c r="FQ30" s="56"/>
      <c r="FR30" s="59">
        <v>0</v>
      </c>
      <c r="FS30" s="59">
        <v>0</v>
      </c>
      <c r="FT30" s="86" t="str">
        <f t="shared" si="22"/>
        <v/>
      </c>
      <c r="FU30" s="56" t="s">
        <v>89</v>
      </c>
      <c r="FV30" s="54">
        <v>0</v>
      </c>
      <c r="FW30" s="56" t="s">
        <v>89</v>
      </c>
      <c r="FX30" s="56" t="s">
        <v>482</v>
      </c>
      <c r="FY30" s="56" t="s">
        <v>484</v>
      </c>
      <c r="FZ30" s="55" t="s">
        <v>90</v>
      </c>
      <c r="GA30" s="55" t="s">
        <v>89</v>
      </c>
      <c r="GB30" s="55" t="s">
        <v>89</v>
      </c>
      <c r="GC30" s="55" t="s">
        <v>89</v>
      </c>
      <c r="GD30" s="56" t="s">
        <v>89</v>
      </c>
      <c r="GE30" s="55" t="s">
        <v>90</v>
      </c>
      <c r="GF30" s="55" t="s">
        <v>90</v>
      </c>
      <c r="GG30" s="55" t="s">
        <v>90</v>
      </c>
      <c r="GH30" s="55" t="s">
        <v>90</v>
      </c>
      <c r="GI30" s="55" t="s">
        <v>89</v>
      </c>
      <c r="GJ30" s="55" t="s">
        <v>89</v>
      </c>
      <c r="GK30" s="60" t="s">
        <v>81</v>
      </c>
      <c r="GL30" s="58"/>
      <c r="GM30" s="27"/>
      <c r="GN30" s="20"/>
      <c r="GO30" s="27"/>
      <c r="GP30" s="27"/>
      <c r="GQ30" s="20"/>
      <c r="GR30" s="27"/>
      <c r="GS30" s="28" t="s">
        <v>81</v>
      </c>
      <c r="GT30" s="20"/>
      <c r="GU30" s="27"/>
      <c r="GV30" s="20"/>
      <c r="GW30" s="27"/>
      <c r="GX30" s="20" t="s">
        <v>90</v>
      </c>
      <c r="GY30" s="27" t="s">
        <v>598</v>
      </c>
      <c r="GZ30" s="20"/>
      <c r="HA30" s="27"/>
      <c r="HB30" s="4" t="s">
        <v>90</v>
      </c>
      <c r="HC30" s="4"/>
      <c r="HD30" s="4"/>
      <c r="HE30" s="4" t="s">
        <v>90</v>
      </c>
      <c r="HF30" s="4"/>
      <c r="HG30" s="4"/>
    </row>
    <row r="31" spans="1:215" s="21" customFormat="1" ht="120" customHeight="1" x14ac:dyDescent="0.2">
      <c r="A31" s="24" t="s">
        <v>526</v>
      </c>
      <c r="B31" s="4" t="s">
        <v>132</v>
      </c>
      <c r="C31" s="23" t="s">
        <v>90</v>
      </c>
      <c r="D31" s="23" t="s">
        <v>89</v>
      </c>
      <c r="E31" s="25" t="s">
        <v>89</v>
      </c>
      <c r="F31" s="23" t="s">
        <v>90</v>
      </c>
      <c r="G31" s="23" t="s">
        <v>89</v>
      </c>
      <c r="H31" s="25" t="s">
        <v>89</v>
      </c>
      <c r="I31" s="23" t="s">
        <v>90</v>
      </c>
      <c r="J31" s="23" t="s">
        <v>89</v>
      </c>
      <c r="K31" s="25" t="s">
        <v>89</v>
      </c>
      <c r="L31" s="23" t="s">
        <v>90</v>
      </c>
      <c r="M31" s="23" t="s">
        <v>89</v>
      </c>
      <c r="N31" s="25" t="s">
        <v>89</v>
      </c>
      <c r="O31" s="23" t="s">
        <v>90</v>
      </c>
      <c r="P31" s="23" t="s">
        <v>89</v>
      </c>
      <c r="Q31" s="25" t="s">
        <v>89</v>
      </c>
      <c r="R31" s="23" t="s">
        <v>90</v>
      </c>
      <c r="S31" s="23" t="s">
        <v>89</v>
      </c>
      <c r="T31" s="25" t="s">
        <v>89</v>
      </c>
      <c r="U31" s="23" t="s">
        <v>90</v>
      </c>
      <c r="V31" s="23" t="s">
        <v>89</v>
      </c>
      <c r="W31" s="25" t="s">
        <v>89</v>
      </c>
      <c r="X31" s="29" t="e">
        <f>IF(OR(#REF!="○",#REF!="○"),"○","")</f>
        <v>#REF!</v>
      </c>
      <c r="Y31" s="29" t="s">
        <v>642</v>
      </c>
      <c r="Z31" s="25" t="s">
        <v>527</v>
      </c>
      <c r="AA31" s="23" t="s">
        <v>99</v>
      </c>
      <c r="AB31" s="23" t="s">
        <v>89</v>
      </c>
      <c r="AC31" s="25" t="s">
        <v>89</v>
      </c>
      <c r="AD31" s="23" t="s">
        <v>90</v>
      </c>
      <c r="AE31" s="23" t="s">
        <v>89</v>
      </c>
      <c r="AF31" s="25" t="s">
        <v>89</v>
      </c>
      <c r="AG31" s="23" t="s">
        <v>90</v>
      </c>
      <c r="AH31" s="23" t="s">
        <v>89</v>
      </c>
      <c r="AI31" s="25" t="s">
        <v>89</v>
      </c>
      <c r="AJ31" s="23" t="s">
        <v>90</v>
      </c>
      <c r="AK31" s="23" t="s">
        <v>89</v>
      </c>
      <c r="AL31" s="25" t="s">
        <v>89</v>
      </c>
      <c r="AM31" s="23" t="s">
        <v>90</v>
      </c>
      <c r="AN31" s="23" t="s">
        <v>89</v>
      </c>
      <c r="AO31" s="25" t="s">
        <v>89</v>
      </c>
      <c r="AP31" s="36">
        <v>2</v>
      </c>
      <c r="AQ31" s="36">
        <v>2</v>
      </c>
      <c r="AR31" s="86">
        <f t="shared" si="0"/>
        <v>1</v>
      </c>
      <c r="AS31" s="25" t="s">
        <v>89</v>
      </c>
      <c r="AT31" s="4">
        <v>0</v>
      </c>
      <c r="AU31" s="25" t="s">
        <v>89</v>
      </c>
      <c r="AV31" s="36">
        <v>6</v>
      </c>
      <c r="AW31" s="36">
        <v>6</v>
      </c>
      <c r="AX31" s="86">
        <f t="shared" si="1"/>
        <v>1</v>
      </c>
      <c r="AY31" s="25" t="s">
        <v>89</v>
      </c>
      <c r="AZ31" s="4">
        <v>0</v>
      </c>
      <c r="BA31" s="25" t="s">
        <v>89</v>
      </c>
      <c r="BB31" s="36">
        <v>0</v>
      </c>
      <c r="BC31" s="36">
        <v>0</v>
      </c>
      <c r="BD31" s="86" t="str">
        <f t="shared" si="2"/>
        <v/>
      </c>
      <c r="BE31" s="25" t="s">
        <v>89</v>
      </c>
      <c r="BF31" s="4">
        <v>0</v>
      </c>
      <c r="BG31" s="25" t="s">
        <v>89</v>
      </c>
      <c r="BH31" s="36">
        <v>0</v>
      </c>
      <c r="BI31" s="36">
        <v>0</v>
      </c>
      <c r="BJ31" s="86" t="str">
        <f t="shared" si="3"/>
        <v/>
      </c>
      <c r="BK31" s="25" t="s">
        <v>89</v>
      </c>
      <c r="BL31" s="4">
        <v>0</v>
      </c>
      <c r="BM31" s="25" t="s">
        <v>89</v>
      </c>
      <c r="BN31" s="36">
        <v>2</v>
      </c>
      <c r="BO31" s="36">
        <v>2</v>
      </c>
      <c r="BP31" s="86">
        <f t="shared" si="4"/>
        <v>1</v>
      </c>
      <c r="BQ31" s="25" t="s">
        <v>89</v>
      </c>
      <c r="BR31" s="4">
        <v>0</v>
      </c>
      <c r="BS31" s="25" t="s">
        <v>89</v>
      </c>
      <c r="BT31" s="36">
        <v>0</v>
      </c>
      <c r="BU31" s="36">
        <v>0</v>
      </c>
      <c r="BV31" s="86" t="str">
        <f t="shared" si="5"/>
        <v/>
      </c>
      <c r="BW31" s="25" t="s">
        <v>89</v>
      </c>
      <c r="BX31" s="4">
        <v>0</v>
      </c>
      <c r="BY31" s="25" t="s">
        <v>89</v>
      </c>
      <c r="BZ31" s="36">
        <v>0</v>
      </c>
      <c r="CA31" s="36">
        <v>0</v>
      </c>
      <c r="CB31" s="86" t="str">
        <f t="shared" si="6"/>
        <v/>
      </c>
      <c r="CC31" s="25" t="s">
        <v>89</v>
      </c>
      <c r="CD31" s="4">
        <v>0</v>
      </c>
      <c r="CE31" s="25" t="s">
        <v>89</v>
      </c>
      <c r="CF31" s="36">
        <v>0</v>
      </c>
      <c r="CG31" s="36">
        <v>0</v>
      </c>
      <c r="CH31" s="86" t="str">
        <f t="shared" si="7"/>
        <v/>
      </c>
      <c r="CI31" s="25" t="s">
        <v>89</v>
      </c>
      <c r="CJ31" s="4">
        <v>0</v>
      </c>
      <c r="CK31" s="25" t="s">
        <v>89</v>
      </c>
      <c r="CL31" s="36">
        <v>1</v>
      </c>
      <c r="CM31" s="36">
        <v>1</v>
      </c>
      <c r="CN31" s="86">
        <f t="shared" si="8"/>
        <v>1</v>
      </c>
      <c r="CO31" s="25" t="s">
        <v>89</v>
      </c>
      <c r="CP31" s="4">
        <v>0</v>
      </c>
      <c r="CQ31" s="25" t="s">
        <v>89</v>
      </c>
      <c r="CR31" s="36">
        <v>1</v>
      </c>
      <c r="CS31" s="36">
        <v>0</v>
      </c>
      <c r="CT31" s="86">
        <f t="shared" si="9"/>
        <v>0</v>
      </c>
      <c r="CU31" s="25" t="s">
        <v>253</v>
      </c>
      <c r="CV31" s="4">
        <v>1</v>
      </c>
      <c r="CW31" s="25" t="s">
        <v>253</v>
      </c>
      <c r="CX31" s="36">
        <v>18</v>
      </c>
      <c r="CY31" s="36">
        <v>18</v>
      </c>
      <c r="CZ31" s="86">
        <f t="shared" si="10"/>
        <v>1</v>
      </c>
      <c r="DA31" s="25" t="s">
        <v>89</v>
      </c>
      <c r="DB31" s="4">
        <v>0</v>
      </c>
      <c r="DC31" s="25" t="s">
        <v>89</v>
      </c>
      <c r="DD31" s="36">
        <v>297</v>
      </c>
      <c r="DE31" s="36">
        <v>0</v>
      </c>
      <c r="DF31" s="86">
        <f t="shared" si="11"/>
        <v>0</v>
      </c>
      <c r="DG31" s="25" t="s">
        <v>528</v>
      </c>
      <c r="DH31" s="4">
        <v>0</v>
      </c>
      <c r="DI31" s="25" t="s">
        <v>89</v>
      </c>
      <c r="DJ31" s="36">
        <v>0</v>
      </c>
      <c r="DK31" s="36">
        <v>0</v>
      </c>
      <c r="DL31" s="86" t="str">
        <f t="shared" si="12"/>
        <v/>
      </c>
      <c r="DM31" s="25" t="s">
        <v>89</v>
      </c>
      <c r="DN31" s="25">
        <v>0</v>
      </c>
      <c r="DO31" s="25" t="s">
        <v>89</v>
      </c>
      <c r="DP31" s="36">
        <v>0</v>
      </c>
      <c r="DQ31" s="36">
        <v>0</v>
      </c>
      <c r="DR31" s="86" t="str">
        <f t="shared" si="13"/>
        <v/>
      </c>
      <c r="DS31" s="25" t="s">
        <v>89</v>
      </c>
      <c r="DT31" s="4">
        <v>0</v>
      </c>
      <c r="DU31" s="25" t="s">
        <v>89</v>
      </c>
      <c r="DV31" s="36">
        <v>1</v>
      </c>
      <c r="DW31" s="36">
        <v>1</v>
      </c>
      <c r="DX31" s="86">
        <f t="shared" si="14"/>
        <v>1</v>
      </c>
      <c r="DY31" s="25" t="s">
        <v>89</v>
      </c>
      <c r="DZ31" s="4">
        <v>1</v>
      </c>
      <c r="EA31" s="25" t="s">
        <v>636</v>
      </c>
      <c r="EB31" s="36">
        <v>5</v>
      </c>
      <c r="EC31" s="36">
        <v>3</v>
      </c>
      <c r="ED31" s="86">
        <f t="shared" si="15"/>
        <v>0.6</v>
      </c>
      <c r="EE31" s="25" t="s">
        <v>380</v>
      </c>
      <c r="EF31" s="4">
        <v>3</v>
      </c>
      <c r="EG31" s="25" t="s">
        <v>381</v>
      </c>
      <c r="EH31" s="36"/>
      <c r="EI31" s="36"/>
      <c r="EJ31" s="86" t="str">
        <f t="shared" si="16"/>
        <v/>
      </c>
      <c r="EK31" s="25" t="s">
        <v>89</v>
      </c>
      <c r="EL31" s="4"/>
      <c r="EM31" s="25" t="s">
        <v>89</v>
      </c>
      <c r="EN31" s="36">
        <v>0</v>
      </c>
      <c r="EO31" s="36">
        <v>0</v>
      </c>
      <c r="EP31" s="86" t="str">
        <f t="shared" si="17"/>
        <v/>
      </c>
      <c r="EQ31" s="25" t="s">
        <v>89</v>
      </c>
      <c r="ER31" s="4">
        <v>0</v>
      </c>
      <c r="ES31" s="25" t="s">
        <v>89</v>
      </c>
      <c r="ET31" s="36">
        <v>4</v>
      </c>
      <c r="EU31" s="36">
        <v>4</v>
      </c>
      <c r="EV31" s="86">
        <f t="shared" si="18"/>
        <v>1</v>
      </c>
      <c r="EW31" s="25" t="s">
        <v>89</v>
      </c>
      <c r="EX31" s="4">
        <v>0</v>
      </c>
      <c r="EY31" s="25" t="s">
        <v>89</v>
      </c>
      <c r="EZ31" s="36">
        <v>0</v>
      </c>
      <c r="FA31" s="36">
        <v>0</v>
      </c>
      <c r="FB31" s="86" t="str">
        <f t="shared" si="19"/>
        <v/>
      </c>
      <c r="FC31" s="25" t="s">
        <v>89</v>
      </c>
      <c r="FD31" s="4">
        <v>0</v>
      </c>
      <c r="FE31" s="25" t="s">
        <v>89</v>
      </c>
      <c r="FF31" s="36">
        <v>0</v>
      </c>
      <c r="FG31" s="36">
        <v>0</v>
      </c>
      <c r="FH31" s="86" t="str">
        <f t="shared" si="20"/>
        <v/>
      </c>
      <c r="FI31" s="25" t="s">
        <v>89</v>
      </c>
      <c r="FJ31" s="4">
        <v>0</v>
      </c>
      <c r="FK31" s="25" t="s">
        <v>89</v>
      </c>
      <c r="FL31" s="36">
        <v>0</v>
      </c>
      <c r="FM31" s="36">
        <v>0</v>
      </c>
      <c r="FN31" s="86" t="str">
        <f t="shared" si="21"/>
        <v/>
      </c>
      <c r="FO31" s="25" t="s">
        <v>89</v>
      </c>
      <c r="FP31" s="4">
        <v>0</v>
      </c>
      <c r="FQ31" s="25" t="s">
        <v>89</v>
      </c>
      <c r="FR31" s="36">
        <v>0</v>
      </c>
      <c r="FS31" s="36">
        <v>0</v>
      </c>
      <c r="FT31" s="86" t="str">
        <f t="shared" si="22"/>
        <v/>
      </c>
      <c r="FU31" s="25" t="s">
        <v>89</v>
      </c>
      <c r="FV31" s="4">
        <v>0</v>
      </c>
      <c r="FW31" s="25" t="s">
        <v>89</v>
      </c>
      <c r="FX31" s="25" t="s">
        <v>482</v>
      </c>
      <c r="FY31" s="25" t="s">
        <v>484</v>
      </c>
      <c r="FZ31" s="4" t="s">
        <v>90</v>
      </c>
      <c r="GA31" s="4" t="s">
        <v>90</v>
      </c>
      <c r="GB31" s="4" t="s">
        <v>90</v>
      </c>
      <c r="GC31" s="4" t="s">
        <v>90</v>
      </c>
      <c r="GD31" s="25" t="s">
        <v>89</v>
      </c>
      <c r="GE31" s="4" t="s">
        <v>90</v>
      </c>
      <c r="GF31" s="4" t="s">
        <v>90</v>
      </c>
      <c r="GG31" s="4" t="s">
        <v>90</v>
      </c>
      <c r="GH31" s="4" t="s">
        <v>89</v>
      </c>
      <c r="GI31" s="4" t="s">
        <v>90</v>
      </c>
      <c r="GJ31" s="4" t="s">
        <v>90</v>
      </c>
      <c r="GK31" s="28" t="s">
        <v>90</v>
      </c>
      <c r="GL31" s="20"/>
      <c r="GM31" s="27"/>
      <c r="GN31" s="20"/>
      <c r="GO31" s="27"/>
      <c r="GP31" s="27"/>
      <c r="GQ31" s="20" t="s">
        <v>90</v>
      </c>
      <c r="GR31" s="27" t="s">
        <v>590</v>
      </c>
      <c r="GS31" s="28" t="s">
        <v>81</v>
      </c>
      <c r="GT31" s="20"/>
      <c r="GU31" s="27"/>
      <c r="GV31" s="20"/>
      <c r="GW31" s="27"/>
      <c r="GX31" s="20" t="s">
        <v>81</v>
      </c>
      <c r="GY31" s="27"/>
      <c r="GZ31" s="20"/>
      <c r="HA31" s="27"/>
      <c r="HB31" s="4" t="s">
        <v>90</v>
      </c>
      <c r="HC31" s="4"/>
      <c r="HD31" s="4"/>
      <c r="HE31" s="4" t="s">
        <v>573</v>
      </c>
      <c r="HF31" s="4"/>
      <c r="HG31" s="4"/>
    </row>
    <row r="32" spans="1:215" s="21" customFormat="1" ht="120" customHeight="1" x14ac:dyDescent="0.2">
      <c r="A32" s="24" t="s">
        <v>624</v>
      </c>
      <c r="B32" s="4" t="s">
        <v>133</v>
      </c>
      <c r="C32" s="23" t="s">
        <v>90</v>
      </c>
      <c r="D32" s="23" t="s">
        <v>81</v>
      </c>
      <c r="E32" s="25" t="s">
        <v>89</v>
      </c>
      <c r="F32" s="23" t="s">
        <v>90</v>
      </c>
      <c r="G32" s="23" t="s">
        <v>89</v>
      </c>
      <c r="H32" s="25" t="s">
        <v>89</v>
      </c>
      <c r="I32" s="23" t="s">
        <v>90</v>
      </c>
      <c r="J32" s="23" t="s">
        <v>89</v>
      </c>
      <c r="K32" s="25" t="s">
        <v>89</v>
      </c>
      <c r="L32" s="23" t="s">
        <v>99</v>
      </c>
      <c r="M32" s="23" t="s">
        <v>89</v>
      </c>
      <c r="N32" s="25" t="s">
        <v>89</v>
      </c>
      <c r="O32" s="23" t="s">
        <v>90</v>
      </c>
      <c r="P32" s="23" t="s">
        <v>89</v>
      </c>
      <c r="Q32" s="25" t="s">
        <v>89</v>
      </c>
      <c r="R32" s="23" t="s">
        <v>90</v>
      </c>
      <c r="S32" s="23" t="s">
        <v>89</v>
      </c>
      <c r="T32" s="25" t="s">
        <v>89</v>
      </c>
      <c r="U32" s="23" t="s">
        <v>99</v>
      </c>
      <c r="V32" s="23" t="s">
        <v>89</v>
      </c>
      <c r="W32" s="25" t="s">
        <v>89</v>
      </c>
      <c r="X32" s="29" t="e">
        <f>IF(OR(#REF!="○",#REF!="○"),"○","")</f>
        <v>#REF!</v>
      </c>
      <c r="Y32" s="29"/>
      <c r="Z32" s="25"/>
      <c r="AA32" s="23" t="s">
        <v>99</v>
      </c>
      <c r="AB32" s="23" t="s">
        <v>89</v>
      </c>
      <c r="AC32" s="25" t="s">
        <v>89</v>
      </c>
      <c r="AD32" s="23" t="s">
        <v>90</v>
      </c>
      <c r="AE32" s="23" t="s">
        <v>89</v>
      </c>
      <c r="AF32" s="25" t="s">
        <v>89</v>
      </c>
      <c r="AG32" s="23" t="s">
        <v>90</v>
      </c>
      <c r="AH32" s="23" t="s">
        <v>89</v>
      </c>
      <c r="AI32" s="25" t="s">
        <v>89</v>
      </c>
      <c r="AJ32" s="23" t="s">
        <v>90</v>
      </c>
      <c r="AK32" s="23" t="s">
        <v>89</v>
      </c>
      <c r="AL32" s="25" t="s">
        <v>89</v>
      </c>
      <c r="AM32" s="23" t="s">
        <v>90</v>
      </c>
      <c r="AN32" s="23" t="s">
        <v>89</v>
      </c>
      <c r="AO32" s="25" t="s">
        <v>89</v>
      </c>
      <c r="AP32" s="36">
        <v>3</v>
      </c>
      <c r="AQ32" s="36">
        <v>3</v>
      </c>
      <c r="AR32" s="86">
        <f t="shared" si="0"/>
        <v>1</v>
      </c>
      <c r="AS32" s="25" t="s">
        <v>89</v>
      </c>
      <c r="AT32" s="4">
        <v>0</v>
      </c>
      <c r="AU32" s="25"/>
      <c r="AV32" s="36">
        <v>7</v>
      </c>
      <c r="AW32" s="36">
        <v>7</v>
      </c>
      <c r="AX32" s="86">
        <f t="shared" si="1"/>
        <v>1</v>
      </c>
      <c r="AY32" s="25" t="s">
        <v>89</v>
      </c>
      <c r="AZ32" s="4">
        <v>0</v>
      </c>
      <c r="BA32" s="25" t="s">
        <v>89</v>
      </c>
      <c r="BB32" s="36">
        <v>1</v>
      </c>
      <c r="BC32" s="36">
        <v>1</v>
      </c>
      <c r="BD32" s="86">
        <f t="shared" si="2"/>
        <v>1</v>
      </c>
      <c r="BE32" s="25" t="s">
        <v>89</v>
      </c>
      <c r="BF32" s="4">
        <v>0</v>
      </c>
      <c r="BG32" s="25" t="s">
        <v>89</v>
      </c>
      <c r="BH32" s="36">
        <v>0</v>
      </c>
      <c r="BI32" s="36">
        <v>0</v>
      </c>
      <c r="BJ32" s="86" t="str">
        <f t="shared" si="3"/>
        <v/>
      </c>
      <c r="BK32" s="25" t="s">
        <v>89</v>
      </c>
      <c r="BL32" s="4">
        <v>0</v>
      </c>
      <c r="BM32" s="25" t="s">
        <v>89</v>
      </c>
      <c r="BN32" s="36">
        <v>0</v>
      </c>
      <c r="BO32" s="36">
        <v>0</v>
      </c>
      <c r="BP32" s="86" t="str">
        <f t="shared" si="4"/>
        <v/>
      </c>
      <c r="BQ32" s="25" t="s">
        <v>89</v>
      </c>
      <c r="BR32" s="4">
        <v>0</v>
      </c>
      <c r="BS32" s="25" t="s">
        <v>89</v>
      </c>
      <c r="BT32" s="36">
        <v>0</v>
      </c>
      <c r="BU32" s="36">
        <v>0</v>
      </c>
      <c r="BV32" s="86" t="str">
        <f t="shared" si="5"/>
        <v/>
      </c>
      <c r="BW32" s="25" t="s">
        <v>89</v>
      </c>
      <c r="BX32" s="4">
        <v>0</v>
      </c>
      <c r="BY32" s="25" t="s">
        <v>89</v>
      </c>
      <c r="BZ32" s="36">
        <v>0</v>
      </c>
      <c r="CA32" s="36">
        <v>0</v>
      </c>
      <c r="CB32" s="86" t="str">
        <f t="shared" si="6"/>
        <v/>
      </c>
      <c r="CC32" s="25" t="s">
        <v>89</v>
      </c>
      <c r="CD32" s="4">
        <v>0</v>
      </c>
      <c r="CE32" s="25" t="s">
        <v>89</v>
      </c>
      <c r="CF32" s="36">
        <v>0</v>
      </c>
      <c r="CG32" s="36">
        <v>0</v>
      </c>
      <c r="CH32" s="86" t="str">
        <f t="shared" si="7"/>
        <v/>
      </c>
      <c r="CI32" s="25" t="s">
        <v>89</v>
      </c>
      <c r="CJ32" s="4">
        <v>0</v>
      </c>
      <c r="CK32" s="25" t="s">
        <v>89</v>
      </c>
      <c r="CL32" s="36">
        <v>0</v>
      </c>
      <c r="CM32" s="36">
        <v>0</v>
      </c>
      <c r="CN32" s="86" t="str">
        <f t="shared" si="8"/>
        <v/>
      </c>
      <c r="CO32" s="25" t="s">
        <v>89</v>
      </c>
      <c r="CP32" s="4">
        <v>0</v>
      </c>
      <c r="CQ32" s="25" t="s">
        <v>89</v>
      </c>
      <c r="CR32" s="36">
        <v>0</v>
      </c>
      <c r="CS32" s="36">
        <v>0</v>
      </c>
      <c r="CT32" s="86" t="str">
        <f t="shared" si="9"/>
        <v/>
      </c>
      <c r="CU32" s="25" t="s">
        <v>89</v>
      </c>
      <c r="CV32" s="4">
        <v>0</v>
      </c>
      <c r="CW32" s="25" t="s">
        <v>89</v>
      </c>
      <c r="CX32" s="36">
        <v>8</v>
      </c>
      <c r="CY32" s="36">
        <v>8</v>
      </c>
      <c r="CZ32" s="86">
        <f t="shared" si="10"/>
        <v>1</v>
      </c>
      <c r="DA32" s="25"/>
      <c r="DB32" s="4">
        <v>0</v>
      </c>
      <c r="DC32" s="25" t="s">
        <v>89</v>
      </c>
      <c r="DD32" s="36">
        <v>60</v>
      </c>
      <c r="DE32" s="36">
        <v>60</v>
      </c>
      <c r="DF32" s="86">
        <f t="shared" si="11"/>
        <v>1</v>
      </c>
      <c r="DG32" s="25" t="s">
        <v>89</v>
      </c>
      <c r="DH32" s="4">
        <v>0</v>
      </c>
      <c r="DI32" s="25" t="s">
        <v>89</v>
      </c>
      <c r="DJ32" s="36">
        <v>0</v>
      </c>
      <c r="DK32" s="36">
        <v>0</v>
      </c>
      <c r="DL32" s="86" t="str">
        <f t="shared" si="12"/>
        <v/>
      </c>
      <c r="DM32" s="25" t="s">
        <v>89</v>
      </c>
      <c r="DN32" s="25">
        <v>0</v>
      </c>
      <c r="DO32" s="25" t="s">
        <v>89</v>
      </c>
      <c r="DP32" s="36">
        <v>0</v>
      </c>
      <c r="DQ32" s="36">
        <v>0</v>
      </c>
      <c r="DR32" s="86" t="str">
        <f t="shared" si="13"/>
        <v/>
      </c>
      <c r="DS32" s="25" t="s">
        <v>89</v>
      </c>
      <c r="DT32" s="4">
        <v>0</v>
      </c>
      <c r="DU32" s="25" t="s">
        <v>89</v>
      </c>
      <c r="DV32" s="36">
        <v>1</v>
      </c>
      <c r="DW32" s="36">
        <v>1</v>
      </c>
      <c r="DX32" s="86">
        <f t="shared" si="14"/>
        <v>1</v>
      </c>
      <c r="DY32" s="25" t="s">
        <v>89</v>
      </c>
      <c r="DZ32" s="4">
        <v>1</v>
      </c>
      <c r="EA32" s="25" t="s">
        <v>325</v>
      </c>
      <c r="EB32" s="36">
        <v>3</v>
      </c>
      <c r="EC32" s="36">
        <v>2</v>
      </c>
      <c r="ED32" s="86">
        <f t="shared" si="15"/>
        <v>0.66666666666666663</v>
      </c>
      <c r="EE32" s="25" t="s">
        <v>382</v>
      </c>
      <c r="EF32" s="4">
        <v>3</v>
      </c>
      <c r="EG32" s="25" t="s">
        <v>383</v>
      </c>
      <c r="EH32" s="36">
        <v>0</v>
      </c>
      <c r="EI32" s="36">
        <v>0</v>
      </c>
      <c r="EJ32" s="86" t="str">
        <f t="shared" si="16"/>
        <v/>
      </c>
      <c r="EK32" s="25" t="s">
        <v>89</v>
      </c>
      <c r="EL32" s="4">
        <v>0</v>
      </c>
      <c r="EM32" s="25" t="s">
        <v>89</v>
      </c>
      <c r="EN32" s="36">
        <v>1</v>
      </c>
      <c r="EO32" s="36">
        <v>1</v>
      </c>
      <c r="EP32" s="86">
        <f t="shared" si="17"/>
        <v>1</v>
      </c>
      <c r="EQ32" s="25" t="s">
        <v>89</v>
      </c>
      <c r="ER32" s="4">
        <v>0</v>
      </c>
      <c r="ES32" s="25" t="s">
        <v>89</v>
      </c>
      <c r="ET32" s="36">
        <v>2</v>
      </c>
      <c r="EU32" s="36">
        <v>2</v>
      </c>
      <c r="EV32" s="86">
        <f t="shared" si="18"/>
        <v>1</v>
      </c>
      <c r="EW32" s="25" t="s">
        <v>89</v>
      </c>
      <c r="EX32" s="4">
        <v>0</v>
      </c>
      <c r="EY32" s="25" t="s">
        <v>89</v>
      </c>
      <c r="EZ32" s="36">
        <v>0</v>
      </c>
      <c r="FA32" s="36">
        <v>0</v>
      </c>
      <c r="FB32" s="86" t="str">
        <f t="shared" si="19"/>
        <v/>
      </c>
      <c r="FC32" s="25" t="s">
        <v>89</v>
      </c>
      <c r="FD32" s="4">
        <v>0</v>
      </c>
      <c r="FE32" s="25" t="s">
        <v>89</v>
      </c>
      <c r="FF32" s="36">
        <v>0</v>
      </c>
      <c r="FG32" s="36">
        <v>0</v>
      </c>
      <c r="FH32" s="86" t="str">
        <f t="shared" si="20"/>
        <v/>
      </c>
      <c r="FI32" s="25" t="s">
        <v>89</v>
      </c>
      <c r="FJ32" s="4">
        <v>0</v>
      </c>
      <c r="FK32" s="25" t="s">
        <v>89</v>
      </c>
      <c r="FL32" s="36">
        <v>4</v>
      </c>
      <c r="FM32" s="36">
        <v>4</v>
      </c>
      <c r="FN32" s="86">
        <f t="shared" si="21"/>
        <v>1</v>
      </c>
      <c r="FO32" s="25" t="s">
        <v>89</v>
      </c>
      <c r="FP32" s="4">
        <v>0</v>
      </c>
      <c r="FQ32" s="25" t="s">
        <v>89</v>
      </c>
      <c r="FR32" s="36">
        <v>0</v>
      </c>
      <c r="FS32" s="36">
        <v>0</v>
      </c>
      <c r="FT32" s="86" t="str">
        <f t="shared" si="22"/>
        <v/>
      </c>
      <c r="FU32" s="25" t="s">
        <v>89</v>
      </c>
      <c r="FV32" s="4">
        <v>0</v>
      </c>
      <c r="FW32" s="25" t="s">
        <v>89</v>
      </c>
      <c r="FX32" s="25" t="s">
        <v>482</v>
      </c>
      <c r="FY32" s="25" t="s">
        <v>484</v>
      </c>
      <c r="FZ32" s="4" t="s">
        <v>90</v>
      </c>
      <c r="GA32" s="4" t="s">
        <v>90</v>
      </c>
      <c r="GB32" s="4" t="s">
        <v>90</v>
      </c>
      <c r="GC32" s="4" t="s">
        <v>89</v>
      </c>
      <c r="GD32" s="25" t="s">
        <v>89</v>
      </c>
      <c r="GE32" s="4" t="s">
        <v>90</v>
      </c>
      <c r="GF32" s="4" t="s">
        <v>90</v>
      </c>
      <c r="GG32" s="4" t="s">
        <v>90</v>
      </c>
      <c r="GH32" s="4" t="s">
        <v>89</v>
      </c>
      <c r="GI32" s="4" t="s">
        <v>89</v>
      </c>
      <c r="GJ32" s="4" t="s">
        <v>89</v>
      </c>
      <c r="GK32" s="28" t="s">
        <v>81</v>
      </c>
      <c r="GL32" s="20"/>
      <c r="GM32" s="27"/>
      <c r="GN32" s="20"/>
      <c r="GO32" s="27"/>
      <c r="GP32" s="27"/>
      <c r="GQ32" s="20"/>
      <c r="GR32" s="27"/>
      <c r="GS32" s="28" t="s">
        <v>81</v>
      </c>
      <c r="GT32" s="20"/>
      <c r="GU32" s="27"/>
      <c r="GV32" s="20"/>
      <c r="GW32" s="27"/>
      <c r="GX32" s="20" t="s">
        <v>81</v>
      </c>
      <c r="GY32" s="27"/>
      <c r="GZ32" s="20" t="s">
        <v>90</v>
      </c>
      <c r="HA32" s="27" t="s">
        <v>599</v>
      </c>
      <c r="HB32" s="4" t="s">
        <v>90</v>
      </c>
      <c r="HC32" s="4"/>
      <c r="HD32" s="4"/>
      <c r="HE32" s="4" t="s">
        <v>90</v>
      </c>
      <c r="HF32" s="4"/>
      <c r="HG32" s="4"/>
    </row>
    <row r="33" spans="1:215" s="21" customFormat="1" ht="120" customHeight="1" x14ac:dyDescent="0.2">
      <c r="A33" s="24" t="s">
        <v>529</v>
      </c>
      <c r="B33" s="4" t="s">
        <v>134</v>
      </c>
      <c r="C33" s="23" t="s">
        <v>90</v>
      </c>
      <c r="D33" s="23" t="s">
        <v>89</v>
      </c>
      <c r="E33" s="25" t="s">
        <v>89</v>
      </c>
      <c r="F33" s="23" t="s">
        <v>90</v>
      </c>
      <c r="G33" s="23" t="s">
        <v>89</v>
      </c>
      <c r="H33" s="25" t="s">
        <v>89</v>
      </c>
      <c r="I33" s="23" t="s">
        <v>90</v>
      </c>
      <c r="J33" s="23" t="s">
        <v>89</v>
      </c>
      <c r="K33" s="25" t="s">
        <v>89</v>
      </c>
      <c r="L33" s="23" t="s">
        <v>99</v>
      </c>
      <c r="M33" s="23" t="s">
        <v>89</v>
      </c>
      <c r="N33" s="25" t="s">
        <v>89</v>
      </c>
      <c r="O33" s="23" t="s">
        <v>90</v>
      </c>
      <c r="P33" s="23" t="s">
        <v>89</v>
      </c>
      <c r="Q33" s="25" t="s">
        <v>89</v>
      </c>
      <c r="R33" s="23" t="s">
        <v>90</v>
      </c>
      <c r="S33" s="23" t="s">
        <v>89</v>
      </c>
      <c r="T33" s="25" t="s">
        <v>89</v>
      </c>
      <c r="U33" s="23" t="s">
        <v>90</v>
      </c>
      <c r="V33" s="23" t="s">
        <v>89</v>
      </c>
      <c r="W33" s="25" t="s">
        <v>89</v>
      </c>
      <c r="X33" s="29" t="e">
        <f>IF(OR(#REF!="○",#REF!="○"),"○","")</f>
        <v>#REF!</v>
      </c>
      <c r="Y33" s="29" t="s">
        <v>642</v>
      </c>
      <c r="Z33" s="25" t="s">
        <v>530</v>
      </c>
      <c r="AA33" s="23" t="s">
        <v>99</v>
      </c>
      <c r="AB33" s="23" t="s">
        <v>89</v>
      </c>
      <c r="AC33" s="25" t="s">
        <v>89</v>
      </c>
      <c r="AD33" s="23" t="s">
        <v>90</v>
      </c>
      <c r="AE33" s="23" t="s">
        <v>89</v>
      </c>
      <c r="AF33" s="25" t="s">
        <v>89</v>
      </c>
      <c r="AG33" s="23" t="s">
        <v>90</v>
      </c>
      <c r="AH33" s="23" t="s">
        <v>89</v>
      </c>
      <c r="AI33" s="25" t="s">
        <v>89</v>
      </c>
      <c r="AJ33" s="23" t="s">
        <v>90</v>
      </c>
      <c r="AK33" s="23" t="s">
        <v>89</v>
      </c>
      <c r="AL33" s="25" t="s">
        <v>89</v>
      </c>
      <c r="AM33" s="23" t="s">
        <v>90</v>
      </c>
      <c r="AN33" s="23" t="s">
        <v>89</v>
      </c>
      <c r="AO33" s="25" t="s">
        <v>89</v>
      </c>
      <c r="AP33" s="36">
        <v>2</v>
      </c>
      <c r="AQ33" s="36">
        <v>2</v>
      </c>
      <c r="AR33" s="86">
        <f t="shared" si="0"/>
        <v>1</v>
      </c>
      <c r="AS33" s="25" t="s">
        <v>89</v>
      </c>
      <c r="AT33" s="4">
        <v>0</v>
      </c>
      <c r="AU33" s="25" t="s">
        <v>89</v>
      </c>
      <c r="AV33" s="36">
        <v>9</v>
      </c>
      <c r="AW33" s="36">
        <v>9</v>
      </c>
      <c r="AX33" s="86">
        <f t="shared" si="1"/>
        <v>1</v>
      </c>
      <c r="AY33" s="25" t="s">
        <v>89</v>
      </c>
      <c r="AZ33" s="4">
        <v>0</v>
      </c>
      <c r="BA33" s="25" t="s">
        <v>89</v>
      </c>
      <c r="BB33" s="36">
        <v>0</v>
      </c>
      <c r="BC33" s="36">
        <v>0</v>
      </c>
      <c r="BD33" s="86" t="str">
        <f t="shared" si="2"/>
        <v/>
      </c>
      <c r="BE33" s="25" t="s">
        <v>89</v>
      </c>
      <c r="BF33" s="4">
        <v>0</v>
      </c>
      <c r="BG33" s="25" t="s">
        <v>89</v>
      </c>
      <c r="BH33" s="36">
        <v>0</v>
      </c>
      <c r="BI33" s="36">
        <v>0</v>
      </c>
      <c r="BJ33" s="86" t="str">
        <f t="shared" si="3"/>
        <v/>
      </c>
      <c r="BK33" s="25" t="s">
        <v>89</v>
      </c>
      <c r="BL33" s="4">
        <v>0</v>
      </c>
      <c r="BM33" s="25" t="s">
        <v>89</v>
      </c>
      <c r="BN33" s="36">
        <v>0</v>
      </c>
      <c r="BO33" s="36">
        <v>0</v>
      </c>
      <c r="BP33" s="86" t="str">
        <f t="shared" si="4"/>
        <v/>
      </c>
      <c r="BQ33" s="25" t="s">
        <v>89</v>
      </c>
      <c r="BR33" s="4">
        <v>0</v>
      </c>
      <c r="BS33" s="25" t="s">
        <v>89</v>
      </c>
      <c r="BT33" s="36">
        <v>0</v>
      </c>
      <c r="BU33" s="36">
        <v>0</v>
      </c>
      <c r="BV33" s="86" t="str">
        <f t="shared" si="5"/>
        <v/>
      </c>
      <c r="BW33" s="25" t="s">
        <v>89</v>
      </c>
      <c r="BX33" s="4">
        <v>0</v>
      </c>
      <c r="BY33" s="25" t="s">
        <v>89</v>
      </c>
      <c r="BZ33" s="36">
        <v>1</v>
      </c>
      <c r="CA33" s="36">
        <v>1</v>
      </c>
      <c r="CB33" s="86">
        <f t="shared" si="6"/>
        <v>1</v>
      </c>
      <c r="CC33" s="25" t="s">
        <v>89</v>
      </c>
      <c r="CD33" s="4">
        <v>0</v>
      </c>
      <c r="CE33" s="25" t="s">
        <v>89</v>
      </c>
      <c r="CF33" s="36">
        <v>0</v>
      </c>
      <c r="CG33" s="36">
        <v>0</v>
      </c>
      <c r="CH33" s="86" t="str">
        <f t="shared" si="7"/>
        <v/>
      </c>
      <c r="CI33" s="25" t="s">
        <v>89</v>
      </c>
      <c r="CJ33" s="4">
        <v>0</v>
      </c>
      <c r="CK33" s="25" t="s">
        <v>89</v>
      </c>
      <c r="CL33" s="36">
        <v>0</v>
      </c>
      <c r="CM33" s="36">
        <v>0</v>
      </c>
      <c r="CN33" s="86" t="str">
        <f t="shared" si="8"/>
        <v/>
      </c>
      <c r="CO33" s="25" t="s">
        <v>89</v>
      </c>
      <c r="CP33" s="4">
        <v>0</v>
      </c>
      <c r="CQ33" s="25" t="s">
        <v>89</v>
      </c>
      <c r="CR33" s="36">
        <v>0</v>
      </c>
      <c r="CS33" s="36">
        <v>0</v>
      </c>
      <c r="CT33" s="86" t="str">
        <f t="shared" si="9"/>
        <v/>
      </c>
      <c r="CU33" s="25" t="s">
        <v>89</v>
      </c>
      <c r="CV33" s="4">
        <v>0</v>
      </c>
      <c r="CW33" s="25" t="s">
        <v>89</v>
      </c>
      <c r="CX33" s="36">
        <v>7</v>
      </c>
      <c r="CY33" s="36">
        <v>7</v>
      </c>
      <c r="CZ33" s="86">
        <f t="shared" si="10"/>
        <v>1</v>
      </c>
      <c r="DA33" s="25" t="s">
        <v>89</v>
      </c>
      <c r="DB33" s="4">
        <v>0</v>
      </c>
      <c r="DC33" s="25" t="s">
        <v>89</v>
      </c>
      <c r="DD33" s="36">
        <v>42</v>
      </c>
      <c r="DE33" s="36">
        <v>42</v>
      </c>
      <c r="DF33" s="86">
        <f t="shared" si="11"/>
        <v>1</v>
      </c>
      <c r="DG33" s="25" t="s">
        <v>89</v>
      </c>
      <c r="DH33" s="4">
        <v>0</v>
      </c>
      <c r="DI33" s="25" t="s">
        <v>89</v>
      </c>
      <c r="DJ33" s="36">
        <v>0</v>
      </c>
      <c r="DK33" s="36">
        <v>0</v>
      </c>
      <c r="DL33" s="86" t="str">
        <f t="shared" si="12"/>
        <v/>
      </c>
      <c r="DM33" s="25" t="s">
        <v>89</v>
      </c>
      <c r="DN33" s="25">
        <v>0</v>
      </c>
      <c r="DO33" s="25" t="s">
        <v>89</v>
      </c>
      <c r="DP33" s="36">
        <v>0</v>
      </c>
      <c r="DQ33" s="36">
        <v>0</v>
      </c>
      <c r="DR33" s="86" t="str">
        <f t="shared" si="13"/>
        <v/>
      </c>
      <c r="DS33" s="25" t="s">
        <v>89</v>
      </c>
      <c r="DT33" s="4">
        <v>0</v>
      </c>
      <c r="DU33" s="25" t="s">
        <v>89</v>
      </c>
      <c r="DV33" s="36">
        <v>1</v>
      </c>
      <c r="DW33" s="36">
        <v>0</v>
      </c>
      <c r="DX33" s="86">
        <f t="shared" si="14"/>
        <v>0</v>
      </c>
      <c r="DY33" s="25" t="s">
        <v>326</v>
      </c>
      <c r="DZ33" s="4">
        <v>1</v>
      </c>
      <c r="EA33" s="25" t="s">
        <v>327</v>
      </c>
      <c r="EB33" s="36">
        <v>6</v>
      </c>
      <c r="EC33" s="36">
        <v>3</v>
      </c>
      <c r="ED33" s="86">
        <f t="shared" si="15"/>
        <v>0.5</v>
      </c>
      <c r="EE33" s="25" t="s">
        <v>384</v>
      </c>
      <c r="EF33" s="4">
        <v>3</v>
      </c>
      <c r="EG33" s="25" t="s">
        <v>385</v>
      </c>
      <c r="EH33" s="36">
        <v>0</v>
      </c>
      <c r="EI33" s="36">
        <v>0</v>
      </c>
      <c r="EJ33" s="86" t="str">
        <f t="shared" si="16"/>
        <v/>
      </c>
      <c r="EK33" s="25" t="s">
        <v>89</v>
      </c>
      <c r="EL33" s="4">
        <v>0</v>
      </c>
      <c r="EM33" s="25" t="s">
        <v>89</v>
      </c>
      <c r="EN33" s="36">
        <v>3</v>
      </c>
      <c r="EO33" s="36">
        <v>3</v>
      </c>
      <c r="EP33" s="86">
        <f t="shared" si="17"/>
        <v>1</v>
      </c>
      <c r="EQ33" s="25" t="s">
        <v>89</v>
      </c>
      <c r="ER33" s="4">
        <v>0</v>
      </c>
      <c r="ES33" s="25" t="s">
        <v>89</v>
      </c>
      <c r="ET33" s="36">
        <v>2</v>
      </c>
      <c r="EU33" s="36">
        <v>2</v>
      </c>
      <c r="EV33" s="86">
        <f t="shared" si="18"/>
        <v>1</v>
      </c>
      <c r="EW33" s="25" t="s">
        <v>89</v>
      </c>
      <c r="EX33" s="4">
        <v>0</v>
      </c>
      <c r="EY33" s="25" t="s">
        <v>89</v>
      </c>
      <c r="EZ33" s="36">
        <v>0</v>
      </c>
      <c r="FA33" s="36">
        <v>0</v>
      </c>
      <c r="FB33" s="86" t="str">
        <f t="shared" si="19"/>
        <v/>
      </c>
      <c r="FC33" s="25" t="s">
        <v>89</v>
      </c>
      <c r="FD33" s="4">
        <v>0</v>
      </c>
      <c r="FE33" s="25" t="s">
        <v>89</v>
      </c>
      <c r="FF33" s="36">
        <v>0</v>
      </c>
      <c r="FG33" s="36">
        <v>0</v>
      </c>
      <c r="FH33" s="86" t="str">
        <f t="shared" si="20"/>
        <v/>
      </c>
      <c r="FI33" s="25" t="s">
        <v>89</v>
      </c>
      <c r="FJ33" s="4">
        <v>0</v>
      </c>
      <c r="FK33" s="25" t="s">
        <v>89</v>
      </c>
      <c r="FL33" s="36">
        <v>5</v>
      </c>
      <c r="FM33" s="36">
        <v>5</v>
      </c>
      <c r="FN33" s="86">
        <f t="shared" si="21"/>
        <v>1</v>
      </c>
      <c r="FO33" s="25" t="s">
        <v>89</v>
      </c>
      <c r="FP33" s="4">
        <v>0</v>
      </c>
      <c r="FQ33" s="25" t="s">
        <v>89</v>
      </c>
      <c r="FR33" s="36">
        <v>1</v>
      </c>
      <c r="FS33" s="36">
        <v>1</v>
      </c>
      <c r="FT33" s="86">
        <f t="shared" si="22"/>
        <v>1</v>
      </c>
      <c r="FU33" s="25" t="s">
        <v>89</v>
      </c>
      <c r="FV33" s="4">
        <v>0</v>
      </c>
      <c r="FW33" s="25" t="s">
        <v>89</v>
      </c>
      <c r="FX33" s="25" t="s">
        <v>482</v>
      </c>
      <c r="FY33" s="25" t="s">
        <v>484</v>
      </c>
      <c r="FZ33" s="4" t="s">
        <v>90</v>
      </c>
      <c r="GA33" s="4" t="s">
        <v>89</v>
      </c>
      <c r="GB33" s="4" t="s">
        <v>89</v>
      </c>
      <c r="GC33" s="4" t="s">
        <v>89</v>
      </c>
      <c r="GD33" s="25" t="s">
        <v>89</v>
      </c>
      <c r="GE33" s="4" t="s">
        <v>90</v>
      </c>
      <c r="GF33" s="4" t="s">
        <v>90</v>
      </c>
      <c r="GG33" s="4" t="s">
        <v>90</v>
      </c>
      <c r="GH33" s="4" t="s">
        <v>90</v>
      </c>
      <c r="GI33" s="4" t="s">
        <v>90</v>
      </c>
      <c r="GJ33" s="4" t="s">
        <v>90</v>
      </c>
      <c r="GK33" s="28" t="s">
        <v>81</v>
      </c>
      <c r="GL33" s="20"/>
      <c r="GM33" s="27"/>
      <c r="GN33" s="20"/>
      <c r="GO33" s="27"/>
      <c r="GP33" s="27"/>
      <c r="GQ33" s="20"/>
      <c r="GR33" s="27"/>
      <c r="GS33" s="28" t="s">
        <v>81</v>
      </c>
      <c r="GT33" s="20"/>
      <c r="GU33" s="27"/>
      <c r="GV33" s="20"/>
      <c r="GW33" s="27"/>
      <c r="GX33" s="20" t="s">
        <v>81</v>
      </c>
      <c r="GY33" s="27"/>
      <c r="GZ33" s="20" t="s">
        <v>90</v>
      </c>
      <c r="HA33" s="27" t="s">
        <v>600</v>
      </c>
      <c r="HB33" s="4" t="s">
        <v>90</v>
      </c>
      <c r="HC33" s="4"/>
      <c r="HD33" s="4"/>
      <c r="HE33" s="4" t="s">
        <v>90</v>
      </c>
      <c r="HF33" s="4"/>
      <c r="HG33" s="4"/>
    </row>
    <row r="34" spans="1:215" s="21" customFormat="1" ht="120" customHeight="1" x14ac:dyDescent="0.2">
      <c r="A34" s="24" t="s">
        <v>135</v>
      </c>
      <c r="B34" s="4" t="s">
        <v>136</v>
      </c>
      <c r="C34" s="23" t="s">
        <v>90</v>
      </c>
      <c r="D34" s="23" t="s">
        <v>89</v>
      </c>
      <c r="E34" s="25" t="s">
        <v>89</v>
      </c>
      <c r="F34" s="23" t="s">
        <v>90</v>
      </c>
      <c r="G34" s="23" t="s">
        <v>89</v>
      </c>
      <c r="H34" s="25" t="s">
        <v>89</v>
      </c>
      <c r="I34" s="23" t="s">
        <v>90</v>
      </c>
      <c r="J34" s="23" t="s">
        <v>89</v>
      </c>
      <c r="K34" s="25" t="s">
        <v>89</v>
      </c>
      <c r="L34" s="23" t="s">
        <v>90</v>
      </c>
      <c r="M34" s="23" t="s">
        <v>89</v>
      </c>
      <c r="N34" s="25" t="s">
        <v>89</v>
      </c>
      <c r="O34" s="23" t="s">
        <v>90</v>
      </c>
      <c r="P34" s="23" t="s">
        <v>89</v>
      </c>
      <c r="Q34" s="25" t="s">
        <v>89</v>
      </c>
      <c r="R34" s="23" t="s">
        <v>90</v>
      </c>
      <c r="S34" s="23" t="s">
        <v>89</v>
      </c>
      <c r="T34" s="25" t="s">
        <v>89</v>
      </c>
      <c r="U34" s="23" t="s">
        <v>99</v>
      </c>
      <c r="V34" s="23" t="s">
        <v>89</v>
      </c>
      <c r="W34" s="25" t="s">
        <v>89</v>
      </c>
      <c r="X34" s="29" t="e">
        <f>IF(OR(#REF!="○",#REF!="○"),"○","")</f>
        <v>#REF!</v>
      </c>
      <c r="Y34" s="29" t="s">
        <v>642</v>
      </c>
      <c r="Z34" s="25" t="s">
        <v>194</v>
      </c>
      <c r="AA34" s="23" t="s">
        <v>99</v>
      </c>
      <c r="AB34" s="23" t="s">
        <v>89</v>
      </c>
      <c r="AC34" s="25" t="s">
        <v>89</v>
      </c>
      <c r="AD34" s="23" t="s">
        <v>90</v>
      </c>
      <c r="AE34" s="23" t="s">
        <v>89</v>
      </c>
      <c r="AF34" s="25" t="s">
        <v>89</v>
      </c>
      <c r="AG34" s="23" t="s">
        <v>90</v>
      </c>
      <c r="AH34" s="23" t="s">
        <v>89</v>
      </c>
      <c r="AI34" s="25" t="s">
        <v>89</v>
      </c>
      <c r="AJ34" s="23" t="s">
        <v>90</v>
      </c>
      <c r="AK34" s="23" t="s">
        <v>89</v>
      </c>
      <c r="AL34" s="25" t="s">
        <v>89</v>
      </c>
      <c r="AM34" s="23" t="s">
        <v>90</v>
      </c>
      <c r="AN34" s="23" t="s">
        <v>89</v>
      </c>
      <c r="AO34" s="25" t="s">
        <v>89</v>
      </c>
      <c r="AP34" s="36">
        <v>1</v>
      </c>
      <c r="AQ34" s="36">
        <v>0</v>
      </c>
      <c r="AR34" s="86">
        <f t="shared" si="0"/>
        <v>0</v>
      </c>
      <c r="AS34" s="25" t="s">
        <v>204</v>
      </c>
      <c r="AT34" s="4">
        <v>1</v>
      </c>
      <c r="AU34" s="25" t="s">
        <v>531</v>
      </c>
      <c r="AV34" s="36">
        <v>0</v>
      </c>
      <c r="AW34" s="36">
        <v>0</v>
      </c>
      <c r="AX34" s="86" t="str">
        <f t="shared" si="1"/>
        <v/>
      </c>
      <c r="AY34" s="25" t="s">
        <v>89</v>
      </c>
      <c r="AZ34" s="4">
        <v>0</v>
      </c>
      <c r="BA34" s="25" t="s">
        <v>89</v>
      </c>
      <c r="BB34" s="36">
        <v>0</v>
      </c>
      <c r="BC34" s="36">
        <v>0</v>
      </c>
      <c r="BD34" s="86" t="str">
        <f t="shared" si="2"/>
        <v/>
      </c>
      <c r="BE34" s="25" t="s">
        <v>89</v>
      </c>
      <c r="BF34" s="4">
        <v>0</v>
      </c>
      <c r="BG34" s="25" t="s">
        <v>89</v>
      </c>
      <c r="BH34" s="36">
        <v>0</v>
      </c>
      <c r="BI34" s="36">
        <v>0</v>
      </c>
      <c r="BJ34" s="86" t="str">
        <f t="shared" si="3"/>
        <v/>
      </c>
      <c r="BK34" s="25" t="s">
        <v>89</v>
      </c>
      <c r="BL34" s="4">
        <v>0</v>
      </c>
      <c r="BM34" s="25" t="s">
        <v>89</v>
      </c>
      <c r="BN34" s="36">
        <v>0</v>
      </c>
      <c r="BO34" s="36">
        <v>0</v>
      </c>
      <c r="BP34" s="86" t="str">
        <f t="shared" si="4"/>
        <v/>
      </c>
      <c r="BQ34" s="25" t="s">
        <v>89</v>
      </c>
      <c r="BR34" s="4">
        <v>0</v>
      </c>
      <c r="BS34" s="25" t="s">
        <v>89</v>
      </c>
      <c r="BT34" s="36">
        <v>0</v>
      </c>
      <c r="BU34" s="36">
        <v>0</v>
      </c>
      <c r="BV34" s="86" t="str">
        <f t="shared" si="5"/>
        <v/>
      </c>
      <c r="BW34" s="25" t="s">
        <v>89</v>
      </c>
      <c r="BX34" s="4">
        <v>0</v>
      </c>
      <c r="BY34" s="25" t="s">
        <v>89</v>
      </c>
      <c r="BZ34" s="36">
        <v>0</v>
      </c>
      <c r="CA34" s="36">
        <v>0</v>
      </c>
      <c r="CB34" s="86" t="str">
        <f t="shared" si="6"/>
        <v/>
      </c>
      <c r="CC34" s="25" t="s">
        <v>89</v>
      </c>
      <c r="CD34" s="4">
        <v>0</v>
      </c>
      <c r="CE34" s="25" t="s">
        <v>89</v>
      </c>
      <c r="CF34" s="36">
        <v>0</v>
      </c>
      <c r="CG34" s="36">
        <v>0</v>
      </c>
      <c r="CH34" s="86" t="str">
        <f t="shared" si="7"/>
        <v/>
      </c>
      <c r="CI34" s="25" t="s">
        <v>89</v>
      </c>
      <c r="CJ34" s="4">
        <v>0</v>
      </c>
      <c r="CK34" s="25" t="s">
        <v>89</v>
      </c>
      <c r="CL34" s="36">
        <v>0</v>
      </c>
      <c r="CM34" s="36">
        <v>0</v>
      </c>
      <c r="CN34" s="86" t="str">
        <f t="shared" si="8"/>
        <v/>
      </c>
      <c r="CO34" s="25" t="s">
        <v>89</v>
      </c>
      <c r="CP34" s="4">
        <v>0</v>
      </c>
      <c r="CQ34" s="25" t="s">
        <v>89</v>
      </c>
      <c r="CR34" s="36">
        <v>0</v>
      </c>
      <c r="CS34" s="36">
        <v>0</v>
      </c>
      <c r="CT34" s="86" t="str">
        <f t="shared" si="9"/>
        <v/>
      </c>
      <c r="CU34" s="25" t="s">
        <v>89</v>
      </c>
      <c r="CV34" s="4">
        <v>0</v>
      </c>
      <c r="CW34" s="25" t="s">
        <v>89</v>
      </c>
      <c r="CX34" s="36">
        <v>11</v>
      </c>
      <c r="CY34" s="36">
        <v>4</v>
      </c>
      <c r="CZ34" s="86">
        <f t="shared" si="10"/>
        <v>0.36363636363636365</v>
      </c>
      <c r="DA34" s="25" t="s">
        <v>272</v>
      </c>
      <c r="DB34" s="4">
        <v>0</v>
      </c>
      <c r="DC34" s="25" t="s">
        <v>89</v>
      </c>
      <c r="DD34" s="36">
        <v>145</v>
      </c>
      <c r="DE34" s="36">
        <v>29</v>
      </c>
      <c r="DF34" s="86">
        <f t="shared" si="11"/>
        <v>0.2</v>
      </c>
      <c r="DG34" s="25" t="s">
        <v>532</v>
      </c>
      <c r="DH34" s="4">
        <v>0</v>
      </c>
      <c r="DI34" s="25" t="s">
        <v>89</v>
      </c>
      <c r="DJ34" s="36">
        <v>0</v>
      </c>
      <c r="DK34" s="36">
        <v>0</v>
      </c>
      <c r="DL34" s="86" t="str">
        <f t="shared" si="12"/>
        <v/>
      </c>
      <c r="DM34" s="25" t="s">
        <v>89</v>
      </c>
      <c r="DN34" s="25">
        <v>0</v>
      </c>
      <c r="DO34" s="25" t="s">
        <v>89</v>
      </c>
      <c r="DP34" s="36">
        <v>0</v>
      </c>
      <c r="DQ34" s="36">
        <v>0</v>
      </c>
      <c r="DR34" s="86" t="str">
        <f t="shared" si="13"/>
        <v/>
      </c>
      <c r="DS34" s="25" t="s">
        <v>89</v>
      </c>
      <c r="DT34" s="4">
        <v>0</v>
      </c>
      <c r="DU34" s="25" t="s">
        <v>89</v>
      </c>
      <c r="DV34" s="36">
        <v>1</v>
      </c>
      <c r="DW34" s="36">
        <v>0</v>
      </c>
      <c r="DX34" s="86">
        <f t="shared" si="14"/>
        <v>0</v>
      </c>
      <c r="DY34" s="25" t="s">
        <v>328</v>
      </c>
      <c r="DZ34" s="4">
        <v>1</v>
      </c>
      <c r="EA34" s="25" t="s">
        <v>329</v>
      </c>
      <c r="EB34" s="36">
        <v>5</v>
      </c>
      <c r="EC34" s="36">
        <v>1</v>
      </c>
      <c r="ED34" s="86">
        <f t="shared" si="15"/>
        <v>0.2</v>
      </c>
      <c r="EE34" s="25" t="s">
        <v>328</v>
      </c>
      <c r="EF34" s="4">
        <v>4</v>
      </c>
      <c r="EG34" s="25" t="s">
        <v>386</v>
      </c>
      <c r="EH34" s="36">
        <v>0</v>
      </c>
      <c r="EI34" s="36">
        <v>0</v>
      </c>
      <c r="EJ34" s="86" t="str">
        <f t="shared" si="16"/>
        <v/>
      </c>
      <c r="EK34" s="25" t="s">
        <v>89</v>
      </c>
      <c r="EL34" s="4">
        <v>0</v>
      </c>
      <c r="EM34" s="25" t="s">
        <v>89</v>
      </c>
      <c r="EN34" s="36">
        <v>3</v>
      </c>
      <c r="EO34" s="36">
        <v>3</v>
      </c>
      <c r="EP34" s="86">
        <f t="shared" si="17"/>
        <v>1</v>
      </c>
      <c r="EQ34" s="25" t="s">
        <v>89</v>
      </c>
      <c r="ER34" s="4">
        <v>0</v>
      </c>
      <c r="ES34" s="25" t="s">
        <v>89</v>
      </c>
      <c r="ET34" s="36">
        <v>2</v>
      </c>
      <c r="EU34" s="36">
        <v>2</v>
      </c>
      <c r="EV34" s="86">
        <f t="shared" si="18"/>
        <v>1</v>
      </c>
      <c r="EW34" s="25" t="s">
        <v>89</v>
      </c>
      <c r="EX34" s="4">
        <v>0</v>
      </c>
      <c r="EY34" s="25" t="s">
        <v>89</v>
      </c>
      <c r="EZ34" s="36">
        <v>0</v>
      </c>
      <c r="FA34" s="36">
        <v>0</v>
      </c>
      <c r="FB34" s="86" t="str">
        <f t="shared" si="19"/>
        <v/>
      </c>
      <c r="FC34" s="25" t="s">
        <v>89</v>
      </c>
      <c r="FD34" s="4">
        <v>0</v>
      </c>
      <c r="FE34" s="25" t="s">
        <v>89</v>
      </c>
      <c r="FF34" s="36">
        <v>0</v>
      </c>
      <c r="FG34" s="36">
        <v>0</v>
      </c>
      <c r="FH34" s="86" t="str">
        <f t="shared" si="20"/>
        <v/>
      </c>
      <c r="FI34" s="25" t="s">
        <v>89</v>
      </c>
      <c r="FJ34" s="4">
        <v>0</v>
      </c>
      <c r="FK34" s="25" t="s">
        <v>89</v>
      </c>
      <c r="FL34" s="36">
        <v>9</v>
      </c>
      <c r="FM34" s="36">
        <v>8</v>
      </c>
      <c r="FN34" s="86">
        <f t="shared" si="21"/>
        <v>0.88888888888888884</v>
      </c>
      <c r="FO34" s="25" t="s">
        <v>466</v>
      </c>
      <c r="FP34" s="4">
        <v>1</v>
      </c>
      <c r="FQ34" s="25" t="s">
        <v>467</v>
      </c>
      <c r="FR34" s="36">
        <v>0</v>
      </c>
      <c r="FS34" s="36">
        <v>0</v>
      </c>
      <c r="FT34" s="86" t="str">
        <f t="shared" si="22"/>
        <v/>
      </c>
      <c r="FU34" s="25" t="s">
        <v>89</v>
      </c>
      <c r="FV34" s="4">
        <v>0</v>
      </c>
      <c r="FW34" s="25" t="s">
        <v>89</v>
      </c>
      <c r="FX34" s="25" t="s">
        <v>482</v>
      </c>
      <c r="FY34" s="25" t="s">
        <v>484</v>
      </c>
      <c r="FZ34" s="4" t="s">
        <v>90</v>
      </c>
      <c r="GA34" s="4" t="s">
        <v>90</v>
      </c>
      <c r="GB34" s="4" t="s">
        <v>90</v>
      </c>
      <c r="GC34" s="4" t="s">
        <v>90</v>
      </c>
      <c r="GD34" s="25" t="s">
        <v>89</v>
      </c>
      <c r="GE34" s="4" t="s">
        <v>90</v>
      </c>
      <c r="GF34" s="4" t="s">
        <v>90</v>
      </c>
      <c r="GG34" s="4" t="s">
        <v>90</v>
      </c>
      <c r="GH34" s="4" t="s">
        <v>89</v>
      </c>
      <c r="GI34" s="4" t="s">
        <v>89</v>
      </c>
      <c r="GJ34" s="4" t="s">
        <v>89</v>
      </c>
      <c r="GK34" s="28" t="s">
        <v>81</v>
      </c>
      <c r="GL34" s="20"/>
      <c r="GM34" s="27"/>
      <c r="GN34" s="20"/>
      <c r="GO34" s="27"/>
      <c r="GP34" s="27"/>
      <c r="GQ34" s="20"/>
      <c r="GR34" s="27"/>
      <c r="GS34" s="28" t="s">
        <v>81</v>
      </c>
      <c r="GT34" s="20"/>
      <c r="GU34" s="27"/>
      <c r="GV34" s="20"/>
      <c r="GW34" s="27"/>
      <c r="GX34" s="20" t="s">
        <v>90</v>
      </c>
      <c r="GY34" s="27" t="s">
        <v>601</v>
      </c>
      <c r="GZ34" s="20"/>
      <c r="HA34" s="27"/>
      <c r="HB34" s="4" t="s">
        <v>90</v>
      </c>
      <c r="HC34" s="4"/>
      <c r="HD34" s="4"/>
      <c r="HE34" s="4" t="s">
        <v>90</v>
      </c>
      <c r="HF34" s="4"/>
      <c r="HG34" s="4"/>
    </row>
    <row r="35" spans="1:215" s="21" customFormat="1" ht="120" customHeight="1" x14ac:dyDescent="0.2">
      <c r="A35" s="24" t="s">
        <v>137</v>
      </c>
      <c r="B35" s="4" t="s">
        <v>138</v>
      </c>
      <c r="C35" s="23" t="s">
        <v>90</v>
      </c>
      <c r="D35" s="23" t="s">
        <v>89</v>
      </c>
      <c r="E35" s="25" t="s">
        <v>561</v>
      </c>
      <c r="F35" s="23" t="s">
        <v>90</v>
      </c>
      <c r="G35" s="23" t="s">
        <v>89</v>
      </c>
      <c r="H35" s="25" t="s">
        <v>89</v>
      </c>
      <c r="I35" s="23" t="s">
        <v>90</v>
      </c>
      <c r="J35" s="23" t="s">
        <v>89</v>
      </c>
      <c r="K35" s="25" t="s">
        <v>89</v>
      </c>
      <c r="L35" s="23" t="s">
        <v>90</v>
      </c>
      <c r="M35" s="23" t="s">
        <v>89</v>
      </c>
      <c r="N35" s="25" t="s">
        <v>89</v>
      </c>
      <c r="O35" s="23" t="s">
        <v>90</v>
      </c>
      <c r="P35" s="23" t="s">
        <v>89</v>
      </c>
      <c r="Q35" s="25" t="s">
        <v>89</v>
      </c>
      <c r="R35" s="23" t="s">
        <v>90</v>
      </c>
      <c r="S35" s="23" t="s">
        <v>89</v>
      </c>
      <c r="T35" s="25" t="s">
        <v>89</v>
      </c>
      <c r="U35" s="23" t="s">
        <v>90</v>
      </c>
      <c r="V35" s="23" t="s">
        <v>89</v>
      </c>
      <c r="W35" s="25" t="s">
        <v>89</v>
      </c>
      <c r="X35" s="29" t="s">
        <v>641</v>
      </c>
      <c r="Y35" s="29"/>
      <c r="Z35" s="25"/>
      <c r="AA35" s="23" t="s">
        <v>99</v>
      </c>
      <c r="AB35" s="23" t="s">
        <v>89</v>
      </c>
      <c r="AC35" s="25" t="s">
        <v>89</v>
      </c>
      <c r="AD35" s="23" t="s">
        <v>90</v>
      </c>
      <c r="AE35" s="23" t="s">
        <v>89</v>
      </c>
      <c r="AF35" s="25" t="s">
        <v>89</v>
      </c>
      <c r="AG35" s="23" t="s">
        <v>90</v>
      </c>
      <c r="AH35" s="23" t="s">
        <v>89</v>
      </c>
      <c r="AI35" s="25" t="s">
        <v>89</v>
      </c>
      <c r="AJ35" s="23" t="s">
        <v>90</v>
      </c>
      <c r="AK35" s="23" t="s">
        <v>89</v>
      </c>
      <c r="AL35" s="25" t="s">
        <v>89</v>
      </c>
      <c r="AM35" s="23" t="s">
        <v>90</v>
      </c>
      <c r="AN35" s="23" t="s">
        <v>89</v>
      </c>
      <c r="AO35" s="25" t="s">
        <v>89</v>
      </c>
      <c r="AP35" s="36">
        <v>2</v>
      </c>
      <c r="AQ35" s="36">
        <v>2</v>
      </c>
      <c r="AR35" s="86">
        <f t="shared" si="0"/>
        <v>1</v>
      </c>
      <c r="AS35" s="25" t="s">
        <v>89</v>
      </c>
      <c r="AT35" s="4">
        <v>0</v>
      </c>
      <c r="AU35" s="25" t="s">
        <v>89</v>
      </c>
      <c r="AV35" s="36">
        <v>3</v>
      </c>
      <c r="AW35" s="36">
        <v>3</v>
      </c>
      <c r="AX35" s="86">
        <f t="shared" si="1"/>
        <v>1</v>
      </c>
      <c r="AY35" s="25" t="s">
        <v>89</v>
      </c>
      <c r="AZ35" s="4">
        <v>0</v>
      </c>
      <c r="BA35" s="25" t="s">
        <v>89</v>
      </c>
      <c r="BB35" s="36">
        <v>0</v>
      </c>
      <c r="BC35" s="36">
        <v>0</v>
      </c>
      <c r="BD35" s="86" t="str">
        <f t="shared" si="2"/>
        <v/>
      </c>
      <c r="BE35" s="25" t="s">
        <v>89</v>
      </c>
      <c r="BF35" s="4">
        <v>0</v>
      </c>
      <c r="BG35" s="25" t="s">
        <v>89</v>
      </c>
      <c r="BH35" s="36">
        <v>0</v>
      </c>
      <c r="BI35" s="36">
        <v>0</v>
      </c>
      <c r="BJ35" s="86" t="str">
        <f t="shared" si="3"/>
        <v/>
      </c>
      <c r="BK35" s="25" t="s">
        <v>89</v>
      </c>
      <c r="BL35" s="4">
        <v>0</v>
      </c>
      <c r="BM35" s="25" t="s">
        <v>89</v>
      </c>
      <c r="BN35" s="36">
        <v>0</v>
      </c>
      <c r="BO35" s="36">
        <v>0</v>
      </c>
      <c r="BP35" s="86" t="str">
        <f t="shared" si="4"/>
        <v/>
      </c>
      <c r="BQ35" s="25" t="s">
        <v>89</v>
      </c>
      <c r="BR35" s="4">
        <v>0</v>
      </c>
      <c r="BS35" s="25" t="s">
        <v>89</v>
      </c>
      <c r="BT35" s="36">
        <v>2</v>
      </c>
      <c r="BU35" s="36">
        <v>2</v>
      </c>
      <c r="BV35" s="86">
        <f t="shared" si="5"/>
        <v>1</v>
      </c>
      <c r="BW35" s="25" t="s">
        <v>89</v>
      </c>
      <c r="BX35" s="4">
        <v>0</v>
      </c>
      <c r="BY35" s="25" t="s">
        <v>89</v>
      </c>
      <c r="BZ35" s="36">
        <v>0</v>
      </c>
      <c r="CA35" s="36">
        <v>0</v>
      </c>
      <c r="CB35" s="86" t="str">
        <f t="shared" si="6"/>
        <v/>
      </c>
      <c r="CC35" s="25" t="s">
        <v>89</v>
      </c>
      <c r="CD35" s="4">
        <v>0</v>
      </c>
      <c r="CE35" s="25" t="s">
        <v>89</v>
      </c>
      <c r="CF35" s="36">
        <v>0</v>
      </c>
      <c r="CG35" s="36">
        <v>0</v>
      </c>
      <c r="CH35" s="86" t="str">
        <f t="shared" si="7"/>
        <v/>
      </c>
      <c r="CI35" s="25" t="s">
        <v>89</v>
      </c>
      <c r="CJ35" s="4">
        <v>0</v>
      </c>
      <c r="CK35" s="25" t="s">
        <v>89</v>
      </c>
      <c r="CL35" s="36">
        <v>0</v>
      </c>
      <c r="CM35" s="36">
        <v>0</v>
      </c>
      <c r="CN35" s="86" t="str">
        <f t="shared" si="8"/>
        <v/>
      </c>
      <c r="CO35" s="25" t="s">
        <v>89</v>
      </c>
      <c r="CP35" s="4">
        <v>0</v>
      </c>
      <c r="CQ35" s="25" t="s">
        <v>89</v>
      </c>
      <c r="CR35" s="36">
        <v>0</v>
      </c>
      <c r="CS35" s="36">
        <v>0</v>
      </c>
      <c r="CT35" s="86" t="str">
        <f t="shared" si="9"/>
        <v/>
      </c>
      <c r="CU35" s="25" t="s">
        <v>89</v>
      </c>
      <c r="CV35" s="4">
        <v>0</v>
      </c>
      <c r="CW35" s="25" t="s">
        <v>89</v>
      </c>
      <c r="CX35" s="36">
        <v>19</v>
      </c>
      <c r="CY35" s="36">
        <v>18</v>
      </c>
      <c r="CZ35" s="86">
        <f t="shared" si="10"/>
        <v>0.94736842105263153</v>
      </c>
      <c r="DA35" s="25" t="s">
        <v>273</v>
      </c>
      <c r="DB35" s="4">
        <v>1</v>
      </c>
      <c r="DC35" s="25" t="s">
        <v>273</v>
      </c>
      <c r="DD35" s="36">
        <v>311</v>
      </c>
      <c r="DE35" s="36">
        <v>311</v>
      </c>
      <c r="DF35" s="86">
        <f t="shared" si="11"/>
        <v>1</v>
      </c>
      <c r="DG35" s="25" t="s">
        <v>89</v>
      </c>
      <c r="DH35" s="4">
        <v>0</v>
      </c>
      <c r="DI35" s="25" t="s">
        <v>89</v>
      </c>
      <c r="DJ35" s="36">
        <v>4</v>
      </c>
      <c r="DK35" s="36">
        <v>4</v>
      </c>
      <c r="DL35" s="86">
        <f t="shared" si="12"/>
        <v>1</v>
      </c>
      <c r="DM35" s="25" t="s">
        <v>89</v>
      </c>
      <c r="DN35" s="25">
        <v>0</v>
      </c>
      <c r="DO35" s="25" t="s">
        <v>89</v>
      </c>
      <c r="DP35" s="36">
        <v>0</v>
      </c>
      <c r="DQ35" s="36">
        <v>0</v>
      </c>
      <c r="DR35" s="86" t="str">
        <f t="shared" si="13"/>
        <v/>
      </c>
      <c r="DS35" s="25" t="s">
        <v>89</v>
      </c>
      <c r="DT35" s="4">
        <v>0</v>
      </c>
      <c r="DU35" s="25" t="s">
        <v>89</v>
      </c>
      <c r="DV35" s="36">
        <v>2</v>
      </c>
      <c r="DW35" s="36">
        <v>2</v>
      </c>
      <c r="DX35" s="86">
        <f t="shared" si="14"/>
        <v>1</v>
      </c>
      <c r="DY35" s="25" t="s">
        <v>89</v>
      </c>
      <c r="DZ35" s="4">
        <v>2</v>
      </c>
      <c r="EA35" s="25" t="s">
        <v>330</v>
      </c>
      <c r="EB35" s="36">
        <v>6</v>
      </c>
      <c r="EC35" s="36">
        <v>4</v>
      </c>
      <c r="ED35" s="86">
        <f t="shared" si="15"/>
        <v>0.66666666666666663</v>
      </c>
      <c r="EE35" s="25" t="s">
        <v>387</v>
      </c>
      <c r="EF35" s="4">
        <v>2</v>
      </c>
      <c r="EG35" s="25" t="s">
        <v>387</v>
      </c>
      <c r="EH35" s="36">
        <v>0</v>
      </c>
      <c r="EI35" s="36">
        <v>0</v>
      </c>
      <c r="EJ35" s="86" t="str">
        <f t="shared" si="16"/>
        <v/>
      </c>
      <c r="EK35" s="25" t="s">
        <v>89</v>
      </c>
      <c r="EL35" s="4">
        <v>0</v>
      </c>
      <c r="EM35" s="25" t="s">
        <v>89</v>
      </c>
      <c r="EN35" s="36">
        <v>1</v>
      </c>
      <c r="EO35" s="36">
        <v>1</v>
      </c>
      <c r="EP35" s="86">
        <f t="shared" si="17"/>
        <v>1</v>
      </c>
      <c r="EQ35" s="25" t="s">
        <v>89</v>
      </c>
      <c r="ER35" s="4">
        <v>0</v>
      </c>
      <c r="ES35" s="25" t="s">
        <v>89</v>
      </c>
      <c r="ET35" s="36">
        <v>1</v>
      </c>
      <c r="EU35" s="36">
        <v>1</v>
      </c>
      <c r="EV35" s="86">
        <f t="shared" si="18"/>
        <v>1</v>
      </c>
      <c r="EW35" s="25" t="s">
        <v>89</v>
      </c>
      <c r="EX35" s="4">
        <v>0</v>
      </c>
      <c r="EY35" s="25" t="s">
        <v>89</v>
      </c>
      <c r="EZ35" s="36">
        <v>0</v>
      </c>
      <c r="FA35" s="36">
        <v>0</v>
      </c>
      <c r="FB35" s="86" t="str">
        <f t="shared" si="19"/>
        <v/>
      </c>
      <c r="FC35" s="25" t="s">
        <v>89</v>
      </c>
      <c r="FD35" s="4">
        <v>0</v>
      </c>
      <c r="FE35" s="25" t="s">
        <v>89</v>
      </c>
      <c r="FF35" s="36">
        <v>0</v>
      </c>
      <c r="FG35" s="36">
        <v>0</v>
      </c>
      <c r="FH35" s="86" t="str">
        <f t="shared" si="20"/>
        <v/>
      </c>
      <c r="FI35" s="25" t="s">
        <v>89</v>
      </c>
      <c r="FJ35" s="4">
        <v>0</v>
      </c>
      <c r="FK35" s="25" t="s">
        <v>89</v>
      </c>
      <c r="FL35" s="36">
        <v>4</v>
      </c>
      <c r="FM35" s="36">
        <v>2</v>
      </c>
      <c r="FN35" s="86">
        <f t="shared" si="21"/>
        <v>0.5</v>
      </c>
      <c r="FO35" s="25" t="s">
        <v>468</v>
      </c>
      <c r="FP35" s="4">
        <v>2</v>
      </c>
      <c r="FQ35" s="25" t="s">
        <v>468</v>
      </c>
      <c r="FR35" s="36">
        <v>1</v>
      </c>
      <c r="FS35" s="36">
        <v>1</v>
      </c>
      <c r="FT35" s="86">
        <f t="shared" si="22"/>
        <v>1</v>
      </c>
      <c r="FU35" s="25" t="s">
        <v>89</v>
      </c>
      <c r="FV35" s="4">
        <v>0</v>
      </c>
      <c r="FW35" s="25" t="s">
        <v>89</v>
      </c>
      <c r="FX35" s="25" t="s">
        <v>482</v>
      </c>
      <c r="FY35" s="25" t="s">
        <v>484</v>
      </c>
      <c r="FZ35" s="4" t="s">
        <v>90</v>
      </c>
      <c r="GA35" s="4" t="s">
        <v>90</v>
      </c>
      <c r="GB35" s="4" t="s">
        <v>90</v>
      </c>
      <c r="GC35" s="4" t="s">
        <v>90</v>
      </c>
      <c r="GD35" s="25" t="s">
        <v>89</v>
      </c>
      <c r="GE35" s="4" t="s">
        <v>90</v>
      </c>
      <c r="GF35" s="4" t="s">
        <v>90</v>
      </c>
      <c r="GG35" s="4" t="s">
        <v>90</v>
      </c>
      <c r="GH35" s="4" t="s">
        <v>90</v>
      </c>
      <c r="GI35" s="4" t="s">
        <v>90</v>
      </c>
      <c r="GJ35" s="4" t="s">
        <v>90</v>
      </c>
      <c r="GK35" s="28" t="s">
        <v>90</v>
      </c>
      <c r="GL35" s="20"/>
      <c r="GM35" s="27"/>
      <c r="GN35" s="20"/>
      <c r="GO35" s="27"/>
      <c r="GP35" s="27"/>
      <c r="GQ35" s="20" t="s">
        <v>90</v>
      </c>
      <c r="GR35" s="27" t="s">
        <v>602</v>
      </c>
      <c r="GS35" s="28" t="s">
        <v>81</v>
      </c>
      <c r="GT35" s="20"/>
      <c r="GU35" s="27"/>
      <c r="GV35" s="20"/>
      <c r="GW35" s="27"/>
      <c r="GX35" s="20" t="s">
        <v>81</v>
      </c>
      <c r="GY35" s="27"/>
      <c r="GZ35" s="20"/>
      <c r="HA35" s="27"/>
      <c r="HB35" s="4" t="s">
        <v>90</v>
      </c>
      <c r="HC35" s="4"/>
      <c r="HD35" s="4"/>
      <c r="HE35" s="4" t="s">
        <v>573</v>
      </c>
      <c r="HF35" s="4"/>
      <c r="HG35" s="4"/>
    </row>
    <row r="36" spans="1:215" s="21" customFormat="1" ht="120" customHeight="1" x14ac:dyDescent="0.2">
      <c r="A36" s="24" t="s">
        <v>534</v>
      </c>
      <c r="B36" s="4" t="s">
        <v>139</v>
      </c>
      <c r="C36" s="23" t="s">
        <v>90</v>
      </c>
      <c r="D36" s="23" t="s">
        <v>89</v>
      </c>
      <c r="E36" s="25" t="s">
        <v>89</v>
      </c>
      <c r="F36" s="23" t="s">
        <v>90</v>
      </c>
      <c r="G36" s="23" t="s">
        <v>89</v>
      </c>
      <c r="H36" s="25" t="s">
        <v>89</v>
      </c>
      <c r="I36" s="23" t="s">
        <v>90</v>
      </c>
      <c r="J36" s="23" t="s">
        <v>89</v>
      </c>
      <c r="K36" s="25" t="s">
        <v>89</v>
      </c>
      <c r="L36" s="23" t="s">
        <v>90</v>
      </c>
      <c r="M36" s="23" t="s">
        <v>89</v>
      </c>
      <c r="N36" s="25" t="s">
        <v>89</v>
      </c>
      <c r="O36" s="23" t="s">
        <v>90</v>
      </c>
      <c r="P36" s="23" t="s">
        <v>89</v>
      </c>
      <c r="Q36" s="25" t="s">
        <v>89</v>
      </c>
      <c r="R36" s="23" t="s">
        <v>90</v>
      </c>
      <c r="S36" s="23" t="s">
        <v>89</v>
      </c>
      <c r="T36" s="25" t="s">
        <v>89</v>
      </c>
      <c r="U36" s="23" t="s">
        <v>90</v>
      </c>
      <c r="V36" s="23" t="s">
        <v>89</v>
      </c>
      <c r="W36" s="25" t="s">
        <v>89</v>
      </c>
      <c r="X36" s="29" t="e">
        <f>IF(OR(#REF!="○",#REF!="○"),"○","")</f>
        <v>#REF!</v>
      </c>
      <c r="Y36" s="29" t="s">
        <v>642</v>
      </c>
      <c r="Z36" s="25" t="s">
        <v>195</v>
      </c>
      <c r="AA36" s="23" t="s">
        <v>99</v>
      </c>
      <c r="AB36" s="23" t="s">
        <v>89</v>
      </c>
      <c r="AC36" s="25" t="s">
        <v>89</v>
      </c>
      <c r="AD36" s="23" t="s">
        <v>90</v>
      </c>
      <c r="AE36" s="23" t="s">
        <v>89</v>
      </c>
      <c r="AF36" s="25" t="s">
        <v>89</v>
      </c>
      <c r="AG36" s="23" t="s">
        <v>90</v>
      </c>
      <c r="AH36" s="23" t="s">
        <v>89</v>
      </c>
      <c r="AI36" s="25" t="s">
        <v>89</v>
      </c>
      <c r="AJ36" s="23" t="s">
        <v>90</v>
      </c>
      <c r="AK36" s="23" t="s">
        <v>89</v>
      </c>
      <c r="AL36" s="25" t="s">
        <v>89</v>
      </c>
      <c r="AM36" s="23" t="s">
        <v>90</v>
      </c>
      <c r="AN36" s="23" t="s">
        <v>89</v>
      </c>
      <c r="AO36" s="25" t="s">
        <v>89</v>
      </c>
      <c r="AP36" s="36">
        <v>2</v>
      </c>
      <c r="AQ36" s="36">
        <v>2</v>
      </c>
      <c r="AR36" s="86">
        <f t="shared" si="0"/>
        <v>1</v>
      </c>
      <c r="AS36" s="25" t="s">
        <v>89</v>
      </c>
      <c r="AT36" s="4">
        <v>0</v>
      </c>
      <c r="AU36" s="25"/>
      <c r="AV36" s="36">
        <v>3</v>
      </c>
      <c r="AW36" s="36">
        <v>3</v>
      </c>
      <c r="AX36" s="86">
        <f t="shared" si="1"/>
        <v>1</v>
      </c>
      <c r="AY36" s="25" t="s">
        <v>89</v>
      </c>
      <c r="AZ36" s="4">
        <v>0</v>
      </c>
      <c r="BA36" s="25" t="s">
        <v>89</v>
      </c>
      <c r="BB36" s="36">
        <v>0</v>
      </c>
      <c r="BC36" s="36">
        <v>0</v>
      </c>
      <c r="BD36" s="86" t="str">
        <f t="shared" si="2"/>
        <v/>
      </c>
      <c r="BE36" s="25" t="s">
        <v>89</v>
      </c>
      <c r="BF36" s="4">
        <v>0</v>
      </c>
      <c r="BG36" s="25" t="s">
        <v>89</v>
      </c>
      <c r="BH36" s="36">
        <v>0</v>
      </c>
      <c r="BI36" s="36">
        <v>0</v>
      </c>
      <c r="BJ36" s="86" t="str">
        <f t="shared" si="3"/>
        <v/>
      </c>
      <c r="BK36" s="25" t="s">
        <v>89</v>
      </c>
      <c r="BL36" s="4">
        <v>0</v>
      </c>
      <c r="BM36" s="25" t="s">
        <v>89</v>
      </c>
      <c r="BN36" s="36">
        <v>2</v>
      </c>
      <c r="BO36" s="36">
        <v>2</v>
      </c>
      <c r="BP36" s="86">
        <f t="shared" si="4"/>
        <v>1</v>
      </c>
      <c r="BQ36" s="25" t="s">
        <v>89</v>
      </c>
      <c r="BR36" s="4">
        <v>0</v>
      </c>
      <c r="BS36" s="25" t="s">
        <v>89</v>
      </c>
      <c r="BT36" s="36">
        <v>0</v>
      </c>
      <c r="BU36" s="36">
        <v>0</v>
      </c>
      <c r="BV36" s="86" t="str">
        <f t="shared" si="5"/>
        <v/>
      </c>
      <c r="BW36" s="25" t="s">
        <v>89</v>
      </c>
      <c r="BX36" s="4">
        <v>0</v>
      </c>
      <c r="BY36" s="25" t="s">
        <v>89</v>
      </c>
      <c r="BZ36" s="36">
        <v>0</v>
      </c>
      <c r="CA36" s="36">
        <v>0</v>
      </c>
      <c r="CB36" s="86" t="str">
        <f t="shared" si="6"/>
        <v/>
      </c>
      <c r="CC36" s="25" t="s">
        <v>89</v>
      </c>
      <c r="CD36" s="4">
        <v>0</v>
      </c>
      <c r="CE36" s="25" t="s">
        <v>89</v>
      </c>
      <c r="CF36" s="36">
        <v>0</v>
      </c>
      <c r="CG36" s="36">
        <v>0</v>
      </c>
      <c r="CH36" s="86" t="str">
        <f t="shared" si="7"/>
        <v/>
      </c>
      <c r="CI36" s="25" t="s">
        <v>89</v>
      </c>
      <c r="CJ36" s="4">
        <v>0</v>
      </c>
      <c r="CK36" s="25" t="s">
        <v>89</v>
      </c>
      <c r="CL36" s="36">
        <v>3</v>
      </c>
      <c r="CM36" s="36">
        <v>3</v>
      </c>
      <c r="CN36" s="86">
        <f t="shared" si="8"/>
        <v>1</v>
      </c>
      <c r="CO36" s="25" t="s">
        <v>89</v>
      </c>
      <c r="CP36" s="4"/>
      <c r="CQ36" s="25"/>
      <c r="CR36" s="36">
        <v>5</v>
      </c>
      <c r="CS36" s="36">
        <v>0</v>
      </c>
      <c r="CT36" s="86">
        <f t="shared" si="9"/>
        <v>0</v>
      </c>
      <c r="CU36" s="25" t="s">
        <v>254</v>
      </c>
      <c r="CV36" s="4">
        <v>5</v>
      </c>
      <c r="CW36" s="25" t="s">
        <v>254</v>
      </c>
      <c r="CX36" s="36">
        <v>17</v>
      </c>
      <c r="CY36" s="36">
        <v>17</v>
      </c>
      <c r="CZ36" s="86">
        <f t="shared" si="10"/>
        <v>1</v>
      </c>
      <c r="DA36" s="25" t="s">
        <v>89</v>
      </c>
      <c r="DB36" s="4">
        <v>0</v>
      </c>
      <c r="DC36" s="25" t="s">
        <v>89</v>
      </c>
      <c r="DD36" s="36">
        <v>427</v>
      </c>
      <c r="DE36" s="36">
        <v>427</v>
      </c>
      <c r="DF36" s="86">
        <f t="shared" si="11"/>
        <v>1</v>
      </c>
      <c r="DG36" s="25" t="s">
        <v>89</v>
      </c>
      <c r="DH36" s="4">
        <v>0</v>
      </c>
      <c r="DI36" s="25" t="s">
        <v>89</v>
      </c>
      <c r="DJ36" s="36">
        <v>0</v>
      </c>
      <c r="DK36" s="36">
        <v>0</v>
      </c>
      <c r="DL36" s="86" t="str">
        <f t="shared" si="12"/>
        <v/>
      </c>
      <c r="DM36" s="25" t="s">
        <v>89</v>
      </c>
      <c r="DN36" s="25">
        <v>0</v>
      </c>
      <c r="DO36" s="25" t="s">
        <v>89</v>
      </c>
      <c r="DP36" s="36">
        <v>0</v>
      </c>
      <c r="DQ36" s="36">
        <v>0</v>
      </c>
      <c r="DR36" s="86" t="str">
        <f t="shared" si="13"/>
        <v/>
      </c>
      <c r="DS36" s="25" t="s">
        <v>89</v>
      </c>
      <c r="DT36" s="4">
        <v>0</v>
      </c>
      <c r="DU36" s="25" t="s">
        <v>89</v>
      </c>
      <c r="DV36" s="36">
        <v>1</v>
      </c>
      <c r="DW36" s="36">
        <v>0</v>
      </c>
      <c r="DX36" s="86">
        <f t="shared" si="14"/>
        <v>0</v>
      </c>
      <c r="DY36" s="25" t="s">
        <v>331</v>
      </c>
      <c r="DZ36" s="4">
        <v>1</v>
      </c>
      <c r="EA36" s="25" t="s">
        <v>331</v>
      </c>
      <c r="EB36" s="36">
        <v>10</v>
      </c>
      <c r="EC36" s="36">
        <v>4</v>
      </c>
      <c r="ED36" s="86">
        <f t="shared" si="15"/>
        <v>0.4</v>
      </c>
      <c r="EE36" s="25" t="s">
        <v>388</v>
      </c>
      <c r="EF36" s="4">
        <v>6</v>
      </c>
      <c r="EG36" s="25" t="s">
        <v>388</v>
      </c>
      <c r="EH36" s="36">
        <v>0</v>
      </c>
      <c r="EI36" s="36">
        <v>0</v>
      </c>
      <c r="EJ36" s="86" t="str">
        <f t="shared" si="16"/>
        <v/>
      </c>
      <c r="EK36" s="25" t="s">
        <v>89</v>
      </c>
      <c r="EL36" s="4">
        <v>0</v>
      </c>
      <c r="EM36" s="25" t="s">
        <v>89</v>
      </c>
      <c r="EN36" s="36">
        <v>7</v>
      </c>
      <c r="EO36" s="36">
        <v>7</v>
      </c>
      <c r="EP36" s="86">
        <f t="shared" si="17"/>
        <v>1</v>
      </c>
      <c r="EQ36" s="25" t="s">
        <v>89</v>
      </c>
      <c r="ER36" s="4">
        <v>0</v>
      </c>
      <c r="ES36" s="25" t="s">
        <v>89</v>
      </c>
      <c r="ET36" s="36">
        <v>4</v>
      </c>
      <c r="EU36" s="36">
        <v>2</v>
      </c>
      <c r="EV36" s="86">
        <f t="shared" si="18"/>
        <v>0.5</v>
      </c>
      <c r="EW36" s="25" t="s">
        <v>431</v>
      </c>
      <c r="EX36" s="4">
        <v>2</v>
      </c>
      <c r="EY36" s="25" t="s">
        <v>431</v>
      </c>
      <c r="EZ36" s="36">
        <v>0</v>
      </c>
      <c r="FA36" s="36">
        <v>0</v>
      </c>
      <c r="FB36" s="86" t="str">
        <f t="shared" si="19"/>
        <v/>
      </c>
      <c r="FC36" s="25" t="s">
        <v>89</v>
      </c>
      <c r="FD36" s="4">
        <v>0</v>
      </c>
      <c r="FE36" s="25" t="s">
        <v>89</v>
      </c>
      <c r="FF36" s="36">
        <v>0</v>
      </c>
      <c r="FG36" s="36">
        <v>0</v>
      </c>
      <c r="FH36" s="86" t="str">
        <f t="shared" si="20"/>
        <v/>
      </c>
      <c r="FI36" s="25" t="s">
        <v>89</v>
      </c>
      <c r="FJ36" s="4">
        <v>0</v>
      </c>
      <c r="FK36" s="25" t="s">
        <v>89</v>
      </c>
      <c r="FL36" s="36">
        <v>12</v>
      </c>
      <c r="FM36" s="36">
        <v>10</v>
      </c>
      <c r="FN36" s="86">
        <f t="shared" si="21"/>
        <v>0.83333333333333337</v>
      </c>
      <c r="FO36" s="25" t="s">
        <v>469</v>
      </c>
      <c r="FP36" s="4">
        <v>2</v>
      </c>
      <c r="FQ36" s="25" t="s">
        <v>469</v>
      </c>
      <c r="FR36" s="36">
        <v>0</v>
      </c>
      <c r="FS36" s="36">
        <v>0</v>
      </c>
      <c r="FT36" s="86" t="str">
        <f t="shared" si="22"/>
        <v/>
      </c>
      <c r="FU36" s="25" t="s">
        <v>89</v>
      </c>
      <c r="FV36" s="4">
        <v>0</v>
      </c>
      <c r="FW36" s="25" t="s">
        <v>89</v>
      </c>
      <c r="FX36" s="25" t="s">
        <v>482</v>
      </c>
      <c r="FY36" s="25" t="s">
        <v>484</v>
      </c>
      <c r="FZ36" s="4" t="s">
        <v>90</v>
      </c>
      <c r="GA36" s="4" t="s">
        <v>89</v>
      </c>
      <c r="GB36" s="4" t="s">
        <v>89</v>
      </c>
      <c r="GC36" s="4" t="s">
        <v>89</v>
      </c>
      <c r="GD36" s="25" t="s">
        <v>89</v>
      </c>
      <c r="GE36" s="4" t="s">
        <v>90</v>
      </c>
      <c r="GF36" s="4" t="s">
        <v>90</v>
      </c>
      <c r="GG36" s="4" t="s">
        <v>90</v>
      </c>
      <c r="GH36" s="4" t="s">
        <v>90</v>
      </c>
      <c r="GI36" s="4" t="s">
        <v>90</v>
      </c>
      <c r="GJ36" s="4" t="s">
        <v>90</v>
      </c>
      <c r="GK36" s="28" t="s">
        <v>90</v>
      </c>
      <c r="GL36" s="20"/>
      <c r="GM36" s="27"/>
      <c r="GN36" s="20"/>
      <c r="GO36" s="27"/>
      <c r="GP36" s="27"/>
      <c r="GQ36" s="20" t="s">
        <v>90</v>
      </c>
      <c r="GR36" s="27" t="s">
        <v>594</v>
      </c>
      <c r="GS36" s="28" t="s">
        <v>81</v>
      </c>
      <c r="GT36" s="20"/>
      <c r="GU36" s="27"/>
      <c r="GV36" s="20"/>
      <c r="GW36" s="27"/>
      <c r="GX36" s="20" t="s">
        <v>81</v>
      </c>
      <c r="GY36" s="27"/>
      <c r="GZ36" s="20"/>
      <c r="HA36" s="27"/>
      <c r="HB36" s="4" t="s">
        <v>90</v>
      </c>
      <c r="HC36" s="4"/>
      <c r="HD36" s="4"/>
      <c r="HE36" s="4" t="s">
        <v>90</v>
      </c>
      <c r="HF36" s="4"/>
      <c r="HG36" s="4"/>
    </row>
    <row r="37" spans="1:215" s="21" customFormat="1" ht="120" customHeight="1" x14ac:dyDescent="0.2">
      <c r="A37" s="24" t="s">
        <v>140</v>
      </c>
      <c r="B37" s="4" t="s">
        <v>141</v>
      </c>
      <c r="C37" s="61" t="s">
        <v>90</v>
      </c>
      <c r="D37" s="23" t="s">
        <v>89</v>
      </c>
      <c r="E37" s="25" t="s">
        <v>89</v>
      </c>
      <c r="F37" s="61" t="s">
        <v>90</v>
      </c>
      <c r="G37" s="23" t="s">
        <v>89</v>
      </c>
      <c r="H37" s="25" t="s">
        <v>89</v>
      </c>
      <c r="I37" s="23" t="s">
        <v>90</v>
      </c>
      <c r="J37" s="61" t="s">
        <v>89</v>
      </c>
      <c r="K37" s="62"/>
      <c r="L37" s="23" t="s">
        <v>99</v>
      </c>
      <c r="M37" s="61" t="s">
        <v>89</v>
      </c>
      <c r="N37" s="62"/>
      <c r="O37" s="61" t="s">
        <v>90</v>
      </c>
      <c r="P37" s="61" t="s">
        <v>89</v>
      </c>
      <c r="Q37" s="25"/>
      <c r="R37" s="23" t="s">
        <v>90</v>
      </c>
      <c r="S37" s="23" t="s">
        <v>89</v>
      </c>
      <c r="T37" s="25" t="s">
        <v>89</v>
      </c>
      <c r="U37" s="23" t="s">
        <v>99</v>
      </c>
      <c r="V37" s="23" t="s">
        <v>89</v>
      </c>
      <c r="W37" s="25" t="s">
        <v>89</v>
      </c>
      <c r="X37" s="29" t="s">
        <v>641</v>
      </c>
      <c r="Y37" s="29"/>
      <c r="Z37" s="25"/>
      <c r="AA37" s="23" t="s">
        <v>99</v>
      </c>
      <c r="AB37" s="23" t="s">
        <v>89</v>
      </c>
      <c r="AC37" s="25" t="s">
        <v>89</v>
      </c>
      <c r="AD37" s="23" t="s">
        <v>90</v>
      </c>
      <c r="AE37" s="23" t="s">
        <v>89</v>
      </c>
      <c r="AF37" s="25" t="s">
        <v>89</v>
      </c>
      <c r="AG37" s="23" t="s">
        <v>90</v>
      </c>
      <c r="AH37" s="23" t="s">
        <v>89</v>
      </c>
      <c r="AI37" s="25" t="s">
        <v>89</v>
      </c>
      <c r="AJ37" s="23" t="s">
        <v>90</v>
      </c>
      <c r="AK37" s="23" t="s">
        <v>89</v>
      </c>
      <c r="AL37" s="25" t="s">
        <v>89</v>
      </c>
      <c r="AM37" s="23" t="s">
        <v>90</v>
      </c>
      <c r="AN37" s="23" t="s">
        <v>89</v>
      </c>
      <c r="AO37" s="25" t="s">
        <v>89</v>
      </c>
      <c r="AP37" s="36"/>
      <c r="AQ37" s="36"/>
      <c r="AR37" s="86" t="str">
        <f t="shared" si="0"/>
        <v/>
      </c>
      <c r="AS37" s="25" t="s">
        <v>89</v>
      </c>
      <c r="AT37" s="4"/>
      <c r="AU37" s="25" t="s">
        <v>89</v>
      </c>
      <c r="AV37" s="36">
        <v>3</v>
      </c>
      <c r="AW37" s="36">
        <v>2</v>
      </c>
      <c r="AX37" s="86">
        <f t="shared" si="1"/>
        <v>0.66666666666666663</v>
      </c>
      <c r="AY37" s="63" t="s">
        <v>535</v>
      </c>
      <c r="AZ37" s="4">
        <v>1</v>
      </c>
      <c r="BA37" s="63" t="s">
        <v>536</v>
      </c>
      <c r="BB37" s="36"/>
      <c r="BC37" s="36"/>
      <c r="BD37" s="86" t="str">
        <f t="shared" si="2"/>
        <v/>
      </c>
      <c r="BE37" s="25" t="s">
        <v>89</v>
      </c>
      <c r="BF37" s="4"/>
      <c r="BG37" s="25" t="s">
        <v>89</v>
      </c>
      <c r="BH37" s="36"/>
      <c r="BI37" s="36"/>
      <c r="BJ37" s="86" t="str">
        <f t="shared" si="3"/>
        <v/>
      </c>
      <c r="BK37" s="25" t="s">
        <v>89</v>
      </c>
      <c r="BL37" s="4"/>
      <c r="BM37" s="25" t="s">
        <v>89</v>
      </c>
      <c r="BN37" s="36">
        <v>2</v>
      </c>
      <c r="BO37" s="36">
        <v>1</v>
      </c>
      <c r="BP37" s="86">
        <f t="shared" si="4"/>
        <v>0.5</v>
      </c>
      <c r="BQ37" s="25" t="s">
        <v>537</v>
      </c>
      <c r="BR37" s="4">
        <v>1</v>
      </c>
      <c r="BS37" s="25" t="s">
        <v>432</v>
      </c>
      <c r="BT37" s="36"/>
      <c r="BU37" s="36"/>
      <c r="BV37" s="86" t="str">
        <f t="shared" si="5"/>
        <v/>
      </c>
      <c r="BW37" s="25" t="s">
        <v>89</v>
      </c>
      <c r="BX37" s="4"/>
      <c r="BY37" s="25" t="s">
        <v>89</v>
      </c>
      <c r="BZ37" s="36"/>
      <c r="CA37" s="36"/>
      <c r="CB37" s="86" t="str">
        <f t="shared" si="6"/>
        <v/>
      </c>
      <c r="CC37" s="25" t="s">
        <v>89</v>
      </c>
      <c r="CD37" s="4"/>
      <c r="CE37" s="25" t="s">
        <v>89</v>
      </c>
      <c r="CF37" s="36">
        <v>4</v>
      </c>
      <c r="CG37" s="36">
        <v>0</v>
      </c>
      <c r="CH37" s="86">
        <f t="shared" si="7"/>
        <v>0</v>
      </c>
      <c r="CI37" s="25" t="s">
        <v>538</v>
      </c>
      <c r="CJ37" s="4">
        <v>4</v>
      </c>
      <c r="CK37" s="25" t="s">
        <v>539</v>
      </c>
      <c r="CL37" s="36"/>
      <c r="CM37" s="36"/>
      <c r="CN37" s="86" t="str">
        <f t="shared" si="8"/>
        <v/>
      </c>
      <c r="CO37" s="25" t="s">
        <v>89</v>
      </c>
      <c r="CP37" s="4"/>
      <c r="CQ37" s="25" t="s">
        <v>89</v>
      </c>
      <c r="CR37" s="36"/>
      <c r="CS37" s="36"/>
      <c r="CT37" s="86" t="str">
        <f t="shared" si="9"/>
        <v/>
      </c>
      <c r="CU37" s="25" t="s">
        <v>89</v>
      </c>
      <c r="CV37" s="4"/>
      <c r="CW37" s="25" t="s">
        <v>89</v>
      </c>
      <c r="CX37" s="36">
        <v>8</v>
      </c>
      <c r="CY37" s="36">
        <v>3</v>
      </c>
      <c r="CZ37" s="86">
        <f t="shared" si="10"/>
        <v>0.375</v>
      </c>
      <c r="DA37" s="25" t="s">
        <v>540</v>
      </c>
      <c r="DB37" s="4">
        <v>3</v>
      </c>
      <c r="DC37" s="25" t="s">
        <v>541</v>
      </c>
      <c r="DD37" s="36">
        <v>43</v>
      </c>
      <c r="DE37" s="36">
        <v>18</v>
      </c>
      <c r="DF37" s="86">
        <f t="shared" si="11"/>
        <v>0.41860465116279072</v>
      </c>
      <c r="DG37" s="25" t="s">
        <v>542</v>
      </c>
      <c r="DH37" s="4"/>
      <c r="DI37" s="25" t="s">
        <v>89</v>
      </c>
      <c r="DJ37" s="36">
        <v>3</v>
      </c>
      <c r="DK37" s="36">
        <v>0</v>
      </c>
      <c r="DL37" s="86">
        <f t="shared" si="12"/>
        <v>0</v>
      </c>
      <c r="DM37" s="25" t="s">
        <v>543</v>
      </c>
      <c r="DN37" s="25">
        <v>3</v>
      </c>
      <c r="DO37" s="25" t="s">
        <v>544</v>
      </c>
      <c r="DP37" s="36"/>
      <c r="DQ37" s="36"/>
      <c r="DR37" s="86" t="str">
        <f t="shared" si="13"/>
        <v/>
      </c>
      <c r="DS37" s="25" t="s">
        <v>89</v>
      </c>
      <c r="DT37" s="4"/>
      <c r="DU37" s="25" t="s">
        <v>89</v>
      </c>
      <c r="DV37" s="36">
        <v>1</v>
      </c>
      <c r="DW37" s="36">
        <v>0</v>
      </c>
      <c r="DX37" s="86">
        <f t="shared" si="14"/>
        <v>0</v>
      </c>
      <c r="DY37" s="25" t="s">
        <v>545</v>
      </c>
      <c r="DZ37" s="4">
        <v>1</v>
      </c>
      <c r="EA37" s="25" t="s">
        <v>546</v>
      </c>
      <c r="EB37" s="36">
        <v>4</v>
      </c>
      <c r="EC37" s="36">
        <v>0</v>
      </c>
      <c r="ED37" s="86">
        <f t="shared" si="15"/>
        <v>0</v>
      </c>
      <c r="EE37" s="25" t="s">
        <v>547</v>
      </c>
      <c r="EF37" s="4">
        <v>4</v>
      </c>
      <c r="EG37" s="25" t="s">
        <v>548</v>
      </c>
      <c r="EH37" s="36"/>
      <c r="EI37" s="36"/>
      <c r="EJ37" s="86" t="str">
        <f t="shared" si="16"/>
        <v/>
      </c>
      <c r="EK37" s="25" t="s">
        <v>89</v>
      </c>
      <c r="EL37" s="4"/>
      <c r="EM37" s="25" t="s">
        <v>89</v>
      </c>
      <c r="EN37" s="36">
        <v>3</v>
      </c>
      <c r="EO37" s="36">
        <v>0</v>
      </c>
      <c r="EP37" s="86">
        <f t="shared" si="17"/>
        <v>0</v>
      </c>
      <c r="EQ37" s="25" t="s">
        <v>549</v>
      </c>
      <c r="ER37" s="4">
        <v>3</v>
      </c>
      <c r="ES37" s="25" t="s">
        <v>550</v>
      </c>
      <c r="ET37" s="36">
        <v>3</v>
      </c>
      <c r="EU37" s="36">
        <v>2</v>
      </c>
      <c r="EV37" s="86">
        <f t="shared" si="18"/>
        <v>0.66666666666666663</v>
      </c>
      <c r="EW37" s="25" t="s">
        <v>551</v>
      </c>
      <c r="EX37" s="4">
        <v>1</v>
      </c>
      <c r="EY37" s="25" t="s">
        <v>552</v>
      </c>
      <c r="EZ37" s="36"/>
      <c r="FA37" s="36"/>
      <c r="FB37" s="86" t="str">
        <f t="shared" si="19"/>
        <v/>
      </c>
      <c r="FC37" s="25" t="s">
        <v>89</v>
      </c>
      <c r="FD37" s="4"/>
      <c r="FE37" s="25" t="s">
        <v>89</v>
      </c>
      <c r="FF37" s="36"/>
      <c r="FG37" s="36"/>
      <c r="FH37" s="86" t="str">
        <f t="shared" si="20"/>
        <v/>
      </c>
      <c r="FI37" s="25" t="s">
        <v>89</v>
      </c>
      <c r="FJ37" s="4"/>
      <c r="FK37" s="25" t="s">
        <v>89</v>
      </c>
      <c r="FL37" s="36">
        <v>8</v>
      </c>
      <c r="FM37" s="36">
        <v>4</v>
      </c>
      <c r="FN37" s="86">
        <f t="shared" si="21"/>
        <v>0.5</v>
      </c>
      <c r="FO37" s="25" t="s">
        <v>470</v>
      </c>
      <c r="FP37" s="4">
        <v>4</v>
      </c>
      <c r="FQ37" s="25" t="s">
        <v>471</v>
      </c>
      <c r="FR37" s="36"/>
      <c r="FS37" s="36"/>
      <c r="FT37" s="86" t="str">
        <f t="shared" si="22"/>
        <v/>
      </c>
      <c r="FU37" s="25" t="s">
        <v>89</v>
      </c>
      <c r="FV37" s="4"/>
      <c r="FW37" s="25" t="s">
        <v>89</v>
      </c>
      <c r="FX37" s="25" t="s">
        <v>482</v>
      </c>
      <c r="FY37" s="25" t="s">
        <v>484</v>
      </c>
      <c r="FZ37" s="4" t="s">
        <v>90</v>
      </c>
      <c r="GA37" s="4" t="s">
        <v>90</v>
      </c>
      <c r="GB37" s="4" t="s">
        <v>90</v>
      </c>
      <c r="GC37" s="4" t="s">
        <v>90</v>
      </c>
      <c r="GD37" s="25"/>
      <c r="GE37" s="4" t="s">
        <v>90</v>
      </c>
      <c r="GF37" s="4" t="s">
        <v>90</v>
      </c>
      <c r="GG37" s="4" t="s">
        <v>90</v>
      </c>
      <c r="GH37" s="4" t="s">
        <v>89</v>
      </c>
      <c r="GI37" s="4" t="s">
        <v>89</v>
      </c>
      <c r="GJ37" s="4" t="s">
        <v>89</v>
      </c>
      <c r="GK37" s="28" t="s">
        <v>90</v>
      </c>
      <c r="GL37" s="20"/>
      <c r="GM37" s="27"/>
      <c r="GN37" s="20"/>
      <c r="GO37" s="27"/>
      <c r="GP37" s="27"/>
      <c r="GQ37" s="20" t="s">
        <v>90</v>
      </c>
      <c r="GR37" s="27" t="s">
        <v>590</v>
      </c>
      <c r="GS37" s="28" t="s">
        <v>81</v>
      </c>
      <c r="GT37" s="20"/>
      <c r="GU37" s="27"/>
      <c r="GV37" s="20"/>
      <c r="GW37" s="27"/>
      <c r="GX37" s="20" t="s">
        <v>81</v>
      </c>
      <c r="GY37" s="27"/>
      <c r="GZ37" s="20"/>
      <c r="HA37" s="27"/>
      <c r="HB37" s="4" t="s">
        <v>90</v>
      </c>
      <c r="HC37" s="4"/>
      <c r="HD37" s="4"/>
      <c r="HE37" s="4" t="s">
        <v>90</v>
      </c>
      <c r="HF37" s="4"/>
      <c r="HG37" s="4"/>
    </row>
    <row r="38" spans="1:215" s="21" customFormat="1" ht="120" customHeight="1" x14ac:dyDescent="0.2">
      <c r="A38" s="24" t="s">
        <v>142</v>
      </c>
      <c r="B38" s="4" t="s">
        <v>143</v>
      </c>
      <c r="C38" s="23" t="s">
        <v>90</v>
      </c>
      <c r="D38" s="23" t="s">
        <v>89</v>
      </c>
      <c r="E38" s="25" t="s">
        <v>89</v>
      </c>
      <c r="F38" s="23" t="s">
        <v>90</v>
      </c>
      <c r="G38" s="23" t="s">
        <v>89</v>
      </c>
      <c r="H38" s="25" t="s">
        <v>89</v>
      </c>
      <c r="I38" s="23" t="s">
        <v>99</v>
      </c>
      <c r="J38" s="23" t="s">
        <v>89</v>
      </c>
      <c r="K38" s="25" t="s">
        <v>89</v>
      </c>
      <c r="L38" s="23" t="s">
        <v>90</v>
      </c>
      <c r="M38" s="23" t="s">
        <v>90</v>
      </c>
      <c r="N38" s="25" t="s">
        <v>144</v>
      </c>
      <c r="O38" s="23" t="s">
        <v>90</v>
      </c>
      <c r="P38" s="23"/>
      <c r="Q38" s="25" t="s">
        <v>89</v>
      </c>
      <c r="R38" s="23" t="s">
        <v>99</v>
      </c>
      <c r="S38" s="23" t="s">
        <v>90</v>
      </c>
      <c r="T38" s="25" t="s">
        <v>145</v>
      </c>
      <c r="U38" s="23" t="s">
        <v>99</v>
      </c>
      <c r="V38" s="23" t="s">
        <v>89</v>
      </c>
      <c r="W38" s="25" t="s">
        <v>89</v>
      </c>
      <c r="X38" s="29" t="e">
        <f>IF(OR(#REF!="○",#REF!="○"),"○","")</f>
        <v>#REF!</v>
      </c>
      <c r="Y38" s="29" t="s">
        <v>642</v>
      </c>
      <c r="Z38" s="25" t="s">
        <v>144</v>
      </c>
      <c r="AA38" s="23" t="s">
        <v>99</v>
      </c>
      <c r="AB38" s="23" t="s">
        <v>89</v>
      </c>
      <c r="AC38" s="25" t="s">
        <v>89</v>
      </c>
      <c r="AD38" s="23" t="s">
        <v>90</v>
      </c>
      <c r="AE38" s="23" t="s">
        <v>89</v>
      </c>
      <c r="AF38" s="25" t="s">
        <v>89</v>
      </c>
      <c r="AG38" s="23" t="s">
        <v>90</v>
      </c>
      <c r="AH38" s="23" t="s">
        <v>89</v>
      </c>
      <c r="AI38" s="25" t="s">
        <v>89</v>
      </c>
      <c r="AJ38" s="23" t="s">
        <v>90</v>
      </c>
      <c r="AK38" s="23" t="s">
        <v>89</v>
      </c>
      <c r="AL38" s="25" t="s">
        <v>89</v>
      </c>
      <c r="AM38" s="23" t="s">
        <v>90</v>
      </c>
      <c r="AN38" s="23" t="s">
        <v>89</v>
      </c>
      <c r="AO38" s="25" t="s">
        <v>89</v>
      </c>
      <c r="AP38" s="36">
        <v>3</v>
      </c>
      <c r="AQ38" s="36">
        <v>3</v>
      </c>
      <c r="AR38" s="86">
        <f t="shared" si="0"/>
        <v>1</v>
      </c>
      <c r="AS38" s="25" t="s">
        <v>89</v>
      </c>
      <c r="AT38" s="4">
        <v>0</v>
      </c>
      <c r="AU38" s="25" t="s">
        <v>89</v>
      </c>
      <c r="AV38" s="36">
        <v>3</v>
      </c>
      <c r="AW38" s="36">
        <v>3</v>
      </c>
      <c r="AX38" s="86">
        <f t="shared" si="1"/>
        <v>1</v>
      </c>
      <c r="AY38" s="25" t="s">
        <v>89</v>
      </c>
      <c r="AZ38" s="4">
        <v>0</v>
      </c>
      <c r="BA38" s="25" t="s">
        <v>89</v>
      </c>
      <c r="BB38" s="36">
        <v>1</v>
      </c>
      <c r="BC38" s="36">
        <v>1</v>
      </c>
      <c r="BD38" s="86">
        <f t="shared" si="2"/>
        <v>1</v>
      </c>
      <c r="BE38" s="25" t="s">
        <v>89</v>
      </c>
      <c r="BF38" s="4">
        <v>0</v>
      </c>
      <c r="BG38" s="25" t="s">
        <v>89</v>
      </c>
      <c r="BH38" s="36">
        <v>2</v>
      </c>
      <c r="BI38" s="36">
        <v>0</v>
      </c>
      <c r="BJ38" s="86">
        <f t="shared" si="3"/>
        <v>0</v>
      </c>
      <c r="BK38" s="25" t="s">
        <v>215</v>
      </c>
      <c r="BL38" s="4">
        <v>0</v>
      </c>
      <c r="BM38" s="25" t="s">
        <v>89</v>
      </c>
      <c r="BN38" s="36">
        <v>0</v>
      </c>
      <c r="BO38" s="36">
        <v>0</v>
      </c>
      <c r="BP38" s="86" t="str">
        <f t="shared" si="4"/>
        <v/>
      </c>
      <c r="BQ38" s="25" t="s">
        <v>89</v>
      </c>
      <c r="BR38" s="4">
        <v>0</v>
      </c>
      <c r="BS38" s="25" t="s">
        <v>89</v>
      </c>
      <c r="BT38" s="36">
        <v>0</v>
      </c>
      <c r="BU38" s="36">
        <v>0</v>
      </c>
      <c r="BV38" s="86" t="str">
        <f t="shared" si="5"/>
        <v/>
      </c>
      <c r="BW38" s="25" t="s">
        <v>89</v>
      </c>
      <c r="BX38" s="4">
        <v>0</v>
      </c>
      <c r="BY38" s="25" t="s">
        <v>89</v>
      </c>
      <c r="BZ38" s="36">
        <v>0</v>
      </c>
      <c r="CA38" s="36">
        <v>0</v>
      </c>
      <c r="CB38" s="86" t="str">
        <f t="shared" si="6"/>
        <v/>
      </c>
      <c r="CC38" s="25" t="s">
        <v>89</v>
      </c>
      <c r="CD38" s="4">
        <v>0</v>
      </c>
      <c r="CE38" s="25" t="s">
        <v>89</v>
      </c>
      <c r="CF38" s="36">
        <v>5</v>
      </c>
      <c r="CG38" s="36">
        <v>4</v>
      </c>
      <c r="CH38" s="86">
        <f t="shared" si="7"/>
        <v>0.8</v>
      </c>
      <c r="CI38" s="25" t="s">
        <v>220</v>
      </c>
      <c r="CJ38" s="4">
        <v>1</v>
      </c>
      <c r="CK38" s="25" t="s">
        <v>221</v>
      </c>
      <c r="CL38" s="36">
        <v>1</v>
      </c>
      <c r="CM38" s="36">
        <v>0</v>
      </c>
      <c r="CN38" s="86">
        <f t="shared" si="8"/>
        <v>0</v>
      </c>
      <c r="CO38" s="25" t="s">
        <v>227</v>
      </c>
      <c r="CP38" s="4">
        <v>0</v>
      </c>
      <c r="CQ38" s="25" t="s">
        <v>89</v>
      </c>
      <c r="CR38" s="36">
        <v>0</v>
      </c>
      <c r="CS38" s="36">
        <v>0</v>
      </c>
      <c r="CT38" s="86" t="str">
        <f t="shared" si="9"/>
        <v/>
      </c>
      <c r="CU38" s="25" t="s">
        <v>89</v>
      </c>
      <c r="CV38" s="4">
        <v>0</v>
      </c>
      <c r="CW38" s="25" t="s">
        <v>89</v>
      </c>
      <c r="CX38" s="36">
        <v>6</v>
      </c>
      <c r="CY38" s="36">
        <v>6</v>
      </c>
      <c r="CZ38" s="86">
        <f t="shared" si="10"/>
        <v>1</v>
      </c>
      <c r="DA38" s="25" t="s">
        <v>89</v>
      </c>
      <c r="DB38" s="4">
        <v>0</v>
      </c>
      <c r="DC38" s="25" t="s">
        <v>89</v>
      </c>
      <c r="DD38" s="36">
        <v>73</v>
      </c>
      <c r="DE38" s="36">
        <v>0</v>
      </c>
      <c r="DF38" s="86">
        <f t="shared" si="11"/>
        <v>0</v>
      </c>
      <c r="DG38" s="25" t="s">
        <v>285</v>
      </c>
      <c r="DH38" s="4">
        <v>0</v>
      </c>
      <c r="DI38" s="25" t="s">
        <v>89</v>
      </c>
      <c r="DJ38" s="36">
        <v>0</v>
      </c>
      <c r="DK38" s="36">
        <v>0</v>
      </c>
      <c r="DL38" s="86" t="str">
        <f t="shared" si="12"/>
        <v/>
      </c>
      <c r="DM38" s="25" t="s">
        <v>89</v>
      </c>
      <c r="DN38" s="25">
        <v>0</v>
      </c>
      <c r="DO38" s="25" t="s">
        <v>89</v>
      </c>
      <c r="DP38" s="36">
        <v>0</v>
      </c>
      <c r="DQ38" s="36">
        <v>0</v>
      </c>
      <c r="DR38" s="86" t="str">
        <f t="shared" si="13"/>
        <v/>
      </c>
      <c r="DS38" s="25" t="s">
        <v>89</v>
      </c>
      <c r="DT38" s="4">
        <v>0</v>
      </c>
      <c r="DU38" s="25" t="s">
        <v>89</v>
      </c>
      <c r="DV38" s="36">
        <v>2</v>
      </c>
      <c r="DW38" s="36">
        <v>0</v>
      </c>
      <c r="DX38" s="86">
        <f t="shared" si="14"/>
        <v>0</v>
      </c>
      <c r="DY38" s="25" t="s">
        <v>332</v>
      </c>
      <c r="DZ38" s="4">
        <v>2</v>
      </c>
      <c r="EA38" s="25" t="s">
        <v>333</v>
      </c>
      <c r="EB38" s="36">
        <v>4</v>
      </c>
      <c r="EC38" s="36">
        <v>0</v>
      </c>
      <c r="ED38" s="86">
        <f t="shared" si="15"/>
        <v>0</v>
      </c>
      <c r="EE38" s="25" t="s">
        <v>389</v>
      </c>
      <c r="EF38" s="4">
        <v>4</v>
      </c>
      <c r="EG38" s="25" t="s">
        <v>390</v>
      </c>
      <c r="EH38" s="36">
        <v>0</v>
      </c>
      <c r="EI38" s="36">
        <v>0</v>
      </c>
      <c r="EJ38" s="86" t="str">
        <f t="shared" si="16"/>
        <v/>
      </c>
      <c r="EK38" s="25" t="s">
        <v>89</v>
      </c>
      <c r="EL38" s="4">
        <v>0</v>
      </c>
      <c r="EM38" s="25" t="s">
        <v>89</v>
      </c>
      <c r="EN38" s="36">
        <v>1</v>
      </c>
      <c r="EO38" s="36">
        <v>1</v>
      </c>
      <c r="EP38" s="86">
        <f t="shared" si="17"/>
        <v>1</v>
      </c>
      <c r="EQ38" s="25" t="s">
        <v>89</v>
      </c>
      <c r="ER38" s="4">
        <v>0</v>
      </c>
      <c r="ES38" s="25" t="s">
        <v>89</v>
      </c>
      <c r="ET38" s="36">
        <v>3</v>
      </c>
      <c r="EU38" s="36">
        <v>3</v>
      </c>
      <c r="EV38" s="86">
        <f t="shared" si="18"/>
        <v>1</v>
      </c>
      <c r="EW38" s="25" t="s">
        <v>89</v>
      </c>
      <c r="EX38" s="4">
        <v>0</v>
      </c>
      <c r="EY38" s="25" t="s">
        <v>89</v>
      </c>
      <c r="EZ38" s="36">
        <v>0</v>
      </c>
      <c r="FA38" s="36">
        <v>0</v>
      </c>
      <c r="FB38" s="86" t="str">
        <f t="shared" si="19"/>
        <v/>
      </c>
      <c r="FC38" s="25" t="s">
        <v>89</v>
      </c>
      <c r="FD38" s="4">
        <v>0</v>
      </c>
      <c r="FE38" s="25" t="s">
        <v>89</v>
      </c>
      <c r="FF38" s="36">
        <v>0</v>
      </c>
      <c r="FG38" s="36">
        <v>0</v>
      </c>
      <c r="FH38" s="86" t="str">
        <f t="shared" si="20"/>
        <v/>
      </c>
      <c r="FI38" s="25" t="s">
        <v>89</v>
      </c>
      <c r="FJ38" s="4">
        <v>0</v>
      </c>
      <c r="FK38" s="25" t="s">
        <v>89</v>
      </c>
      <c r="FL38" s="36">
        <v>2</v>
      </c>
      <c r="FM38" s="36">
        <v>1</v>
      </c>
      <c r="FN38" s="86">
        <f t="shared" si="21"/>
        <v>0.5</v>
      </c>
      <c r="FO38" s="25" t="s">
        <v>472</v>
      </c>
      <c r="FP38" s="4">
        <v>1</v>
      </c>
      <c r="FQ38" s="25" t="s">
        <v>473</v>
      </c>
      <c r="FR38" s="36">
        <v>0</v>
      </c>
      <c r="FS38" s="36">
        <v>0</v>
      </c>
      <c r="FT38" s="86" t="str">
        <f t="shared" si="22"/>
        <v/>
      </c>
      <c r="FU38" s="25" t="s">
        <v>89</v>
      </c>
      <c r="FV38" s="4">
        <v>0</v>
      </c>
      <c r="FW38" s="25" t="s">
        <v>89</v>
      </c>
      <c r="FX38" s="25" t="s">
        <v>482</v>
      </c>
      <c r="FY38" s="25" t="s">
        <v>484</v>
      </c>
      <c r="FZ38" s="4" t="s">
        <v>90</v>
      </c>
      <c r="GA38" s="4" t="s">
        <v>90</v>
      </c>
      <c r="GB38" s="4" t="s">
        <v>90</v>
      </c>
      <c r="GC38" s="4" t="s">
        <v>90</v>
      </c>
      <c r="GD38" s="25" t="s">
        <v>89</v>
      </c>
      <c r="GE38" s="4" t="s">
        <v>90</v>
      </c>
      <c r="GF38" s="4" t="s">
        <v>90</v>
      </c>
      <c r="GG38" s="4" t="s">
        <v>89</v>
      </c>
      <c r="GH38" s="4" t="s">
        <v>90</v>
      </c>
      <c r="GI38" s="4" t="s">
        <v>89</v>
      </c>
      <c r="GJ38" s="4" t="s">
        <v>89</v>
      </c>
      <c r="GK38" s="28" t="s">
        <v>81</v>
      </c>
      <c r="GL38" s="20"/>
      <c r="GM38" s="27"/>
      <c r="GN38" s="20"/>
      <c r="GO38" s="27"/>
      <c r="GP38" s="27"/>
      <c r="GQ38" s="20"/>
      <c r="GR38" s="27"/>
      <c r="GS38" s="28" t="s">
        <v>81</v>
      </c>
      <c r="GT38" s="20"/>
      <c r="GU38" s="27"/>
      <c r="GV38" s="20"/>
      <c r="GW38" s="27"/>
      <c r="GX38" s="20" t="s">
        <v>81</v>
      </c>
      <c r="GY38" s="27"/>
      <c r="GZ38" s="20" t="s">
        <v>90</v>
      </c>
      <c r="HA38" s="27" t="s">
        <v>603</v>
      </c>
      <c r="HB38" s="4" t="s">
        <v>90</v>
      </c>
      <c r="HC38" s="4"/>
      <c r="HD38" s="4"/>
      <c r="HE38" s="4" t="s">
        <v>577</v>
      </c>
      <c r="HF38" s="4"/>
      <c r="HG38" s="4"/>
    </row>
    <row r="39" spans="1:215" s="21" customFormat="1" ht="120" customHeight="1" x14ac:dyDescent="0.2">
      <c r="A39" s="24" t="s">
        <v>146</v>
      </c>
      <c r="B39" s="4" t="s">
        <v>147</v>
      </c>
      <c r="C39" s="23" t="s">
        <v>90</v>
      </c>
      <c r="D39" s="23" t="s">
        <v>89</v>
      </c>
      <c r="E39" s="25" t="s">
        <v>89</v>
      </c>
      <c r="F39" s="23" t="s">
        <v>90</v>
      </c>
      <c r="G39" s="23" t="s">
        <v>89</v>
      </c>
      <c r="H39" s="25" t="s">
        <v>89</v>
      </c>
      <c r="I39" s="23" t="s">
        <v>90</v>
      </c>
      <c r="J39" s="23" t="s">
        <v>89</v>
      </c>
      <c r="K39" s="25" t="s">
        <v>89</v>
      </c>
      <c r="L39" s="23" t="s">
        <v>99</v>
      </c>
      <c r="M39" s="23" t="s">
        <v>89</v>
      </c>
      <c r="N39" s="25" t="s">
        <v>89</v>
      </c>
      <c r="O39" s="23" t="s">
        <v>90</v>
      </c>
      <c r="P39" s="23" t="s">
        <v>89</v>
      </c>
      <c r="Q39" s="25" t="s">
        <v>89</v>
      </c>
      <c r="R39" s="23" t="s">
        <v>90</v>
      </c>
      <c r="S39" s="23" t="s">
        <v>89</v>
      </c>
      <c r="T39" s="25" t="s">
        <v>89</v>
      </c>
      <c r="U39" s="23" t="s">
        <v>90</v>
      </c>
      <c r="V39" s="23" t="s">
        <v>89</v>
      </c>
      <c r="W39" s="25" t="s">
        <v>89</v>
      </c>
      <c r="X39" s="29" t="e">
        <f>IF(OR(#REF!="○",#REF!="○"),"○","")</f>
        <v>#REF!</v>
      </c>
      <c r="Y39" s="29" t="s">
        <v>642</v>
      </c>
      <c r="Z39" s="25" t="s">
        <v>196</v>
      </c>
      <c r="AA39" s="23" t="s">
        <v>99</v>
      </c>
      <c r="AB39" s="23" t="s">
        <v>89</v>
      </c>
      <c r="AC39" s="25" t="s">
        <v>89</v>
      </c>
      <c r="AD39" s="23" t="s">
        <v>90</v>
      </c>
      <c r="AE39" s="23" t="s">
        <v>89</v>
      </c>
      <c r="AF39" s="25" t="s">
        <v>89</v>
      </c>
      <c r="AG39" s="23" t="s">
        <v>90</v>
      </c>
      <c r="AH39" s="23" t="s">
        <v>89</v>
      </c>
      <c r="AI39" s="25" t="s">
        <v>89</v>
      </c>
      <c r="AJ39" s="23" t="s">
        <v>90</v>
      </c>
      <c r="AK39" s="23" t="s">
        <v>89</v>
      </c>
      <c r="AL39" s="25" t="s">
        <v>89</v>
      </c>
      <c r="AM39" s="23" t="s">
        <v>90</v>
      </c>
      <c r="AN39" s="23" t="s">
        <v>89</v>
      </c>
      <c r="AO39" s="25" t="s">
        <v>89</v>
      </c>
      <c r="AP39" s="36">
        <v>3</v>
      </c>
      <c r="AQ39" s="36">
        <v>3</v>
      </c>
      <c r="AR39" s="86">
        <f t="shared" si="0"/>
        <v>1</v>
      </c>
      <c r="AS39" s="25" t="s">
        <v>89</v>
      </c>
      <c r="AT39" s="4">
        <v>0</v>
      </c>
      <c r="AU39" s="25" t="s">
        <v>89</v>
      </c>
      <c r="AV39" s="36">
        <v>2</v>
      </c>
      <c r="AW39" s="36">
        <v>2</v>
      </c>
      <c r="AX39" s="86">
        <f t="shared" si="1"/>
        <v>1</v>
      </c>
      <c r="AY39" s="25" t="s">
        <v>89</v>
      </c>
      <c r="AZ39" s="4">
        <v>0</v>
      </c>
      <c r="BA39" s="25" t="s">
        <v>89</v>
      </c>
      <c r="BB39" s="36">
        <v>2</v>
      </c>
      <c r="BC39" s="36">
        <v>2</v>
      </c>
      <c r="BD39" s="86">
        <f t="shared" si="2"/>
        <v>1</v>
      </c>
      <c r="BE39" s="25" t="s">
        <v>89</v>
      </c>
      <c r="BF39" s="4">
        <v>0</v>
      </c>
      <c r="BG39" s="25" t="s">
        <v>89</v>
      </c>
      <c r="BH39" s="36">
        <v>0</v>
      </c>
      <c r="BI39" s="36">
        <v>0</v>
      </c>
      <c r="BJ39" s="86" t="str">
        <f t="shared" si="3"/>
        <v/>
      </c>
      <c r="BK39" s="25" t="s">
        <v>89</v>
      </c>
      <c r="BL39" s="4">
        <v>0</v>
      </c>
      <c r="BM39" s="25" t="s">
        <v>89</v>
      </c>
      <c r="BN39" s="36">
        <v>0</v>
      </c>
      <c r="BO39" s="36">
        <v>0</v>
      </c>
      <c r="BP39" s="86" t="str">
        <f t="shared" si="4"/>
        <v/>
      </c>
      <c r="BQ39" s="25" t="s">
        <v>89</v>
      </c>
      <c r="BR39" s="4">
        <v>0</v>
      </c>
      <c r="BS39" s="25" t="s">
        <v>89</v>
      </c>
      <c r="BT39" s="36">
        <v>0</v>
      </c>
      <c r="BU39" s="36">
        <v>0</v>
      </c>
      <c r="BV39" s="86" t="str">
        <f t="shared" si="5"/>
        <v/>
      </c>
      <c r="BW39" s="25" t="s">
        <v>89</v>
      </c>
      <c r="BX39" s="4">
        <v>0</v>
      </c>
      <c r="BY39" s="25" t="s">
        <v>89</v>
      </c>
      <c r="BZ39" s="36">
        <v>0</v>
      </c>
      <c r="CA39" s="36">
        <v>0</v>
      </c>
      <c r="CB39" s="86" t="str">
        <f t="shared" si="6"/>
        <v/>
      </c>
      <c r="CC39" s="25" t="s">
        <v>89</v>
      </c>
      <c r="CD39" s="4">
        <v>0</v>
      </c>
      <c r="CE39" s="25" t="s">
        <v>89</v>
      </c>
      <c r="CF39" s="36">
        <v>0</v>
      </c>
      <c r="CG39" s="36">
        <v>0</v>
      </c>
      <c r="CH39" s="86" t="str">
        <f t="shared" si="7"/>
        <v/>
      </c>
      <c r="CI39" s="25" t="s">
        <v>89</v>
      </c>
      <c r="CJ39" s="4">
        <v>0</v>
      </c>
      <c r="CK39" s="25" t="s">
        <v>89</v>
      </c>
      <c r="CL39" s="36">
        <v>1</v>
      </c>
      <c r="CM39" s="36">
        <v>1</v>
      </c>
      <c r="CN39" s="86">
        <f t="shared" si="8"/>
        <v>1</v>
      </c>
      <c r="CO39" s="25" t="s">
        <v>89</v>
      </c>
      <c r="CP39" s="4">
        <v>0</v>
      </c>
      <c r="CQ39" s="25" t="s">
        <v>89</v>
      </c>
      <c r="CR39" s="36">
        <v>1</v>
      </c>
      <c r="CS39" s="36">
        <v>1</v>
      </c>
      <c r="CT39" s="86">
        <f t="shared" si="9"/>
        <v>1</v>
      </c>
      <c r="CU39" s="25" t="s">
        <v>89</v>
      </c>
      <c r="CV39" s="4">
        <v>0</v>
      </c>
      <c r="CW39" s="25" t="s">
        <v>89</v>
      </c>
      <c r="CX39" s="36">
        <v>5</v>
      </c>
      <c r="CY39" s="36">
        <v>5</v>
      </c>
      <c r="CZ39" s="86">
        <f t="shared" si="10"/>
        <v>1</v>
      </c>
      <c r="DA39" s="25"/>
      <c r="DB39" s="4">
        <v>1</v>
      </c>
      <c r="DC39" s="25" t="s">
        <v>553</v>
      </c>
      <c r="DD39" s="36">
        <v>102</v>
      </c>
      <c r="DE39" s="36">
        <v>0</v>
      </c>
      <c r="DF39" s="86">
        <f t="shared" si="11"/>
        <v>0</v>
      </c>
      <c r="DG39" s="25" t="s">
        <v>286</v>
      </c>
      <c r="DH39" s="4">
        <v>0</v>
      </c>
      <c r="DI39" s="25" t="s">
        <v>89</v>
      </c>
      <c r="DJ39" s="36">
        <v>1</v>
      </c>
      <c r="DK39" s="36">
        <v>1</v>
      </c>
      <c r="DL39" s="86">
        <f t="shared" si="12"/>
        <v>1</v>
      </c>
      <c r="DM39" s="25" t="s">
        <v>89</v>
      </c>
      <c r="DN39" s="25">
        <v>0</v>
      </c>
      <c r="DO39" s="25" t="s">
        <v>89</v>
      </c>
      <c r="DP39" s="36">
        <v>0</v>
      </c>
      <c r="DQ39" s="36">
        <v>0</v>
      </c>
      <c r="DR39" s="86" t="str">
        <f t="shared" si="13"/>
        <v/>
      </c>
      <c r="DS39" s="25" t="s">
        <v>89</v>
      </c>
      <c r="DT39" s="4">
        <v>0</v>
      </c>
      <c r="DU39" s="25" t="s">
        <v>89</v>
      </c>
      <c r="DV39" s="36">
        <v>2</v>
      </c>
      <c r="DW39" s="36">
        <v>0</v>
      </c>
      <c r="DX39" s="86">
        <f t="shared" si="14"/>
        <v>0</v>
      </c>
      <c r="DY39" s="25" t="s">
        <v>334</v>
      </c>
      <c r="DZ39" s="4">
        <v>2</v>
      </c>
      <c r="EA39" s="25" t="s">
        <v>334</v>
      </c>
      <c r="EB39" s="36">
        <v>2</v>
      </c>
      <c r="EC39" s="36">
        <v>0</v>
      </c>
      <c r="ED39" s="86">
        <f t="shared" si="15"/>
        <v>0</v>
      </c>
      <c r="EE39" s="25" t="s">
        <v>391</v>
      </c>
      <c r="EF39" s="4">
        <v>2</v>
      </c>
      <c r="EG39" s="25" t="s">
        <v>391</v>
      </c>
      <c r="EH39" s="36">
        <v>0</v>
      </c>
      <c r="EI39" s="36">
        <v>0</v>
      </c>
      <c r="EJ39" s="86" t="str">
        <f t="shared" si="16"/>
        <v/>
      </c>
      <c r="EK39" s="25" t="s">
        <v>89</v>
      </c>
      <c r="EL39" s="4">
        <v>0</v>
      </c>
      <c r="EM39" s="25" t="s">
        <v>89</v>
      </c>
      <c r="EN39" s="36">
        <v>2</v>
      </c>
      <c r="EO39" s="36">
        <v>2</v>
      </c>
      <c r="EP39" s="86">
        <f t="shared" si="17"/>
        <v>1</v>
      </c>
      <c r="EQ39" s="25" t="s">
        <v>89</v>
      </c>
      <c r="ER39" s="4">
        <v>0</v>
      </c>
      <c r="ES39" s="25" t="s">
        <v>89</v>
      </c>
      <c r="ET39" s="36">
        <v>10</v>
      </c>
      <c r="EU39" s="36">
        <v>6</v>
      </c>
      <c r="EV39" s="86">
        <f t="shared" si="18"/>
        <v>0.6</v>
      </c>
      <c r="EW39" s="25" t="s">
        <v>433</v>
      </c>
      <c r="EX39" s="4">
        <v>6</v>
      </c>
      <c r="EY39" s="25" t="s">
        <v>433</v>
      </c>
      <c r="EZ39" s="36">
        <v>0</v>
      </c>
      <c r="FA39" s="36">
        <v>0</v>
      </c>
      <c r="FB39" s="86" t="str">
        <f t="shared" si="19"/>
        <v/>
      </c>
      <c r="FC39" s="25" t="s">
        <v>89</v>
      </c>
      <c r="FD39" s="4">
        <v>0</v>
      </c>
      <c r="FE39" s="25" t="s">
        <v>89</v>
      </c>
      <c r="FF39" s="36">
        <v>0</v>
      </c>
      <c r="FG39" s="36">
        <v>0</v>
      </c>
      <c r="FH39" s="86" t="str">
        <f t="shared" si="20"/>
        <v/>
      </c>
      <c r="FI39" s="25" t="s">
        <v>89</v>
      </c>
      <c r="FJ39" s="4">
        <v>0</v>
      </c>
      <c r="FK39" s="25" t="s">
        <v>89</v>
      </c>
      <c r="FL39" s="36">
        <v>1</v>
      </c>
      <c r="FM39" s="36">
        <v>0</v>
      </c>
      <c r="FN39" s="86">
        <f t="shared" si="21"/>
        <v>0</v>
      </c>
      <c r="FO39" s="25" t="s">
        <v>474</v>
      </c>
      <c r="FP39" s="4">
        <v>1</v>
      </c>
      <c r="FQ39" s="25" t="s">
        <v>474</v>
      </c>
      <c r="FR39" s="36">
        <v>0</v>
      </c>
      <c r="FS39" s="36">
        <v>0</v>
      </c>
      <c r="FT39" s="86" t="str">
        <f t="shared" si="22"/>
        <v/>
      </c>
      <c r="FU39" s="25" t="s">
        <v>89</v>
      </c>
      <c r="FV39" s="4">
        <v>0</v>
      </c>
      <c r="FW39" s="25" t="s">
        <v>89</v>
      </c>
      <c r="FX39" s="25" t="s">
        <v>482</v>
      </c>
      <c r="FY39" s="25" t="s">
        <v>484</v>
      </c>
      <c r="FZ39" s="4" t="s">
        <v>90</v>
      </c>
      <c r="GA39" s="4" t="s">
        <v>90</v>
      </c>
      <c r="GB39" s="4" t="s">
        <v>90</v>
      </c>
      <c r="GC39" s="4" t="s">
        <v>90</v>
      </c>
      <c r="GD39" s="25" t="s">
        <v>89</v>
      </c>
      <c r="GE39" s="4" t="s">
        <v>90</v>
      </c>
      <c r="GF39" s="4" t="s">
        <v>90</v>
      </c>
      <c r="GG39" s="4" t="s">
        <v>90</v>
      </c>
      <c r="GH39" s="4" t="s">
        <v>90</v>
      </c>
      <c r="GI39" s="4" t="s">
        <v>89</v>
      </c>
      <c r="GJ39" s="4" t="s">
        <v>89</v>
      </c>
      <c r="GK39" s="28" t="s">
        <v>90</v>
      </c>
      <c r="GL39" s="20"/>
      <c r="GM39" s="27"/>
      <c r="GN39" s="20"/>
      <c r="GO39" s="27"/>
      <c r="GP39" s="27"/>
      <c r="GQ39" s="20" t="s">
        <v>90</v>
      </c>
      <c r="GR39" s="27" t="s">
        <v>604</v>
      </c>
      <c r="GS39" s="28" t="s">
        <v>81</v>
      </c>
      <c r="GT39" s="20"/>
      <c r="GU39" s="27"/>
      <c r="GV39" s="20"/>
      <c r="GW39" s="27"/>
      <c r="GX39" s="20" t="s">
        <v>81</v>
      </c>
      <c r="GY39" s="27"/>
      <c r="GZ39" s="20"/>
      <c r="HA39" s="27"/>
      <c r="HB39" s="4" t="s">
        <v>90</v>
      </c>
      <c r="HC39" s="4"/>
      <c r="HD39" s="4"/>
      <c r="HE39" s="4"/>
      <c r="HF39" s="4" t="s">
        <v>90</v>
      </c>
      <c r="HG39" s="4" t="s">
        <v>576</v>
      </c>
    </row>
    <row r="40" spans="1:215" s="21" customFormat="1" ht="120" customHeight="1" x14ac:dyDescent="0.2">
      <c r="A40" s="24" t="s">
        <v>148</v>
      </c>
      <c r="B40" s="4" t="s">
        <v>149</v>
      </c>
      <c r="C40" s="23" t="s">
        <v>90</v>
      </c>
      <c r="D40" s="23" t="s">
        <v>89</v>
      </c>
      <c r="E40" s="25" t="s">
        <v>89</v>
      </c>
      <c r="F40" s="23" t="s">
        <v>90</v>
      </c>
      <c r="G40" s="23" t="s">
        <v>89</v>
      </c>
      <c r="H40" s="25" t="s">
        <v>89</v>
      </c>
      <c r="I40" s="23" t="s">
        <v>90</v>
      </c>
      <c r="J40" s="23" t="s">
        <v>89</v>
      </c>
      <c r="K40" s="25" t="s">
        <v>89</v>
      </c>
      <c r="L40" s="23" t="s">
        <v>90</v>
      </c>
      <c r="M40" s="23" t="s">
        <v>89</v>
      </c>
      <c r="N40" s="25" t="s">
        <v>89</v>
      </c>
      <c r="O40" s="23" t="s">
        <v>99</v>
      </c>
      <c r="P40" s="23" t="s">
        <v>89</v>
      </c>
      <c r="Q40" s="25" t="s">
        <v>89</v>
      </c>
      <c r="R40" s="23" t="s">
        <v>99</v>
      </c>
      <c r="S40" s="23" t="s">
        <v>89</v>
      </c>
      <c r="T40" s="25" t="s">
        <v>89</v>
      </c>
      <c r="U40" s="23" t="s">
        <v>99</v>
      </c>
      <c r="V40" s="23" t="s">
        <v>89</v>
      </c>
      <c r="W40" s="25" t="s">
        <v>89</v>
      </c>
      <c r="X40" s="29" t="e">
        <f>IF(OR(#REF!="○",#REF!="○"),"○","")</f>
        <v>#REF!</v>
      </c>
      <c r="Y40" s="29"/>
      <c r="Z40" s="25"/>
      <c r="AA40" s="23" t="s">
        <v>99</v>
      </c>
      <c r="AB40" s="23" t="s">
        <v>89</v>
      </c>
      <c r="AC40" s="25" t="s">
        <v>89</v>
      </c>
      <c r="AD40" s="23" t="s">
        <v>90</v>
      </c>
      <c r="AE40" s="23" t="s">
        <v>89</v>
      </c>
      <c r="AF40" s="25" t="s">
        <v>89</v>
      </c>
      <c r="AG40" s="23" t="s">
        <v>90</v>
      </c>
      <c r="AH40" s="23" t="s">
        <v>89</v>
      </c>
      <c r="AI40" s="25" t="s">
        <v>89</v>
      </c>
      <c r="AJ40" s="23" t="s">
        <v>90</v>
      </c>
      <c r="AK40" s="23" t="s">
        <v>89</v>
      </c>
      <c r="AL40" s="25" t="s">
        <v>89</v>
      </c>
      <c r="AM40" s="23" t="s">
        <v>90</v>
      </c>
      <c r="AN40" s="23" t="s">
        <v>89</v>
      </c>
      <c r="AO40" s="25" t="s">
        <v>89</v>
      </c>
      <c r="AP40" s="36">
        <v>3</v>
      </c>
      <c r="AQ40" s="36">
        <v>3</v>
      </c>
      <c r="AR40" s="86">
        <f t="shared" si="0"/>
        <v>1</v>
      </c>
      <c r="AS40" s="25" t="s">
        <v>89</v>
      </c>
      <c r="AT40" s="4">
        <v>0</v>
      </c>
      <c r="AU40" s="25" t="s">
        <v>89</v>
      </c>
      <c r="AV40" s="36">
        <v>3</v>
      </c>
      <c r="AW40" s="36">
        <v>1</v>
      </c>
      <c r="AX40" s="86">
        <f t="shared" si="1"/>
        <v>0.33333333333333331</v>
      </c>
      <c r="AY40" s="25" t="s">
        <v>209</v>
      </c>
      <c r="AZ40" s="4">
        <v>0</v>
      </c>
      <c r="BA40" s="25" t="s">
        <v>89</v>
      </c>
      <c r="BB40" s="36">
        <v>1</v>
      </c>
      <c r="BC40" s="36">
        <v>1</v>
      </c>
      <c r="BD40" s="86">
        <f t="shared" si="2"/>
        <v>1</v>
      </c>
      <c r="BE40" s="25" t="s">
        <v>89</v>
      </c>
      <c r="BF40" s="4">
        <v>0</v>
      </c>
      <c r="BG40" s="25" t="s">
        <v>89</v>
      </c>
      <c r="BH40" s="36">
        <v>0</v>
      </c>
      <c r="BI40" s="36">
        <v>0</v>
      </c>
      <c r="BJ40" s="86" t="str">
        <f t="shared" si="3"/>
        <v/>
      </c>
      <c r="BK40" s="25" t="s">
        <v>89</v>
      </c>
      <c r="BL40" s="4">
        <v>0</v>
      </c>
      <c r="BM40" s="25" t="s">
        <v>89</v>
      </c>
      <c r="BN40" s="36">
        <v>0</v>
      </c>
      <c r="BO40" s="36">
        <v>0</v>
      </c>
      <c r="BP40" s="86" t="str">
        <f t="shared" si="4"/>
        <v/>
      </c>
      <c r="BQ40" s="25" t="s">
        <v>89</v>
      </c>
      <c r="BR40" s="4">
        <v>0</v>
      </c>
      <c r="BS40" s="25" t="s">
        <v>89</v>
      </c>
      <c r="BT40" s="36">
        <v>0</v>
      </c>
      <c r="BU40" s="36">
        <v>0</v>
      </c>
      <c r="BV40" s="86" t="str">
        <f t="shared" si="5"/>
        <v/>
      </c>
      <c r="BW40" s="25" t="s">
        <v>89</v>
      </c>
      <c r="BX40" s="4">
        <v>0</v>
      </c>
      <c r="BY40" s="25" t="s">
        <v>89</v>
      </c>
      <c r="BZ40" s="36">
        <v>0</v>
      </c>
      <c r="CA40" s="36">
        <v>0</v>
      </c>
      <c r="CB40" s="86" t="str">
        <f t="shared" si="6"/>
        <v/>
      </c>
      <c r="CC40" s="25" t="s">
        <v>89</v>
      </c>
      <c r="CD40" s="4">
        <v>0</v>
      </c>
      <c r="CE40" s="25" t="s">
        <v>89</v>
      </c>
      <c r="CF40" s="36">
        <v>0</v>
      </c>
      <c r="CG40" s="36">
        <v>0</v>
      </c>
      <c r="CH40" s="86" t="str">
        <f t="shared" si="7"/>
        <v/>
      </c>
      <c r="CI40" s="25" t="s">
        <v>89</v>
      </c>
      <c r="CJ40" s="4">
        <v>0</v>
      </c>
      <c r="CK40" s="25" t="s">
        <v>89</v>
      </c>
      <c r="CL40" s="36">
        <v>2</v>
      </c>
      <c r="CM40" s="36">
        <v>2</v>
      </c>
      <c r="CN40" s="86">
        <f t="shared" si="8"/>
        <v>1</v>
      </c>
      <c r="CO40" s="25" t="s">
        <v>89</v>
      </c>
      <c r="CP40" s="4">
        <v>0</v>
      </c>
      <c r="CQ40" s="25" t="s">
        <v>89</v>
      </c>
      <c r="CR40" s="36">
        <v>4</v>
      </c>
      <c r="CS40" s="36">
        <v>2</v>
      </c>
      <c r="CT40" s="86">
        <f t="shared" si="9"/>
        <v>0.5</v>
      </c>
      <c r="CU40" s="25" t="s">
        <v>255</v>
      </c>
      <c r="CV40" s="4">
        <v>2</v>
      </c>
      <c r="CW40" s="25" t="s">
        <v>255</v>
      </c>
      <c r="CX40" s="36">
        <v>3</v>
      </c>
      <c r="CY40" s="36">
        <v>3</v>
      </c>
      <c r="CZ40" s="86">
        <f t="shared" si="10"/>
        <v>1</v>
      </c>
      <c r="DA40" s="25" t="s">
        <v>89</v>
      </c>
      <c r="DB40" s="4">
        <v>0</v>
      </c>
      <c r="DC40" s="25" t="s">
        <v>89</v>
      </c>
      <c r="DD40" s="36">
        <v>88</v>
      </c>
      <c r="DE40" s="36">
        <v>0</v>
      </c>
      <c r="DF40" s="86">
        <f t="shared" si="11"/>
        <v>0</v>
      </c>
      <c r="DG40" s="25" t="s">
        <v>287</v>
      </c>
      <c r="DH40" s="4">
        <v>0</v>
      </c>
      <c r="DI40" s="25" t="s">
        <v>89</v>
      </c>
      <c r="DJ40" s="36">
        <v>0</v>
      </c>
      <c r="DK40" s="36">
        <v>0</v>
      </c>
      <c r="DL40" s="86" t="str">
        <f t="shared" si="12"/>
        <v/>
      </c>
      <c r="DM40" s="25" t="s">
        <v>89</v>
      </c>
      <c r="DN40" s="25">
        <v>0</v>
      </c>
      <c r="DO40" s="25" t="s">
        <v>89</v>
      </c>
      <c r="DP40" s="36">
        <v>0</v>
      </c>
      <c r="DQ40" s="36">
        <v>0</v>
      </c>
      <c r="DR40" s="86" t="str">
        <f t="shared" si="13"/>
        <v/>
      </c>
      <c r="DS40" s="25" t="s">
        <v>89</v>
      </c>
      <c r="DT40" s="4">
        <v>0</v>
      </c>
      <c r="DU40" s="25" t="s">
        <v>89</v>
      </c>
      <c r="DV40" s="36">
        <v>2</v>
      </c>
      <c r="DW40" s="36">
        <v>0</v>
      </c>
      <c r="DX40" s="86">
        <f t="shared" si="14"/>
        <v>0</v>
      </c>
      <c r="DY40" s="25" t="s">
        <v>335</v>
      </c>
      <c r="DZ40" s="4">
        <v>2</v>
      </c>
      <c r="EA40" s="25" t="s">
        <v>335</v>
      </c>
      <c r="EB40" s="36">
        <v>7</v>
      </c>
      <c r="EC40" s="36">
        <v>7</v>
      </c>
      <c r="ED40" s="86">
        <f t="shared" si="15"/>
        <v>1</v>
      </c>
      <c r="EE40" s="25" t="s">
        <v>89</v>
      </c>
      <c r="EF40" s="4">
        <v>0</v>
      </c>
      <c r="EG40" s="25" t="s">
        <v>89</v>
      </c>
      <c r="EH40" s="36">
        <v>0</v>
      </c>
      <c r="EI40" s="36">
        <v>0</v>
      </c>
      <c r="EJ40" s="86" t="str">
        <f t="shared" si="16"/>
        <v/>
      </c>
      <c r="EK40" s="25" t="s">
        <v>89</v>
      </c>
      <c r="EL40" s="4">
        <v>0</v>
      </c>
      <c r="EM40" s="25" t="s">
        <v>89</v>
      </c>
      <c r="EN40" s="36">
        <v>2</v>
      </c>
      <c r="EO40" s="36">
        <v>2</v>
      </c>
      <c r="EP40" s="86">
        <f t="shared" si="17"/>
        <v>1</v>
      </c>
      <c r="EQ40" s="25" t="s">
        <v>89</v>
      </c>
      <c r="ER40" s="4">
        <v>0</v>
      </c>
      <c r="ES40" s="25" t="s">
        <v>89</v>
      </c>
      <c r="ET40" s="36">
        <v>2</v>
      </c>
      <c r="EU40" s="36">
        <v>1</v>
      </c>
      <c r="EV40" s="86">
        <f t="shared" si="18"/>
        <v>0.5</v>
      </c>
      <c r="EW40" s="25" t="s">
        <v>335</v>
      </c>
      <c r="EX40" s="4">
        <v>1</v>
      </c>
      <c r="EY40" s="25" t="s">
        <v>335</v>
      </c>
      <c r="EZ40" s="36">
        <v>0</v>
      </c>
      <c r="FA40" s="36">
        <v>0</v>
      </c>
      <c r="FB40" s="86" t="str">
        <f t="shared" si="19"/>
        <v/>
      </c>
      <c r="FC40" s="25" t="s">
        <v>89</v>
      </c>
      <c r="FD40" s="4">
        <v>0</v>
      </c>
      <c r="FE40" s="25" t="s">
        <v>89</v>
      </c>
      <c r="FF40" s="36">
        <v>0</v>
      </c>
      <c r="FG40" s="36">
        <v>0</v>
      </c>
      <c r="FH40" s="86" t="str">
        <f t="shared" si="20"/>
        <v/>
      </c>
      <c r="FI40" s="25" t="s">
        <v>89</v>
      </c>
      <c r="FJ40" s="4">
        <v>0</v>
      </c>
      <c r="FK40" s="25" t="s">
        <v>89</v>
      </c>
      <c r="FL40" s="36">
        <v>2</v>
      </c>
      <c r="FM40" s="36">
        <v>2</v>
      </c>
      <c r="FN40" s="86">
        <f t="shared" si="21"/>
        <v>1</v>
      </c>
      <c r="FO40" s="25" t="s">
        <v>89</v>
      </c>
      <c r="FP40" s="4">
        <v>0</v>
      </c>
      <c r="FQ40" s="25" t="s">
        <v>89</v>
      </c>
      <c r="FR40" s="36">
        <v>0</v>
      </c>
      <c r="FS40" s="36">
        <v>0</v>
      </c>
      <c r="FT40" s="86" t="str">
        <f t="shared" si="22"/>
        <v/>
      </c>
      <c r="FU40" s="25" t="s">
        <v>89</v>
      </c>
      <c r="FV40" s="4">
        <v>0</v>
      </c>
      <c r="FW40" s="25" t="s">
        <v>89</v>
      </c>
      <c r="FX40" s="25" t="s">
        <v>482</v>
      </c>
      <c r="FY40" s="25" t="s">
        <v>483</v>
      </c>
      <c r="FZ40" s="4" t="s">
        <v>90</v>
      </c>
      <c r="GA40" s="4" t="s">
        <v>90</v>
      </c>
      <c r="GB40" s="4" t="s">
        <v>90</v>
      </c>
      <c r="GC40" s="4" t="s">
        <v>90</v>
      </c>
      <c r="GD40" s="25" t="s">
        <v>89</v>
      </c>
      <c r="GE40" s="4" t="s">
        <v>90</v>
      </c>
      <c r="GF40" s="4" t="s">
        <v>90</v>
      </c>
      <c r="GG40" s="4" t="s">
        <v>90</v>
      </c>
      <c r="GH40" s="4" t="s">
        <v>90</v>
      </c>
      <c r="GI40" s="4" t="s">
        <v>89</v>
      </c>
      <c r="GJ40" s="4"/>
      <c r="GK40" s="28" t="s">
        <v>81</v>
      </c>
      <c r="GL40" s="20"/>
      <c r="GM40" s="27"/>
      <c r="GN40" s="20"/>
      <c r="GO40" s="27"/>
      <c r="GP40" s="27"/>
      <c r="GQ40" s="20"/>
      <c r="GR40" s="27"/>
      <c r="GS40" s="28" t="s">
        <v>81</v>
      </c>
      <c r="GT40" s="20"/>
      <c r="GU40" s="27"/>
      <c r="GV40" s="20"/>
      <c r="GW40" s="27"/>
      <c r="GX40" s="20" t="s">
        <v>90</v>
      </c>
      <c r="GY40" s="27" t="s">
        <v>605</v>
      </c>
      <c r="GZ40" s="20"/>
      <c r="HA40" s="27"/>
      <c r="HB40" s="4" t="s">
        <v>90</v>
      </c>
      <c r="HC40" s="4"/>
      <c r="HD40" s="4"/>
      <c r="HE40" s="4" t="s">
        <v>575</v>
      </c>
      <c r="HF40" s="4"/>
      <c r="HG40" s="4"/>
    </row>
    <row r="41" spans="1:215" s="21" customFormat="1" ht="120" customHeight="1" x14ac:dyDescent="0.2">
      <c r="A41" s="24" t="s">
        <v>150</v>
      </c>
      <c r="B41" s="4" t="s">
        <v>151</v>
      </c>
      <c r="C41" s="23" t="s">
        <v>90</v>
      </c>
      <c r="D41" s="23" t="s">
        <v>89</v>
      </c>
      <c r="E41" s="25" t="s">
        <v>89</v>
      </c>
      <c r="F41" s="23" t="s">
        <v>90</v>
      </c>
      <c r="G41" s="23" t="s">
        <v>89</v>
      </c>
      <c r="H41" s="25" t="s">
        <v>89</v>
      </c>
      <c r="I41" s="23" t="s">
        <v>90</v>
      </c>
      <c r="J41" s="23" t="s">
        <v>89</v>
      </c>
      <c r="K41" s="25" t="s">
        <v>89</v>
      </c>
      <c r="L41" s="23" t="s">
        <v>90</v>
      </c>
      <c r="M41" s="23" t="s">
        <v>89</v>
      </c>
      <c r="N41" s="25" t="s">
        <v>89</v>
      </c>
      <c r="O41" s="23" t="s">
        <v>90</v>
      </c>
      <c r="P41" s="23" t="s">
        <v>89</v>
      </c>
      <c r="Q41" s="25" t="s">
        <v>89</v>
      </c>
      <c r="R41" s="23" t="s">
        <v>90</v>
      </c>
      <c r="S41" s="23" t="s">
        <v>89</v>
      </c>
      <c r="T41" s="25" t="s">
        <v>89</v>
      </c>
      <c r="U41" s="23" t="s">
        <v>90</v>
      </c>
      <c r="V41" s="23" t="s">
        <v>89</v>
      </c>
      <c r="W41" s="25" t="s">
        <v>89</v>
      </c>
      <c r="X41" s="29" t="e">
        <f>IF(OR(#REF!="○",#REF!="○"),"○","")</f>
        <v>#REF!</v>
      </c>
      <c r="Y41" s="29"/>
      <c r="Z41" s="25"/>
      <c r="AA41" s="23" t="s">
        <v>99</v>
      </c>
      <c r="AB41" s="23" t="s">
        <v>89</v>
      </c>
      <c r="AC41" s="25" t="s">
        <v>89</v>
      </c>
      <c r="AD41" s="23" t="s">
        <v>90</v>
      </c>
      <c r="AE41" s="23" t="s">
        <v>89</v>
      </c>
      <c r="AF41" s="25" t="s">
        <v>89</v>
      </c>
      <c r="AG41" s="23" t="s">
        <v>90</v>
      </c>
      <c r="AH41" s="23" t="s">
        <v>89</v>
      </c>
      <c r="AI41" s="25" t="s">
        <v>89</v>
      </c>
      <c r="AJ41" s="23" t="s">
        <v>90</v>
      </c>
      <c r="AK41" s="23" t="s">
        <v>89</v>
      </c>
      <c r="AL41" s="25" t="s">
        <v>89</v>
      </c>
      <c r="AM41" s="23" t="s">
        <v>90</v>
      </c>
      <c r="AN41" s="23" t="s">
        <v>89</v>
      </c>
      <c r="AO41" s="25" t="s">
        <v>89</v>
      </c>
      <c r="AP41" s="36">
        <v>2</v>
      </c>
      <c r="AQ41" s="36">
        <v>2</v>
      </c>
      <c r="AR41" s="86">
        <f t="shared" si="0"/>
        <v>1</v>
      </c>
      <c r="AS41" s="25" t="s">
        <v>89</v>
      </c>
      <c r="AT41" s="4">
        <v>0</v>
      </c>
      <c r="AU41" s="25" t="s">
        <v>89</v>
      </c>
      <c r="AV41" s="36">
        <v>6</v>
      </c>
      <c r="AW41" s="36">
        <v>6</v>
      </c>
      <c r="AX41" s="86">
        <f t="shared" si="1"/>
        <v>1</v>
      </c>
      <c r="AY41" s="25" t="s">
        <v>89</v>
      </c>
      <c r="AZ41" s="4">
        <v>0</v>
      </c>
      <c r="BA41" s="25" t="s">
        <v>89</v>
      </c>
      <c r="BB41" s="36">
        <v>0</v>
      </c>
      <c r="BC41" s="36">
        <v>0</v>
      </c>
      <c r="BD41" s="86" t="str">
        <f t="shared" si="2"/>
        <v/>
      </c>
      <c r="BE41" s="25" t="s">
        <v>89</v>
      </c>
      <c r="BF41" s="4">
        <v>0</v>
      </c>
      <c r="BG41" s="25" t="s">
        <v>89</v>
      </c>
      <c r="BH41" s="36">
        <v>0</v>
      </c>
      <c r="BI41" s="36">
        <v>0</v>
      </c>
      <c r="BJ41" s="86" t="str">
        <f t="shared" si="3"/>
        <v/>
      </c>
      <c r="BK41" s="25" t="s">
        <v>89</v>
      </c>
      <c r="BL41" s="4">
        <v>0</v>
      </c>
      <c r="BM41" s="25" t="s">
        <v>89</v>
      </c>
      <c r="BN41" s="36">
        <v>0</v>
      </c>
      <c r="BO41" s="36">
        <v>0</v>
      </c>
      <c r="BP41" s="86" t="str">
        <f t="shared" si="4"/>
        <v/>
      </c>
      <c r="BQ41" s="25" t="s">
        <v>89</v>
      </c>
      <c r="BR41" s="4">
        <v>0</v>
      </c>
      <c r="BS41" s="25" t="s">
        <v>89</v>
      </c>
      <c r="BT41" s="36">
        <v>0</v>
      </c>
      <c r="BU41" s="36">
        <v>0</v>
      </c>
      <c r="BV41" s="86" t="str">
        <f t="shared" si="5"/>
        <v/>
      </c>
      <c r="BW41" s="25" t="s">
        <v>89</v>
      </c>
      <c r="BX41" s="4">
        <v>0</v>
      </c>
      <c r="BY41" s="25" t="s">
        <v>89</v>
      </c>
      <c r="BZ41" s="36">
        <v>0</v>
      </c>
      <c r="CA41" s="36">
        <v>0</v>
      </c>
      <c r="CB41" s="86" t="str">
        <f t="shared" si="6"/>
        <v/>
      </c>
      <c r="CC41" s="25" t="s">
        <v>89</v>
      </c>
      <c r="CD41" s="4">
        <v>0</v>
      </c>
      <c r="CE41" s="25" t="s">
        <v>89</v>
      </c>
      <c r="CF41" s="36">
        <v>0</v>
      </c>
      <c r="CG41" s="36">
        <v>0</v>
      </c>
      <c r="CH41" s="86" t="str">
        <f t="shared" si="7"/>
        <v/>
      </c>
      <c r="CI41" s="25" t="s">
        <v>89</v>
      </c>
      <c r="CJ41" s="4">
        <v>0</v>
      </c>
      <c r="CK41" s="25" t="s">
        <v>89</v>
      </c>
      <c r="CL41" s="36">
        <v>1</v>
      </c>
      <c r="CM41" s="36">
        <v>1</v>
      </c>
      <c r="CN41" s="86">
        <f t="shared" si="8"/>
        <v>1</v>
      </c>
      <c r="CO41" s="25" t="s">
        <v>89</v>
      </c>
      <c r="CP41" s="4">
        <v>0</v>
      </c>
      <c r="CQ41" s="25" t="s">
        <v>89</v>
      </c>
      <c r="CR41" s="36">
        <v>0</v>
      </c>
      <c r="CS41" s="36">
        <v>0</v>
      </c>
      <c r="CT41" s="86" t="str">
        <f t="shared" si="9"/>
        <v/>
      </c>
      <c r="CU41" s="25" t="s">
        <v>89</v>
      </c>
      <c r="CV41" s="4">
        <v>0</v>
      </c>
      <c r="CW41" s="25" t="s">
        <v>89</v>
      </c>
      <c r="CX41" s="36">
        <v>0</v>
      </c>
      <c r="CY41" s="36">
        <v>0</v>
      </c>
      <c r="CZ41" s="86" t="str">
        <f t="shared" si="10"/>
        <v/>
      </c>
      <c r="DA41" s="25" t="s">
        <v>89</v>
      </c>
      <c r="DB41" s="4">
        <v>0</v>
      </c>
      <c r="DC41" s="25" t="s">
        <v>89</v>
      </c>
      <c r="DD41" s="36">
        <v>33</v>
      </c>
      <c r="DE41" s="36">
        <v>33</v>
      </c>
      <c r="DF41" s="86">
        <f t="shared" si="11"/>
        <v>1</v>
      </c>
      <c r="DG41" s="25" t="s">
        <v>89</v>
      </c>
      <c r="DH41" s="4">
        <v>0</v>
      </c>
      <c r="DI41" s="25" t="s">
        <v>89</v>
      </c>
      <c r="DJ41" s="36">
        <v>0</v>
      </c>
      <c r="DK41" s="36">
        <v>0</v>
      </c>
      <c r="DL41" s="86" t="str">
        <f t="shared" si="12"/>
        <v/>
      </c>
      <c r="DM41" s="25" t="s">
        <v>89</v>
      </c>
      <c r="DN41" s="25">
        <v>0</v>
      </c>
      <c r="DO41" s="25" t="s">
        <v>89</v>
      </c>
      <c r="DP41" s="36">
        <v>0</v>
      </c>
      <c r="DQ41" s="36">
        <v>0</v>
      </c>
      <c r="DR41" s="86" t="str">
        <f t="shared" si="13"/>
        <v/>
      </c>
      <c r="DS41" s="25" t="s">
        <v>89</v>
      </c>
      <c r="DT41" s="4">
        <v>0</v>
      </c>
      <c r="DU41" s="25" t="s">
        <v>89</v>
      </c>
      <c r="DV41" s="36">
        <v>1</v>
      </c>
      <c r="DW41" s="36">
        <v>1</v>
      </c>
      <c r="DX41" s="86">
        <f t="shared" si="14"/>
        <v>1</v>
      </c>
      <c r="DY41" s="25" t="s">
        <v>89</v>
      </c>
      <c r="DZ41" s="4">
        <v>1</v>
      </c>
      <c r="EA41" s="25" t="s">
        <v>336</v>
      </c>
      <c r="EB41" s="36">
        <v>7</v>
      </c>
      <c r="EC41" s="36">
        <v>6</v>
      </c>
      <c r="ED41" s="86">
        <f t="shared" si="15"/>
        <v>0.8571428571428571</v>
      </c>
      <c r="EE41" s="25" t="s">
        <v>392</v>
      </c>
      <c r="EF41" s="4">
        <v>3</v>
      </c>
      <c r="EG41" s="25" t="s">
        <v>336</v>
      </c>
      <c r="EH41" s="36">
        <v>0</v>
      </c>
      <c r="EI41" s="36">
        <v>0</v>
      </c>
      <c r="EJ41" s="86" t="str">
        <f t="shared" si="16"/>
        <v/>
      </c>
      <c r="EK41" s="25" t="s">
        <v>89</v>
      </c>
      <c r="EL41" s="4">
        <v>0</v>
      </c>
      <c r="EM41" s="25" t="s">
        <v>89</v>
      </c>
      <c r="EN41" s="36">
        <v>2</v>
      </c>
      <c r="EO41" s="36">
        <v>2</v>
      </c>
      <c r="EP41" s="86">
        <f t="shared" si="17"/>
        <v>1</v>
      </c>
      <c r="EQ41" s="25" t="s">
        <v>89</v>
      </c>
      <c r="ER41" s="4">
        <v>0</v>
      </c>
      <c r="ES41" s="25" t="s">
        <v>89</v>
      </c>
      <c r="ET41" s="36">
        <v>4</v>
      </c>
      <c r="EU41" s="36">
        <v>4</v>
      </c>
      <c r="EV41" s="86">
        <f t="shared" si="18"/>
        <v>1</v>
      </c>
      <c r="EW41" s="25" t="s">
        <v>89</v>
      </c>
      <c r="EX41" s="4">
        <v>1</v>
      </c>
      <c r="EY41" s="25" t="s">
        <v>336</v>
      </c>
      <c r="EZ41" s="36">
        <v>0</v>
      </c>
      <c r="FA41" s="36">
        <v>0</v>
      </c>
      <c r="FB41" s="86" t="str">
        <f t="shared" si="19"/>
        <v/>
      </c>
      <c r="FC41" s="25" t="s">
        <v>89</v>
      </c>
      <c r="FD41" s="4">
        <v>0</v>
      </c>
      <c r="FE41" s="25" t="s">
        <v>89</v>
      </c>
      <c r="FF41" s="36">
        <v>1</v>
      </c>
      <c r="FG41" s="36">
        <v>1</v>
      </c>
      <c r="FH41" s="86">
        <f t="shared" si="20"/>
        <v>1</v>
      </c>
      <c r="FI41" s="25" t="s">
        <v>89</v>
      </c>
      <c r="FJ41" s="4">
        <v>0</v>
      </c>
      <c r="FK41" s="25" t="s">
        <v>89</v>
      </c>
      <c r="FL41" s="36">
        <v>10</v>
      </c>
      <c r="FM41" s="36">
        <v>3</v>
      </c>
      <c r="FN41" s="86">
        <f t="shared" si="21"/>
        <v>0.3</v>
      </c>
      <c r="FO41" s="25" t="s">
        <v>554</v>
      </c>
      <c r="FP41" s="4">
        <v>6</v>
      </c>
      <c r="FQ41" s="25" t="s">
        <v>475</v>
      </c>
      <c r="FR41" s="36">
        <v>0</v>
      </c>
      <c r="FS41" s="36">
        <v>0</v>
      </c>
      <c r="FT41" s="86" t="str">
        <f t="shared" si="22"/>
        <v/>
      </c>
      <c r="FU41" s="25" t="s">
        <v>89</v>
      </c>
      <c r="FV41" s="4">
        <v>0</v>
      </c>
      <c r="FW41" s="25" t="s">
        <v>89</v>
      </c>
      <c r="FX41" s="25" t="s">
        <v>482</v>
      </c>
      <c r="FY41" s="25" t="s">
        <v>484</v>
      </c>
      <c r="FZ41" s="4" t="s">
        <v>90</v>
      </c>
      <c r="GA41" s="4" t="s">
        <v>89</v>
      </c>
      <c r="GB41" s="4" t="s">
        <v>90</v>
      </c>
      <c r="GC41" s="4" t="s">
        <v>90</v>
      </c>
      <c r="GD41" s="25" t="s">
        <v>89</v>
      </c>
      <c r="GE41" s="4" t="s">
        <v>90</v>
      </c>
      <c r="GF41" s="4" t="s">
        <v>90</v>
      </c>
      <c r="GG41" s="4" t="s">
        <v>90</v>
      </c>
      <c r="GH41" s="4" t="s">
        <v>90</v>
      </c>
      <c r="GI41" s="4" t="s">
        <v>89</v>
      </c>
      <c r="GJ41" s="4" t="s">
        <v>89</v>
      </c>
      <c r="GK41" s="28" t="s">
        <v>81</v>
      </c>
      <c r="GL41" s="20"/>
      <c r="GM41" s="27"/>
      <c r="GN41" s="20"/>
      <c r="GO41" s="27"/>
      <c r="GP41" s="27"/>
      <c r="GQ41" s="20"/>
      <c r="GR41" s="27"/>
      <c r="GS41" s="28" t="s">
        <v>81</v>
      </c>
      <c r="GT41" s="20"/>
      <c r="GU41" s="27"/>
      <c r="GV41" s="20"/>
      <c r="GW41" s="27"/>
      <c r="GX41" s="20" t="s">
        <v>90</v>
      </c>
      <c r="GY41" s="27" t="s">
        <v>606</v>
      </c>
      <c r="GZ41" s="20"/>
      <c r="HA41" s="27"/>
      <c r="HB41" s="4" t="s">
        <v>90</v>
      </c>
      <c r="HC41" s="4"/>
      <c r="HD41" s="4"/>
      <c r="HE41" s="4" t="s">
        <v>90</v>
      </c>
      <c r="HF41" s="4"/>
      <c r="HG41" s="4"/>
    </row>
    <row r="42" spans="1:215" s="21" customFormat="1" ht="120" customHeight="1" x14ac:dyDescent="0.2">
      <c r="A42" s="24" t="s">
        <v>152</v>
      </c>
      <c r="B42" s="4" t="s">
        <v>153</v>
      </c>
      <c r="C42" s="23" t="s">
        <v>90</v>
      </c>
      <c r="D42" s="23" t="s">
        <v>89</v>
      </c>
      <c r="E42" s="25" t="s">
        <v>89</v>
      </c>
      <c r="F42" s="23" t="s">
        <v>90</v>
      </c>
      <c r="G42" s="23" t="s">
        <v>89</v>
      </c>
      <c r="H42" s="25" t="s">
        <v>89</v>
      </c>
      <c r="I42" s="23" t="s">
        <v>90</v>
      </c>
      <c r="J42" s="23" t="s">
        <v>89</v>
      </c>
      <c r="K42" s="25" t="s">
        <v>89</v>
      </c>
      <c r="L42" s="23" t="s">
        <v>90</v>
      </c>
      <c r="M42" s="23" t="s">
        <v>89</v>
      </c>
      <c r="N42" s="25" t="s">
        <v>89</v>
      </c>
      <c r="O42" s="23" t="s">
        <v>90</v>
      </c>
      <c r="P42" s="23" t="s">
        <v>89</v>
      </c>
      <c r="Q42" s="25" t="s">
        <v>89</v>
      </c>
      <c r="R42" s="23" t="s">
        <v>90</v>
      </c>
      <c r="S42" s="23" t="s">
        <v>89</v>
      </c>
      <c r="T42" s="25" t="s">
        <v>89</v>
      </c>
      <c r="U42" s="23" t="s">
        <v>90</v>
      </c>
      <c r="V42" s="23" t="s">
        <v>89</v>
      </c>
      <c r="W42" s="25" t="s">
        <v>89</v>
      </c>
      <c r="X42" s="29" t="s">
        <v>641</v>
      </c>
      <c r="Y42" s="29"/>
      <c r="Z42" s="25"/>
      <c r="AA42" s="23" t="s">
        <v>99</v>
      </c>
      <c r="AB42" s="23" t="s">
        <v>89</v>
      </c>
      <c r="AC42" s="25" t="s">
        <v>89</v>
      </c>
      <c r="AD42" s="23" t="s">
        <v>90</v>
      </c>
      <c r="AE42" s="23" t="s">
        <v>89</v>
      </c>
      <c r="AF42" s="25" t="s">
        <v>89</v>
      </c>
      <c r="AG42" s="23" t="s">
        <v>90</v>
      </c>
      <c r="AH42" s="23" t="s">
        <v>89</v>
      </c>
      <c r="AI42" s="25" t="s">
        <v>89</v>
      </c>
      <c r="AJ42" s="23" t="s">
        <v>90</v>
      </c>
      <c r="AK42" s="23" t="s">
        <v>89</v>
      </c>
      <c r="AL42" s="25" t="s">
        <v>89</v>
      </c>
      <c r="AM42" s="23" t="s">
        <v>90</v>
      </c>
      <c r="AN42" s="23" t="s">
        <v>89</v>
      </c>
      <c r="AO42" s="25" t="s">
        <v>89</v>
      </c>
      <c r="AP42" s="36">
        <v>3</v>
      </c>
      <c r="AQ42" s="36">
        <v>3</v>
      </c>
      <c r="AR42" s="86">
        <f t="shared" si="0"/>
        <v>1</v>
      </c>
      <c r="AS42" s="25" t="s">
        <v>89</v>
      </c>
      <c r="AT42" s="4">
        <v>0</v>
      </c>
      <c r="AU42" s="25" t="s">
        <v>89</v>
      </c>
      <c r="AV42" s="36">
        <v>2</v>
      </c>
      <c r="AW42" s="36">
        <v>2</v>
      </c>
      <c r="AX42" s="86">
        <f t="shared" si="1"/>
        <v>1</v>
      </c>
      <c r="AY42" s="25" t="s">
        <v>89</v>
      </c>
      <c r="AZ42" s="4">
        <v>0</v>
      </c>
      <c r="BA42" s="25" t="s">
        <v>89</v>
      </c>
      <c r="BB42" s="36">
        <v>2</v>
      </c>
      <c r="BC42" s="36">
        <v>2</v>
      </c>
      <c r="BD42" s="86">
        <f t="shared" si="2"/>
        <v>1</v>
      </c>
      <c r="BE42" s="25" t="s">
        <v>89</v>
      </c>
      <c r="BF42" s="4">
        <v>0</v>
      </c>
      <c r="BG42" s="25" t="s">
        <v>89</v>
      </c>
      <c r="BH42" s="36">
        <v>1</v>
      </c>
      <c r="BI42" s="36">
        <v>0</v>
      </c>
      <c r="BJ42" s="86">
        <f t="shared" si="3"/>
        <v>0</v>
      </c>
      <c r="BK42" s="25" t="s">
        <v>216</v>
      </c>
      <c r="BL42" s="4">
        <v>0</v>
      </c>
      <c r="BM42" s="25" t="s">
        <v>89</v>
      </c>
      <c r="BN42" s="36">
        <v>4</v>
      </c>
      <c r="BO42" s="36">
        <v>3</v>
      </c>
      <c r="BP42" s="86">
        <f t="shared" si="4"/>
        <v>0.75</v>
      </c>
      <c r="BQ42" s="25" t="s">
        <v>217</v>
      </c>
      <c r="BR42" s="4">
        <v>0</v>
      </c>
      <c r="BS42" s="25" t="s">
        <v>89</v>
      </c>
      <c r="BT42" s="36">
        <v>0</v>
      </c>
      <c r="BU42" s="36">
        <v>0</v>
      </c>
      <c r="BV42" s="86" t="str">
        <f t="shared" si="5"/>
        <v/>
      </c>
      <c r="BW42" s="25" t="s">
        <v>89</v>
      </c>
      <c r="BX42" s="4">
        <v>0</v>
      </c>
      <c r="BY42" s="25" t="s">
        <v>89</v>
      </c>
      <c r="BZ42" s="36">
        <v>6</v>
      </c>
      <c r="CA42" s="36">
        <v>6</v>
      </c>
      <c r="CB42" s="86">
        <f t="shared" si="6"/>
        <v>1</v>
      </c>
      <c r="CC42" s="25" t="s">
        <v>89</v>
      </c>
      <c r="CD42" s="4">
        <v>0</v>
      </c>
      <c r="CE42" s="25" t="s">
        <v>89</v>
      </c>
      <c r="CF42" s="36">
        <v>1</v>
      </c>
      <c r="CG42" s="36">
        <v>1</v>
      </c>
      <c r="CH42" s="86">
        <f t="shared" si="7"/>
        <v>1</v>
      </c>
      <c r="CI42" s="25" t="s">
        <v>89</v>
      </c>
      <c r="CJ42" s="4">
        <v>0</v>
      </c>
      <c r="CK42" s="25" t="s">
        <v>89</v>
      </c>
      <c r="CL42" s="36">
        <v>2</v>
      </c>
      <c r="CM42" s="36">
        <v>2</v>
      </c>
      <c r="CN42" s="86">
        <f t="shared" si="8"/>
        <v>1</v>
      </c>
      <c r="CO42" s="25" t="s">
        <v>89</v>
      </c>
      <c r="CP42" s="4">
        <v>0</v>
      </c>
      <c r="CQ42" s="25" t="s">
        <v>89</v>
      </c>
      <c r="CR42" s="36">
        <v>1</v>
      </c>
      <c r="CS42" s="36">
        <v>0</v>
      </c>
      <c r="CT42" s="86">
        <f t="shared" si="9"/>
        <v>0</v>
      </c>
      <c r="CU42" s="25" t="s">
        <v>256</v>
      </c>
      <c r="CV42" s="4">
        <v>0</v>
      </c>
      <c r="CW42" s="25" t="s">
        <v>89</v>
      </c>
      <c r="CX42" s="36">
        <v>7</v>
      </c>
      <c r="CY42" s="36">
        <v>2</v>
      </c>
      <c r="CZ42" s="86">
        <f t="shared" si="10"/>
        <v>0.2857142857142857</v>
      </c>
      <c r="DA42" s="25" t="s">
        <v>625</v>
      </c>
      <c r="DB42" s="4">
        <v>0</v>
      </c>
      <c r="DC42" s="25" t="s">
        <v>89</v>
      </c>
      <c r="DD42" s="36">
        <v>110</v>
      </c>
      <c r="DE42" s="36">
        <v>110</v>
      </c>
      <c r="DF42" s="86">
        <f t="shared" si="11"/>
        <v>1</v>
      </c>
      <c r="DG42" s="25" t="s">
        <v>89</v>
      </c>
      <c r="DH42" s="4">
        <v>0</v>
      </c>
      <c r="DI42" s="25" t="s">
        <v>89</v>
      </c>
      <c r="DJ42" s="36">
        <v>2</v>
      </c>
      <c r="DK42" s="36">
        <v>2</v>
      </c>
      <c r="DL42" s="86">
        <f t="shared" si="12"/>
        <v>1</v>
      </c>
      <c r="DM42" s="25" t="s">
        <v>89</v>
      </c>
      <c r="DN42" s="25">
        <v>0</v>
      </c>
      <c r="DO42" s="25" t="s">
        <v>89</v>
      </c>
      <c r="DP42" s="36">
        <v>0</v>
      </c>
      <c r="DQ42" s="36">
        <v>0</v>
      </c>
      <c r="DR42" s="86" t="str">
        <f t="shared" si="13"/>
        <v/>
      </c>
      <c r="DS42" s="25" t="s">
        <v>89</v>
      </c>
      <c r="DT42" s="4">
        <v>0</v>
      </c>
      <c r="DU42" s="25" t="s">
        <v>89</v>
      </c>
      <c r="DV42" s="36">
        <v>1</v>
      </c>
      <c r="DW42" s="36">
        <v>0</v>
      </c>
      <c r="DX42" s="86">
        <f t="shared" si="14"/>
        <v>0</v>
      </c>
      <c r="DY42" s="25" t="s">
        <v>337</v>
      </c>
      <c r="DZ42" s="4">
        <v>1</v>
      </c>
      <c r="EA42" s="25" t="s">
        <v>338</v>
      </c>
      <c r="EB42" s="36">
        <v>5</v>
      </c>
      <c r="EC42" s="36">
        <v>2</v>
      </c>
      <c r="ED42" s="86">
        <f t="shared" si="15"/>
        <v>0.4</v>
      </c>
      <c r="EE42" s="25" t="s">
        <v>393</v>
      </c>
      <c r="EF42" s="4">
        <v>5</v>
      </c>
      <c r="EG42" s="25" t="s">
        <v>394</v>
      </c>
      <c r="EH42" s="36">
        <v>0</v>
      </c>
      <c r="EI42" s="36">
        <v>0</v>
      </c>
      <c r="EJ42" s="86" t="str">
        <f t="shared" si="16"/>
        <v/>
      </c>
      <c r="EK42" s="25" t="s">
        <v>89</v>
      </c>
      <c r="EL42" s="4">
        <v>0</v>
      </c>
      <c r="EM42" s="25" t="s">
        <v>89</v>
      </c>
      <c r="EN42" s="36">
        <v>3</v>
      </c>
      <c r="EO42" s="36">
        <v>3</v>
      </c>
      <c r="EP42" s="86">
        <f t="shared" si="17"/>
        <v>1</v>
      </c>
      <c r="EQ42" s="25" t="s">
        <v>89</v>
      </c>
      <c r="ER42" s="4">
        <v>0</v>
      </c>
      <c r="ES42" s="25" t="s">
        <v>89</v>
      </c>
      <c r="ET42" s="36">
        <v>2</v>
      </c>
      <c r="EU42" s="36">
        <v>1</v>
      </c>
      <c r="EV42" s="86">
        <f t="shared" si="18"/>
        <v>0.5</v>
      </c>
      <c r="EW42" s="25" t="s">
        <v>434</v>
      </c>
      <c r="EX42" s="4">
        <v>1</v>
      </c>
      <c r="EY42" s="25" t="s">
        <v>435</v>
      </c>
      <c r="EZ42" s="36">
        <v>0</v>
      </c>
      <c r="FA42" s="36">
        <v>0</v>
      </c>
      <c r="FB42" s="86" t="str">
        <f t="shared" si="19"/>
        <v/>
      </c>
      <c r="FC42" s="25" t="s">
        <v>89</v>
      </c>
      <c r="FD42" s="4">
        <v>0</v>
      </c>
      <c r="FE42" s="25" t="s">
        <v>89</v>
      </c>
      <c r="FF42" s="36">
        <v>0</v>
      </c>
      <c r="FG42" s="36">
        <v>0</v>
      </c>
      <c r="FH42" s="86" t="str">
        <f t="shared" si="20"/>
        <v/>
      </c>
      <c r="FI42" s="25" t="s">
        <v>89</v>
      </c>
      <c r="FJ42" s="4">
        <v>0</v>
      </c>
      <c r="FK42" s="25" t="s">
        <v>89</v>
      </c>
      <c r="FL42" s="36">
        <v>7</v>
      </c>
      <c r="FM42" s="36">
        <v>5</v>
      </c>
      <c r="FN42" s="86">
        <f t="shared" si="21"/>
        <v>0.7142857142857143</v>
      </c>
      <c r="FO42" s="25" t="s">
        <v>476</v>
      </c>
      <c r="FP42" s="4">
        <v>2</v>
      </c>
      <c r="FQ42" s="25" t="s">
        <v>477</v>
      </c>
      <c r="FR42" s="36">
        <v>0</v>
      </c>
      <c r="FS42" s="36">
        <v>0</v>
      </c>
      <c r="FT42" s="86" t="str">
        <f t="shared" si="22"/>
        <v/>
      </c>
      <c r="FU42" s="25" t="s">
        <v>89</v>
      </c>
      <c r="FV42" s="4">
        <v>0</v>
      </c>
      <c r="FW42" s="25" t="s">
        <v>89</v>
      </c>
      <c r="FX42" s="25" t="s">
        <v>482</v>
      </c>
      <c r="FY42" s="25" t="s">
        <v>484</v>
      </c>
      <c r="FZ42" s="4" t="s">
        <v>90</v>
      </c>
      <c r="GA42" s="4" t="s">
        <v>90</v>
      </c>
      <c r="GB42" s="4" t="s">
        <v>90</v>
      </c>
      <c r="GC42" s="4" t="s">
        <v>89</v>
      </c>
      <c r="GD42" s="25" t="s">
        <v>89</v>
      </c>
      <c r="GE42" s="4" t="s">
        <v>90</v>
      </c>
      <c r="GF42" s="4" t="s">
        <v>90</v>
      </c>
      <c r="GG42" s="4" t="s">
        <v>89</v>
      </c>
      <c r="GH42" s="4" t="s">
        <v>89</v>
      </c>
      <c r="GI42" s="4" t="s">
        <v>90</v>
      </c>
      <c r="GJ42" s="4" t="s">
        <v>90</v>
      </c>
      <c r="GK42" s="28" t="s">
        <v>81</v>
      </c>
      <c r="GL42" s="20"/>
      <c r="GM42" s="27"/>
      <c r="GN42" s="20"/>
      <c r="GO42" s="27"/>
      <c r="GP42" s="27"/>
      <c r="GQ42" s="20"/>
      <c r="GR42" s="27"/>
      <c r="GS42" s="28" t="s">
        <v>81</v>
      </c>
      <c r="GT42" s="20"/>
      <c r="GU42" s="27"/>
      <c r="GV42" s="20"/>
      <c r="GW42" s="27"/>
      <c r="GX42" s="20" t="s">
        <v>90</v>
      </c>
      <c r="GY42" s="27" t="s">
        <v>607</v>
      </c>
      <c r="GZ42" s="20"/>
      <c r="HA42" s="27"/>
      <c r="HB42" s="4" t="s">
        <v>626</v>
      </c>
      <c r="HC42" s="4"/>
      <c r="HD42" s="4"/>
      <c r="HE42" s="4" t="s">
        <v>626</v>
      </c>
      <c r="HF42" s="4"/>
      <c r="HG42" s="4"/>
    </row>
    <row r="43" spans="1:215" s="21" customFormat="1" ht="120" customHeight="1" x14ac:dyDescent="0.2">
      <c r="A43" s="24" t="s">
        <v>154</v>
      </c>
      <c r="B43" s="4" t="s">
        <v>155</v>
      </c>
      <c r="C43" s="23" t="s">
        <v>90</v>
      </c>
      <c r="D43" s="23" t="s">
        <v>89</v>
      </c>
      <c r="E43" s="25" t="s">
        <v>89</v>
      </c>
      <c r="F43" s="23" t="s">
        <v>90</v>
      </c>
      <c r="G43" s="23" t="s">
        <v>89</v>
      </c>
      <c r="H43" s="25" t="s">
        <v>89</v>
      </c>
      <c r="I43" s="23" t="s">
        <v>90</v>
      </c>
      <c r="J43" s="23" t="s">
        <v>89</v>
      </c>
      <c r="K43" s="25" t="s">
        <v>89</v>
      </c>
      <c r="L43" s="23" t="s">
        <v>90</v>
      </c>
      <c r="M43" s="23" t="s">
        <v>89</v>
      </c>
      <c r="N43" s="25" t="s">
        <v>89</v>
      </c>
      <c r="O43" s="23" t="s">
        <v>90</v>
      </c>
      <c r="P43" s="23" t="s">
        <v>89</v>
      </c>
      <c r="Q43" s="25" t="s">
        <v>89</v>
      </c>
      <c r="R43" s="23" t="s">
        <v>90</v>
      </c>
      <c r="S43" s="23" t="s">
        <v>89</v>
      </c>
      <c r="T43" s="25" t="s">
        <v>89</v>
      </c>
      <c r="U43" s="23" t="s">
        <v>99</v>
      </c>
      <c r="V43" s="23" t="s">
        <v>89</v>
      </c>
      <c r="W43" s="25" t="s">
        <v>89</v>
      </c>
      <c r="X43" s="29" t="e">
        <f>IF(OR(#REF!="○",#REF!="○"),"○","")</f>
        <v>#REF!</v>
      </c>
      <c r="Y43" s="29" t="s">
        <v>642</v>
      </c>
      <c r="Z43" s="25" t="s">
        <v>197</v>
      </c>
      <c r="AA43" s="23" t="s">
        <v>99</v>
      </c>
      <c r="AB43" s="23" t="s">
        <v>89</v>
      </c>
      <c r="AC43" s="25" t="s">
        <v>89</v>
      </c>
      <c r="AD43" s="23" t="s">
        <v>90</v>
      </c>
      <c r="AE43" s="23" t="s">
        <v>89</v>
      </c>
      <c r="AF43" s="25" t="s">
        <v>89</v>
      </c>
      <c r="AG43" s="23" t="s">
        <v>90</v>
      </c>
      <c r="AH43" s="23" t="s">
        <v>89</v>
      </c>
      <c r="AI43" s="25" t="s">
        <v>89</v>
      </c>
      <c r="AJ43" s="23" t="s">
        <v>90</v>
      </c>
      <c r="AK43" s="23" t="s">
        <v>89</v>
      </c>
      <c r="AL43" s="25" t="s">
        <v>89</v>
      </c>
      <c r="AM43" s="23" t="s">
        <v>90</v>
      </c>
      <c r="AN43" s="23" t="s">
        <v>89</v>
      </c>
      <c r="AO43" s="25" t="s">
        <v>89</v>
      </c>
      <c r="AP43" s="36">
        <v>7</v>
      </c>
      <c r="AQ43" s="36">
        <v>7</v>
      </c>
      <c r="AR43" s="86">
        <f t="shared" si="0"/>
        <v>1</v>
      </c>
      <c r="AS43" s="25"/>
      <c r="AT43" s="4">
        <v>0</v>
      </c>
      <c r="AU43" s="25" t="s">
        <v>89</v>
      </c>
      <c r="AV43" s="36">
        <v>16</v>
      </c>
      <c r="AW43" s="36">
        <v>16</v>
      </c>
      <c r="AX43" s="86">
        <f t="shared" si="1"/>
        <v>1</v>
      </c>
      <c r="AY43" s="25"/>
      <c r="AZ43" s="4">
        <v>0</v>
      </c>
      <c r="BA43" s="25"/>
      <c r="BB43" s="36">
        <v>3</v>
      </c>
      <c r="BC43" s="36">
        <v>3</v>
      </c>
      <c r="BD43" s="86">
        <f t="shared" si="2"/>
        <v>1</v>
      </c>
      <c r="BE43" s="25"/>
      <c r="BF43" s="4">
        <v>0</v>
      </c>
      <c r="BG43" s="25"/>
      <c r="BH43" s="36">
        <v>0</v>
      </c>
      <c r="BI43" s="36">
        <v>0</v>
      </c>
      <c r="BJ43" s="86" t="str">
        <f t="shared" si="3"/>
        <v/>
      </c>
      <c r="BK43" s="25" t="s">
        <v>89</v>
      </c>
      <c r="BL43" s="4">
        <v>0</v>
      </c>
      <c r="BM43" s="25" t="s">
        <v>89</v>
      </c>
      <c r="BN43" s="36">
        <v>1</v>
      </c>
      <c r="BO43" s="36">
        <v>1</v>
      </c>
      <c r="BP43" s="86">
        <f t="shared" si="4"/>
        <v>1</v>
      </c>
      <c r="BQ43" s="25" t="s">
        <v>89</v>
      </c>
      <c r="BR43" s="4">
        <v>0</v>
      </c>
      <c r="BS43" s="25" t="s">
        <v>89</v>
      </c>
      <c r="BT43" s="36">
        <v>0</v>
      </c>
      <c r="BU43" s="36">
        <v>0</v>
      </c>
      <c r="BV43" s="86" t="str">
        <f t="shared" si="5"/>
        <v/>
      </c>
      <c r="BW43" s="25" t="s">
        <v>89</v>
      </c>
      <c r="BX43" s="4">
        <v>0</v>
      </c>
      <c r="BY43" s="25" t="s">
        <v>89</v>
      </c>
      <c r="BZ43" s="36">
        <v>6</v>
      </c>
      <c r="CA43" s="36">
        <v>6</v>
      </c>
      <c r="CB43" s="86">
        <f t="shared" si="6"/>
        <v>1</v>
      </c>
      <c r="CC43" s="25" t="s">
        <v>89</v>
      </c>
      <c r="CD43" s="4">
        <v>0</v>
      </c>
      <c r="CE43" s="25" t="s">
        <v>89</v>
      </c>
      <c r="CF43" s="36">
        <v>0</v>
      </c>
      <c r="CG43" s="36">
        <v>0</v>
      </c>
      <c r="CH43" s="86" t="str">
        <f t="shared" si="7"/>
        <v/>
      </c>
      <c r="CI43" s="25" t="s">
        <v>89</v>
      </c>
      <c r="CJ43" s="4">
        <v>0</v>
      </c>
      <c r="CK43" s="25" t="s">
        <v>89</v>
      </c>
      <c r="CL43" s="36">
        <v>2</v>
      </c>
      <c r="CM43" s="36">
        <v>2</v>
      </c>
      <c r="CN43" s="86">
        <f t="shared" si="8"/>
        <v>1</v>
      </c>
      <c r="CO43" s="25" t="s">
        <v>89</v>
      </c>
      <c r="CP43" s="4">
        <v>0</v>
      </c>
      <c r="CQ43" s="25" t="s">
        <v>89</v>
      </c>
      <c r="CR43" s="36">
        <v>0</v>
      </c>
      <c r="CS43" s="36">
        <v>0</v>
      </c>
      <c r="CT43" s="86" t="str">
        <f t="shared" si="9"/>
        <v/>
      </c>
      <c r="CU43" s="25" t="s">
        <v>89</v>
      </c>
      <c r="CV43" s="4">
        <v>0</v>
      </c>
      <c r="CW43" s="25" t="s">
        <v>89</v>
      </c>
      <c r="CX43" s="36">
        <v>6</v>
      </c>
      <c r="CY43" s="36">
        <v>5</v>
      </c>
      <c r="CZ43" s="86">
        <f t="shared" si="10"/>
        <v>0.83333333333333337</v>
      </c>
      <c r="DA43" s="25" t="s">
        <v>555</v>
      </c>
      <c r="DB43" s="4">
        <v>0</v>
      </c>
      <c r="DC43" s="25"/>
      <c r="DD43" s="36">
        <v>121</v>
      </c>
      <c r="DE43" s="36">
        <v>121</v>
      </c>
      <c r="DF43" s="86">
        <f t="shared" si="11"/>
        <v>1</v>
      </c>
      <c r="DG43" s="25" t="s">
        <v>89</v>
      </c>
      <c r="DH43" s="4">
        <v>0</v>
      </c>
      <c r="DI43" s="25" t="s">
        <v>89</v>
      </c>
      <c r="DJ43" s="36">
        <v>0</v>
      </c>
      <c r="DK43" s="36">
        <v>0</v>
      </c>
      <c r="DL43" s="86" t="str">
        <f t="shared" si="12"/>
        <v/>
      </c>
      <c r="DM43" s="25" t="s">
        <v>89</v>
      </c>
      <c r="DN43" s="25">
        <v>0</v>
      </c>
      <c r="DO43" s="25" t="s">
        <v>89</v>
      </c>
      <c r="DP43" s="36">
        <v>0</v>
      </c>
      <c r="DQ43" s="36">
        <v>0</v>
      </c>
      <c r="DR43" s="86" t="str">
        <f t="shared" si="13"/>
        <v/>
      </c>
      <c r="DS43" s="25" t="s">
        <v>89</v>
      </c>
      <c r="DT43" s="4">
        <v>0</v>
      </c>
      <c r="DU43" s="25" t="s">
        <v>89</v>
      </c>
      <c r="DV43" s="36">
        <v>1</v>
      </c>
      <c r="DW43" s="36">
        <v>0</v>
      </c>
      <c r="DX43" s="86">
        <f t="shared" si="14"/>
        <v>0</v>
      </c>
      <c r="DY43" s="25" t="s">
        <v>339</v>
      </c>
      <c r="DZ43" s="4">
        <v>1</v>
      </c>
      <c r="EA43" s="25" t="s">
        <v>339</v>
      </c>
      <c r="EB43" s="36">
        <v>5</v>
      </c>
      <c r="EC43" s="36">
        <v>3</v>
      </c>
      <c r="ED43" s="86">
        <f t="shared" si="15"/>
        <v>0.6</v>
      </c>
      <c r="EE43" s="25" t="s">
        <v>395</v>
      </c>
      <c r="EF43" s="4">
        <v>4</v>
      </c>
      <c r="EG43" s="25" t="s">
        <v>396</v>
      </c>
      <c r="EH43" s="36">
        <v>0</v>
      </c>
      <c r="EI43" s="36">
        <v>0</v>
      </c>
      <c r="EJ43" s="86" t="str">
        <f t="shared" si="16"/>
        <v/>
      </c>
      <c r="EK43" s="25" t="s">
        <v>89</v>
      </c>
      <c r="EL43" s="4">
        <v>0</v>
      </c>
      <c r="EM43" s="25" t="s">
        <v>89</v>
      </c>
      <c r="EN43" s="36">
        <v>3</v>
      </c>
      <c r="EO43" s="36">
        <v>3</v>
      </c>
      <c r="EP43" s="86">
        <f t="shared" si="17"/>
        <v>1</v>
      </c>
      <c r="EQ43" s="25" t="s">
        <v>89</v>
      </c>
      <c r="ER43" s="4">
        <v>0</v>
      </c>
      <c r="ES43" s="25" t="s">
        <v>89</v>
      </c>
      <c r="ET43" s="36">
        <v>8</v>
      </c>
      <c r="EU43" s="36">
        <v>6</v>
      </c>
      <c r="EV43" s="86">
        <f t="shared" si="18"/>
        <v>0.75</v>
      </c>
      <c r="EW43" s="25" t="s">
        <v>436</v>
      </c>
      <c r="EX43" s="4">
        <v>2</v>
      </c>
      <c r="EY43" s="25" t="s">
        <v>436</v>
      </c>
      <c r="EZ43" s="36">
        <v>0</v>
      </c>
      <c r="FA43" s="36">
        <v>0</v>
      </c>
      <c r="FB43" s="86" t="str">
        <f t="shared" si="19"/>
        <v/>
      </c>
      <c r="FC43" s="25" t="s">
        <v>89</v>
      </c>
      <c r="FD43" s="4">
        <v>0</v>
      </c>
      <c r="FE43" s="25" t="s">
        <v>89</v>
      </c>
      <c r="FF43" s="36">
        <v>0</v>
      </c>
      <c r="FG43" s="36">
        <v>0</v>
      </c>
      <c r="FH43" s="86" t="str">
        <f t="shared" si="20"/>
        <v/>
      </c>
      <c r="FI43" s="25" t="s">
        <v>89</v>
      </c>
      <c r="FJ43" s="4">
        <v>0</v>
      </c>
      <c r="FK43" s="25" t="s">
        <v>89</v>
      </c>
      <c r="FL43" s="36">
        <v>4</v>
      </c>
      <c r="FM43" s="36">
        <v>3</v>
      </c>
      <c r="FN43" s="86">
        <f t="shared" si="21"/>
        <v>0.75</v>
      </c>
      <c r="FO43" s="25" t="s">
        <v>556</v>
      </c>
      <c r="FP43" s="4">
        <v>1</v>
      </c>
      <c r="FQ43" s="25" t="s">
        <v>557</v>
      </c>
      <c r="FR43" s="36">
        <v>0</v>
      </c>
      <c r="FS43" s="36">
        <v>0</v>
      </c>
      <c r="FT43" s="86" t="str">
        <f t="shared" si="22"/>
        <v/>
      </c>
      <c r="FU43" s="25" t="s">
        <v>89</v>
      </c>
      <c r="FV43" s="4">
        <v>0</v>
      </c>
      <c r="FW43" s="25" t="s">
        <v>89</v>
      </c>
      <c r="FX43" s="25" t="s">
        <v>482</v>
      </c>
      <c r="FY43" s="25" t="s">
        <v>484</v>
      </c>
      <c r="FZ43" s="4" t="s">
        <v>90</v>
      </c>
      <c r="GA43" s="4" t="s">
        <v>90</v>
      </c>
      <c r="GB43" s="4" t="s">
        <v>90</v>
      </c>
      <c r="GC43" s="4" t="s">
        <v>89</v>
      </c>
      <c r="GD43" s="25" t="s">
        <v>89</v>
      </c>
      <c r="GE43" s="4" t="s">
        <v>90</v>
      </c>
      <c r="GF43" s="4" t="s">
        <v>90</v>
      </c>
      <c r="GG43" s="4" t="s">
        <v>89</v>
      </c>
      <c r="GH43" s="4" t="s">
        <v>90</v>
      </c>
      <c r="GI43" s="4" t="s">
        <v>89</v>
      </c>
      <c r="GJ43" s="4" t="s">
        <v>89</v>
      </c>
      <c r="GK43" s="28" t="s">
        <v>81</v>
      </c>
      <c r="GL43" s="20"/>
      <c r="GM43" s="27"/>
      <c r="GN43" s="20"/>
      <c r="GO43" s="27"/>
      <c r="GP43" s="27"/>
      <c r="GQ43" s="20"/>
      <c r="GR43" s="27"/>
      <c r="GS43" s="28" t="s">
        <v>81</v>
      </c>
      <c r="GT43" s="20"/>
      <c r="GU43" s="27"/>
      <c r="GV43" s="20"/>
      <c r="GW43" s="27"/>
      <c r="GX43" s="20" t="s">
        <v>90</v>
      </c>
      <c r="GY43" s="27" t="s">
        <v>608</v>
      </c>
      <c r="GZ43" s="20"/>
      <c r="HA43" s="27"/>
      <c r="HB43" s="4" t="s">
        <v>90</v>
      </c>
      <c r="HC43" s="4"/>
      <c r="HD43" s="4"/>
      <c r="HE43" s="4" t="s">
        <v>90</v>
      </c>
      <c r="HF43" s="4"/>
      <c r="HG43" s="4"/>
    </row>
    <row r="44" spans="1:215" s="21" customFormat="1" ht="120" customHeight="1" x14ac:dyDescent="0.2">
      <c r="A44" s="24" t="s">
        <v>156</v>
      </c>
      <c r="B44" s="4" t="s">
        <v>157</v>
      </c>
      <c r="C44" s="23" t="s">
        <v>90</v>
      </c>
      <c r="D44" s="23" t="s">
        <v>89</v>
      </c>
      <c r="E44" s="25" t="s">
        <v>89</v>
      </c>
      <c r="F44" s="23" t="s">
        <v>90</v>
      </c>
      <c r="G44" s="23" t="s">
        <v>89</v>
      </c>
      <c r="H44" s="25" t="s">
        <v>89</v>
      </c>
      <c r="I44" s="23" t="s">
        <v>90</v>
      </c>
      <c r="J44" s="23" t="s">
        <v>89</v>
      </c>
      <c r="K44" s="25" t="s">
        <v>89</v>
      </c>
      <c r="L44" s="23" t="s">
        <v>90</v>
      </c>
      <c r="M44" s="23" t="s">
        <v>89</v>
      </c>
      <c r="N44" s="25" t="s">
        <v>89</v>
      </c>
      <c r="O44" s="23" t="s">
        <v>90</v>
      </c>
      <c r="P44" s="23" t="s">
        <v>89</v>
      </c>
      <c r="Q44" s="25" t="s">
        <v>89</v>
      </c>
      <c r="R44" s="23" t="s">
        <v>90</v>
      </c>
      <c r="S44" s="23" t="s">
        <v>89</v>
      </c>
      <c r="T44" s="25" t="s">
        <v>89</v>
      </c>
      <c r="U44" s="23" t="s">
        <v>90</v>
      </c>
      <c r="V44" s="23" t="s">
        <v>89</v>
      </c>
      <c r="W44" s="25" t="s">
        <v>89</v>
      </c>
      <c r="X44" s="29" t="s">
        <v>641</v>
      </c>
      <c r="Y44" s="29"/>
      <c r="Z44" s="25"/>
      <c r="AA44" s="23" t="s">
        <v>99</v>
      </c>
      <c r="AB44" s="23" t="s">
        <v>89</v>
      </c>
      <c r="AC44" s="25" t="s">
        <v>89</v>
      </c>
      <c r="AD44" s="23" t="s">
        <v>90</v>
      </c>
      <c r="AE44" s="23" t="s">
        <v>89</v>
      </c>
      <c r="AF44" s="25" t="s">
        <v>89</v>
      </c>
      <c r="AG44" s="23" t="s">
        <v>90</v>
      </c>
      <c r="AH44" s="23" t="s">
        <v>89</v>
      </c>
      <c r="AI44" s="25" t="s">
        <v>89</v>
      </c>
      <c r="AJ44" s="23" t="s">
        <v>90</v>
      </c>
      <c r="AK44" s="23" t="s">
        <v>89</v>
      </c>
      <c r="AL44" s="25" t="s">
        <v>89</v>
      </c>
      <c r="AM44" s="23" t="s">
        <v>90</v>
      </c>
      <c r="AN44" s="23" t="s">
        <v>89</v>
      </c>
      <c r="AO44" s="25" t="s">
        <v>89</v>
      </c>
      <c r="AP44" s="36">
        <v>2</v>
      </c>
      <c r="AQ44" s="36">
        <v>2</v>
      </c>
      <c r="AR44" s="86">
        <f t="shared" si="0"/>
        <v>1</v>
      </c>
      <c r="AS44" s="25" t="s">
        <v>89</v>
      </c>
      <c r="AT44" s="4">
        <v>0</v>
      </c>
      <c r="AU44" s="25" t="s">
        <v>89</v>
      </c>
      <c r="AV44" s="36">
        <v>3</v>
      </c>
      <c r="AW44" s="36">
        <v>2</v>
      </c>
      <c r="AX44" s="86">
        <f t="shared" si="1"/>
        <v>0.66666666666666663</v>
      </c>
      <c r="AY44" s="25" t="s">
        <v>210</v>
      </c>
      <c r="AZ44" s="4">
        <v>0</v>
      </c>
      <c r="BA44" s="25" t="s">
        <v>89</v>
      </c>
      <c r="BB44" s="36">
        <v>0</v>
      </c>
      <c r="BC44" s="36">
        <v>0</v>
      </c>
      <c r="BD44" s="86" t="str">
        <f t="shared" si="2"/>
        <v/>
      </c>
      <c r="BE44" s="25" t="s">
        <v>89</v>
      </c>
      <c r="BF44" s="4">
        <v>0</v>
      </c>
      <c r="BG44" s="25" t="s">
        <v>89</v>
      </c>
      <c r="BH44" s="36">
        <v>0</v>
      </c>
      <c r="BI44" s="36">
        <v>0</v>
      </c>
      <c r="BJ44" s="86" t="str">
        <f t="shared" si="3"/>
        <v/>
      </c>
      <c r="BK44" s="25" t="s">
        <v>89</v>
      </c>
      <c r="BL44" s="4">
        <v>0</v>
      </c>
      <c r="BM44" s="25" t="s">
        <v>89</v>
      </c>
      <c r="BN44" s="36">
        <v>0</v>
      </c>
      <c r="BO44" s="36">
        <v>0</v>
      </c>
      <c r="BP44" s="86" t="str">
        <f t="shared" si="4"/>
        <v/>
      </c>
      <c r="BQ44" s="25" t="s">
        <v>89</v>
      </c>
      <c r="BR44" s="4">
        <v>0</v>
      </c>
      <c r="BS44" s="25" t="s">
        <v>89</v>
      </c>
      <c r="BT44" s="36">
        <v>0</v>
      </c>
      <c r="BU44" s="36">
        <v>0</v>
      </c>
      <c r="BV44" s="86" t="str">
        <f t="shared" si="5"/>
        <v/>
      </c>
      <c r="BW44" s="25" t="s">
        <v>89</v>
      </c>
      <c r="BX44" s="4">
        <v>0</v>
      </c>
      <c r="BY44" s="25" t="s">
        <v>89</v>
      </c>
      <c r="BZ44" s="36">
        <v>2</v>
      </c>
      <c r="CA44" s="36">
        <v>2</v>
      </c>
      <c r="CB44" s="86">
        <f t="shared" si="6"/>
        <v>1</v>
      </c>
      <c r="CC44" s="25" t="s">
        <v>89</v>
      </c>
      <c r="CD44" s="4">
        <v>0</v>
      </c>
      <c r="CE44" s="25" t="s">
        <v>89</v>
      </c>
      <c r="CF44" s="36">
        <v>0</v>
      </c>
      <c r="CG44" s="36">
        <v>0</v>
      </c>
      <c r="CH44" s="86" t="str">
        <f t="shared" si="7"/>
        <v/>
      </c>
      <c r="CI44" s="25" t="s">
        <v>89</v>
      </c>
      <c r="CJ44" s="4">
        <v>0</v>
      </c>
      <c r="CK44" s="25" t="s">
        <v>89</v>
      </c>
      <c r="CL44" s="36">
        <v>1</v>
      </c>
      <c r="CM44" s="36">
        <v>1</v>
      </c>
      <c r="CN44" s="86">
        <f t="shared" si="8"/>
        <v>1</v>
      </c>
      <c r="CO44" s="25" t="s">
        <v>89</v>
      </c>
      <c r="CP44" s="4">
        <v>0</v>
      </c>
      <c r="CQ44" s="25" t="s">
        <v>89</v>
      </c>
      <c r="CR44" s="36">
        <v>0</v>
      </c>
      <c r="CS44" s="36">
        <v>0</v>
      </c>
      <c r="CT44" s="86" t="str">
        <f t="shared" si="9"/>
        <v/>
      </c>
      <c r="CU44" s="25" t="s">
        <v>89</v>
      </c>
      <c r="CV44" s="4">
        <v>0</v>
      </c>
      <c r="CW44" s="25" t="s">
        <v>89</v>
      </c>
      <c r="CX44" s="36">
        <v>6</v>
      </c>
      <c r="CY44" s="36">
        <v>6</v>
      </c>
      <c r="CZ44" s="86">
        <f t="shared" si="10"/>
        <v>1</v>
      </c>
      <c r="DA44" s="25" t="s">
        <v>89</v>
      </c>
      <c r="DB44" s="4">
        <v>0</v>
      </c>
      <c r="DC44" s="25" t="s">
        <v>89</v>
      </c>
      <c r="DD44" s="36">
        <v>36</v>
      </c>
      <c r="DE44" s="36">
        <v>5</v>
      </c>
      <c r="DF44" s="86">
        <f t="shared" si="11"/>
        <v>0.1388888888888889</v>
      </c>
      <c r="DG44" s="25" t="s">
        <v>288</v>
      </c>
      <c r="DH44" s="4">
        <v>0</v>
      </c>
      <c r="DI44" s="25" t="s">
        <v>89</v>
      </c>
      <c r="DJ44" s="36">
        <v>5</v>
      </c>
      <c r="DK44" s="36">
        <v>5</v>
      </c>
      <c r="DL44" s="86">
        <f t="shared" si="12"/>
        <v>1</v>
      </c>
      <c r="DM44" s="25" t="s">
        <v>89</v>
      </c>
      <c r="DN44" s="25">
        <v>0</v>
      </c>
      <c r="DO44" s="25" t="s">
        <v>89</v>
      </c>
      <c r="DP44" s="36">
        <v>0</v>
      </c>
      <c r="DQ44" s="36">
        <v>0</v>
      </c>
      <c r="DR44" s="86" t="str">
        <f t="shared" si="13"/>
        <v/>
      </c>
      <c r="DS44" s="25" t="s">
        <v>89</v>
      </c>
      <c r="DT44" s="4">
        <v>0</v>
      </c>
      <c r="DU44" s="25" t="s">
        <v>89</v>
      </c>
      <c r="DV44" s="36">
        <v>1</v>
      </c>
      <c r="DW44" s="36">
        <v>0</v>
      </c>
      <c r="DX44" s="86">
        <f t="shared" si="14"/>
        <v>0</v>
      </c>
      <c r="DY44" s="25" t="s">
        <v>340</v>
      </c>
      <c r="DZ44" s="4">
        <v>1</v>
      </c>
      <c r="EA44" s="25" t="s">
        <v>341</v>
      </c>
      <c r="EB44" s="36">
        <v>8</v>
      </c>
      <c r="EC44" s="36">
        <v>3</v>
      </c>
      <c r="ED44" s="86">
        <f t="shared" si="15"/>
        <v>0.375</v>
      </c>
      <c r="EE44" s="25" t="s">
        <v>397</v>
      </c>
      <c r="EF44" s="4">
        <v>5</v>
      </c>
      <c r="EG44" s="25" t="s">
        <v>398</v>
      </c>
      <c r="EH44" s="36">
        <v>0</v>
      </c>
      <c r="EI44" s="36">
        <v>0</v>
      </c>
      <c r="EJ44" s="86" t="str">
        <f t="shared" si="16"/>
        <v/>
      </c>
      <c r="EK44" s="25" t="s">
        <v>89</v>
      </c>
      <c r="EL44" s="4">
        <v>0</v>
      </c>
      <c r="EM44" s="25" t="s">
        <v>89</v>
      </c>
      <c r="EN44" s="36">
        <v>2</v>
      </c>
      <c r="EO44" s="36">
        <v>2</v>
      </c>
      <c r="EP44" s="86">
        <f t="shared" si="17"/>
        <v>1</v>
      </c>
      <c r="EQ44" s="25" t="s">
        <v>89</v>
      </c>
      <c r="ER44" s="4">
        <v>0</v>
      </c>
      <c r="ES44" s="25" t="s">
        <v>89</v>
      </c>
      <c r="ET44" s="36">
        <v>4</v>
      </c>
      <c r="EU44" s="36">
        <v>3</v>
      </c>
      <c r="EV44" s="86">
        <f t="shared" si="18"/>
        <v>0.75</v>
      </c>
      <c r="EW44" s="25" t="s">
        <v>437</v>
      </c>
      <c r="EX44" s="4">
        <v>1</v>
      </c>
      <c r="EY44" s="25" t="s">
        <v>438</v>
      </c>
      <c r="EZ44" s="36">
        <v>0</v>
      </c>
      <c r="FA44" s="36">
        <v>0</v>
      </c>
      <c r="FB44" s="86" t="str">
        <f t="shared" si="19"/>
        <v/>
      </c>
      <c r="FC44" s="25" t="s">
        <v>89</v>
      </c>
      <c r="FD44" s="4">
        <v>0</v>
      </c>
      <c r="FE44" s="25" t="s">
        <v>89</v>
      </c>
      <c r="FF44" s="36">
        <v>0</v>
      </c>
      <c r="FG44" s="36">
        <v>0</v>
      </c>
      <c r="FH44" s="86" t="str">
        <f t="shared" si="20"/>
        <v/>
      </c>
      <c r="FI44" s="25" t="s">
        <v>89</v>
      </c>
      <c r="FJ44" s="4">
        <v>0</v>
      </c>
      <c r="FK44" s="25" t="s">
        <v>89</v>
      </c>
      <c r="FL44" s="36">
        <v>2</v>
      </c>
      <c r="FM44" s="36">
        <v>2</v>
      </c>
      <c r="FN44" s="86">
        <f t="shared" si="21"/>
        <v>1</v>
      </c>
      <c r="FO44" s="25" t="s">
        <v>89</v>
      </c>
      <c r="FP44" s="4">
        <v>0</v>
      </c>
      <c r="FQ44" s="25" t="s">
        <v>89</v>
      </c>
      <c r="FR44" s="36">
        <v>0</v>
      </c>
      <c r="FS44" s="36">
        <v>0</v>
      </c>
      <c r="FT44" s="86" t="str">
        <f t="shared" si="22"/>
        <v/>
      </c>
      <c r="FU44" s="25" t="s">
        <v>89</v>
      </c>
      <c r="FV44" s="4">
        <v>0</v>
      </c>
      <c r="FW44" s="25" t="s">
        <v>89</v>
      </c>
      <c r="FX44" s="25" t="s">
        <v>482</v>
      </c>
      <c r="FY44" s="25" t="s">
        <v>484</v>
      </c>
      <c r="FZ44" s="4" t="s">
        <v>90</v>
      </c>
      <c r="GA44" s="4" t="s">
        <v>90</v>
      </c>
      <c r="GB44" s="4" t="s">
        <v>90</v>
      </c>
      <c r="GC44" s="4" t="s">
        <v>90</v>
      </c>
      <c r="GD44" s="25" t="s">
        <v>89</v>
      </c>
      <c r="GE44" s="4" t="s">
        <v>90</v>
      </c>
      <c r="GF44" s="4" t="s">
        <v>90</v>
      </c>
      <c r="GG44" s="4" t="s">
        <v>89</v>
      </c>
      <c r="GH44" s="4" t="s">
        <v>89</v>
      </c>
      <c r="GI44" s="4" t="s">
        <v>90</v>
      </c>
      <c r="GJ44" s="4" t="s">
        <v>90</v>
      </c>
      <c r="GK44" s="28" t="s">
        <v>81</v>
      </c>
      <c r="GL44" s="20"/>
      <c r="GM44" s="27"/>
      <c r="GN44" s="20"/>
      <c r="GO44" s="27"/>
      <c r="GP44" s="27"/>
      <c r="GQ44" s="20"/>
      <c r="GR44" s="27"/>
      <c r="GS44" s="28" t="s">
        <v>90</v>
      </c>
      <c r="GT44" s="20" t="s">
        <v>90</v>
      </c>
      <c r="GU44" s="27" t="s">
        <v>609</v>
      </c>
      <c r="GV44" s="20"/>
      <c r="GW44" s="27"/>
      <c r="GX44" s="20" t="s">
        <v>81</v>
      </c>
      <c r="GY44" s="27"/>
      <c r="GZ44" s="20"/>
      <c r="HA44" s="27"/>
      <c r="HB44" s="4" t="s">
        <v>90</v>
      </c>
      <c r="HC44" s="4"/>
      <c r="HD44" s="4"/>
      <c r="HE44" s="4" t="s">
        <v>90</v>
      </c>
      <c r="HF44" s="4"/>
      <c r="HG44" s="4"/>
    </row>
    <row r="45" spans="1:215" s="21" customFormat="1" ht="120" customHeight="1" x14ac:dyDescent="0.2">
      <c r="A45" s="24" t="s">
        <v>558</v>
      </c>
      <c r="B45" s="4" t="s">
        <v>158</v>
      </c>
      <c r="C45" s="23" t="s">
        <v>90</v>
      </c>
      <c r="D45" s="23" t="s">
        <v>89</v>
      </c>
      <c r="E45" s="25" t="s">
        <v>89</v>
      </c>
      <c r="F45" s="23" t="s">
        <v>90</v>
      </c>
      <c r="G45" s="23" t="s">
        <v>89</v>
      </c>
      <c r="H45" s="25" t="s">
        <v>89</v>
      </c>
      <c r="I45" s="23" t="s">
        <v>90</v>
      </c>
      <c r="J45" s="23" t="s">
        <v>89</v>
      </c>
      <c r="K45" s="25" t="s">
        <v>89</v>
      </c>
      <c r="L45" s="23" t="s">
        <v>90</v>
      </c>
      <c r="M45" s="23" t="s">
        <v>89</v>
      </c>
      <c r="N45" s="25" t="s">
        <v>89</v>
      </c>
      <c r="O45" s="23" t="s">
        <v>90</v>
      </c>
      <c r="P45" s="23" t="s">
        <v>89</v>
      </c>
      <c r="Q45" s="25" t="s">
        <v>89</v>
      </c>
      <c r="R45" s="23" t="s">
        <v>90</v>
      </c>
      <c r="S45" s="23" t="s">
        <v>89</v>
      </c>
      <c r="T45" s="25" t="s">
        <v>89</v>
      </c>
      <c r="U45" s="23"/>
      <c r="V45" s="23" t="s">
        <v>89</v>
      </c>
      <c r="W45" s="25" t="s">
        <v>89</v>
      </c>
      <c r="X45" s="29" t="s">
        <v>641</v>
      </c>
      <c r="Y45" s="29"/>
      <c r="Z45" s="25"/>
      <c r="AA45" s="23" t="s">
        <v>99</v>
      </c>
      <c r="AB45" s="23" t="s">
        <v>89</v>
      </c>
      <c r="AC45" s="25" t="s">
        <v>202</v>
      </c>
      <c r="AD45" s="23" t="s">
        <v>90</v>
      </c>
      <c r="AE45" s="23" t="s">
        <v>89</v>
      </c>
      <c r="AF45" s="25" t="s">
        <v>89</v>
      </c>
      <c r="AG45" s="23" t="s">
        <v>90</v>
      </c>
      <c r="AH45" s="23" t="s">
        <v>89</v>
      </c>
      <c r="AI45" s="25" t="s">
        <v>89</v>
      </c>
      <c r="AJ45" s="23" t="s">
        <v>90</v>
      </c>
      <c r="AK45" s="23" t="s">
        <v>89</v>
      </c>
      <c r="AL45" s="25" t="s">
        <v>89</v>
      </c>
      <c r="AM45" s="23" t="s">
        <v>90</v>
      </c>
      <c r="AN45" s="23" t="s">
        <v>89</v>
      </c>
      <c r="AO45" s="25" t="s">
        <v>89</v>
      </c>
      <c r="AP45" s="36">
        <v>1</v>
      </c>
      <c r="AQ45" s="36">
        <v>1</v>
      </c>
      <c r="AR45" s="86">
        <f t="shared" si="0"/>
        <v>1</v>
      </c>
      <c r="AS45" s="25" t="s">
        <v>89</v>
      </c>
      <c r="AT45" s="4">
        <v>0</v>
      </c>
      <c r="AU45" s="25"/>
      <c r="AV45" s="36">
        <v>3</v>
      </c>
      <c r="AW45" s="36">
        <v>3</v>
      </c>
      <c r="AX45" s="86">
        <f t="shared" si="1"/>
        <v>1</v>
      </c>
      <c r="AY45" s="25" t="s">
        <v>89</v>
      </c>
      <c r="AZ45" s="4">
        <v>0</v>
      </c>
      <c r="BA45" s="25" t="s">
        <v>89</v>
      </c>
      <c r="BB45" s="36">
        <v>1</v>
      </c>
      <c r="BC45" s="36">
        <v>1</v>
      </c>
      <c r="BD45" s="86">
        <f t="shared" si="2"/>
        <v>1</v>
      </c>
      <c r="BE45" s="25" t="s">
        <v>89</v>
      </c>
      <c r="BF45" s="4">
        <v>0</v>
      </c>
      <c r="BG45" s="25" t="s">
        <v>89</v>
      </c>
      <c r="BH45" s="36">
        <v>0</v>
      </c>
      <c r="BI45" s="36">
        <v>0</v>
      </c>
      <c r="BJ45" s="86" t="str">
        <f t="shared" si="3"/>
        <v/>
      </c>
      <c r="BK45" s="25" t="s">
        <v>89</v>
      </c>
      <c r="BL45" s="4">
        <v>0</v>
      </c>
      <c r="BM45" s="25" t="s">
        <v>89</v>
      </c>
      <c r="BN45" s="36">
        <v>1</v>
      </c>
      <c r="BO45" s="36">
        <v>1</v>
      </c>
      <c r="BP45" s="86">
        <f t="shared" si="4"/>
        <v>1</v>
      </c>
      <c r="BQ45" s="25" t="s">
        <v>89</v>
      </c>
      <c r="BR45" s="4">
        <v>0</v>
      </c>
      <c r="BS45" s="25" t="s">
        <v>89</v>
      </c>
      <c r="BT45" s="36">
        <v>0</v>
      </c>
      <c r="BU45" s="36">
        <v>0</v>
      </c>
      <c r="BV45" s="86" t="str">
        <f t="shared" si="5"/>
        <v/>
      </c>
      <c r="BW45" s="25" t="s">
        <v>89</v>
      </c>
      <c r="BX45" s="4">
        <v>0</v>
      </c>
      <c r="BY45" s="25" t="s">
        <v>89</v>
      </c>
      <c r="BZ45" s="36">
        <v>3</v>
      </c>
      <c r="CA45" s="36">
        <v>3</v>
      </c>
      <c r="CB45" s="86">
        <f t="shared" si="6"/>
        <v>1</v>
      </c>
      <c r="CC45" s="25" t="s">
        <v>89</v>
      </c>
      <c r="CD45" s="4">
        <v>0</v>
      </c>
      <c r="CE45" s="25" t="s">
        <v>89</v>
      </c>
      <c r="CF45" s="36">
        <v>1</v>
      </c>
      <c r="CG45" s="36">
        <v>0</v>
      </c>
      <c r="CH45" s="86">
        <f t="shared" si="7"/>
        <v>0</v>
      </c>
      <c r="CI45" s="25" t="s">
        <v>222</v>
      </c>
      <c r="CJ45" s="4">
        <v>1</v>
      </c>
      <c r="CK45" s="25" t="s">
        <v>223</v>
      </c>
      <c r="CL45" s="36">
        <v>6</v>
      </c>
      <c r="CM45" s="36">
        <v>6</v>
      </c>
      <c r="CN45" s="86">
        <f t="shared" si="8"/>
        <v>1</v>
      </c>
      <c r="CO45" s="25" t="s">
        <v>89</v>
      </c>
      <c r="CP45" s="4">
        <v>0</v>
      </c>
      <c r="CQ45" s="25" t="s">
        <v>89</v>
      </c>
      <c r="CR45" s="36">
        <v>3</v>
      </c>
      <c r="CS45" s="36">
        <v>2</v>
      </c>
      <c r="CT45" s="86">
        <f t="shared" si="9"/>
        <v>0.66666666666666663</v>
      </c>
      <c r="CU45" s="25" t="s">
        <v>257</v>
      </c>
      <c r="CV45" s="4">
        <v>1</v>
      </c>
      <c r="CW45" s="25" t="s">
        <v>258</v>
      </c>
      <c r="CX45" s="36">
        <v>12</v>
      </c>
      <c r="CY45" s="36">
        <v>8</v>
      </c>
      <c r="CZ45" s="86">
        <f t="shared" si="10"/>
        <v>0.66666666666666663</v>
      </c>
      <c r="DA45" s="25" t="s">
        <v>274</v>
      </c>
      <c r="DB45" s="4">
        <v>1</v>
      </c>
      <c r="DC45" s="25" t="s">
        <v>275</v>
      </c>
      <c r="DD45" s="36">
        <v>31</v>
      </c>
      <c r="DE45" s="36">
        <v>31</v>
      </c>
      <c r="DF45" s="86">
        <f t="shared" si="11"/>
        <v>1</v>
      </c>
      <c r="DG45" s="25" t="s">
        <v>89</v>
      </c>
      <c r="DH45" s="4">
        <v>0</v>
      </c>
      <c r="DI45" s="25" t="s">
        <v>89</v>
      </c>
      <c r="DJ45" s="36">
        <v>8</v>
      </c>
      <c r="DK45" s="36">
        <v>8</v>
      </c>
      <c r="DL45" s="86">
        <f t="shared" si="12"/>
        <v>1</v>
      </c>
      <c r="DM45" s="25" t="s">
        <v>89</v>
      </c>
      <c r="DN45" s="25">
        <v>0</v>
      </c>
      <c r="DO45" s="25" t="s">
        <v>89</v>
      </c>
      <c r="DP45" s="36">
        <v>0</v>
      </c>
      <c r="DQ45" s="36">
        <v>0</v>
      </c>
      <c r="DR45" s="86" t="str">
        <f t="shared" si="13"/>
        <v/>
      </c>
      <c r="DS45" s="25" t="s">
        <v>89</v>
      </c>
      <c r="DT45" s="4">
        <v>0</v>
      </c>
      <c r="DU45" s="25" t="s">
        <v>89</v>
      </c>
      <c r="DV45" s="36">
        <v>1</v>
      </c>
      <c r="DW45" s="36">
        <v>0</v>
      </c>
      <c r="DX45" s="86">
        <f t="shared" si="14"/>
        <v>0</v>
      </c>
      <c r="DY45" s="25" t="s">
        <v>342</v>
      </c>
      <c r="DZ45" s="4">
        <v>1</v>
      </c>
      <c r="EA45" s="25" t="s">
        <v>342</v>
      </c>
      <c r="EB45" s="36">
        <v>2</v>
      </c>
      <c r="EC45" s="36">
        <v>0</v>
      </c>
      <c r="ED45" s="86">
        <f t="shared" si="15"/>
        <v>0</v>
      </c>
      <c r="EE45" s="25" t="s">
        <v>399</v>
      </c>
      <c r="EF45" s="4">
        <v>2</v>
      </c>
      <c r="EG45" s="25" t="s">
        <v>399</v>
      </c>
      <c r="EH45" s="36">
        <v>0</v>
      </c>
      <c r="EI45" s="36">
        <v>0</v>
      </c>
      <c r="EJ45" s="86" t="str">
        <f t="shared" si="16"/>
        <v/>
      </c>
      <c r="EK45" s="25" t="s">
        <v>89</v>
      </c>
      <c r="EL45" s="4">
        <v>0</v>
      </c>
      <c r="EM45" s="25" t="s">
        <v>89</v>
      </c>
      <c r="EN45" s="36">
        <v>1</v>
      </c>
      <c r="EO45" s="36">
        <v>1</v>
      </c>
      <c r="EP45" s="86">
        <f t="shared" si="17"/>
        <v>1</v>
      </c>
      <c r="EQ45" s="25" t="s">
        <v>89</v>
      </c>
      <c r="ER45" s="4">
        <v>0</v>
      </c>
      <c r="ES45" s="25" t="s">
        <v>89</v>
      </c>
      <c r="ET45" s="36">
        <v>2</v>
      </c>
      <c r="EU45" s="36">
        <v>0</v>
      </c>
      <c r="EV45" s="86">
        <f t="shared" si="18"/>
        <v>0</v>
      </c>
      <c r="EW45" s="25" t="s">
        <v>439</v>
      </c>
      <c r="EX45" s="4">
        <v>2</v>
      </c>
      <c r="EY45" s="25" t="s">
        <v>439</v>
      </c>
      <c r="EZ45" s="36">
        <v>0</v>
      </c>
      <c r="FA45" s="36">
        <v>0</v>
      </c>
      <c r="FB45" s="86" t="str">
        <f t="shared" si="19"/>
        <v/>
      </c>
      <c r="FC45" s="25" t="s">
        <v>89</v>
      </c>
      <c r="FD45" s="4">
        <v>0</v>
      </c>
      <c r="FE45" s="25" t="s">
        <v>89</v>
      </c>
      <c r="FF45" s="36">
        <v>0</v>
      </c>
      <c r="FG45" s="36">
        <v>0</v>
      </c>
      <c r="FH45" s="86" t="str">
        <f t="shared" si="20"/>
        <v/>
      </c>
      <c r="FI45" s="25" t="s">
        <v>89</v>
      </c>
      <c r="FJ45" s="4">
        <v>0</v>
      </c>
      <c r="FK45" s="25" t="s">
        <v>89</v>
      </c>
      <c r="FL45" s="36">
        <v>4</v>
      </c>
      <c r="FM45" s="36">
        <v>4</v>
      </c>
      <c r="FN45" s="86">
        <f t="shared" si="21"/>
        <v>1</v>
      </c>
      <c r="FO45" s="25" t="s">
        <v>89</v>
      </c>
      <c r="FP45" s="4">
        <v>0</v>
      </c>
      <c r="FQ45" s="25" t="s">
        <v>89</v>
      </c>
      <c r="FR45" s="36">
        <v>1</v>
      </c>
      <c r="FS45" s="36">
        <v>1</v>
      </c>
      <c r="FT45" s="86">
        <f t="shared" si="22"/>
        <v>1</v>
      </c>
      <c r="FU45" s="25" t="s">
        <v>89</v>
      </c>
      <c r="FV45" s="4">
        <v>0</v>
      </c>
      <c r="FW45" s="25" t="s">
        <v>89</v>
      </c>
      <c r="FX45" s="25" t="s">
        <v>482</v>
      </c>
      <c r="FY45" s="25" t="s">
        <v>484</v>
      </c>
      <c r="FZ45" s="4" t="s">
        <v>90</v>
      </c>
      <c r="GA45" s="4" t="s">
        <v>90</v>
      </c>
      <c r="GB45" s="4" t="s">
        <v>90</v>
      </c>
      <c r="GC45" s="4" t="s">
        <v>89</v>
      </c>
      <c r="GD45" s="25" t="s">
        <v>89</v>
      </c>
      <c r="GE45" s="4" t="s">
        <v>90</v>
      </c>
      <c r="GF45" s="4" t="s">
        <v>90</v>
      </c>
      <c r="GG45" s="4" t="s">
        <v>89</v>
      </c>
      <c r="GH45" s="4" t="s">
        <v>89</v>
      </c>
      <c r="GI45" s="4" t="s">
        <v>90</v>
      </c>
      <c r="GJ45" s="4" t="s">
        <v>90</v>
      </c>
      <c r="GK45" s="28" t="s">
        <v>81</v>
      </c>
      <c r="GL45" s="20"/>
      <c r="GM45" s="27"/>
      <c r="GN45" s="20"/>
      <c r="GO45" s="27"/>
      <c r="GP45" s="27"/>
      <c r="GQ45" s="20"/>
      <c r="GR45" s="27"/>
      <c r="GS45" s="28" t="s">
        <v>90</v>
      </c>
      <c r="GT45" s="20"/>
      <c r="GU45" s="27"/>
      <c r="GV45" s="20" t="s">
        <v>90</v>
      </c>
      <c r="GW45" s="27" t="s">
        <v>588</v>
      </c>
      <c r="GX45" s="20" t="s">
        <v>81</v>
      </c>
      <c r="GY45" s="27"/>
      <c r="GZ45" s="20"/>
      <c r="HA45" s="27"/>
      <c r="HB45" s="4" t="s">
        <v>90</v>
      </c>
      <c r="HC45" s="4"/>
      <c r="HD45" s="4"/>
      <c r="HE45" s="4" t="s">
        <v>90</v>
      </c>
      <c r="HF45" s="4"/>
      <c r="HG45" s="4"/>
    </row>
    <row r="46" spans="1:215" s="21" customFormat="1" ht="120" customHeight="1" x14ac:dyDescent="0.2">
      <c r="A46" s="24" t="s">
        <v>159</v>
      </c>
      <c r="B46" s="4" t="s">
        <v>160</v>
      </c>
      <c r="C46" s="23" t="s">
        <v>90</v>
      </c>
      <c r="D46" s="23" t="s">
        <v>89</v>
      </c>
      <c r="E46" s="25" t="s">
        <v>89</v>
      </c>
      <c r="F46" s="23" t="s">
        <v>90</v>
      </c>
      <c r="G46" s="23" t="s">
        <v>89</v>
      </c>
      <c r="H46" s="25" t="s">
        <v>89</v>
      </c>
      <c r="I46" s="23" t="s">
        <v>90</v>
      </c>
      <c r="J46" s="23" t="s">
        <v>89</v>
      </c>
      <c r="K46" s="25" t="s">
        <v>89</v>
      </c>
      <c r="L46" s="23" t="s">
        <v>90</v>
      </c>
      <c r="M46" s="23" t="s">
        <v>89</v>
      </c>
      <c r="N46" s="25" t="s">
        <v>89</v>
      </c>
      <c r="O46" s="23" t="s">
        <v>90</v>
      </c>
      <c r="P46" s="23"/>
      <c r="Q46" s="25"/>
      <c r="R46" s="23" t="s">
        <v>90</v>
      </c>
      <c r="S46" s="23" t="s">
        <v>89</v>
      </c>
      <c r="T46" s="25" t="s">
        <v>89</v>
      </c>
      <c r="U46" s="23" t="s">
        <v>90</v>
      </c>
      <c r="V46" s="23" t="s">
        <v>89</v>
      </c>
      <c r="W46" s="25" t="s">
        <v>89</v>
      </c>
      <c r="X46" s="29" t="e">
        <f>IF(OR(#REF!="○",#REF!="○"),"○","")</f>
        <v>#REF!</v>
      </c>
      <c r="Y46" s="29" t="s">
        <v>642</v>
      </c>
      <c r="Z46" s="25" t="s">
        <v>198</v>
      </c>
      <c r="AA46" s="23" t="s">
        <v>99</v>
      </c>
      <c r="AB46" s="23" t="s">
        <v>89</v>
      </c>
      <c r="AC46" s="25" t="s">
        <v>89</v>
      </c>
      <c r="AD46" s="23" t="s">
        <v>90</v>
      </c>
      <c r="AE46" s="23" t="s">
        <v>89</v>
      </c>
      <c r="AF46" s="25" t="s">
        <v>89</v>
      </c>
      <c r="AG46" s="23" t="s">
        <v>90</v>
      </c>
      <c r="AH46" s="23" t="s">
        <v>89</v>
      </c>
      <c r="AI46" s="25" t="s">
        <v>89</v>
      </c>
      <c r="AJ46" s="23" t="s">
        <v>90</v>
      </c>
      <c r="AK46" s="23" t="s">
        <v>89</v>
      </c>
      <c r="AL46" s="25" t="s">
        <v>89</v>
      </c>
      <c r="AM46" s="23" t="s">
        <v>90</v>
      </c>
      <c r="AN46" s="23" t="s">
        <v>89</v>
      </c>
      <c r="AO46" s="25" t="s">
        <v>89</v>
      </c>
      <c r="AP46" s="36">
        <v>0</v>
      </c>
      <c r="AQ46" s="36">
        <v>0</v>
      </c>
      <c r="AR46" s="86" t="str">
        <f t="shared" si="0"/>
        <v/>
      </c>
      <c r="AS46" s="25" t="s">
        <v>89</v>
      </c>
      <c r="AT46" s="4">
        <v>0</v>
      </c>
      <c r="AU46" s="25" t="s">
        <v>89</v>
      </c>
      <c r="AV46" s="36">
        <v>1</v>
      </c>
      <c r="AW46" s="36">
        <v>1</v>
      </c>
      <c r="AX46" s="86">
        <f t="shared" si="1"/>
        <v>1</v>
      </c>
      <c r="AY46" s="25" t="s">
        <v>89</v>
      </c>
      <c r="AZ46" s="4">
        <v>0</v>
      </c>
      <c r="BA46" s="25" t="s">
        <v>89</v>
      </c>
      <c r="BB46" s="36">
        <v>0</v>
      </c>
      <c r="BC46" s="36">
        <v>0</v>
      </c>
      <c r="BD46" s="86" t="str">
        <f t="shared" si="2"/>
        <v/>
      </c>
      <c r="BE46" s="25" t="s">
        <v>89</v>
      </c>
      <c r="BF46" s="4">
        <v>0</v>
      </c>
      <c r="BG46" s="25" t="s">
        <v>89</v>
      </c>
      <c r="BH46" s="36">
        <v>0</v>
      </c>
      <c r="BI46" s="36">
        <v>0</v>
      </c>
      <c r="BJ46" s="86" t="str">
        <f t="shared" si="3"/>
        <v/>
      </c>
      <c r="BK46" s="25" t="s">
        <v>89</v>
      </c>
      <c r="BL46" s="4">
        <v>0</v>
      </c>
      <c r="BM46" s="25" t="s">
        <v>89</v>
      </c>
      <c r="BN46" s="36">
        <v>0</v>
      </c>
      <c r="BO46" s="36">
        <v>0</v>
      </c>
      <c r="BP46" s="86" t="str">
        <f t="shared" si="4"/>
        <v/>
      </c>
      <c r="BQ46" s="25" t="s">
        <v>89</v>
      </c>
      <c r="BR46" s="4">
        <v>0</v>
      </c>
      <c r="BS46" s="25" t="s">
        <v>89</v>
      </c>
      <c r="BT46" s="36">
        <v>0</v>
      </c>
      <c r="BU46" s="36">
        <v>0</v>
      </c>
      <c r="BV46" s="86" t="str">
        <f t="shared" si="5"/>
        <v/>
      </c>
      <c r="BW46" s="25" t="s">
        <v>89</v>
      </c>
      <c r="BX46" s="4">
        <v>0</v>
      </c>
      <c r="BY46" s="25" t="s">
        <v>89</v>
      </c>
      <c r="BZ46" s="36">
        <v>0</v>
      </c>
      <c r="CA46" s="36">
        <v>0</v>
      </c>
      <c r="CB46" s="86" t="str">
        <f t="shared" si="6"/>
        <v/>
      </c>
      <c r="CC46" s="25" t="s">
        <v>89</v>
      </c>
      <c r="CD46" s="4">
        <v>0</v>
      </c>
      <c r="CE46" s="25" t="s">
        <v>89</v>
      </c>
      <c r="CF46" s="36">
        <v>1</v>
      </c>
      <c r="CG46" s="36">
        <v>1</v>
      </c>
      <c r="CH46" s="86">
        <f t="shared" si="7"/>
        <v>1</v>
      </c>
      <c r="CI46" s="25" t="s">
        <v>89</v>
      </c>
      <c r="CJ46" s="4">
        <v>0</v>
      </c>
      <c r="CK46" s="25" t="s">
        <v>89</v>
      </c>
      <c r="CL46" s="36">
        <v>1</v>
      </c>
      <c r="CM46" s="36">
        <v>1</v>
      </c>
      <c r="CN46" s="86">
        <f t="shared" si="8"/>
        <v>1</v>
      </c>
      <c r="CO46" s="25" t="s">
        <v>89</v>
      </c>
      <c r="CP46" s="4">
        <v>0</v>
      </c>
      <c r="CQ46" s="25" t="s">
        <v>89</v>
      </c>
      <c r="CR46" s="36">
        <v>0</v>
      </c>
      <c r="CS46" s="36">
        <v>0</v>
      </c>
      <c r="CT46" s="86" t="str">
        <f t="shared" si="9"/>
        <v/>
      </c>
      <c r="CU46" s="25" t="s">
        <v>89</v>
      </c>
      <c r="CV46" s="4">
        <v>0</v>
      </c>
      <c r="CW46" s="25" t="s">
        <v>89</v>
      </c>
      <c r="CX46" s="36">
        <v>5</v>
      </c>
      <c r="CY46" s="36">
        <v>5</v>
      </c>
      <c r="CZ46" s="86">
        <f t="shared" si="10"/>
        <v>1</v>
      </c>
      <c r="DA46" s="25" t="s">
        <v>89</v>
      </c>
      <c r="DB46" s="4">
        <v>0</v>
      </c>
      <c r="DC46" s="25" t="s">
        <v>89</v>
      </c>
      <c r="DD46" s="36">
        <v>48</v>
      </c>
      <c r="DE46" s="36">
        <v>19</v>
      </c>
      <c r="DF46" s="86">
        <f t="shared" si="11"/>
        <v>0.39583333333333331</v>
      </c>
      <c r="DG46" s="25" t="s">
        <v>289</v>
      </c>
      <c r="DH46" s="4">
        <v>0</v>
      </c>
      <c r="DI46" s="25" t="s">
        <v>89</v>
      </c>
      <c r="DJ46" s="36">
        <v>0</v>
      </c>
      <c r="DK46" s="36">
        <v>0</v>
      </c>
      <c r="DL46" s="86" t="str">
        <f t="shared" si="12"/>
        <v/>
      </c>
      <c r="DM46" s="25" t="s">
        <v>89</v>
      </c>
      <c r="DN46" s="25">
        <v>0</v>
      </c>
      <c r="DO46" s="25" t="s">
        <v>89</v>
      </c>
      <c r="DP46" s="36">
        <v>0</v>
      </c>
      <c r="DQ46" s="36">
        <v>0</v>
      </c>
      <c r="DR46" s="86" t="str">
        <f t="shared" si="13"/>
        <v/>
      </c>
      <c r="DS46" s="25" t="s">
        <v>89</v>
      </c>
      <c r="DT46" s="4">
        <v>0</v>
      </c>
      <c r="DU46" s="25" t="s">
        <v>89</v>
      </c>
      <c r="DV46" s="36">
        <v>1</v>
      </c>
      <c r="DW46" s="36">
        <v>0</v>
      </c>
      <c r="DX46" s="86">
        <f t="shared" si="14"/>
        <v>0</v>
      </c>
      <c r="DY46" s="25" t="s">
        <v>637</v>
      </c>
      <c r="DZ46" s="4">
        <v>1</v>
      </c>
      <c r="EA46" s="25" t="s">
        <v>343</v>
      </c>
      <c r="EB46" s="36">
        <v>4</v>
      </c>
      <c r="EC46" s="36">
        <v>3</v>
      </c>
      <c r="ED46" s="86">
        <f t="shared" si="15"/>
        <v>0.75</v>
      </c>
      <c r="EE46" s="25" t="s">
        <v>638</v>
      </c>
      <c r="EF46" s="4">
        <v>3</v>
      </c>
      <c r="EG46" s="25" t="s">
        <v>400</v>
      </c>
      <c r="EH46" s="36">
        <v>0</v>
      </c>
      <c r="EI46" s="36">
        <v>0</v>
      </c>
      <c r="EJ46" s="86" t="str">
        <f t="shared" si="16"/>
        <v/>
      </c>
      <c r="EK46" s="25" t="s">
        <v>89</v>
      </c>
      <c r="EL46" s="4">
        <v>0</v>
      </c>
      <c r="EM46" s="25" t="s">
        <v>89</v>
      </c>
      <c r="EN46" s="36">
        <v>3</v>
      </c>
      <c r="EO46" s="36">
        <v>3</v>
      </c>
      <c r="EP46" s="86">
        <f t="shared" si="17"/>
        <v>1</v>
      </c>
      <c r="EQ46" s="25" t="s">
        <v>89</v>
      </c>
      <c r="ER46" s="4">
        <v>0</v>
      </c>
      <c r="ES46" s="25" t="s">
        <v>89</v>
      </c>
      <c r="ET46" s="36">
        <v>2</v>
      </c>
      <c r="EU46" s="36">
        <v>2</v>
      </c>
      <c r="EV46" s="86">
        <f t="shared" si="18"/>
        <v>1</v>
      </c>
      <c r="EW46" s="25" t="s">
        <v>89</v>
      </c>
      <c r="EX46" s="4">
        <v>1</v>
      </c>
      <c r="EY46" s="25" t="s">
        <v>440</v>
      </c>
      <c r="EZ46" s="36">
        <v>0</v>
      </c>
      <c r="FA46" s="36">
        <v>0</v>
      </c>
      <c r="FB46" s="86" t="str">
        <f t="shared" si="19"/>
        <v/>
      </c>
      <c r="FC46" s="25" t="s">
        <v>89</v>
      </c>
      <c r="FD46" s="4">
        <v>0</v>
      </c>
      <c r="FE46" s="25" t="s">
        <v>89</v>
      </c>
      <c r="FF46" s="36">
        <v>0</v>
      </c>
      <c r="FG46" s="36">
        <v>0</v>
      </c>
      <c r="FH46" s="86" t="str">
        <f t="shared" si="20"/>
        <v/>
      </c>
      <c r="FI46" s="25" t="s">
        <v>89</v>
      </c>
      <c r="FJ46" s="4">
        <v>0</v>
      </c>
      <c r="FK46" s="25" t="s">
        <v>89</v>
      </c>
      <c r="FL46" s="36">
        <v>3</v>
      </c>
      <c r="FM46" s="36">
        <v>3</v>
      </c>
      <c r="FN46" s="86">
        <f t="shared" si="21"/>
        <v>1</v>
      </c>
      <c r="FO46" s="25" t="s">
        <v>89</v>
      </c>
      <c r="FP46" s="4">
        <v>0</v>
      </c>
      <c r="FQ46" s="25" t="s">
        <v>89</v>
      </c>
      <c r="FR46" s="36">
        <v>4</v>
      </c>
      <c r="FS46" s="36">
        <v>2</v>
      </c>
      <c r="FT46" s="86">
        <f t="shared" si="22"/>
        <v>0.5</v>
      </c>
      <c r="FU46" s="25" t="s">
        <v>480</v>
      </c>
      <c r="FV46" s="4">
        <v>2</v>
      </c>
      <c r="FW46" s="25" t="s">
        <v>481</v>
      </c>
      <c r="FX46" s="25" t="s">
        <v>482</v>
      </c>
      <c r="FY46" s="25" t="s">
        <v>484</v>
      </c>
      <c r="FZ46" s="4" t="s">
        <v>90</v>
      </c>
      <c r="GA46" s="4" t="s">
        <v>90</v>
      </c>
      <c r="GB46" s="4" t="s">
        <v>90</v>
      </c>
      <c r="GC46" s="4" t="s">
        <v>90</v>
      </c>
      <c r="GD46" s="25" t="s">
        <v>89</v>
      </c>
      <c r="GE46" s="4" t="s">
        <v>89</v>
      </c>
      <c r="GF46" s="4" t="s">
        <v>90</v>
      </c>
      <c r="GG46" s="4" t="s">
        <v>89</v>
      </c>
      <c r="GH46" s="4" t="s">
        <v>89</v>
      </c>
      <c r="GI46" s="4" t="s">
        <v>90</v>
      </c>
      <c r="GJ46" s="4" t="s">
        <v>90</v>
      </c>
      <c r="GK46" s="28" t="s">
        <v>81</v>
      </c>
      <c r="GL46" s="20"/>
      <c r="GM46" s="27"/>
      <c r="GN46" s="20"/>
      <c r="GO46" s="27"/>
      <c r="GP46" s="27"/>
      <c r="GQ46" s="20"/>
      <c r="GR46" s="27"/>
      <c r="GS46" s="28" t="s">
        <v>81</v>
      </c>
      <c r="GT46" s="20"/>
      <c r="GU46" s="27"/>
      <c r="GV46" s="20"/>
      <c r="GW46" s="27"/>
      <c r="GX46" s="20" t="s">
        <v>81</v>
      </c>
      <c r="GY46" s="27"/>
      <c r="GZ46" s="20" t="s">
        <v>90</v>
      </c>
      <c r="HA46" s="27" t="s">
        <v>610</v>
      </c>
      <c r="HB46" s="4" t="s">
        <v>90</v>
      </c>
      <c r="HC46" s="4"/>
      <c r="HD46" s="4"/>
      <c r="HE46" s="4" t="s">
        <v>90</v>
      </c>
      <c r="HF46" s="4"/>
      <c r="HG46" s="4"/>
    </row>
    <row r="47" spans="1:215" s="21" customFormat="1" ht="120" customHeight="1" x14ac:dyDescent="0.2">
      <c r="A47" s="24" t="s">
        <v>161</v>
      </c>
      <c r="B47" s="4" t="s">
        <v>162</v>
      </c>
      <c r="C47" s="23" t="s">
        <v>90</v>
      </c>
      <c r="D47" s="23" t="s">
        <v>89</v>
      </c>
      <c r="E47" s="25" t="s">
        <v>89</v>
      </c>
      <c r="F47" s="23" t="s">
        <v>90</v>
      </c>
      <c r="G47" s="23" t="s">
        <v>89</v>
      </c>
      <c r="H47" s="25" t="s">
        <v>89</v>
      </c>
      <c r="I47" s="23" t="s">
        <v>90</v>
      </c>
      <c r="J47" s="23" t="s">
        <v>89</v>
      </c>
      <c r="K47" s="25" t="s">
        <v>89</v>
      </c>
      <c r="L47" s="23" t="s">
        <v>90</v>
      </c>
      <c r="M47" s="23" t="s">
        <v>89</v>
      </c>
      <c r="N47" s="25" t="s">
        <v>89</v>
      </c>
      <c r="O47" s="23" t="s">
        <v>90</v>
      </c>
      <c r="P47" s="23" t="s">
        <v>89</v>
      </c>
      <c r="Q47" s="25" t="s">
        <v>89</v>
      </c>
      <c r="R47" s="23" t="s">
        <v>90</v>
      </c>
      <c r="S47" s="23" t="s">
        <v>89</v>
      </c>
      <c r="T47" s="25" t="s">
        <v>89</v>
      </c>
      <c r="U47" s="23" t="s">
        <v>99</v>
      </c>
      <c r="V47" s="23" t="s">
        <v>89</v>
      </c>
      <c r="W47" s="25" t="s">
        <v>89</v>
      </c>
      <c r="X47" s="29" t="e">
        <f>IF(OR(#REF!="○",#REF!="○"),"○","")</f>
        <v>#REF!</v>
      </c>
      <c r="Y47" s="29" t="s">
        <v>642</v>
      </c>
      <c r="Z47" s="25" t="s">
        <v>559</v>
      </c>
      <c r="AA47" s="23" t="s">
        <v>99</v>
      </c>
      <c r="AB47" s="23" t="s">
        <v>89</v>
      </c>
      <c r="AC47" s="25" t="s">
        <v>89</v>
      </c>
      <c r="AD47" s="23" t="s">
        <v>90</v>
      </c>
      <c r="AE47" s="23" t="s">
        <v>89</v>
      </c>
      <c r="AF47" s="25" t="s">
        <v>89</v>
      </c>
      <c r="AG47" s="23" t="s">
        <v>90</v>
      </c>
      <c r="AH47" s="23" t="s">
        <v>89</v>
      </c>
      <c r="AI47" s="25" t="s">
        <v>89</v>
      </c>
      <c r="AJ47" s="23" t="s">
        <v>90</v>
      </c>
      <c r="AK47" s="23" t="s">
        <v>89</v>
      </c>
      <c r="AL47" s="25" t="s">
        <v>89</v>
      </c>
      <c r="AM47" s="23" t="s">
        <v>90</v>
      </c>
      <c r="AN47" s="23" t="s">
        <v>89</v>
      </c>
      <c r="AO47" s="25" t="s">
        <v>89</v>
      </c>
      <c r="AP47" s="36">
        <v>8</v>
      </c>
      <c r="AQ47" s="36">
        <v>8</v>
      </c>
      <c r="AR47" s="86">
        <f t="shared" si="0"/>
        <v>1</v>
      </c>
      <c r="AS47" s="25" t="s">
        <v>89</v>
      </c>
      <c r="AT47" s="4">
        <v>0</v>
      </c>
      <c r="AU47" s="25" t="s">
        <v>89</v>
      </c>
      <c r="AV47" s="36">
        <v>0</v>
      </c>
      <c r="AW47" s="36">
        <v>0</v>
      </c>
      <c r="AX47" s="86" t="str">
        <f t="shared" si="1"/>
        <v/>
      </c>
      <c r="AY47" s="25" t="s">
        <v>89</v>
      </c>
      <c r="AZ47" s="4">
        <v>0</v>
      </c>
      <c r="BA47" s="25" t="s">
        <v>89</v>
      </c>
      <c r="BB47" s="36">
        <v>0</v>
      </c>
      <c r="BC47" s="36">
        <v>0</v>
      </c>
      <c r="BD47" s="86" t="str">
        <f t="shared" si="2"/>
        <v/>
      </c>
      <c r="BE47" s="25" t="s">
        <v>89</v>
      </c>
      <c r="BF47" s="4">
        <v>0</v>
      </c>
      <c r="BG47" s="25" t="s">
        <v>89</v>
      </c>
      <c r="BH47" s="36">
        <v>0</v>
      </c>
      <c r="BI47" s="36">
        <v>0</v>
      </c>
      <c r="BJ47" s="86" t="str">
        <f t="shared" si="3"/>
        <v/>
      </c>
      <c r="BK47" s="25" t="s">
        <v>89</v>
      </c>
      <c r="BL47" s="4">
        <v>0</v>
      </c>
      <c r="BM47" s="25" t="s">
        <v>89</v>
      </c>
      <c r="BN47" s="36">
        <v>0</v>
      </c>
      <c r="BO47" s="36">
        <v>0</v>
      </c>
      <c r="BP47" s="86" t="str">
        <f t="shared" si="4"/>
        <v/>
      </c>
      <c r="BQ47" s="25" t="s">
        <v>89</v>
      </c>
      <c r="BR47" s="4">
        <v>0</v>
      </c>
      <c r="BS47" s="25" t="s">
        <v>89</v>
      </c>
      <c r="BT47" s="36">
        <v>0</v>
      </c>
      <c r="BU47" s="36">
        <v>0</v>
      </c>
      <c r="BV47" s="86" t="str">
        <f t="shared" si="5"/>
        <v/>
      </c>
      <c r="BW47" s="25" t="s">
        <v>89</v>
      </c>
      <c r="BX47" s="4">
        <v>0</v>
      </c>
      <c r="BY47" s="25" t="s">
        <v>89</v>
      </c>
      <c r="BZ47" s="36">
        <v>1</v>
      </c>
      <c r="CA47" s="36">
        <v>1</v>
      </c>
      <c r="CB47" s="86">
        <f t="shared" si="6"/>
        <v>1</v>
      </c>
      <c r="CC47" s="25" t="s">
        <v>89</v>
      </c>
      <c r="CD47" s="4">
        <v>0</v>
      </c>
      <c r="CE47" s="25" t="s">
        <v>89</v>
      </c>
      <c r="CF47" s="36">
        <v>2</v>
      </c>
      <c r="CG47" s="36">
        <v>1</v>
      </c>
      <c r="CH47" s="86">
        <f t="shared" si="7"/>
        <v>0.5</v>
      </c>
      <c r="CI47" s="25" t="s">
        <v>224</v>
      </c>
      <c r="CJ47" s="4">
        <v>0</v>
      </c>
      <c r="CK47" s="25" t="s">
        <v>89</v>
      </c>
      <c r="CL47" s="36">
        <v>0</v>
      </c>
      <c r="CM47" s="36">
        <v>0</v>
      </c>
      <c r="CN47" s="86" t="str">
        <f t="shared" si="8"/>
        <v/>
      </c>
      <c r="CO47" s="25" t="s">
        <v>89</v>
      </c>
      <c r="CP47" s="4">
        <v>0</v>
      </c>
      <c r="CQ47" s="25" t="s">
        <v>89</v>
      </c>
      <c r="CR47" s="36">
        <v>3</v>
      </c>
      <c r="CS47" s="36">
        <v>0</v>
      </c>
      <c r="CT47" s="86">
        <f t="shared" si="9"/>
        <v>0</v>
      </c>
      <c r="CU47" s="25" t="s">
        <v>259</v>
      </c>
      <c r="CV47" s="4">
        <v>3</v>
      </c>
      <c r="CW47" s="25" t="s">
        <v>259</v>
      </c>
      <c r="CX47" s="36">
        <v>14</v>
      </c>
      <c r="CY47" s="36">
        <v>8</v>
      </c>
      <c r="CZ47" s="86">
        <f t="shared" si="10"/>
        <v>0.5714285714285714</v>
      </c>
      <c r="DA47" s="25" t="s">
        <v>276</v>
      </c>
      <c r="DB47" s="4">
        <v>0</v>
      </c>
      <c r="DC47" s="25" t="s">
        <v>89</v>
      </c>
      <c r="DD47" s="36">
        <v>62</v>
      </c>
      <c r="DE47" s="36">
        <v>0</v>
      </c>
      <c r="DF47" s="86">
        <f t="shared" si="11"/>
        <v>0</v>
      </c>
      <c r="DG47" s="25" t="s">
        <v>290</v>
      </c>
      <c r="DH47" s="4">
        <v>0</v>
      </c>
      <c r="DI47" s="25" t="s">
        <v>89</v>
      </c>
      <c r="DJ47" s="36">
        <v>0</v>
      </c>
      <c r="DK47" s="36">
        <v>0</v>
      </c>
      <c r="DL47" s="86" t="str">
        <f t="shared" si="12"/>
        <v/>
      </c>
      <c r="DM47" s="25" t="s">
        <v>89</v>
      </c>
      <c r="DN47" s="25">
        <v>0</v>
      </c>
      <c r="DO47" s="25" t="s">
        <v>89</v>
      </c>
      <c r="DP47" s="36">
        <v>0</v>
      </c>
      <c r="DQ47" s="36">
        <v>0</v>
      </c>
      <c r="DR47" s="86" t="str">
        <f t="shared" si="13"/>
        <v/>
      </c>
      <c r="DS47" s="25" t="s">
        <v>89</v>
      </c>
      <c r="DT47" s="4">
        <v>0</v>
      </c>
      <c r="DU47" s="25" t="s">
        <v>89</v>
      </c>
      <c r="DV47" s="36">
        <v>1</v>
      </c>
      <c r="DW47" s="36">
        <v>0</v>
      </c>
      <c r="DX47" s="86">
        <f t="shared" si="14"/>
        <v>0</v>
      </c>
      <c r="DY47" s="25" t="s">
        <v>259</v>
      </c>
      <c r="DZ47" s="4">
        <v>1</v>
      </c>
      <c r="EA47" s="25" t="s">
        <v>259</v>
      </c>
      <c r="EB47" s="36">
        <v>5</v>
      </c>
      <c r="EC47" s="36">
        <v>5</v>
      </c>
      <c r="ED47" s="86">
        <f t="shared" si="15"/>
        <v>1</v>
      </c>
      <c r="EE47" s="25" t="s">
        <v>89</v>
      </c>
      <c r="EF47" s="4">
        <v>0</v>
      </c>
      <c r="EG47" s="25" t="s">
        <v>89</v>
      </c>
      <c r="EH47" s="36">
        <v>0</v>
      </c>
      <c r="EI47" s="36">
        <v>0</v>
      </c>
      <c r="EJ47" s="86" t="str">
        <f t="shared" si="16"/>
        <v/>
      </c>
      <c r="EK47" s="25" t="s">
        <v>89</v>
      </c>
      <c r="EL47" s="4">
        <v>0</v>
      </c>
      <c r="EM47" s="25" t="s">
        <v>89</v>
      </c>
      <c r="EN47" s="36">
        <v>2</v>
      </c>
      <c r="EO47" s="36">
        <v>2</v>
      </c>
      <c r="EP47" s="86">
        <f t="shared" si="17"/>
        <v>1</v>
      </c>
      <c r="EQ47" s="25" t="s">
        <v>89</v>
      </c>
      <c r="ER47" s="4">
        <v>0</v>
      </c>
      <c r="ES47" s="25" t="s">
        <v>89</v>
      </c>
      <c r="ET47" s="36">
        <v>4</v>
      </c>
      <c r="EU47" s="36">
        <v>2</v>
      </c>
      <c r="EV47" s="86">
        <f t="shared" si="18"/>
        <v>0.5</v>
      </c>
      <c r="EW47" s="25" t="s">
        <v>259</v>
      </c>
      <c r="EX47" s="4">
        <v>2</v>
      </c>
      <c r="EY47" s="25" t="s">
        <v>259</v>
      </c>
      <c r="EZ47" s="36">
        <v>0</v>
      </c>
      <c r="FA47" s="36">
        <v>0</v>
      </c>
      <c r="FB47" s="86" t="str">
        <f t="shared" si="19"/>
        <v/>
      </c>
      <c r="FC47" s="25" t="s">
        <v>89</v>
      </c>
      <c r="FD47" s="4">
        <v>0</v>
      </c>
      <c r="FE47" s="25" t="s">
        <v>89</v>
      </c>
      <c r="FF47" s="36">
        <v>0</v>
      </c>
      <c r="FG47" s="36">
        <v>0</v>
      </c>
      <c r="FH47" s="86" t="str">
        <f t="shared" si="20"/>
        <v/>
      </c>
      <c r="FI47" s="25" t="s">
        <v>89</v>
      </c>
      <c r="FJ47" s="4">
        <v>0</v>
      </c>
      <c r="FK47" s="25" t="s">
        <v>89</v>
      </c>
      <c r="FL47" s="36">
        <v>1</v>
      </c>
      <c r="FM47" s="36">
        <v>0</v>
      </c>
      <c r="FN47" s="86">
        <f t="shared" si="21"/>
        <v>0</v>
      </c>
      <c r="FO47" s="25" t="s">
        <v>259</v>
      </c>
      <c r="FP47" s="4">
        <v>1</v>
      </c>
      <c r="FQ47" s="25" t="s">
        <v>259</v>
      </c>
      <c r="FR47" s="36">
        <v>0</v>
      </c>
      <c r="FS47" s="36">
        <v>0</v>
      </c>
      <c r="FT47" s="86" t="str">
        <f t="shared" si="22"/>
        <v/>
      </c>
      <c r="FU47" s="25" t="s">
        <v>89</v>
      </c>
      <c r="FV47" s="4">
        <v>0</v>
      </c>
      <c r="FW47" s="25" t="s">
        <v>89</v>
      </c>
      <c r="FX47" s="25" t="s">
        <v>482</v>
      </c>
      <c r="FY47" s="25" t="s">
        <v>484</v>
      </c>
      <c r="FZ47" s="23" t="s">
        <v>90</v>
      </c>
      <c r="GA47" s="23" t="s">
        <v>90</v>
      </c>
      <c r="GB47" s="23" t="s">
        <v>90</v>
      </c>
      <c r="GC47" s="23" t="s">
        <v>90</v>
      </c>
      <c r="GD47" s="25" t="s">
        <v>89</v>
      </c>
      <c r="GE47" s="23" t="s">
        <v>90</v>
      </c>
      <c r="GF47" s="23" t="s">
        <v>90</v>
      </c>
      <c r="GG47" s="23" t="s">
        <v>90</v>
      </c>
      <c r="GH47" s="23" t="s">
        <v>90</v>
      </c>
      <c r="GI47" s="23" t="s">
        <v>90</v>
      </c>
      <c r="GJ47" s="23" t="s">
        <v>90</v>
      </c>
      <c r="GK47" s="28" t="s">
        <v>90</v>
      </c>
      <c r="GL47" s="26"/>
      <c r="GM47" s="27"/>
      <c r="GN47" s="20"/>
      <c r="GO47" s="27"/>
      <c r="GP47" s="27"/>
      <c r="GQ47" s="20" t="s">
        <v>90</v>
      </c>
      <c r="GR47" s="27" t="s">
        <v>611</v>
      </c>
      <c r="GS47" s="28" t="s">
        <v>81</v>
      </c>
      <c r="GT47" s="20"/>
      <c r="GU47" s="27"/>
      <c r="GV47" s="20"/>
      <c r="GW47" s="27"/>
      <c r="GX47" s="20" t="s">
        <v>81</v>
      </c>
      <c r="GY47" s="27"/>
      <c r="GZ47" s="20"/>
      <c r="HA47" s="27"/>
      <c r="HB47" s="4" t="s">
        <v>90</v>
      </c>
      <c r="HC47" s="4"/>
      <c r="HD47" s="4"/>
      <c r="HE47" s="4" t="s">
        <v>90</v>
      </c>
      <c r="HF47" s="4"/>
      <c r="HG47" s="4"/>
    </row>
    <row r="48" spans="1:215" s="21" customFormat="1" ht="120" customHeight="1" x14ac:dyDescent="0.2">
      <c r="A48" s="24" t="s">
        <v>560</v>
      </c>
      <c r="B48" s="4" t="s">
        <v>163</v>
      </c>
      <c r="C48" s="23" t="s">
        <v>90</v>
      </c>
      <c r="D48" s="23" t="s">
        <v>89</v>
      </c>
      <c r="E48" s="25" t="s">
        <v>89</v>
      </c>
      <c r="F48" s="23" t="s">
        <v>90</v>
      </c>
      <c r="G48" s="23" t="s">
        <v>89</v>
      </c>
      <c r="H48" s="25" t="s">
        <v>89</v>
      </c>
      <c r="I48" s="23" t="s">
        <v>99</v>
      </c>
      <c r="J48" s="23" t="s">
        <v>89</v>
      </c>
      <c r="K48" s="25" t="s">
        <v>89</v>
      </c>
      <c r="L48" s="23" t="s">
        <v>90</v>
      </c>
      <c r="M48" s="23" t="s">
        <v>89</v>
      </c>
      <c r="N48" s="25" t="s">
        <v>89</v>
      </c>
      <c r="O48" s="23" t="s">
        <v>90</v>
      </c>
      <c r="P48" s="23" t="s">
        <v>89</v>
      </c>
      <c r="Q48" s="25" t="s">
        <v>89</v>
      </c>
      <c r="R48" s="23" t="s">
        <v>90</v>
      </c>
      <c r="S48" s="23" t="s">
        <v>89</v>
      </c>
      <c r="T48" s="25" t="s">
        <v>89</v>
      </c>
      <c r="U48" s="23" t="s">
        <v>90</v>
      </c>
      <c r="V48" s="23" t="s">
        <v>89</v>
      </c>
      <c r="W48" s="25" t="s">
        <v>89</v>
      </c>
      <c r="X48" s="29" t="s">
        <v>641</v>
      </c>
      <c r="Y48" s="29"/>
      <c r="Z48" s="25"/>
      <c r="AA48" s="23" t="s">
        <v>99</v>
      </c>
      <c r="AB48" s="23" t="s">
        <v>89</v>
      </c>
      <c r="AC48" s="25" t="s">
        <v>89</v>
      </c>
      <c r="AD48" s="23" t="s">
        <v>90</v>
      </c>
      <c r="AE48" s="23" t="s">
        <v>89</v>
      </c>
      <c r="AF48" s="25" t="s">
        <v>89</v>
      </c>
      <c r="AG48" s="23" t="s">
        <v>90</v>
      </c>
      <c r="AH48" s="23" t="s">
        <v>89</v>
      </c>
      <c r="AI48" s="25" t="s">
        <v>89</v>
      </c>
      <c r="AJ48" s="23" t="s">
        <v>90</v>
      </c>
      <c r="AK48" s="23" t="s">
        <v>89</v>
      </c>
      <c r="AL48" s="25" t="s">
        <v>89</v>
      </c>
      <c r="AM48" s="23" t="s">
        <v>90</v>
      </c>
      <c r="AN48" s="23" t="s">
        <v>89</v>
      </c>
      <c r="AO48" s="25" t="s">
        <v>89</v>
      </c>
      <c r="AP48" s="36">
        <v>1</v>
      </c>
      <c r="AQ48" s="36">
        <v>1</v>
      </c>
      <c r="AR48" s="86">
        <f t="shared" si="0"/>
        <v>1</v>
      </c>
      <c r="AS48" s="25" t="s">
        <v>89</v>
      </c>
      <c r="AT48" s="4">
        <v>0</v>
      </c>
      <c r="AU48" s="25" t="s">
        <v>89</v>
      </c>
      <c r="AV48" s="36">
        <v>4</v>
      </c>
      <c r="AW48" s="36">
        <v>3</v>
      </c>
      <c r="AX48" s="86">
        <f t="shared" si="1"/>
        <v>0.75</v>
      </c>
      <c r="AY48" s="25" t="s">
        <v>211</v>
      </c>
      <c r="AZ48" s="4">
        <v>1</v>
      </c>
      <c r="BA48" s="25" t="s">
        <v>212</v>
      </c>
      <c r="BB48" s="36">
        <v>1</v>
      </c>
      <c r="BC48" s="36">
        <v>1</v>
      </c>
      <c r="BD48" s="86">
        <f t="shared" si="2"/>
        <v>1</v>
      </c>
      <c r="BE48" s="25" t="s">
        <v>89</v>
      </c>
      <c r="BF48" s="4">
        <v>0</v>
      </c>
      <c r="BG48" s="25" t="s">
        <v>89</v>
      </c>
      <c r="BH48" s="36">
        <v>0</v>
      </c>
      <c r="BI48" s="36">
        <v>0</v>
      </c>
      <c r="BJ48" s="86" t="str">
        <f t="shared" si="3"/>
        <v/>
      </c>
      <c r="BK48" s="25" t="s">
        <v>89</v>
      </c>
      <c r="BL48" s="4">
        <v>0</v>
      </c>
      <c r="BM48" s="25" t="s">
        <v>89</v>
      </c>
      <c r="BN48" s="36">
        <v>0</v>
      </c>
      <c r="BO48" s="36">
        <v>0</v>
      </c>
      <c r="BP48" s="86" t="str">
        <f t="shared" si="4"/>
        <v/>
      </c>
      <c r="BQ48" s="25" t="s">
        <v>89</v>
      </c>
      <c r="BR48" s="4">
        <v>0</v>
      </c>
      <c r="BS48" s="25" t="s">
        <v>89</v>
      </c>
      <c r="BT48" s="36">
        <v>3</v>
      </c>
      <c r="BU48" s="36">
        <v>3</v>
      </c>
      <c r="BV48" s="86">
        <f t="shared" si="5"/>
        <v>1</v>
      </c>
      <c r="BW48" s="25" t="s">
        <v>89</v>
      </c>
      <c r="BX48" s="4">
        <v>0</v>
      </c>
      <c r="BY48" s="25" t="s">
        <v>89</v>
      </c>
      <c r="BZ48" s="36">
        <v>0</v>
      </c>
      <c r="CA48" s="36">
        <v>0</v>
      </c>
      <c r="CB48" s="86" t="str">
        <f t="shared" si="6"/>
        <v/>
      </c>
      <c r="CC48" s="25" t="s">
        <v>89</v>
      </c>
      <c r="CD48" s="4">
        <v>0</v>
      </c>
      <c r="CE48" s="25" t="s">
        <v>89</v>
      </c>
      <c r="CF48" s="36">
        <v>3</v>
      </c>
      <c r="CG48" s="36">
        <v>3</v>
      </c>
      <c r="CH48" s="86">
        <f t="shared" si="7"/>
        <v>1</v>
      </c>
      <c r="CI48" s="25" t="s">
        <v>89</v>
      </c>
      <c r="CJ48" s="4">
        <v>0</v>
      </c>
      <c r="CK48" s="25" t="s">
        <v>89</v>
      </c>
      <c r="CL48" s="36">
        <v>0</v>
      </c>
      <c r="CM48" s="36">
        <v>0</v>
      </c>
      <c r="CN48" s="86" t="str">
        <f t="shared" si="8"/>
        <v/>
      </c>
      <c r="CO48" s="25" t="s">
        <v>89</v>
      </c>
      <c r="CP48" s="4">
        <v>0</v>
      </c>
      <c r="CQ48" s="25" t="s">
        <v>89</v>
      </c>
      <c r="CR48" s="36">
        <v>0</v>
      </c>
      <c r="CS48" s="36">
        <v>0</v>
      </c>
      <c r="CT48" s="86" t="str">
        <f t="shared" si="9"/>
        <v/>
      </c>
      <c r="CU48" s="25" t="s">
        <v>89</v>
      </c>
      <c r="CV48" s="4">
        <v>0</v>
      </c>
      <c r="CW48" s="25" t="s">
        <v>89</v>
      </c>
      <c r="CX48" s="36">
        <v>6</v>
      </c>
      <c r="CY48" s="36">
        <v>6</v>
      </c>
      <c r="CZ48" s="86">
        <f t="shared" si="10"/>
        <v>1</v>
      </c>
      <c r="DA48" s="25" t="s">
        <v>89</v>
      </c>
      <c r="DB48" s="4">
        <v>0</v>
      </c>
      <c r="DC48" s="25" t="s">
        <v>561</v>
      </c>
      <c r="DD48" s="36">
        <v>209</v>
      </c>
      <c r="DE48" s="36">
        <v>0</v>
      </c>
      <c r="DF48" s="86">
        <f t="shared" si="11"/>
        <v>0</v>
      </c>
      <c r="DG48" s="25" t="s">
        <v>562</v>
      </c>
      <c r="DH48" s="4">
        <v>0</v>
      </c>
      <c r="DI48" s="25" t="s">
        <v>89</v>
      </c>
      <c r="DJ48" s="36">
        <v>0</v>
      </c>
      <c r="DK48" s="36">
        <v>0</v>
      </c>
      <c r="DL48" s="86" t="str">
        <f t="shared" si="12"/>
        <v/>
      </c>
      <c r="DM48" s="25" t="s">
        <v>89</v>
      </c>
      <c r="DN48" s="25">
        <v>0</v>
      </c>
      <c r="DO48" s="25" t="s">
        <v>89</v>
      </c>
      <c r="DP48" s="36">
        <v>0</v>
      </c>
      <c r="DQ48" s="36">
        <v>0</v>
      </c>
      <c r="DR48" s="86" t="str">
        <f t="shared" si="13"/>
        <v/>
      </c>
      <c r="DS48" s="25" t="s">
        <v>89</v>
      </c>
      <c r="DT48" s="4">
        <v>0</v>
      </c>
      <c r="DU48" s="25" t="s">
        <v>89</v>
      </c>
      <c r="DV48" s="36">
        <v>1</v>
      </c>
      <c r="DW48" s="36">
        <v>0</v>
      </c>
      <c r="DX48" s="86">
        <f t="shared" si="14"/>
        <v>0</v>
      </c>
      <c r="DY48" s="25" t="s">
        <v>344</v>
      </c>
      <c r="DZ48" s="4">
        <v>1</v>
      </c>
      <c r="EA48" s="25" t="s">
        <v>345</v>
      </c>
      <c r="EB48" s="36">
        <v>11</v>
      </c>
      <c r="EC48" s="36">
        <v>7</v>
      </c>
      <c r="ED48" s="86">
        <f t="shared" si="15"/>
        <v>0.63636363636363635</v>
      </c>
      <c r="EE48" s="25" t="s">
        <v>563</v>
      </c>
      <c r="EF48" s="4">
        <v>4</v>
      </c>
      <c r="EG48" s="25" t="s">
        <v>564</v>
      </c>
      <c r="EH48" s="36">
        <v>0</v>
      </c>
      <c r="EI48" s="36">
        <v>0</v>
      </c>
      <c r="EJ48" s="86" t="str">
        <f t="shared" si="16"/>
        <v/>
      </c>
      <c r="EK48" s="25" t="s">
        <v>89</v>
      </c>
      <c r="EL48" s="4">
        <v>0</v>
      </c>
      <c r="EM48" s="25" t="s">
        <v>89</v>
      </c>
      <c r="EN48" s="36">
        <v>3</v>
      </c>
      <c r="EO48" s="36">
        <v>3</v>
      </c>
      <c r="EP48" s="86">
        <f t="shared" si="17"/>
        <v>1</v>
      </c>
      <c r="EQ48" s="25" t="s">
        <v>89</v>
      </c>
      <c r="ER48" s="4">
        <v>0</v>
      </c>
      <c r="ES48" s="25" t="s">
        <v>89</v>
      </c>
      <c r="ET48" s="36">
        <v>6</v>
      </c>
      <c r="EU48" s="36">
        <v>0</v>
      </c>
      <c r="EV48" s="86">
        <f t="shared" si="18"/>
        <v>0</v>
      </c>
      <c r="EW48" s="25" t="s">
        <v>565</v>
      </c>
      <c r="EX48" s="4">
        <v>5</v>
      </c>
      <c r="EY48" s="25" t="s">
        <v>566</v>
      </c>
      <c r="EZ48" s="36">
        <v>0</v>
      </c>
      <c r="FA48" s="36">
        <v>0</v>
      </c>
      <c r="FB48" s="86" t="str">
        <f t="shared" si="19"/>
        <v/>
      </c>
      <c r="FC48" s="25" t="s">
        <v>89</v>
      </c>
      <c r="FD48" s="4">
        <v>0</v>
      </c>
      <c r="FE48" s="25" t="s">
        <v>89</v>
      </c>
      <c r="FF48" s="36">
        <v>0</v>
      </c>
      <c r="FG48" s="36">
        <v>0</v>
      </c>
      <c r="FH48" s="86" t="str">
        <f t="shared" si="20"/>
        <v/>
      </c>
      <c r="FI48" s="25" t="s">
        <v>89</v>
      </c>
      <c r="FJ48" s="4">
        <v>0</v>
      </c>
      <c r="FK48" s="25" t="s">
        <v>89</v>
      </c>
      <c r="FL48" s="36">
        <v>2</v>
      </c>
      <c r="FM48" s="36">
        <v>2</v>
      </c>
      <c r="FN48" s="86">
        <f t="shared" si="21"/>
        <v>1</v>
      </c>
      <c r="FO48" s="25" t="s">
        <v>89</v>
      </c>
      <c r="FP48" s="4">
        <v>0</v>
      </c>
      <c r="FQ48" s="25" t="s">
        <v>89</v>
      </c>
      <c r="FR48" s="36">
        <v>0</v>
      </c>
      <c r="FS48" s="36">
        <v>0</v>
      </c>
      <c r="FT48" s="86" t="str">
        <f t="shared" si="22"/>
        <v/>
      </c>
      <c r="FU48" s="25" t="s">
        <v>89</v>
      </c>
      <c r="FV48" s="4">
        <v>0</v>
      </c>
      <c r="FW48" s="25" t="s">
        <v>89</v>
      </c>
      <c r="FX48" s="25" t="s">
        <v>482</v>
      </c>
      <c r="FY48" s="25" t="s">
        <v>484</v>
      </c>
      <c r="FZ48" s="4" t="s">
        <v>90</v>
      </c>
      <c r="GA48" s="4" t="s">
        <v>90</v>
      </c>
      <c r="GB48" s="4" t="s">
        <v>90</v>
      </c>
      <c r="GC48" s="4" t="s">
        <v>90</v>
      </c>
      <c r="GD48" s="25" t="s">
        <v>89</v>
      </c>
      <c r="GE48" s="4" t="s">
        <v>90</v>
      </c>
      <c r="GF48" s="4" t="s">
        <v>90</v>
      </c>
      <c r="GG48" s="4" t="s">
        <v>90</v>
      </c>
      <c r="GH48" s="4" t="s">
        <v>90</v>
      </c>
      <c r="GI48" s="4" t="s">
        <v>89</v>
      </c>
      <c r="GJ48" s="4" t="s">
        <v>89</v>
      </c>
      <c r="GK48" s="28" t="s">
        <v>90</v>
      </c>
      <c r="GL48" s="20"/>
      <c r="GM48" s="27"/>
      <c r="GN48" s="20"/>
      <c r="GO48" s="27"/>
      <c r="GP48" s="27"/>
      <c r="GQ48" s="20" t="s">
        <v>90</v>
      </c>
      <c r="GR48" s="27" t="s">
        <v>612</v>
      </c>
      <c r="GS48" s="28" t="s">
        <v>81</v>
      </c>
      <c r="GT48" s="20"/>
      <c r="GU48" s="27"/>
      <c r="GV48" s="20"/>
      <c r="GW48" s="27"/>
      <c r="GX48" s="20" t="s">
        <v>81</v>
      </c>
      <c r="GY48" s="27"/>
      <c r="GZ48" s="20"/>
      <c r="HA48" s="27"/>
      <c r="HB48" s="4" t="s">
        <v>90</v>
      </c>
      <c r="HC48" s="4"/>
      <c r="HD48" s="4"/>
      <c r="HE48" s="4" t="s">
        <v>90</v>
      </c>
      <c r="HF48" s="4"/>
      <c r="HG48" s="4"/>
    </row>
    <row r="49" spans="1:224" s="21" customFormat="1" ht="120" customHeight="1" x14ac:dyDescent="0.2">
      <c r="A49" s="24" t="s">
        <v>164</v>
      </c>
      <c r="B49" s="4" t="s">
        <v>165</v>
      </c>
      <c r="C49" s="23" t="s">
        <v>90</v>
      </c>
      <c r="D49" s="23" t="s">
        <v>89</v>
      </c>
      <c r="E49" s="25" t="s">
        <v>89</v>
      </c>
      <c r="F49" s="23" t="s">
        <v>90</v>
      </c>
      <c r="G49" s="23" t="s">
        <v>89</v>
      </c>
      <c r="H49" s="25" t="s">
        <v>89</v>
      </c>
      <c r="I49" s="23" t="s">
        <v>90</v>
      </c>
      <c r="J49" s="23" t="s">
        <v>89</v>
      </c>
      <c r="K49" s="25" t="s">
        <v>89</v>
      </c>
      <c r="L49" s="23" t="s">
        <v>90</v>
      </c>
      <c r="M49" s="23" t="s">
        <v>89</v>
      </c>
      <c r="N49" s="25" t="s">
        <v>89</v>
      </c>
      <c r="O49" s="23" t="s">
        <v>90</v>
      </c>
      <c r="P49" s="23" t="s">
        <v>89</v>
      </c>
      <c r="Q49" s="25" t="s">
        <v>89</v>
      </c>
      <c r="R49" s="23" t="s">
        <v>90</v>
      </c>
      <c r="S49" s="23" t="s">
        <v>89</v>
      </c>
      <c r="T49" s="25" t="s">
        <v>89</v>
      </c>
      <c r="U49" s="23" t="s">
        <v>90</v>
      </c>
      <c r="V49" s="23" t="s">
        <v>89</v>
      </c>
      <c r="W49" s="25" t="s">
        <v>89</v>
      </c>
      <c r="X49" s="29"/>
      <c r="Y49" s="29" t="s">
        <v>642</v>
      </c>
      <c r="Z49" s="25" t="s">
        <v>627</v>
      </c>
      <c r="AA49" s="23" t="s">
        <v>99</v>
      </c>
      <c r="AB49" s="23" t="s">
        <v>89</v>
      </c>
      <c r="AC49" s="25" t="s">
        <v>89</v>
      </c>
      <c r="AD49" s="23" t="s">
        <v>90</v>
      </c>
      <c r="AE49" s="23" t="s">
        <v>89</v>
      </c>
      <c r="AF49" s="25" t="s">
        <v>89</v>
      </c>
      <c r="AG49" s="23" t="s">
        <v>90</v>
      </c>
      <c r="AH49" s="23" t="s">
        <v>89</v>
      </c>
      <c r="AI49" s="25" t="s">
        <v>89</v>
      </c>
      <c r="AJ49" s="23" t="s">
        <v>90</v>
      </c>
      <c r="AK49" s="23" t="s">
        <v>89</v>
      </c>
      <c r="AL49" s="25" t="s">
        <v>89</v>
      </c>
      <c r="AM49" s="23" t="s">
        <v>90</v>
      </c>
      <c r="AN49" s="23" t="s">
        <v>89</v>
      </c>
      <c r="AO49" s="25" t="s">
        <v>89</v>
      </c>
      <c r="AP49" s="36">
        <v>2</v>
      </c>
      <c r="AQ49" s="36">
        <v>2</v>
      </c>
      <c r="AR49" s="86">
        <f t="shared" si="0"/>
        <v>1</v>
      </c>
      <c r="AS49" s="25" t="s">
        <v>89</v>
      </c>
      <c r="AT49" s="4">
        <v>0</v>
      </c>
      <c r="AU49" s="25" t="s">
        <v>89</v>
      </c>
      <c r="AV49" s="36">
        <v>1</v>
      </c>
      <c r="AW49" s="36">
        <v>1</v>
      </c>
      <c r="AX49" s="86">
        <f t="shared" si="1"/>
        <v>1</v>
      </c>
      <c r="AY49" s="25" t="s">
        <v>89</v>
      </c>
      <c r="AZ49" s="4">
        <v>0</v>
      </c>
      <c r="BA49" s="25" t="s">
        <v>89</v>
      </c>
      <c r="BB49" s="36">
        <v>1</v>
      </c>
      <c r="BC49" s="36">
        <v>1</v>
      </c>
      <c r="BD49" s="86">
        <f t="shared" si="2"/>
        <v>1</v>
      </c>
      <c r="BE49" s="25" t="s">
        <v>89</v>
      </c>
      <c r="BF49" s="4">
        <v>0</v>
      </c>
      <c r="BG49" s="25" t="s">
        <v>89</v>
      </c>
      <c r="BH49" s="36">
        <v>2</v>
      </c>
      <c r="BI49" s="36">
        <v>2</v>
      </c>
      <c r="BJ49" s="86">
        <f t="shared" si="3"/>
        <v>1</v>
      </c>
      <c r="BK49" s="25" t="s">
        <v>89</v>
      </c>
      <c r="BL49" s="4">
        <v>0</v>
      </c>
      <c r="BM49" s="25" t="s">
        <v>89</v>
      </c>
      <c r="BN49" s="36">
        <v>0</v>
      </c>
      <c r="BO49" s="36">
        <v>0</v>
      </c>
      <c r="BP49" s="86" t="str">
        <f t="shared" si="4"/>
        <v/>
      </c>
      <c r="BQ49" s="25" t="s">
        <v>89</v>
      </c>
      <c r="BR49" s="4">
        <v>0</v>
      </c>
      <c r="BS49" s="25" t="s">
        <v>89</v>
      </c>
      <c r="BT49" s="36">
        <v>0</v>
      </c>
      <c r="BU49" s="36">
        <v>0</v>
      </c>
      <c r="BV49" s="86" t="str">
        <f t="shared" si="5"/>
        <v/>
      </c>
      <c r="BW49" s="25" t="s">
        <v>89</v>
      </c>
      <c r="BX49" s="4">
        <v>0</v>
      </c>
      <c r="BY49" s="25" t="s">
        <v>89</v>
      </c>
      <c r="BZ49" s="36">
        <v>1</v>
      </c>
      <c r="CA49" s="36">
        <v>1</v>
      </c>
      <c r="CB49" s="86">
        <f t="shared" si="6"/>
        <v>1</v>
      </c>
      <c r="CC49" s="25" t="s">
        <v>89</v>
      </c>
      <c r="CD49" s="4">
        <v>0</v>
      </c>
      <c r="CE49" s="25" t="s">
        <v>89</v>
      </c>
      <c r="CF49" s="36">
        <v>0</v>
      </c>
      <c r="CG49" s="36">
        <v>0</v>
      </c>
      <c r="CH49" s="86" t="str">
        <f t="shared" si="7"/>
        <v/>
      </c>
      <c r="CI49" s="25" t="s">
        <v>89</v>
      </c>
      <c r="CJ49" s="4">
        <v>0</v>
      </c>
      <c r="CK49" s="25" t="s">
        <v>89</v>
      </c>
      <c r="CL49" s="36">
        <v>0</v>
      </c>
      <c r="CM49" s="36">
        <v>0</v>
      </c>
      <c r="CN49" s="86" t="str">
        <f t="shared" si="8"/>
        <v/>
      </c>
      <c r="CO49" s="25" t="s">
        <v>89</v>
      </c>
      <c r="CP49" s="4">
        <v>0</v>
      </c>
      <c r="CQ49" s="25" t="s">
        <v>89</v>
      </c>
      <c r="CR49" s="36">
        <v>2</v>
      </c>
      <c r="CS49" s="36">
        <v>2</v>
      </c>
      <c r="CT49" s="86">
        <f t="shared" si="9"/>
        <v>1</v>
      </c>
      <c r="CU49" s="25" t="s">
        <v>89</v>
      </c>
      <c r="CV49" s="4">
        <v>0</v>
      </c>
      <c r="CW49" s="25" t="s">
        <v>89</v>
      </c>
      <c r="CX49" s="36">
        <v>4</v>
      </c>
      <c r="CY49" s="36">
        <v>4</v>
      </c>
      <c r="CZ49" s="86">
        <f t="shared" si="10"/>
        <v>1</v>
      </c>
      <c r="DA49" s="25" t="s">
        <v>89</v>
      </c>
      <c r="DB49" s="4">
        <v>0</v>
      </c>
      <c r="DC49" s="25" t="s">
        <v>89</v>
      </c>
      <c r="DD49" s="36">
        <v>2</v>
      </c>
      <c r="DE49" s="36">
        <v>2</v>
      </c>
      <c r="DF49" s="86">
        <f t="shared" si="11"/>
        <v>1</v>
      </c>
      <c r="DG49" s="25" t="s">
        <v>89</v>
      </c>
      <c r="DH49" s="4">
        <v>0</v>
      </c>
      <c r="DI49" s="25" t="s">
        <v>89</v>
      </c>
      <c r="DJ49" s="36">
        <v>0</v>
      </c>
      <c r="DK49" s="36">
        <v>0</v>
      </c>
      <c r="DL49" s="86" t="str">
        <f t="shared" si="12"/>
        <v/>
      </c>
      <c r="DM49" s="25" t="s">
        <v>89</v>
      </c>
      <c r="DN49" s="25">
        <v>0</v>
      </c>
      <c r="DO49" s="25" t="s">
        <v>89</v>
      </c>
      <c r="DP49" s="36">
        <v>0</v>
      </c>
      <c r="DQ49" s="36">
        <v>0</v>
      </c>
      <c r="DR49" s="86" t="str">
        <f t="shared" si="13"/>
        <v/>
      </c>
      <c r="DS49" s="25" t="s">
        <v>89</v>
      </c>
      <c r="DT49" s="4">
        <v>0</v>
      </c>
      <c r="DU49" s="25" t="s">
        <v>89</v>
      </c>
      <c r="DV49" s="36">
        <v>1</v>
      </c>
      <c r="DW49" s="36">
        <v>0</v>
      </c>
      <c r="DX49" s="86">
        <f t="shared" si="14"/>
        <v>0</v>
      </c>
      <c r="DY49" s="25" t="s">
        <v>346</v>
      </c>
      <c r="DZ49" s="4">
        <v>1</v>
      </c>
      <c r="EA49" s="25" t="s">
        <v>346</v>
      </c>
      <c r="EB49" s="36">
        <v>7</v>
      </c>
      <c r="EC49" s="36">
        <v>1</v>
      </c>
      <c r="ED49" s="86">
        <f t="shared" si="15"/>
        <v>0.14285714285714285</v>
      </c>
      <c r="EE49" s="25" t="s">
        <v>346</v>
      </c>
      <c r="EF49" s="4">
        <v>6</v>
      </c>
      <c r="EG49" s="25" t="s">
        <v>628</v>
      </c>
      <c r="EH49" s="36">
        <v>0</v>
      </c>
      <c r="EI49" s="36">
        <v>0</v>
      </c>
      <c r="EJ49" s="86" t="str">
        <f t="shared" si="16"/>
        <v/>
      </c>
      <c r="EK49" s="25" t="s">
        <v>89</v>
      </c>
      <c r="EL49" s="4">
        <v>0</v>
      </c>
      <c r="EM49" s="25" t="s">
        <v>89</v>
      </c>
      <c r="EN49" s="36">
        <v>2</v>
      </c>
      <c r="EO49" s="36">
        <v>2</v>
      </c>
      <c r="EP49" s="86">
        <f t="shared" si="17"/>
        <v>1</v>
      </c>
      <c r="EQ49" s="25" t="s">
        <v>89</v>
      </c>
      <c r="ER49" s="4">
        <v>0</v>
      </c>
      <c r="ES49" s="25" t="s">
        <v>89</v>
      </c>
      <c r="ET49" s="36">
        <v>3</v>
      </c>
      <c r="EU49" s="36">
        <v>3</v>
      </c>
      <c r="EV49" s="86">
        <f t="shared" si="18"/>
        <v>1</v>
      </c>
      <c r="EW49" s="25" t="s">
        <v>89</v>
      </c>
      <c r="EX49" s="4">
        <v>0</v>
      </c>
      <c r="EY49" s="25" t="s">
        <v>89</v>
      </c>
      <c r="EZ49" s="36">
        <v>0</v>
      </c>
      <c r="FA49" s="36">
        <v>0</v>
      </c>
      <c r="FB49" s="86" t="str">
        <f t="shared" si="19"/>
        <v/>
      </c>
      <c r="FC49" s="25" t="s">
        <v>89</v>
      </c>
      <c r="FD49" s="4">
        <v>0</v>
      </c>
      <c r="FE49" s="25" t="s">
        <v>89</v>
      </c>
      <c r="FF49" s="36">
        <v>1</v>
      </c>
      <c r="FG49" s="36">
        <v>1</v>
      </c>
      <c r="FH49" s="86">
        <f t="shared" si="20"/>
        <v>1</v>
      </c>
      <c r="FI49" s="25" t="s">
        <v>89</v>
      </c>
      <c r="FJ49" s="4">
        <v>0</v>
      </c>
      <c r="FK49" s="25" t="s">
        <v>89</v>
      </c>
      <c r="FL49" s="36">
        <v>2</v>
      </c>
      <c r="FM49" s="36">
        <v>1</v>
      </c>
      <c r="FN49" s="86">
        <f t="shared" si="21"/>
        <v>0.5</v>
      </c>
      <c r="FO49" s="25" t="s">
        <v>346</v>
      </c>
      <c r="FP49" s="4">
        <v>1</v>
      </c>
      <c r="FQ49" s="25" t="s">
        <v>346</v>
      </c>
      <c r="FR49" s="36">
        <v>0</v>
      </c>
      <c r="FS49" s="36">
        <v>0</v>
      </c>
      <c r="FT49" s="86" t="str">
        <f t="shared" si="22"/>
        <v/>
      </c>
      <c r="FU49" s="25" t="s">
        <v>89</v>
      </c>
      <c r="FV49" s="4">
        <v>0</v>
      </c>
      <c r="FW49" s="25" t="s">
        <v>89</v>
      </c>
      <c r="FX49" s="25" t="s">
        <v>482</v>
      </c>
      <c r="FY49" s="25" t="s">
        <v>484</v>
      </c>
      <c r="FZ49" s="4" t="s">
        <v>90</v>
      </c>
      <c r="GA49" s="4" t="s">
        <v>89</v>
      </c>
      <c r="GB49" s="4" t="s">
        <v>90</v>
      </c>
      <c r="GC49" s="4" t="s">
        <v>90</v>
      </c>
      <c r="GD49" s="25" t="s">
        <v>89</v>
      </c>
      <c r="GE49" s="4" t="s">
        <v>90</v>
      </c>
      <c r="GF49" s="4" t="s">
        <v>90</v>
      </c>
      <c r="GG49" s="4" t="s">
        <v>89</v>
      </c>
      <c r="GH49" s="4" t="s">
        <v>89</v>
      </c>
      <c r="GI49" s="4" t="s">
        <v>90</v>
      </c>
      <c r="GJ49" s="4" t="s">
        <v>90</v>
      </c>
      <c r="GK49" s="28" t="s">
        <v>90</v>
      </c>
      <c r="GL49" s="20"/>
      <c r="GM49" s="27"/>
      <c r="GN49" s="20"/>
      <c r="GO49" s="27"/>
      <c r="GP49" s="27"/>
      <c r="GQ49" s="20" t="s">
        <v>90</v>
      </c>
      <c r="GR49" s="27" t="s">
        <v>590</v>
      </c>
      <c r="GS49" s="28" t="s">
        <v>81</v>
      </c>
      <c r="GT49" s="20"/>
      <c r="GU49" s="27"/>
      <c r="GV49" s="20"/>
      <c r="GW49" s="27"/>
      <c r="GX49" s="20" t="s">
        <v>81</v>
      </c>
      <c r="GY49" s="27"/>
      <c r="GZ49" s="20"/>
      <c r="HA49" s="27"/>
      <c r="HB49" s="4" t="s">
        <v>90</v>
      </c>
      <c r="HC49" s="4"/>
      <c r="HD49" s="4"/>
      <c r="HE49" s="4" t="s">
        <v>90</v>
      </c>
      <c r="HF49" s="4"/>
      <c r="HG49" s="4"/>
    </row>
    <row r="50" spans="1:224" s="21" customFormat="1" ht="120" customHeight="1" x14ac:dyDescent="0.2">
      <c r="A50" s="24" t="s">
        <v>567</v>
      </c>
      <c r="B50" s="4" t="s">
        <v>166</v>
      </c>
      <c r="C50" s="23" t="s">
        <v>90</v>
      </c>
      <c r="D50" s="23" t="s">
        <v>89</v>
      </c>
      <c r="E50" s="25" t="s">
        <v>561</v>
      </c>
      <c r="F50" s="23" t="s">
        <v>90</v>
      </c>
      <c r="G50" s="23" t="s">
        <v>89</v>
      </c>
      <c r="H50" s="25" t="s">
        <v>89</v>
      </c>
      <c r="I50" s="23" t="s">
        <v>99</v>
      </c>
      <c r="J50" s="23" t="s">
        <v>89</v>
      </c>
      <c r="K50" s="25" t="s">
        <v>89</v>
      </c>
      <c r="L50" s="23" t="s">
        <v>99</v>
      </c>
      <c r="M50" s="23" t="s">
        <v>90</v>
      </c>
      <c r="N50" s="25" t="s">
        <v>167</v>
      </c>
      <c r="O50" s="23" t="s">
        <v>90</v>
      </c>
      <c r="P50" s="23" t="s">
        <v>89</v>
      </c>
      <c r="Q50" s="25" t="s">
        <v>89</v>
      </c>
      <c r="R50" s="23" t="s">
        <v>90</v>
      </c>
      <c r="S50" s="23" t="s">
        <v>89</v>
      </c>
      <c r="T50" s="25" t="s">
        <v>89</v>
      </c>
      <c r="U50" s="23" t="s">
        <v>90</v>
      </c>
      <c r="V50" s="23" t="s">
        <v>89</v>
      </c>
      <c r="W50" s="25" t="s">
        <v>89</v>
      </c>
      <c r="X50" s="29" t="s">
        <v>641</v>
      </c>
      <c r="Y50" s="29"/>
      <c r="Z50" s="25"/>
      <c r="AA50" s="23" t="s">
        <v>99</v>
      </c>
      <c r="AB50" s="23" t="s">
        <v>89</v>
      </c>
      <c r="AC50" s="25" t="s">
        <v>89</v>
      </c>
      <c r="AD50" s="23" t="s">
        <v>90</v>
      </c>
      <c r="AE50" s="23" t="s">
        <v>89</v>
      </c>
      <c r="AF50" s="25" t="s">
        <v>89</v>
      </c>
      <c r="AG50" s="23" t="s">
        <v>90</v>
      </c>
      <c r="AH50" s="23" t="s">
        <v>89</v>
      </c>
      <c r="AI50" s="25" t="s">
        <v>89</v>
      </c>
      <c r="AJ50" s="23" t="s">
        <v>90</v>
      </c>
      <c r="AK50" s="23" t="s">
        <v>89</v>
      </c>
      <c r="AL50" s="25" t="s">
        <v>89</v>
      </c>
      <c r="AM50" s="23" t="s">
        <v>90</v>
      </c>
      <c r="AN50" s="23" t="s">
        <v>89</v>
      </c>
      <c r="AO50" s="25" t="s">
        <v>89</v>
      </c>
      <c r="AP50" s="36">
        <v>1</v>
      </c>
      <c r="AQ50" s="36">
        <v>1</v>
      </c>
      <c r="AR50" s="86">
        <f t="shared" si="0"/>
        <v>1</v>
      </c>
      <c r="AS50" s="25" t="s">
        <v>89</v>
      </c>
      <c r="AT50" s="4">
        <v>0</v>
      </c>
      <c r="AU50" s="25" t="s">
        <v>89</v>
      </c>
      <c r="AV50" s="36">
        <v>4</v>
      </c>
      <c r="AW50" s="36">
        <v>3</v>
      </c>
      <c r="AX50" s="86">
        <f t="shared" si="1"/>
        <v>0.75</v>
      </c>
      <c r="AY50" s="25" t="s">
        <v>213</v>
      </c>
      <c r="AZ50" s="4">
        <v>0</v>
      </c>
      <c r="BA50" s="25" t="s">
        <v>89</v>
      </c>
      <c r="BB50" s="36">
        <v>0</v>
      </c>
      <c r="BC50" s="36">
        <v>0</v>
      </c>
      <c r="BD50" s="86" t="str">
        <f t="shared" si="2"/>
        <v/>
      </c>
      <c r="BE50" s="25" t="s">
        <v>89</v>
      </c>
      <c r="BF50" s="4">
        <v>0</v>
      </c>
      <c r="BG50" s="25" t="s">
        <v>89</v>
      </c>
      <c r="BH50" s="36">
        <v>0</v>
      </c>
      <c r="BI50" s="36">
        <v>0</v>
      </c>
      <c r="BJ50" s="86" t="str">
        <f t="shared" si="3"/>
        <v/>
      </c>
      <c r="BK50" s="25" t="s">
        <v>89</v>
      </c>
      <c r="BL50" s="4">
        <v>0</v>
      </c>
      <c r="BM50" s="25" t="s">
        <v>89</v>
      </c>
      <c r="BN50" s="36">
        <v>0</v>
      </c>
      <c r="BO50" s="36">
        <v>0</v>
      </c>
      <c r="BP50" s="86" t="str">
        <f t="shared" si="4"/>
        <v/>
      </c>
      <c r="BQ50" s="25" t="s">
        <v>89</v>
      </c>
      <c r="BR50" s="4">
        <v>0</v>
      </c>
      <c r="BS50" s="25" t="s">
        <v>89</v>
      </c>
      <c r="BT50" s="36">
        <v>5</v>
      </c>
      <c r="BU50" s="36">
        <v>5</v>
      </c>
      <c r="BV50" s="86">
        <f t="shared" si="5"/>
        <v>1</v>
      </c>
      <c r="BW50" s="25" t="s">
        <v>89</v>
      </c>
      <c r="BX50" s="4">
        <v>0</v>
      </c>
      <c r="BY50" s="25" t="s">
        <v>89</v>
      </c>
      <c r="BZ50" s="36">
        <v>2</v>
      </c>
      <c r="CA50" s="36">
        <v>2</v>
      </c>
      <c r="CB50" s="86">
        <f t="shared" si="6"/>
        <v>1</v>
      </c>
      <c r="CC50" s="25" t="s">
        <v>89</v>
      </c>
      <c r="CD50" s="4">
        <v>0</v>
      </c>
      <c r="CE50" s="25" t="s">
        <v>89</v>
      </c>
      <c r="CF50" s="36">
        <v>0</v>
      </c>
      <c r="CG50" s="36">
        <v>0</v>
      </c>
      <c r="CH50" s="86" t="str">
        <f t="shared" si="7"/>
        <v/>
      </c>
      <c r="CI50" s="25" t="s">
        <v>89</v>
      </c>
      <c r="CJ50" s="4">
        <v>0</v>
      </c>
      <c r="CK50" s="25" t="s">
        <v>89</v>
      </c>
      <c r="CL50" s="36">
        <v>0</v>
      </c>
      <c r="CM50" s="36">
        <v>0</v>
      </c>
      <c r="CN50" s="86" t="str">
        <f t="shared" si="8"/>
        <v/>
      </c>
      <c r="CO50" s="25" t="s">
        <v>89</v>
      </c>
      <c r="CP50" s="4">
        <v>0</v>
      </c>
      <c r="CQ50" s="25" t="s">
        <v>89</v>
      </c>
      <c r="CR50" s="36">
        <v>0</v>
      </c>
      <c r="CS50" s="36">
        <v>0</v>
      </c>
      <c r="CT50" s="86" t="str">
        <f t="shared" si="9"/>
        <v/>
      </c>
      <c r="CU50" s="25" t="s">
        <v>89</v>
      </c>
      <c r="CV50" s="4">
        <v>0</v>
      </c>
      <c r="CW50" s="25" t="s">
        <v>89</v>
      </c>
      <c r="CX50" s="36">
        <v>6</v>
      </c>
      <c r="CY50" s="36">
        <v>6</v>
      </c>
      <c r="CZ50" s="86">
        <f t="shared" si="10"/>
        <v>1</v>
      </c>
      <c r="DA50" s="25" t="s">
        <v>89</v>
      </c>
      <c r="DB50" s="4">
        <v>0</v>
      </c>
      <c r="DC50" s="25" t="s">
        <v>89</v>
      </c>
      <c r="DD50" s="36">
        <v>84</v>
      </c>
      <c r="DE50" s="36">
        <v>84</v>
      </c>
      <c r="DF50" s="86">
        <f t="shared" si="11"/>
        <v>1</v>
      </c>
      <c r="DG50" s="25" t="s">
        <v>89</v>
      </c>
      <c r="DH50" s="4">
        <v>0</v>
      </c>
      <c r="DI50" s="25" t="s">
        <v>89</v>
      </c>
      <c r="DJ50" s="36">
        <v>0</v>
      </c>
      <c r="DK50" s="36">
        <v>0</v>
      </c>
      <c r="DL50" s="86" t="str">
        <f t="shared" si="12"/>
        <v/>
      </c>
      <c r="DM50" s="25" t="s">
        <v>89</v>
      </c>
      <c r="DN50" s="25">
        <v>0</v>
      </c>
      <c r="DO50" s="25" t="s">
        <v>89</v>
      </c>
      <c r="DP50" s="36">
        <v>0</v>
      </c>
      <c r="DQ50" s="36">
        <v>0</v>
      </c>
      <c r="DR50" s="86" t="str">
        <f t="shared" si="13"/>
        <v/>
      </c>
      <c r="DS50" s="25" t="s">
        <v>89</v>
      </c>
      <c r="DT50" s="4">
        <v>0</v>
      </c>
      <c r="DU50" s="25" t="s">
        <v>89</v>
      </c>
      <c r="DV50" s="36">
        <v>1</v>
      </c>
      <c r="DW50" s="36">
        <v>0</v>
      </c>
      <c r="DX50" s="86">
        <f t="shared" si="14"/>
        <v>0</v>
      </c>
      <c r="DY50" s="25" t="s">
        <v>347</v>
      </c>
      <c r="DZ50" s="4">
        <v>1</v>
      </c>
      <c r="EA50" s="25" t="s">
        <v>347</v>
      </c>
      <c r="EB50" s="36">
        <v>4</v>
      </c>
      <c r="EC50" s="36">
        <v>3</v>
      </c>
      <c r="ED50" s="86">
        <f t="shared" si="15"/>
        <v>0.75</v>
      </c>
      <c r="EE50" s="25" t="s">
        <v>401</v>
      </c>
      <c r="EF50" s="4">
        <v>1</v>
      </c>
      <c r="EG50" s="25" t="s">
        <v>402</v>
      </c>
      <c r="EH50" s="36">
        <v>0</v>
      </c>
      <c r="EI50" s="36">
        <v>0</v>
      </c>
      <c r="EJ50" s="86" t="str">
        <f t="shared" si="16"/>
        <v/>
      </c>
      <c r="EK50" s="25" t="s">
        <v>89</v>
      </c>
      <c r="EL50" s="4">
        <v>0</v>
      </c>
      <c r="EM50" s="25" t="s">
        <v>89</v>
      </c>
      <c r="EN50" s="36">
        <v>1</v>
      </c>
      <c r="EO50" s="36">
        <v>0</v>
      </c>
      <c r="EP50" s="86">
        <f t="shared" si="17"/>
        <v>0</v>
      </c>
      <c r="EQ50" s="25" t="s">
        <v>415</v>
      </c>
      <c r="ER50" s="4">
        <v>0</v>
      </c>
      <c r="ES50" s="25" t="s">
        <v>89</v>
      </c>
      <c r="ET50" s="36">
        <v>5</v>
      </c>
      <c r="EU50" s="36">
        <v>5</v>
      </c>
      <c r="EV50" s="86">
        <f t="shared" si="18"/>
        <v>1</v>
      </c>
      <c r="EW50" s="25" t="s">
        <v>89</v>
      </c>
      <c r="EX50" s="4">
        <v>0</v>
      </c>
      <c r="EY50" s="25" t="s">
        <v>89</v>
      </c>
      <c r="EZ50" s="36">
        <v>0</v>
      </c>
      <c r="FA50" s="36">
        <v>0</v>
      </c>
      <c r="FB50" s="86" t="str">
        <f t="shared" si="19"/>
        <v/>
      </c>
      <c r="FC50" s="25" t="s">
        <v>89</v>
      </c>
      <c r="FD50" s="4">
        <v>0</v>
      </c>
      <c r="FE50" s="25" t="s">
        <v>89</v>
      </c>
      <c r="FF50" s="36">
        <v>0</v>
      </c>
      <c r="FG50" s="36">
        <v>0</v>
      </c>
      <c r="FH50" s="86" t="str">
        <f t="shared" si="20"/>
        <v/>
      </c>
      <c r="FI50" s="25" t="s">
        <v>89</v>
      </c>
      <c r="FJ50" s="4">
        <v>0</v>
      </c>
      <c r="FK50" s="25" t="s">
        <v>89</v>
      </c>
      <c r="FL50" s="36">
        <v>1</v>
      </c>
      <c r="FM50" s="36">
        <v>0</v>
      </c>
      <c r="FN50" s="86">
        <f t="shared" si="21"/>
        <v>0</v>
      </c>
      <c r="FO50" s="25" t="s">
        <v>478</v>
      </c>
      <c r="FP50" s="4">
        <v>1</v>
      </c>
      <c r="FQ50" s="25" t="s">
        <v>478</v>
      </c>
      <c r="FR50" s="36">
        <v>0</v>
      </c>
      <c r="FS50" s="36">
        <v>0</v>
      </c>
      <c r="FT50" s="86" t="str">
        <f t="shared" si="22"/>
        <v/>
      </c>
      <c r="FU50" s="25" t="s">
        <v>89</v>
      </c>
      <c r="FV50" s="4">
        <v>0</v>
      </c>
      <c r="FW50" s="25" t="s">
        <v>89</v>
      </c>
      <c r="FX50" s="25" t="s">
        <v>482</v>
      </c>
      <c r="FY50" s="25" t="s">
        <v>483</v>
      </c>
      <c r="FZ50" s="4" t="s">
        <v>90</v>
      </c>
      <c r="GA50" s="4" t="s">
        <v>89</v>
      </c>
      <c r="GB50" s="4" t="s">
        <v>90</v>
      </c>
      <c r="GC50" s="4" t="s">
        <v>90</v>
      </c>
      <c r="GD50" s="25" t="s">
        <v>89</v>
      </c>
      <c r="GE50" s="4" t="s">
        <v>90</v>
      </c>
      <c r="GF50" s="4" t="s">
        <v>90</v>
      </c>
      <c r="GG50" s="4" t="s">
        <v>89</v>
      </c>
      <c r="GH50" s="4" t="s">
        <v>90</v>
      </c>
      <c r="GI50" s="4" t="s">
        <v>90</v>
      </c>
      <c r="GJ50" s="4" t="s">
        <v>90</v>
      </c>
      <c r="GK50" s="28" t="s">
        <v>81</v>
      </c>
      <c r="GL50" s="20"/>
      <c r="GM50" s="27"/>
      <c r="GN50" s="20"/>
      <c r="GO50" s="27"/>
      <c r="GP50" s="27"/>
      <c r="GQ50" s="20"/>
      <c r="GR50" s="27"/>
      <c r="GS50" s="28" t="s">
        <v>81</v>
      </c>
      <c r="GT50" s="20"/>
      <c r="GU50" s="27"/>
      <c r="GV50" s="20"/>
      <c r="GW50" s="27"/>
      <c r="GX50" s="20" t="s">
        <v>81</v>
      </c>
      <c r="GY50" s="27"/>
      <c r="GZ50" s="20" t="s">
        <v>90</v>
      </c>
      <c r="HA50" s="27" t="s">
        <v>613</v>
      </c>
      <c r="HB50" s="4" t="s">
        <v>90</v>
      </c>
      <c r="HC50" s="4"/>
      <c r="HD50" s="4"/>
      <c r="HE50" s="4" t="s">
        <v>90</v>
      </c>
      <c r="HF50" s="4"/>
      <c r="HG50" s="4"/>
    </row>
    <row r="51" spans="1:224" s="21" customFormat="1" ht="120" customHeight="1" x14ac:dyDescent="0.2">
      <c r="A51" s="24" t="s">
        <v>168</v>
      </c>
      <c r="B51" s="4" t="s">
        <v>169</v>
      </c>
      <c r="C51" s="23" t="s">
        <v>90</v>
      </c>
      <c r="D51" s="23" t="s">
        <v>89</v>
      </c>
      <c r="E51" s="25" t="s">
        <v>89</v>
      </c>
      <c r="F51" s="23" t="s">
        <v>90</v>
      </c>
      <c r="G51" s="23" t="s">
        <v>89</v>
      </c>
      <c r="H51" s="25" t="s">
        <v>89</v>
      </c>
      <c r="I51" s="23" t="s">
        <v>99</v>
      </c>
      <c r="J51" s="23" t="s">
        <v>89</v>
      </c>
      <c r="K51" s="25" t="s">
        <v>89</v>
      </c>
      <c r="L51" s="23" t="s">
        <v>90</v>
      </c>
      <c r="M51" s="23" t="s">
        <v>89</v>
      </c>
      <c r="N51" s="25" t="s">
        <v>89</v>
      </c>
      <c r="O51" s="23" t="s">
        <v>99</v>
      </c>
      <c r="P51" s="23" t="s">
        <v>90</v>
      </c>
      <c r="Q51" s="25" t="s">
        <v>170</v>
      </c>
      <c r="R51" s="23" t="s">
        <v>90</v>
      </c>
      <c r="S51" s="23" t="s">
        <v>89</v>
      </c>
      <c r="T51" s="25" t="s">
        <v>89</v>
      </c>
      <c r="U51" s="23" t="s">
        <v>90</v>
      </c>
      <c r="V51" s="23" t="s">
        <v>89</v>
      </c>
      <c r="W51" s="25" t="s">
        <v>89</v>
      </c>
      <c r="X51" s="29" t="s">
        <v>641</v>
      </c>
      <c r="Y51" s="29"/>
      <c r="Z51" s="25"/>
      <c r="AA51" s="23" t="s">
        <v>99</v>
      </c>
      <c r="AB51" s="23" t="s">
        <v>89</v>
      </c>
      <c r="AC51" s="25" t="s">
        <v>89</v>
      </c>
      <c r="AD51" s="23" t="s">
        <v>90</v>
      </c>
      <c r="AE51" s="23" t="s">
        <v>89</v>
      </c>
      <c r="AF51" s="25" t="s">
        <v>89</v>
      </c>
      <c r="AG51" s="23" t="s">
        <v>90</v>
      </c>
      <c r="AH51" s="23" t="s">
        <v>89</v>
      </c>
      <c r="AI51" s="25" t="s">
        <v>89</v>
      </c>
      <c r="AJ51" s="23" t="s">
        <v>90</v>
      </c>
      <c r="AK51" s="23" t="s">
        <v>89</v>
      </c>
      <c r="AL51" s="25" t="s">
        <v>89</v>
      </c>
      <c r="AM51" s="23" t="s">
        <v>90</v>
      </c>
      <c r="AN51" s="23" t="s">
        <v>89</v>
      </c>
      <c r="AO51" s="25" t="s">
        <v>89</v>
      </c>
      <c r="AP51" s="36">
        <v>1</v>
      </c>
      <c r="AQ51" s="36">
        <v>1</v>
      </c>
      <c r="AR51" s="86">
        <f t="shared" si="0"/>
        <v>1</v>
      </c>
      <c r="AS51" s="25" t="s">
        <v>89</v>
      </c>
      <c r="AT51" s="4">
        <v>0</v>
      </c>
      <c r="AU51" s="25" t="s">
        <v>89</v>
      </c>
      <c r="AV51" s="36">
        <v>2</v>
      </c>
      <c r="AW51" s="36">
        <v>2</v>
      </c>
      <c r="AX51" s="86">
        <f t="shared" si="1"/>
        <v>1</v>
      </c>
      <c r="AY51" s="25" t="s">
        <v>89</v>
      </c>
      <c r="AZ51" s="4">
        <v>0</v>
      </c>
      <c r="BA51" s="25" t="s">
        <v>89</v>
      </c>
      <c r="BB51" s="36">
        <v>0</v>
      </c>
      <c r="BC51" s="36">
        <v>0</v>
      </c>
      <c r="BD51" s="86" t="str">
        <f t="shared" si="2"/>
        <v/>
      </c>
      <c r="BE51" s="25" t="s">
        <v>89</v>
      </c>
      <c r="BF51" s="4">
        <v>0</v>
      </c>
      <c r="BG51" s="25" t="s">
        <v>89</v>
      </c>
      <c r="BH51" s="36">
        <v>0</v>
      </c>
      <c r="BI51" s="36">
        <v>0</v>
      </c>
      <c r="BJ51" s="86" t="str">
        <f t="shared" si="3"/>
        <v/>
      </c>
      <c r="BK51" s="25" t="s">
        <v>89</v>
      </c>
      <c r="BL51" s="4">
        <v>0</v>
      </c>
      <c r="BM51" s="25" t="s">
        <v>89</v>
      </c>
      <c r="BN51" s="36">
        <v>0</v>
      </c>
      <c r="BO51" s="36">
        <v>0</v>
      </c>
      <c r="BP51" s="86" t="str">
        <f t="shared" si="4"/>
        <v/>
      </c>
      <c r="BQ51" s="25" t="s">
        <v>89</v>
      </c>
      <c r="BR51" s="4">
        <v>0</v>
      </c>
      <c r="BS51" s="25" t="s">
        <v>89</v>
      </c>
      <c r="BT51" s="36">
        <v>0</v>
      </c>
      <c r="BU51" s="36">
        <v>0</v>
      </c>
      <c r="BV51" s="86" t="str">
        <f t="shared" si="5"/>
        <v/>
      </c>
      <c r="BW51" s="25" t="s">
        <v>89</v>
      </c>
      <c r="BX51" s="4">
        <v>0</v>
      </c>
      <c r="BY51" s="25" t="s">
        <v>89</v>
      </c>
      <c r="BZ51" s="36">
        <v>0</v>
      </c>
      <c r="CA51" s="36">
        <v>0</v>
      </c>
      <c r="CB51" s="86" t="str">
        <f t="shared" si="6"/>
        <v/>
      </c>
      <c r="CC51" s="25" t="s">
        <v>89</v>
      </c>
      <c r="CD51" s="4">
        <v>0</v>
      </c>
      <c r="CE51" s="25" t="s">
        <v>89</v>
      </c>
      <c r="CF51" s="36">
        <v>1</v>
      </c>
      <c r="CG51" s="36">
        <v>1</v>
      </c>
      <c r="CH51" s="86">
        <f t="shared" si="7"/>
        <v>1</v>
      </c>
      <c r="CI51" s="25" t="s">
        <v>89</v>
      </c>
      <c r="CJ51" s="4">
        <v>0</v>
      </c>
      <c r="CK51" s="25" t="s">
        <v>89</v>
      </c>
      <c r="CL51" s="36">
        <v>2</v>
      </c>
      <c r="CM51" s="36">
        <v>2</v>
      </c>
      <c r="CN51" s="86">
        <f t="shared" si="8"/>
        <v>1</v>
      </c>
      <c r="CO51" s="25" t="s">
        <v>89</v>
      </c>
      <c r="CP51" s="4">
        <v>0</v>
      </c>
      <c r="CQ51" s="25" t="s">
        <v>89</v>
      </c>
      <c r="CR51" s="36">
        <v>0</v>
      </c>
      <c r="CS51" s="36">
        <v>0</v>
      </c>
      <c r="CT51" s="86" t="str">
        <f t="shared" si="9"/>
        <v/>
      </c>
      <c r="CU51" s="25" t="s">
        <v>89</v>
      </c>
      <c r="CV51" s="4">
        <v>0</v>
      </c>
      <c r="CW51" s="25" t="s">
        <v>89</v>
      </c>
      <c r="CX51" s="36">
        <v>5</v>
      </c>
      <c r="CY51" s="36">
        <v>5</v>
      </c>
      <c r="CZ51" s="86">
        <f t="shared" si="10"/>
        <v>1</v>
      </c>
      <c r="DA51" s="25"/>
      <c r="DB51" s="4">
        <v>0</v>
      </c>
      <c r="DC51" s="25" t="s">
        <v>89</v>
      </c>
      <c r="DD51" s="36">
        <v>37</v>
      </c>
      <c r="DE51" s="36">
        <v>37</v>
      </c>
      <c r="DF51" s="86">
        <f t="shared" si="11"/>
        <v>1</v>
      </c>
      <c r="DG51" s="25" t="s">
        <v>89</v>
      </c>
      <c r="DH51" s="4">
        <v>0</v>
      </c>
      <c r="DI51" s="25" t="s">
        <v>89</v>
      </c>
      <c r="DJ51" s="36">
        <v>2</v>
      </c>
      <c r="DK51" s="36">
        <v>2</v>
      </c>
      <c r="DL51" s="86">
        <f t="shared" si="12"/>
        <v>1</v>
      </c>
      <c r="DM51" s="25" t="s">
        <v>89</v>
      </c>
      <c r="DN51" s="25">
        <v>0</v>
      </c>
      <c r="DO51" s="25" t="s">
        <v>89</v>
      </c>
      <c r="DP51" s="36">
        <v>0</v>
      </c>
      <c r="DQ51" s="36">
        <v>0</v>
      </c>
      <c r="DR51" s="86" t="str">
        <f t="shared" si="13"/>
        <v/>
      </c>
      <c r="DS51" s="25" t="s">
        <v>89</v>
      </c>
      <c r="DT51" s="4">
        <v>0</v>
      </c>
      <c r="DU51" s="25" t="s">
        <v>89</v>
      </c>
      <c r="DV51" s="36">
        <v>1</v>
      </c>
      <c r="DW51" s="36">
        <v>0</v>
      </c>
      <c r="DX51" s="86">
        <f t="shared" si="14"/>
        <v>0</v>
      </c>
      <c r="DY51" s="25" t="s">
        <v>348</v>
      </c>
      <c r="DZ51" s="4">
        <v>1</v>
      </c>
      <c r="EA51" s="25" t="s">
        <v>349</v>
      </c>
      <c r="EB51" s="36">
        <v>6</v>
      </c>
      <c r="EC51" s="36">
        <v>2</v>
      </c>
      <c r="ED51" s="86">
        <f t="shared" si="15"/>
        <v>0.33333333333333331</v>
      </c>
      <c r="EE51" s="25" t="s">
        <v>568</v>
      </c>
      <c r="EF51" s="4">
        <v>3</v>
      </c>
      <c r="EG51" s="25" t="s">
        <v>403</v>
      </c>
      <c r="EH51" s="36">
        <v>0</v>
      </c>
      <c r="EI51" s="36">
        <v>0</v>
      </c>
      <c r="EJ51" s="86" t="str">
        <f t="shared" si="16"/>
        <v/>
      </c>
      <c r="EK51" s="25" t="s">
        <v>89</v>
      </c>
      <c r="EL51" s="4">
        <v>0</v>
      </c>
      <c r="EM51" s="25" t="s">
        <v>89</v>
      </c>
      <c r="EN51" s="36">
        <v>2</v>
      </c>
      <c r="EO51" s="36">
        <v>2</v>
      </c>
      <c r="EP51" s="86">
        <f t="shared" si="17"/>
        <v>1</v>
      </c>
      <c r="EQ51" s="25" t="s">
        <v>89</v>
      </c>
      <c r="ER51" s="4">
        <v>0</v>
      </c>
      <c r="ES51" s="25" t="s">
        <v>89</v>
      </c>
      <c r="ET51" s="36">
        <v>4</v>
      </c>
      <c r="EU51" s="36">
        <v>4</v>
      </c>
      <c r="EV51" s="86">
        <f t="shared" si="18"/>
        <v>1</v>
      </c>
      <c r="EW51" s="25" t="s">
        <v>89</v>
      </c>
      <c r="EX51" s="4">
        <v>0</v>
      </c>
      <c r="EY51" s="25" t="s">
        <v>89</v>
      </c>
      <c r="EZ51" s="36">
        <v>0</v>
      </c>
      <c r="FA51" s="36">
        <v>0</v>
      </c>
      <c r="FB51" s="86" t="str">
        <f t="shared" si="19"/>
        <v/>
      </c>
      <c r="FC51" s="25" t="s">
        <v>89</v>
      </c>
      <c r="FD51" s="4">
        <v>0</v>
      </c>
      <c r="FE51" s="25" t="s">
        <v>89</v>
      </c>
      <c r="FF51" s="36">
        <v>0</v>
      </c>
      <c r="FG51" s="36">
        <v>0</v>
      </c>
      <c r="FH51" s="86" t="str">
        <f t="shared" si="20"/>
        <v/>
      </c>
      <c r="FI51" s="25" t="s">
        <v>89</v>
      </c>
      <c r="FJ51" s="4">
        <v>0</v>
      </c>
      <c r="FK51" s="25" t="s">
        <v>89</v>
      </c>
      <c r="FL51" s="36">
        <v>2</v>
      </c>
      <c r="FM51" s="36">
        <v>2</v>
      </c>
      <c r="FN51" s="86">
        <f t="shared" si="21"/>
        <v>1</v>
      </c>
      <c r="FO51" s="25" t="s">
        <v>89</v>
      </c>
      <c r="FP51" s="4">
        <v>0</v>
      </c>
      <c r="FQ51" s="25" t="s">
        <v>89</v>
      </c>
      <c r="FR51" s="36">
        <v>0</v>
      </c>
      <c r="FS51" s="36">
        <v>0</v>
      </c>
      <c r="FT51" s="86" t="str">
        <f t="shared" si="22"/>
        <v/>
      </c>
      <c r="FU51" s="25" t="s">
        <v>89</v>
      </c>
      <c r="FV51" s="4">
        <v>0</v>
      </c>
      <c r="FW51" s="25" t="s">
        <v>89</v>
      </c>
      <c r="FX51" s="25" t="s">
        <v>482</v>
      </c>
      <c r="FY51" s="25" t="s">
        <v>484</v>
      </c>
      <c r="FZ51" s="4" t="s">
        <v>90</v>
      </c>
      <c r="GA51" s="4" t="s">
        <v>90</v>
      </c>
      <c r="GB51" s="4" t="s">
        <v>90</v>
      </c>
      <c r="GC51" s="4" t="s">
        <v>90</v>
      </c>
      <c r="GD51" s="25" t="s">
        <v>89</v>
      </c>
      <c r="GE51" s="4" t="s">
        <v>90</v>
      </c>
      <c r="GF51" s="4" t="s">
        <v>90</v>
      </c>
      <c r="GG51" s="4" t="s">
        <v>90</v>
      </c>
      <c r="GH51" s="4" t="s">
        <v>89</v>
      </c>
      <c r="GI51" s="4" t="s">
        <v>90</v>
      </c>
      <c r="GJ51" s="4" t="s">
        <v>90</v>
      </c>
      <c r="GK51" s="28" t="s">
        <v>81</v>
      </c>
      <c r="GL51" s="20"/>
      <c r="GM51" s="27"/>
      <c r="GN51" s="20"/>
      <c r="GO51" s="27"/>
      <c r="GP51" s="27"/>
      <c r="GQ51" s="20"/>
      <c r="GR51" s="27"/>
      <c r="GS51" s="28" t="s">
        <v>81</v>
      </c>
      <c r="GT51" s="20"/>
      <c r="GU51" s="27"/>
      <c r="GV51" s="20"/>
      <c r="GW51" s="27"/>
      <c r="GX51" s="20" t="s">
        <v>81</v>
      </c>
      <c r="GY51" s="27"/>
      <c r="GZ51" s="20" t="s">
        <v>90</v>
      </c>
      <c r="HA51" s="27" t="s">
        <v>614</v>
      </c>
      <c r="HB51" s="4" t="s">
        <v>90</v>
      </c>
      <c r="HC51" s="4"/>
      <c r="HD51" s="4"/>
      <c r="HE51" s="4"/>
      <c r="HF51" s="4" t="s">
        <v>90</v>
      </c>
      <c r="HG51" s="4" t="s">
        <v>578</v>
      </c>
    </row>
    <row r="52" spans="1:224" s="21" customFormat="1" ht="120" customHeight="1" x14ac:dyDescent="0.2">
      <c r="A52" s="24" t="s">
        <v>171</v>
      </c>
      <c r="B52" s="4" t="s">
        <v>172</v>
      </c>
      <c r="C52" s="23" t="s">
        <v>90</v>
      </c>
      <c r="D52" s="23" t="s">
        <v>89</v>
      </c>
      <c r="E52" s="25" t="s">
        <v>89</v>
      </c>
      <c r="F52" s="23" t="s">
        <v>90</v>
      </c>
      <c r="G52" s="23" t="s">
        <v>89</v>
      </c>
      <c r="H52" s="25" t="s">
        <v>89</v>
      </c>
      <c r="I52" s="23" t="s">
        <v>90</v>
      </c>
      <c r="J52" s="23" t="s">
        <v>89</v>
      </c>
      <c r="K52" s="25" t="s">
        <v>89</v>
      </c>
      <c r="L52" s="23" t="s">
        <v>99</v>
      </c>
      <c r="M52" s="23" t="s">
        <v>90</v>
      </c>
      <c r="N52" s="25" t="s">
        <v>173</v>
      </c>
      <c r="O52" s="23" t="s">
        <v>90</v>
      </c>
      <c r="P52" s="23" t="s">
        <v>89</v>
      </c>
      <c r="Q52" s="25" t="s">
        <v>89</v>
      </c>
      <c r="R52" s="23" t="s">
        <v>90</v>
      </c>
      <c r="S52" s="23" t="s">
        <v>89</v>
      </c>
      <c r="T52" s="25" t="s">
        <v>89</v>
      </c>
      <c r="U52" s="23" t="s">
        <v>90</v>
      </c>
      <c r="V52" s="23" t="s">
        <v>89</v>
      </c>
      <c r="W52" s="25" t="s">
        <v>89</v>
      </c>
      <c r="X52" s="29"/>
      <c r="Y52" s="29" t="s">
        <v>642</v>
      </c>
      <c r="Z52" s="25" t="s">
        <v>199</v>
      </c>
      <c r="AA52" s="23" t="s">
        <v>99</v>
      </c>
      <c r="AB52" s="23" t="s">
        <v>89</v>
      </c>
      <c r="AC52" s="25" t="s">
        <v>89</v>
      </c>
      <c r="AD52" s="23" t="s">
        <v>90</v>
      </c>
      <c r="AE52" s="23" t="s">
        <v>89</v>
      </c>
      <c r="AF52" s="25" t="s">
        <v>89</v>
      </c>
      <c r="AG52" s="23" t="s">
        <v>90</v>
      </c>
      <c r="AH52" s="23" t="s">
        <v>89</v>
      </c>
      <c r="AI52" s="25" t="s">
        <v>89</v>
      </c>
      <c r="AJ52" s="23" t="s">
        <v>90</v>
      </c>
      <c r="AK52" s="23" t="s">
        <v>89</v>
      </c>
      <c r="AL52" s="25" t="s">
        <v>89</v>
      </c>
      <c r="AM52" s="23" t="s">
        <v>90</v>
      </c>
      <c r="AN52" s="23" t="s">
        <v>89</v>
      </c>
      <c r="AO52" s="25" t="s">
        <v>89</v>
      </c>
      <c r="AP52" s="36">
        <v>1</v>
      </c>
      <c r="AQ52" s="36">
        <v>1</v>
      </c>
      <c r="AR52" s="86">
        <f t="shared" si="0"/>
        <v>1</v>
      </c>
      <c r="AS52" s="25" t="s">
        <v>89</v>
      </c>
      <c r="AT52" s="4">
        <v>0</v>
      </c>
      <c r="AU52" s="25" t="s">
        <v>89</v>
      </c>
      <c r="AV52" s="36">
        <v>5</v>
      </c>
      <c r="AW52" s="36">
        <v>4</v>
      </c>
      <c r="AX52" s="86">
        <f t="shared" si="1"/>
        <v>0.8</v>
      </c>
      <c r="AY52" s="25" t="s">
        <v>214</v>
      </c>
      <c r="AZ52" s="4">
        <v>0</v>
      </c>
      <c r="BA52" s="25" t="s">
        <v>89</v>
      </c>
      <c r="BB52" s="36">
        <v>0</v>
      </c>
      <c r="BC52" s="36">
        <v>0</v>
      </c>
      <c r="BD52" s="86" t="str">
        <f t="shared" si="2"/>
        <v/>
      </c>
      <c r="BE52" s="25" t="s">
        <v>89</v>
      </c>
      <c r="BF52" s="4">
        <v>0</v>
      </c>
      <c r="BG52" s="25" t="s">
        <v>89</v>
      </c>
      <c r="BH52" s="36">
        <v>3</v>
      </c>
      <c r="BI52" s="36">
        <v>0</v>
      </c>
      <c r="BJ52" s="86">
        <f t="shared" si="3"/>
        <v>0</v>
      </c>
      <c r="BK52" s="25" t="s">
        <v>214</v>
      </c>
      <c r="BL52" s="4">
        <v>0</v>
      </c>
      <c r="BM52" s="25" t="s">
        <v>89</v>
      </c>
      <c r="BN52" s="36">
        <v>0</v>
      </c>
      <c r="BO52" s="36">
        <v>0</v>
      </c>
      <c r="BP52" s="86" t="str">
        <f t="shared" si="4"/>
        <v/>
      </c>
      <c r="BQ52" s="25" t="s">
        <v>89</v>
      </c>
      <c r="BR52" s="4">
        <v>0</v>
      </c>
      <c r="BS52" s="25" t="s">
        <v>89</v>
      </c>
      <c r="BT52" s="36">
        <v>0</v>
      </c>
      <c r="BU52" s="36">
        <v>0</v>
      </c>
      <c r="BV52" s="86" t="str">
        <f t="shared" si="5"/>
        <v/>
      </c>
      <c r="BW52" s="25" t="s">
        <v>89</v>
      </c>
      <c r="BX52" s="4">
        <v>0</v>
      </c>
      <c r="BY52" s="25" t="s">
        <v>89</v>
      </c>
      <c r="BZ52" s="36">
        <v>3</v>
      </c>
      <c r="CA52" s="36">
        <v>3</v>
      </c>
      <c r="CB52" s="86">
        <f t="shared" si="6"/>
        <v>1</v>
      </c>
      <c r="CC52" s="25" t="s">
        <v>89</v>
      </c>
      <c r="CD52" s="4">
        <v>0</v>
      </c>
      <c r="CE52" s="25" t="s">
        <v>89</v>
      </c>
      <c r="CF52" s="36">
        <v>0</v>
      </c>
      <c r="CG52" s="36">
        <v>0</v>
      </c>
      <c r="CH52" s="86" t="str">
        <f t="shared" si="7"/>
        <v/>
      </c>
      <c r="CI52" s="25" t="s">
        <v>89</v>
      </c>
      <c r="CJ52" s="4">
        <v>0</v>
      </c>
      <c r="CK52" s="25" t="s">
        <v>89</v>
      </c>
      <c r="CL52" s="36">
        <v>2</v>
      </c>
      <c r="CM52" s="36">
        <v>2</v>
      </c>
      <c r="CN52" s="86">
        <f t="shared" si="8"/>
        <v>1</v>
      </c>
      <c r="CO52" s="25" t="s">
        <v>89</v>
      </c>
      <c r="CP52" s="4">
        <v>0</v>
      </c>
      <c r="CQ52" s="25" t="s">
        <v>89</v>
      </c>
      <c r="CR52" s="36">
        <v>0</v>
      </c>
      <c r="CS52" s="36">
        <v>0</v>
      </c>
      <c r="CT52" s="86" t="str">
        <f t="shared" si="9"/>
        <v/>
      </c>
      <c r="CU52" s="25" t="s">
        <v>89</v>
      </c>
      <c r="CV52" s="4">
        <v>0</v>
      </c>
      <c r="CW52" s="25" t="s">
        <v>89</v>
      </c>
      <c r="CX52" s="36">
        <v>8</v>
      </c>
      <c r="CY52" s="36">
        <v>8</v>
      </c>
      <c r="CZ52" s="86">
        <f t="shared" si="10"/>
        <v>1</v>
      </c>
      <c r="DA52" s="25" t="s">
        <v>89</v>
      </c>
      <c r="DB52" s="4">
        <v>0</v>
      </c>
      <c r="DC52" s="25" t="s">
        <v>89</v>
      </c>
      <c r="DD52" s="36">
        <v>105</v>
      </c>
      <c r="DE52" s="36">
        <v>0</v>
      </c>
      <c r="DF52" s="86">
        <f t="shared" si="11"/>
        <v>0</v>
      </c>
      <c r="DG52" s="25" t="s">
        <v>291</v>
      </c>
      <c r="DH52" s="4">
        <v>0</v>
      </c>
      <c r="DI52" s="25" t="s">
        <v>89</v>
      </c>
      <c r="DJ52" s="36">
        <v>2</v>
      </c>
      <c r="DK52" s="36">
        <v>1</v>
      </c>
      <c r="DL52" s="86">
        <f t="shared" si="12"/>
        <v>0.5</v>
      </c>
      <c r="DM52" s="25" t="s">
        <v>569</v>
      </c>
      <c r="DN52" s="25">
        <v>0</v>
      </c>
      <c r="DO52" s="25" t="s">
        <v>89</v>
      </c>
      <c r="DP52" s="36">
        <v>0</v>
      </c>
      <c r="DQ52" s="36">
        <v>0</v>
      </c>
      <c r="DR52" s="86" t="str">
        <f t="shared" si="13"/>
        <v/>
      </c>
      <c r="DS52" s="25" t="s">
        <v>89</v>
      </c>
      <c r="DT52" s="4">
        <v>0</v>
      </c>
      <c r="DU52" s="25" t="s">
        <v>89</v>
      </c>
      <c r="DV52" s="36">
        <v>1</v>
      </c>
      <c r="DW52" s="36">
        <v>0</v>
      </c>
      <c r="DX52" s="86">
        <f t="shared" si="14"/>
        <v>0</v>
      </c>
      <c r="DY52" s="25" t="s">
        <v>350</v>
      </c>
      <c r="DZ52" s="4">
        <v>1</v>
      </c>
      <c r="EA52" s="25" t="s">
        <v>351</v>
      </c>
      <c r="EB52" s="36">
        <v>5</v>
      </c>
      <c r="EC52" s="36">
        <v>1</v>
      </c>
      <c r="ED52" s="86">
        <f t="shared" si="15"/>
        <v>0.2</v>
      </c>
      <c r="EE52" s="25" t="s">
        <v>404</v>
      </c>
      <c r="EF52" s="4">
        <v>4</v>
      </c>
      <c r="EG52" s="25" t="s">
        <v>405</v>
      </c>
      <c r="EH52" s="36">
        <v>0</v>
      </c>
      <c r="EI52" s="36">
        <v>0</v>
      </c>
      <c r="EJ52" s="86" t="str">
        <f t="shared" si="16"/>
        <v/>
      </c>
      <c r="EK52" s="25" t="s">
        <v>89</v>
      </c>
      <c r="EL52" s="4">
        <v>0</v>
      </c>
      <c r="EM52" s="25" t="s">
        <v>89</v>
      </c>
      <c r="EN52" s="36">
        <v>1</v>
      </c>
      <c r="EO52" s="36">
        <v>1</v>
      </c>
      <c r="EP52" s="86">
        <f t="shared" si="17"/>
        <v>1</v>
      </c>
      <c r="EQ52" s="25" t="s">
        <v>89</v>
      </c>
      <c r="ER52" s="4">
        <v>0</v>
      </c>
      <c r="ES52" s="25" t="s">
        <v>89</v>
      </c>
      <c r="ET52" s="36">
        <v>6</v>
      </c>
      <c r="EU52" s="36">
        <v>3</v>
      </c>
      <c r="EV52" s="86">
        <f t="shared" si="18"/>
        <v>0.5</v>
      </c>
      <c r="EW52" s="25" t="s">
        <v>441</v>
      </c>
      <c r="EX52" s="4">
        <v>3</v>
      </c>
      <c r="EY52" s="25" t="s">
        <v>442</v>
      </c>
      <c r="EZ52" s="36">
        <v>0</v>
      </c>
      <c r="FA52" s="36">
        <v>0</v>
      </c>
      <c r="FB52" s="86" t="str">
        <f t="shared" si="19"/>
        <v/>
      </c>
      <c r="FC52" s="25" t="s">
        <v>89</v>
      </c>
      <c r="FD52" s="4">
        <v>0</v>
      </c>
      <c r="FE52" s="25" t="s">
        <v>89</v>
      </c>
      <c r="FF52" s="36">
        <v>1</v>
      </c>
      <c r="FG52" s="36">
        <v>1</v>
      </c>
      <c r="FH52" s="86">
        <f t="shared" si="20"/>
        <v>1</v>
      </c>
      <c r="FI52" s="25" t="s">
        <v>89</v>
      </c>
      <c r="FJ52" s="4">
        <v>0</v>
      </c>
      <c r="FK52" s="25" t="s">
        <v>89</v>
      </c>
      <c r="FL52" s="36">
        <v>0</v>
      </c>
      <c r="FM52" s="36">
        <v>0</v>
      </c>
      <c r="FN52" s="86" t="str">
        <f t="shared" si="21"/>
        <v/>
      </c>
      <c r="FO52" s="25" t="s">
        <v>89</v>
      </c>
      <c r="FP52" s="4">
        <v>0</v>
      </c>
      <c r="FQ52" s="25" t="s">
        <v>89</v>
      </c>
      <c r="FR52" s="36">
        <v>0</v>
      </c>
      <c r="FS52" s="36">
        <v>0</v>
      </c>
      <c r="FT52" s="86" t="str">
        <f t="shared" si="22"/>
        <v/>
      </c>
      <c r="FU52" s="25" t="s">
        <v>89</v>
      </c>
      <c r="FV52" s="4">
        <v>0</v>
      </c>
      <c r="FW52" s="25" t="s">
        <v>89</v>
      </c>
      <c r="FX52" s="25" t="s">
        <v>482</v>
      </c>
      <c r="FY52" s="25" t="s">
        <v>483</v>
      </c>
      <c r="FZ52" s="4" t="s">
        <v>90</v>
      </c>
      <c r="GA52" s="4" t="s">
        <v>89</v>
      </c>
      <c r="GB52" s="4" t="s">
        <v>90</v>
      </c>
      <c r="GC52" s="4" t="s">
        <v>90</v>
      </c>
      <c r="GD52" s="25" t="s">
        <v>89</v>
      </c>
      <c r="GE52" s="4" t="s">
        <v>90</v>
      </c>
      <c r="GF52" s="4" t="s">
        <v>90</v>
      </c>
      <c r="GG52" s="4"/>
      <c r="GH52" s="4"/>
      <c r="GI52" s="4" t="s">
        <v>90</v>
      </c>
      <c r="GJ52" s="4" t="s">
        <v>90</v>
      </c>
      <c r="GK52" s="28" t="s">
        <v>90</v>
      </c>
      <c r="GL52" s="20"/>
      <c r="GM52" s="27"/>
      <c r="GN52" s="20"/>
      <c r="GO52" s="27"/>
      <c r="GP52" s="27"/>
      <c r="GQ52" s="20" t="s">
        <v>90</v>
      </c>
      <c r="GR52" s="27" t="s">
        <v>585</v>
      </c>
      <c r="GS52" s="28" t="s">
        <v>81</v>
      </c>
      <c r="GT52" s="20"/>
      <c r="GU52" s="27"/>
      <c r="GV52" s="20"/>
      <c r="GW52" s="27"/>
      <c r="GX52" s="20" t="s">
        <v>81</v>
      </c>
      <c r="GY52" s="27"/>
      <c r="GZ52" s="20"/>
      <c r="HA52" s="27"/>
      <c r="HB52" s="4" t="s">
        <v>90</v>
      </c>
      <c r="HC52" s="4"/>
      <c r="HD52" s="4"/>
      <c r="HE52" s="4" t="s">
        <v>90</v>
      </c>
      <c r="HF52" s="4"/>
      <c r="HG52" s="4"/>
    </row>
    <row r="53" spans="1:224" s="21" customFormat="1" ht="120" customHeight="1" x14ac:dyDescent="0.2">
      <c r="A53" s="24" t="s">
        <v>174</v>
      </c>
      <c r="B53" s="4" t="s">
        <v>175</v>
      </c>
      <c r="C53" s="23" t="s">
        <v>90</v>
      </c>
      <c r="D53" s="23" t="s">
        <v>89</v>
      </c>
      <c r="E53" s="25" t="s">
        <v>89</v>
      </c>
      <c r="F53" s="23" t="s">
        <v>90</v>
      </c>
      <c r="G53" s="23" t="s">
        <v>89</v>
      </c>
      <c r="H53" s="25" t="s">
        <v>89</v>
      </c>
      <c r="I53" s="23" t="s">
        <v>90</v>
      </c>
      <c r="J53" s="23" t="s">
        <v>89</v>
      </c>
      <c r="K53" s="25" t="s">
        <v>89</v>
      </c>
      <c r="L53" s="23" t="s">
        <v>90</v>
      </c>
      <c r="M53" s="23" t="s">
        <v>89</v>
      </c>
      <c r="N53" s="25" t="s">
        <v>89</v>
      </c>
      <c r="O53" s="23" t="s">
        <v>90</v>
      </c>
      <c r="P53" s="23" t="s">
        <v>89</v>
      </c>
      <c r="Q53" s="25" t="s">
        <v>89</v>
      </c>
      <c r="R53" s="23" t="s">
        <v>90</v>
      </c>
      <c r="S53" s="23" t="s">
        <v>89</v>
      </c>
      <c r="T53" s="25" t="s">
        <v>89</v>
      </c>
      <c r="U53" s="23" t="s">
        <v>90</v>
      </c>
      <c r="V53" s="23" t="s">
        <v>89</v>
      </c>
      <c r="W53" s="25" t="s">
        <v>89</v>
      </c>
      <c r="X53" s="29"/>
      <c r="Y53" s="29"/>
      <c r="Z53" s="25"/>
      <c r="AA53" s="23" t="s">
        <v>99</v>
      </c>
      <c r="AB53" s="23" t="s">
        <v>89</v>
      </c>
      <c r="AC53" s="25" t="s">
        <v>89</v>
      </c>
      <c r="AD53" s="23" t="s">
        <v>90</v>
      </c>
      <c r="AE53" s="23" t="s">
        <v>89</v>
      </c>
      <c r="AF53" s="25" t="s">
        <v>89</v>
      </c>
      <c r="AG53" s="23" t="s">
        <v>90</v>
      </c>
      <c r="AH53" s="23" t="s">
        <v>89</v>
      </c>
      <c r="AI53" s="25" t="s">
        <v>89</v>
      </c>
      <c r="AJ53" s="23" t="s">
        <v>90</v>
      </c>
      <c r="AK53" s="23" t="s">
        <v>89</v>
      </c>
      <c r="AL53" s="25" t="s">
        <v>89</v>
      </c>
      <c r="AM53" s="23" t="s">
        <v>90</v>
      </c>
      <c r="AN53" s="23" t="s">
        <v>89</v>
      </c>
      <c r="AO53" s="25" t="s">
        <v>89</v>
      </c>
      <c r="AP53" s="36">
        <v>1</v>
      </c>
      <c r="AQ53" s="36">
        <v>1</v>
      </c>
      <c r="AR53" s="86">
        <f t="shared" si="0"/>
        <v>1</v>
      </c>
      <c r="AS53" s="25" t="s">
        <v>89</v>
      </c>
      <c r="AT53" s="4">
        <v>0</v>
      </c>
      <c r="AU53" s="25" t="s">
        <v>89</v>
      </c>
      <c r="AV53" s="36">
        <v>1</v>
      </c>
      <c r="AW53" s="36">
        <v>1</v>
      </c>
      <c r="AX53" s="86">
        <f t="shared" si="1"/>
        <v>1</v>
      </c>
      <c r="AY53" s="25" t="s">
        <v>89</v>
      </c>
      <c r="AZ53" s="4">
        <v>0</v>
      </c>
      <c r="BA53" s="25" t="s">
        <v>89</v>
      </c>
      <c r="BB53" s="36">
        <v>0</v>
      </c>
      <c r="BC53" s="36">
        <v>0</v>
      </c>
      <c r="BD53" s="86" t="str">
        <f t="shared" si="2"/>
        <v/>
      </c>
      <c r="BE53" s="25" t="s">
        <v>89</v>
      </c>
      <c r="BF53" s="4">
        <v>0</v>
      </c>
      <c r="BG53" s="25" t="s">
        <v>89</v>
      </c>
      <c r="BH53" s="36">
        <v>1</v>
      </c>
      <c r="BI53" s="36">
        <v>1</v>
      </c>
      <c r="BJ53" s="86">
        <f t="shared" si="3"/>
        <v>1</v>
      </c>
      <c r="BK53" s="25" t="s">
        <v>89</v>
      </c>
      <c r="BL53" s="4">
        <v>0</v>
      </c>
      <c r="BM53" s="25" t="s">
        <v>89</v>
      </c>
      <c r="BN53" s="36">
        <v>2</v>
      </c>
      <c r="BO53" s="36">
        <v>2</v>
      </c>
      <c r="BP53" s="86">
        <f t="shared" si="4"/>
        <v>1</v>
      </c>
      <c r="BQ53" s="25" t="s">
        <v>89</v>
      </c>
      <c r="BR53" s="4">
        <v>0</v>
      </c>
      <c r="BS53" s="25" t="s">
        <v>89</v>
      </c>
      <c r="BT53" s="36">
        <v>0</v>
      </c>
      <c r="BU53" s="36">
        <v>0</v>
      </c>
      <c r="BV53" s="86" t="str">
        <f t="shared" si="5"/>
        <v/>
      </c>
      <c r="BW53" s="25" t="s">
        <v>89</v>
      </c>
      <c r="BX53" s="4">
        <v>0</v>
      </c>
      <c r="BY53" s="25" t="s">
        <v>89</v>
      </c>
      <c r="BZ53" s="36">
        <v>1</v>
      </c>
      <c r="CA53" s="36">
        <v>1</v>
      </c>
      <c r="CB53" s="86">
        <f t="shared" si="6"/>
        <v>1</v>
      </c>
      <c r="CC53" s="25" t="s">
        <v>89</v>
      </c>
      <c r="CD53" s="4">
        <v>0</v>
      </c>
      <c r="CE53" s="25" t="s">
        <v>89</v>
      </c>
      <c r="CF53" s="36">
        <v>14</v>
      </c>
      <c r="CG53" s="36">
        <v>3</v>
      </c>
      <c r="CH53" s="86">
        <f t="shared" si="7"/>
        <v>0.21428571428571427</v>
      </c>
      <c r="CI53" s="25" t="s">
        <v>225</v>
      </c>
      <c r="CJ53" s="4">
        <v>13</v>
      </c>
      <c r="CK53" s="25" t="s">
        <v>226</v>
      </c>
      <c r="CL53" s="36">
        <v>0</v>
      </c>
      <c r="CM53" s="36">
        <v>0</v>
      </c>
      <c r="CN53" s="86" t="str">
        <f t="shared" si="8"/>
        <v/>
      </c>
      <c r="CO53" s="25" t="s">
        <v>89</v>
      </c>
      <c r="CP53" s="4">
        <v>0</v>
      </c>
      <c r="CQ53" s="25" t="s">
        <v>89</v>
      </c>
      <c r="CR53" s="36">
        <v>0</v>
      </c>
      <c r="CS53" s="36">
        <v>0</v>
      </c>
      <c r="CT53" s="86" t="str">
        <f t="shared" si="9"/>
        <v/>
      </c>
      <c r="CU53" s="25" t="s">
        <v>89</v>
      </c>
      <c r="CV53" s="4">
        <v>0</v>
      </c>
      <c r="CW53" s="25" t="s">
        <v>89</v>
      </c>
      <c r="CX53" s="36">
        <v>6</v>
      </c>
      <c r="CY53" s="36">
        <v>6</v>
      </c>
      <c r="CZ53" s="86">
        <f t="shared" si="10"/>
        <v>1</v>
      </c>
      <c r="DA53" s="25" t="s">
        <v>89</v>
      </c>
      <c r="DB53" s="4">
        <v>0</v>
      </c>
      <c r="DC53" s="25" t="s">
        <v>89</v>
      </c>
      <c r="DD53" s="36">
        <v>1</v>
      </c>
      <c r="DE53" s="36">
        <v>1</v>
      </c>
      <c r="DF53" s="86">
        <f t="shared" si="11"/>
        <v>1</v>
      </c>
      <c r="DG53" s="25" t="s">
        <v>89</v>
      </c>
      <c r="DH53" s="4">
        <v>0</v>
      </c>
      <c r="DI53" s="25" t="s">
        <v>89</v>
      </c>
      <c r="DJ53" s="36">
        <v>0</v>
      </c>
      <c r="DK53" s="36">
        <v>0</v>
      </c>
      <c r="DL53" s="86" t="str">
        <f t="shared" si="12"/>
        <v/>
      </c>
      <c r="DM53" s="25" t="s">
        <v>89</v>
      </c>
      <c r="DN53" s="25">
        <v>0</v>
      </c>
      <c r="DO53" s="25" t="s">
        <v>89</v>
      </c>
      <c r="DP53" s="36">
        <v>0</v>
      </c>
      <c r="DQ53" s="36">
        <v>0</v>
      </c>
      <c r="DR53" s="86" t="str">
        <f t="shared" si="13"/>
        <v/>
      </c>
      <c r="DS53" s="25" t="s">
        <v>89</v>
      </c>
      <c r="DT53" s="4">
        <v>0</v>
      </c>
      <c r="DU53" s="25" t="s">
        <v>89</v>
      </c>
      <c r="DV53" s="36">
        <v>1</v>
      </c>
      <c r="DW53" s="36">
        <v>0</v>
      </c>
      <c r="DX53" s="86">
        <f t="shared" si="14"/>
        <v>0</v>
      </c>
      <c r="DY53" s="25" t="s">
        <v>352</v>
      </c>
      <c r="DZ53" s="4">
        <v>1</v>
      </c>
      <c r="EA53" s="25" t="s">
        <v>570</v>
      </c>
      <c r="EB53" s="36">
        <v>6</v>
      </c>
      <c r="EC53" s="36">
        <v>1</v>
      </c>
      <c r="ED53" s="86">
        <f t="shared" si="15"/>
        <v>0.16666666666666666</v>
      </c>
      <c r="EE53" s="25" t="s">
        <v>406</v>
      </c>
      <c r="EF53" s="4">
        <v>5</v>
      </c>
      <c r="EG53" s="25" t="s">
        <v>406</v>
      </c>
      <c r="EH53" s="36">
        <v>0</v>
      </c>
      <c r="EI53" s="36">
        <v>0</v>
      </c>
      <c r="EJ53" s="86" t="str">
        <f t="shared" si="16"/>
        <v/>
      </c>
      <c r="EK53" s="25" t="s">
        <v>89</v>
      </c>
      <c r="EL53" s="4">
        <v>0</v>
      </c>
      <c r="EM53" s="25" t="s">
        <v>89</v>
      </c>
      <c r="EN53" s="36">
        <v>1</v>
      </c>
      <c r="EO53" s="36">
        <v>1</v>
      </c>
      <c r="EP53" s="86">
        <f t="shared" si="17"/>
        <v>1</v>
      </c>
      <c r="EQ53" s="25" t="s">
        <v>89</v>
      </c>
      <c r="ER53" s="4">
        <v>0</v>
      </c>
      <c r="ES53" s="25" t="s">
        <v>89</v>
      </c>
      <c r="ET53" s="36">
        <v>3</v>
      </c>
      <c r="EU53" s="36">
        <v>3</v>
      </c>
      <c r="EV53" s="86">
        <f t="shared" si="18"/>
        <v>1</v>
      </c>
      <c r="EW53" s="25" t="s">
        <v>89</v>
      </c>
      <c r="EX53" s="4">
        <v>0</v>
      </c>
      <c r="EY53" s="25" t="s">
        <v>89</v>
      </c>
      <c r="EZ53" s="36">
        <v>0</v>
      </c>
      <c r="FA53" s="36">
        <v>0</v>
      </c>
      <c r="FB53" s="86" t="str">
        <f t="shared" si="19"/>
        <v/>
      </c>
      <c r="FC53" s="25" t="s">
        <v>89</v>
      </c>
      <c r="FD53" s="4">
        <v>0</v>
      </c>
      <c r="FE53" s="25" t="s">
        <v>89</v>
      </c>
      <c r="FF53" s="36">
        <v>0</v>
      </c>
      <c r="FG53" s="36">
        <v>0</v>
      </c>
      <c r="FH53" s="86" t="str">
        <f t="shared" si="20"/>
        <v/>
      </c>
      <c r="FI53" s="25" t="s">
        <v>89</v>
      </c>
      <c r="FJ53" s="4">
        <v>0</v>
      </c>
      <c r="FK53" s="25" t="s">
        <v>89</v>
      </c>
      <c r="FL53" s="36">
        <v>6</v>
      </c>
      <c r="FM53" s="36">
        <v>4</v>
      </c>
      <c r="FN53" s="86">
        <f t="shared" si="21"/>
        <v>0.66666666666666663</v>
      </c>
      <c r="FO53" s="25" t="s">
        <v>479</v>
      </c>
      <c r="FP53" s="4">
        <v>2</v>
      </c>
      <c r="FQ53" s="25" t="s">
        <v>479</v>
      </c>
      <c r="FR53" s="36">
        <v>0</v>
      </c>
      <c r="FS53" s="36">
        <v>0</v>
      </c>
      <c r="FT53" s="86" t="str">
        <f t="shared" si="22"/>
        <v/>
      </c>
      <c r="FU53" s="25" t="s">
        <v>89</v>
      </c>
      <c r="FV53" s="4">
        <v>0</v>
      </c>
      <c r="FW53" s="25" t="s">
        <v>89</v>
      </c>
      <c r="FX53" s="25" t="s">
        <v>482</v>
      </c>
      <c r="FY53" s="25" t="s">
        <v>484</v>
      </c>
      <c r="FZ53" s="4" t="s">
        <v>90</v>
      </c>
      <c r="GA53" s="4" t="s">
        <v>90</v>
      </c>
      <c r="GB53" s="4" t="s">
        <v>90</v>
      </c>
      <c r="GC53" s="4" t="s">
        <v>90</v>
      </c>
      <c r="GD53" s="25" t="s">
        <v>89</v>
      </c>
      <c r="GE53" s="4" t="s">
        <v>90</v>
      </c>
      <c r="GF53" s="4" t="s">
        <v>90</v>
      </c>
      <c r="GG53" s="4" t="s">
        <v>90</v>
      </c>
      <c r="GH53" s="4" t="s">
        <v>90</v>
      </c>
      <c r="GI53" s="4" t="s">
        <v>90</v>
      </c>
      <c r="GJ53" s="4" t="s">
        <v>90</v>
      </c>
      <c r="GK53" s="28" t="s">
        <v>90</v>
      </c>
      <c r="GL53" s="20"/>
      <c r="GM53" s="27"/>
      <c r="GN53" s="20"/>
      <c r="GO53" s="27"/>
      <c r="GP53" s="27"/>
      <c r="GQ53" s="20" t="s">
        <v>90</v>
      </c>
      <c r="GR53" s="27" t="s">
        <v>615</v>
      </c>
      <c r="GS53" s="28" t="s">
        <v>81</v>
      </c>
      <c r="GT53" s="20"/>
      <c r="GU53" s="27"/>
      <c r="GV53" s="20"/>
      <c r="GW53" s="27"/>
      <c r="GX53" s="20" t="s">
        <v>81</v>
      </c>
      <c r="GY53" s="27"/>
      <c r="GZ53" s="20"/>
      <c r="HA53" s="27"/>
      <c r="HB53" s="4" t="s">
        <v>90</v>
      </c>
      <c r="HC53" s="4"/>
      <c r="HD53" s="4"/>
      <c r="HE53" s="4" t="s">
        <v>90</v>
      </c>
      <c r="HF53" s="4"/>
      <c r="HG53" s="4"/>
    </row>
    <row r="54" spans="1:224" s="21" customFormat="1" ht="120" customHeight="1" x14ac:dyDescent="0.2">
      <c r="A54" s="24" t="s">
        <v>571</v>
      </c>
      <c r="B54" s="4" t="s">
        <v>176</v>
      </c>
      <c r="C54" s="23" t="s">
        <v>90</v>
      </c>
      <c r="D54" s="23" t="s">
        <v>89</v>
      </c>
      <c r="E54" s="25" t="s">
        <v>89</v>
      </c>
      <c r="F54" s="23" t="s">
        <v>90</v>
      </c>
      <c r="G54" s="23" t="s">
        <v>89</v>
      </c>
      <c r="H54" s="25" t="s">
        <v>89</v>
      </c>
      <c r="I54" s="23" t="s">
        <v>90</v>
      </c>
      <c r="J54" s="23" t="s">
        <v>89</v>
      </c>
      <c r="K54" s="25" t="s">
        <v>89</v>
      </c>
      <c r="L54" s="23" t="s">
        <v>90</v>
      </c>
      <c r="M54" s="23" t="s">
        <v>89</v>
      </c>
      <c r="N54" s="25" t="s">
        <v>89</v>
      </c>
      <c r="O54" s="23" t="s">
        <v>99</v>
      </c>
      <c r="P54" s="23" t="s">
        <v>90</v>
      </c>
      <c r="Q54" s="25" t="s">
        <v>177</v>
      </c>
      <c r="R54" s="23" t="s">
        <v>90</v>
      </c>
      <c r="S54" s="23" t="s">
        <v>89</v>
      </c>
      <c r="T54" s="25" t="s">
        <v>89</v>
      </c>
      <c r="U54" s="23" t="s">
        <v>90</v>
      </c>
      <c r="V54" s="23" t="s">
        <v>89</v>
      </c>
      <c r="W54" s="25" t="s">
        <v>89</v>
      </c>
      <c r="X54" s="29"/>
      <c r="Y54" s="29" t="s">
        <v>642</v>
      </c>
      <c r="Z54" s="25" t="s">
        <v>200</v>
      </c>
      <c r="AA54" s="23" t="s">
        <v>99</v>
      </c>
      <c r="AB54" s="23" t="s">
        <v>89</v>
      </c>
      <c r="AC54" s="25" t="s">
        <v>89</v>
      </c>
      <c r="AD54" s="23" t="s">
        <v>90</v>
      </c>
      <c r="AE54" s="23" t="s">
        <v>89</v>
      </c>
      <c r="AF54" s="25" t="s">
        <v>89</v>
      </c>
      <c r="AG54" s="23" t="s">
        <v>90</v>
      </c>
      <c r="AH54" s="23" t="s">
        <v>89</v>
      </c>
      <c r="AI54" s="25" t="s">
        <v>89</v>
      </c>
      <c r="AJ54" s="23" t="s">
        <v>90</v>
      </c>
      <c r="AK54" s="23" t="s">
        <v>89</v>
      </c>
      <c r="AL54" s="25" t="s">
        <v>89</v>
      </c>
      <c r="AM54" s="23" t="s">
        <v>90</v>
      </c>
      <c r="AN54" s="23" t="s">
        <v>89</v>
      </c>
      <c r="AO54" s="25" t="s">
        <v>89</v>
      </c>
      <c r="AP54" s="36">
        <v>1</v>
      </c>
      <c r="AQ54" s="36">
        <v>1</v>
      </c>
      <c r="AR54" s="86">
        <f t="shared" si="0"/>
        <v>1</v>
      </c>
      <c r="AS54" s="25" t="s">
        <v>89</v>
      </c>
      <c r="AT54" s="4">
        <v>0</v>
      </c>
      <c r="AU54" s="25" t="s">
        <v>89</v>
      </c>
      <c r="AV54" s="36">
        <v>4</v>
      </c>
      <c r="AW54" s="36">
        <v>4</v>
      </c>
      <c r="AX54" s="86">
        <f t="shared" si="1"/>
        <v>1</v>
      </c>
      <c r="AY54" s="25" t="s">
        <v>89</v>
      </c>
      <c r="AZ54" s="4">
        <v>0</v>
      </c>
      <c r="BA54" s="25" t="s">
        <v>89</v>
      </c>
      <c r="BB54" s="36">
        <v>0</v>
      </c>
      <c r="BC54" s="36">
        <v>0</v>
      </c>
      <c r="BD54" s="86" t="str">
        <f t="shared" si="2"/>
        <v/>
      </c>
      <c r="BE54" s="25" t="s">
        <v>89</v>
      </c>
      <c r="BF54" s="4">
        <v>0</v>
      </c>
      <c r="BG54" s="25" t="s">
        <v>89</v>
      </c>
      <c r="BH54" s="36">
        <v>0</v>
      </c>
      <c r="BI54" s="36">
        <v>0</v>
      </c>
      <c r="BJ54" s="86" t="str">
        <f t="shared" si="3"/>
        <v/>
      </c>
      <c r="BK54" s="25" t="s">
        <v>89</v>
      </c>
      <c r="BL54" s="4">
        <v>0</v>
      </c>
      <c r="BM54" s="25" t="s">
        <v>89</v>
      </c>
      <c r="BN54" s="36">
        <v>0</v>
      </c>
      <c r="BO54" s="36">
        <v>0</v>
      </c>
      <c r="BP54" s="86" t="str">
        <f t="shared" si="4"/>
        <v/>
      </c>
      <c r="BQ54" s="25" t="s">
        <v>89</v>
      </c>
      <c r="BR54" s="4">
        <v>0</v>
      </c>
      <c r="BS54" s="25" t="s">
        <v>89</v>
      </c>
      <c r="BT54" s="36">
        <v>0</v>
      </c>
      <c r="BU54" s="36">
        <v>0</v>
      </c>
      <c r="BV54" s="86" t="str">
        <f t="shared" si="5"/>
        <v/>
      </c>
      <c r="BW54" s="25" t="s">
        <v>89</v>
      </c>
      <c r="BX54" s="4">
        <v>0</v>
      </c>
      <c r="BY54" s="25" t="s">
        <v>89</v>
      </c>
      <c r="BZ54" s="36">
        <v>1</v>
      </c>
      <c r="CA54" s="36">
        <v>1</v>
      </c>
      <c r="CB54" s="86">
        <f t="shared" si="6"/>
        <v>1</v>
      </c>
      <c r="CC54" s="25" t="s">
        <v>89</v>
      </c>
      <c r="CD54" s="4">
        <v>0</v>
      </c>
      <c r="CE54" s="25" t="s">
        <v>89</v>
      </c>
      <c r="CF54" s="36">
        <v>0</v>
      </c>
      <c r="CG54" s="36">
        <v>0</v>
      </c>
      <c r="CH54" s="86" t="str">
        <f t="shared" si="7"/>
        <v/>
      </c>
      <c r="CI54" s="25" t="s">
        <v>89</v>
      </c>
      <c r="CJ54" s="4">
        <v>0</v>
      </c>
      <c r="CK54" s="25" t="s">
        <v>89</v>
      </c>
      <c r="CL54" s="36">
        <v>0</v>
      </c>
      <c r="CM54" s="36">
        <v>0</v>
      </c>
      <c r="CN54" s="86" t="str">
        <f t="shared" si="8"/>
        <v/>
      </c>
      <c r="CO54" s="25" t="s">
        <v>89</v>
      </c>
      <c r="CP54" s="4">
        <v>0</v>
      </c>
      <c r="CQ54" s="25" t="s">
        <v>89</v>
      </c>
      <c r="CR54" s="36">
        <v>0</v>
      </c>
      <c r="CS54" s="36">
        <v>0</v>
      </c>
      <c r="CT54" s="86" t="str">
        <f t="shared" si="9"/>
        <v/>
      </c>
      <c r="CU54" s="25" t="s">
        <v>89</v>
      </c>
      <c r="CV54" s="4">
        <v>0</v>
      </c>
      <c r="CW54" s="25" t="s">
        <v>89</v>
      </c>
      <c r="CX54" s="36">
        <v>8</v>
      </c>
      <c r="CY54" s="36">
        <v>8</v>
      </c>
      <c r="CZ54" s="86">
        <f t="shared" si="10"/>
        <v>1</v>
      </c>
      <c r="DA54" s="25" t="s">
        <v>89</v>
      </c>
      <c r="DB54" s="4">
        <v>0</v>
      </c>
      <c r="DC54" s="25" t="s">
        <v>89</v>
      </c>
      <c r="DD54" s="36">
        <v>162</v>
      </c>
      <c r="DE54" s="36">
        <v>135</v>
      </c>
      <c r="DF54" s="86">
        <f t="shared" si="11"/>
        <v>0.83333333333333337</v>
      </c>
      <c r="DG54" s="25" t="s">
        <v>292</v>
      </c>
      <c r="DH54" s="4">
        <v>0</v>
      </c>
      <c r="DI54" s="25" t="s">
        <v>89</v>
      </c>
      <c r="DJ54" s="36">
        <v>0</v>
      </c>
      <c r="DK54" s="36">
        <v>0</v>
      </c>
      <c r="DL54" s="86" t="str">
        <f t="shared" si="12"/>
        <v/>
      </c>
      <c r="DM54" s="25" t="s">
        <v>89</v>
      </c>
      <c r="DN54" s="25">
        <v>0</v>
      </c>
      <c r="DO54" s="25" t="s">
        <v>89</v>
      </c>
      <c r="DP54" s="36">
        <v>0</v>
      </c>
      <c r="DQ54" s="36">
        <v>0</v>
      </c>
      <c r="DR54" s="86" t="str">
        <f t="shared" si="13"/>
        <v/>
      </c>
      <c r="DS54" s="25" t="s">
        <v>89</v>
      </c>
      <c r="DT54" s="4">
        <v>0</v>
      </c>
      <c r="DU54" s="25" t="s">
        <v>89</v>
      </c>
      <c r="DV54" s="36">
        <v>2</v>
      </c>
      <c r="DW54" s="36">
        <v>0</v>
      </c>
      <c r="DX54" s="86">
        <f t="shared" si="14"/>
        <v>0</v>
      </c>
      <c r="DY54" s="25" t="s">
        <v>353</v>
      </c>
      <c r="DZ54" s="4">
        <v>2</v>
      </c>
      <c r="EA54" s="25" t="s">
        <v>354</v>
      </c>
      <c r="EB54" s="36">
        <v>6</v>
      </c>
      <c r="EC54" s="36">
        <v>4</v>
      </c>
      <c r="ED54" s="86">
        <f t="shared" si="15"/>
        <v>0.66666666666666663</v>
      </c>
      <c r="EE54" s="25" t="s">
        <v>407</v>
      </c>
      <c r="EF54" s="4">
        <v>2</v>
      </c>
      <c r="EG54" s="25" t="s">
        <v>408</v>
      </c>
      <c r="EH54" s="36">
        <v>0</v>
      </c>
      <c r="EI54" s="36">
        <v>0</v>
      </c>
      <c r="EJ54" s="86" t="str">
        <f t="shared" si="16"/>
        <v/>
      </c>
      <c r="EK54" s="25" t="s">
        <v>89</v>
      </c>
      <c r="EL54" s="4">
        <v>0</v>
      </c>
      <c r="EM54" s="25" t="s">
        <v>89</v>
      </c>
      <c r="EN54" s="36">
        <v>3</v>
      </c>
      <c r="EO54" s="36">
        <v>2</v>
      </c>
      <c r="EP54" s="86">
        <f t="shared" si="17"/>
        <v>0.66666666666666663</v>
      </c>
      <c r="EQ54" s="25" t="s">
        <v>416</v>
      </c>
      <c r="ER54" s="4">
        <v>1</v>
      </c>
      <c r="ES54" s="25" t="s">
        <v>417</v>
      </c>
      <c r="ET54" s="36">
        <v>8</v>
      </c>
      <c r="EU54" s="36">
        <v>4</v>
      </c>
      <c r="EV54" s="86">
        <f t="shared" si="18"/>
        <v>0.5</v>
      </c>
      <c r="EW54" s="25" t="s">
        <v>443</v>
      </c>
      <c r="EX54" s="4">
        <v>4</v>
      </c>
      <c r="EY54" s="25" t="s">
        <v>444</v>
      </c>
      <c r="EZ54" s="36">
        <v>0</v>
      </c>
      <c r="FA54" s="36">
        <v>0</v>
      </c>
      <c r="FB54" s="86" t="str">
        <f t="shared" si="19"/>
        <v/>
      </c>
      <c r="FC54" s="25" t="s">
        <v>89</v>
      </c>
      <c r="FD54" s="4">
        <v>0</v>
      </c>
      <c r="FE54" s="25" t="s">
        <v>89</v>
      </c>
      <c r="FF54" s="36">
        <v>0</v>
      </c>
      <c r="FG54" s="36">
        <v>0</v>
      </c>
      <c r="FH54" s="86" t="str">
        <f t="shared" si="20"/>
        <v/>
      </c>
      <c r="FI54" s="25" t="s">
        <v>89</v>
      </c>
      <c r="FJ54" s="4">
        <v>0</v>
      </c>
      <c r="FK54" s="25" t="s">
        <v>89</v>
      </c>
      <c r="FL54" s="36">
        <v>3</v>
      </c>
      <c r="FM54" s="36">
        <v>3</v>
      </c>
      <c r="FN54" s="86">
        <f t="shared" si="21"/>
        <v>1</v>
      </c>
      <c r="FO54" s="25" t="s">
        <v>89</v>
      </c>
      <c r="FP54" s="4">
        <v>0</v>
      </c>
      <c r="FQ54" s="25" t="s">
        <v>89</v>
      </c>
      <c r="FR54" s="36">
        <v>0</v>
      </c>
      <c r="FS54" s="36">
        <v>0</v>
      </c>
      <c r="FT54" s="86" t="str">
        <f t="shared" si="22"/>
        <v/>
      </c>
      <c r="FU54" s="25" t="s">
        <v>89</v>
      </c>
      <c r="FV54" s="4">
        <v>0</v>
      </c>
      <c r="FW54" s="25" t="s">
        <v>89</v>
      </c>
      <c r="FX54" s="25" t="s">
        <v>482</v>
      </c>
      <c r="FY54" s="25" t="s">
        <v>484</v>
      </c>
      <c r="FZ54" s="4" t="s">
        <v>90</v>
      </c>
      <c r="GA54" s="4" t="s">
        <v>89</v>
      </c>
      <c r="GB54" s="4" t="s">
        <v>90</v>
      </c>
      <c r="GC54" s="4" t="s">
        <v>89</v>
      </c>
      <c r="GD54" s="25" t="s">
        <v>89</v>
      </c>
      <c r="GE54" s="4" t="s">
        <v>90</v>
      </c>
      <c r="GF54" s="4" t="s">
        <v>90</v>
      </c>
      <c r="GG54" s="4" t="s">
        <v>90</v>
      </c>
      <c r="GH54" s="4" t="s">
        <v>89</v>
      </c>
      <c r="GI54" s="4" t="s">
        <v>90</v>
      </c>
      <c r="GJ54" s="4" t="s">
        <v>90</v>
      </c>
      <c r="GK54" s="28" t="s">
        <v>90</v>
      </c>
      <c r="GL54" s="20"/>
      <c r="GM54" s="27"/>
      <c r="GN54" s="20"/>
      <c r="GO54" s="27"/>
      <c r="GP54" s="27"/>
      <c r="GQ54" s="20" t="s">
        <v>90</v>
      </c>
      <c r="GR54" s="27" t="s">
        <v>592</v>
      </c>
      <c r="GS54" s="28" t="s">
        <v>81</v>
      </c>
      <c r="GT54" s="20"/>
      <c r="GU54" s="27"/>
      <c r="GV54" s="20"/>
      <c r="GW54" s="27"/>
      <c r="GX54" s="20" t="s">
        <v>81</v>
      </c>
      <c r="GY54" s="27"/>
      <c r="GZ54" s="20"/>
      <c r="HA54" s="27"/>
      <c r="HB54" s="4" t="s">
        <v>90</v>
      </c>
      <c r="HC54" s="4"/>
      <c r="HD54" s="4"/>
      <c r="HE54" s="4" t="s">
        <v>90</v>
      </c>
      <c r="HF54" s="4"/>
      <c r="HG54" s="4"/>
    </row>
    <row r="55" spans="1:224" s="21" customFormat="1" ht="120" customHeight="1" x14ac:dyDescent="0.2">
      <c r="A55" s="24" t="s">
        <v>178</v>
      </c>
      <c r="B55" s="4" t="s">
        <v>179</v>
      </c>
      <c r="C55" s="23" t="s">
        <v>90</v>
      </c>
      <c r="D55" s="23" t="s">
        <v>89</v>
      </c>
      <c r="E55" s="25" t="s">
        <v>89</v>
      </c>
      <c r="F55" s="23" t="s">
        <v>90</v>
      </c>
      <c r="G55" s="23" t="s">
        <v>89</v>
      </c>
      <c r="H55" s="25" t="s">
        <v>89</v>
      </c>
      <c r="I55" s="23" t="s">
        <v>99</v>
      </c>
      <c r="J55" s="23" t="s">
        <v>89</v>
      </c>
      <c r="K55" s="25" t="s">
        <v>89</v>
      </c>
      <c r="L55" s="23" t="s">
        <v>99</v>
      </c>
      <c r="M55" s="23" t="s">
        <v>89</v>
      </c>
      <c r="N55" s="25" t="s">
        <v>89</v>
      </c>
      <c r="O55" s="23" t="s">
        <v>90</v>
      </c>
      <c r="P55" s="23" t="s">
        <v>89</v>
      </c>
      <c r="Q55" s="25" t="s">
        <v>89</v>
      </c>
      <c r="R55" s="23" t="s">
        <v>90</v>
      </c>
      <c r="S55" s="23" t="s">
        <v>89</v>
      </c>
      <c r="T55" s="25" t="s">
        <v>89</v>
      </c>
      <c r="U55" s="23" t="s">
        <v>90</v>
      </c>
      <c r="V55" s="23" t="s">
        <v>89</v>
      </c>
      <c r="W55" s="25" t="s">
        <v>89</v>
      </c>
      <c r="X55" s="29"/>
      <c r="Y55" s="29" t="s">
        <v>642</v>
      </c>
      <c r="Z55" s="25" t="s">
        <v>201</v>
      </c>
      <c r="AA55" s="23" t="s">
        <v>99</v>
      </c>
      <c r="AB55" s="23" t="s">
        <v>89</v>
      </c>
      <c r="AC55" s="25" t="s">
        <v>89</v>
      </c>
      <c r="AD55" s="23" t="s">
        <v>90</v>
      </c>
      <c r="AE55" s="23" t="s">
        <v>89</v>
      </c>
      <c r="AF55" s="25" t="s">
        <v>89</v>
      </c>
      <c r="AG55" s="23" t="s">
        <v>90</v>
      </c>
      <c r="AH55" s="23" t="s">
        <v>89</v>
      </c>
      <c r="AI55" s="25" t="s">
        <v>89</v>
      </c>
      <c r="AJ55" s="23" t="s">
        <v>90</v>
      </c>
      <c r="AK55" s="23" t="s">
        <v>89</v>
      </c>
      <c r="AL55" s="25" t="s">
        <v>89</v>
      </c>
      <c r="AM55" s="23" t="s">
        <v>90</v>
      </c>
      <c r="AN55" s="23" t="s">
        <v>89</v>
      </c>
      <c r="AO55" s="25" t="s">
        <v>89</v>
      </c>
      <c r="AP55" s="36">
        <v>2</v>
      </c>
      <c r="AQ55" s="36">
        <v>2</v>
      </c>
      <c r="AR55" s="86">
        <f t="shared" si="0"/>
        <v>1</v>
      </c>
      <c r="AS55" s="25" t="s">
        <v>89</v>
      </c>
      <c r="AT55" s="4">
        <v>0</v>
      </c>
      <c r="AU55" s="25" t="s">
        <v>89</v>
      </c>
      <c r="AV55" s="36">
        <v>12</v>
      </c>
      <c r="AW55" s="36">
        <v>12</v>
      </c>
      <c r="AX55" s="86">
        <f t="shared" si="1"/>
        <v>1</v>
      </c>
      <c r="AY55" s="25" t="s">
        <v>89</v>
      </c>
      <c r="AZ55" s="4">
        <v>0</v>
      </c>
      <c r="BA55" s="25" t="s">
        <v>89</v>
      </c>
      <c r="BB55" s="36">
        <v>3</v>
      </c>
      <c r="BC55" s="36">
        <v>3</v>
      </c>
      <c r="BD55" s="86">
        <f t="shared" si="2"/>
        <v>1</v>
      </c>
      <c r="BE55" s="25" t="s">
        <v>89</v>
      </c>
      <c r="BF55" s="4">
        <v>0</v>
      </c>
      <c r="BG55" s="25" t="s">
        <v>89</v>
      </c>
      <c r="BH55" s="36">
        <v>3</v>
      </c>
      <c r="BI55" s="36">
        <v>3</v>
      </c>
      <c r="BJ55" s="86">
        <f t="shared" si="3"/>
        <v>1</v>
      </c>
      <c r="BK55" s="25" t="s">
        <v>89</v>
      </c>
      <c r="BL55" s="4">
        <v>0</v>
      </c>
      <c r="BM55" s="25" t="s">
        <v>89</v>
      </c>
      <c r="BN55" s="36">
        <v>0</v>
      </c>
      <c r="BO55" s="36">
        <v>0</v>
      </c>
      <c r="BP55" s="86" t="str">
        <f t="shared" si="4"/>
        <v/>
      </c>
      <c r="BQ55" s="25" t="s">
        <v>89</v>
      </c>
      <c r="BR55" s="4">
        <v>0</v>
      </c>
      <c r="BS55" s="25" t="s">
        <v>89</v>
      </c>
      <c r="BT55" s="36">
        <v>0</v>
      </c>
      <c r="BU55" s="36">
        <v>0</v>
      </c>
      <c r="BV55" s="86" t="str">
        <f t="shared" si="5"/>
        <v/>
      </c>
      <c r="BW55" s="25" t="s">
        <v>89</v>
      </c>
      <c r="BX55" s="4">
        <v>0</v>
      </c>
      <c r="BY55" s="25" t="s">
        <v>89</v>
      </c>
      <c r="BZ55" s="36">
        <v>3</v>
      </c>
      <c r="CA55" s="36">
        <v>3</v>
      </c>
      <c r="CB55" s="86">
        <f t="shared" si="6"/>
        <v>1</v>
      </c>
      <c r="CC55" s="25" t="s">
        <v>89</v>
      </c>
      <c r="CD55" s="4">
        <v>0</v>
      </c>
      <c r="CE55" s="25" t="s">
        <v>89</v>
      </c>
      <c r="CF55" s="36">
        <v>0</v>
      </c>
      <c r="CG55" s="36">
        <v>0</v>
      </c>
      <c r="CH55" s="86" t="str">
        <f t="shared" si="7"/>
        <v/>
      </c>
      <c r="CI55" s="25" t="s">
        <v>89</v>
      </c>
      <c r="CJ55" s="4">
        <v>0</v>
      </c>
      <c r="CK55" s="25" t="s">
        <v>89</v>
      </c>
      <c r="CL55" s="36">
        <v>2</v>
      </c>
      <c r="CM55" s="36">
        <v>2</v>
      </c>
      <c r="CN55" s="86">
        <f t="shared" si="8"/>
        <v>1</v>
      </c>
      <c r="CO55" s="25" t="s">
        <v>89</v>
      </c>
      <c r="CP55" s="4">
        <v>0</v>
      </c>
      <c r="CQ55" s="25" t="s">
        <v>89</v>
      </c>
      <c r="CR55" s="36">
        <v>0</v>
      </c>
      <c r="CS55" s="36">
        <v>0</v>
      </c>
      <c r="CT55" s="86" t="str">
        <f t="shared" si="9"/>
        <v/>
      </c>
      <c r="CU55" s="25" t="s">
        <v>89</v>
      </c>
      <c r="CV55" s="4">
        <v>0</v>
      </c>
      <c r="CW55" s="25" t="s">
        <v>89</v>
      </c>
      <c r="CX55" s="36">
        <v>11</v>
      </c>
      <c r="CY55" s="36">
        <v>11</v>
      </c>
      <c r="CZ55" s="86">
        <f t="shared" si="10"/>
        <v>1</v>
      </c>
      <c r="DA55" s="25" t="s">
        <v>89</v>
      </c>
      <c r="DB55" s="4">
        <v>0</v>
      </c>
      <c r="DC55" s="25" t="s">
        <v>89</v>
      </c>
      <c r="DD55" s="36">
        <v>132</v>
      </c>
      <c r="DE55" s="36">
        <v>132</v>
      </c>
      <c r="DF55" s="86">
        <f t="shared" si="11"/>
        <v>1</v>
      </c>
      <c r="DG55" s="25" t="s">
        <v>89</v>
      </c>
      <c r="DH55" s="4">
        <v>0</v>
      </c>
      <c r="DI55" s="25" t="s">
        <v>89</v>
      </c>
      <c r="DJ55" s="36">
        <v>1</v>
      </c>
      <c r="DK55" s="36">
        <v>1</v>
      </c>
      <c r="DL55" s="86">
        <f t="shared" si="12"/>
        <v>1</v>
      </c>
      <c r="DM55" s="25" t="s">
        <v>89</v>
      </c>
      <c r="DN55" s="25">
        <v>0</v>
      </c>
      <c r="DO55" s="25" t="s">
        <v>89</v>
      </c>
      <c r="DP55" s="36">
        <v>0</v>
      </c>
      <c r="DQ55" s="36">
        <v>0</v>
      </c>
      <c r="DR55" s="86" t="str">
        <f t="shared" si="13"/>
        <v/>
      </c>
      <c r="DS55" s="25" t="s">
        <v>89</v>
      </c>
      <c r="DT55" s="4">
        <v>0</v>
      </c>
      <c r="DU55" s="25" t="s">
        <v>89</v>
      </c>
      <c r="DV55" s="36">
        <v>1</v>
      </c>
      <c r="DW55" s="36">
        <v>0</v>
      </c>
      <c r="DX55" s="86">
        <f t="shared" si="14"/>
        <v>0</v>
      </c>
      <c r="DY55" s="25" t="s">
        <v>355</v>
      </c>
      <c r="DZ55" s="4">
        <v>1</v>
      </c>
      <c r="EA55" s="25" t="s">
        <v>356</v>
      </c>
      <c r="EB55" s="36">
        <v>2</v>
      </c>
      <c r="EC55" s="36">
        <v>1</v>
      </c>
      <c r="ED55" s="86">
        <f t="shared" si="15"/>
        <v>0.5</v>
      </c>
      <c r="EE55" s="25" t="s">
        <v>409</v>
      </c>
      <c r="EF55" s="4">
        <v>2</v>
      </c>
      <c r="EG55" s="25" t="s">
        <v>410</v>
      </c>
      <c r="EH55" s="36">
        <v>0</v>
      </c>
      <c r="EI55" s="36">
        <v>0</v>
      </c>
      <c r="EJ55" s="86" t="str">
        <f t="shared" si="16"/>
        <v/>
      </c>
      <c r="EK55" s="25" t="s">
        <v>89</v>
      </c>
      <c r="EL55" s="4">
        <v>0</v>
      </c>
      <c r="EM55" s="25" t="s">
        <v>89</v>
      </c>
      <c r="EN55" s="36">
        <v>0</v>
      </c>
      <c r="EO55" s="36">
        <v>0</v>
      </c>
      <c r="EP55" s="86" t="str">
        <f t="shared" si="17"/>
        <v/>
      </c>
      <c r="EQ55" s="25" t="s">
        <v>89</v>
      </c>
      <c r="ER55" s="4">
        <v>0</v>
      </c>
      <c r="ES55" s="25" t="s">
        <v>89</v>
      </c>
      <c r="ET55" s="36">
        <v>6</v>
      </c>
      <c r="EU55" s="36">
        <v>6</v>
      </c>
      <c r="EV55" s="86">
        <f t="shared" si="18"/>
        <v>1</v>
      </c>
      <c r="EW55" s="25" t="s">
        <v>89</v>
      </c>
      <c r="EX55" s="4">
        <v>0</v>
      </c>
      <c r="EY55" s="25" t="s">
        <v>89</v>
      </c>
      <c r="EZ55" s="36">
        <v>0</v>
      </c>
      <c r="FA55" s="36">
        <v>0</v>
      </c>
      <c r="FB55" s="86" t="str">
        <f t="shared" si="19"/>
        <v/>
      </c>
      <c r="FC55" s="25" t="s">
        <v>89</v>
      </c>
      <c r="FD55" s="4">
        <v>0</v>
      </c>
      <c r="FE55" s="25" t="s">
        <v>89</v>
      </c>
      <c r="FF55" s="36">
        <v>0</v>
      </c>
      <c r="FG55" s="36">
        <v>0</v>
      </c>
      <c r="FH55" s="86" t="str">
        <f t="shared" si="20"/>
        <v/>
      </c>
      <c r="FI55" s="25" t="s">
        <v>89</v>
      </c>
      <c r="FJ55" s="4">
        <v>0</v>
      </c>
      <c r="FK55" s="25" t="s">
        <v>89</v>
      </c>
      <c r="FL55" s="36">
        <v>0</v>
      </c>
      <c r="FM55" s="36">
        <v>0</v>
      </c>
      <c r="FN55" s="86" t="str">
        <f t="shared" si="21"/>
        <v/>
      </c>
      <c r="FO55" s="25" t="s">
        <v>89</v>
      </c>
      <c r="FP55" s="4">
        <v>0</v>
      </c>
      <c r="FQ55" s="25" t="s">
        <v>89</v>
      </c>
      <c r="FR55" s="36">
        <v>0</v>
      </c>
      <c r="FS55" s="36">
        <v>0</v>
      </c>
      <c r="FT55" s="86" t="str">
        <f t="shared" si="22"/>
        <v/>
      </c>
      <c r="FU55" s="25" t="s">
        <v>89</v>
      </c>
      <c r="FV55" s="4">
        <v>0</v>
      </c>
      <c r="FW55" s="25" t="s">
        <v>89</v>
      </c>
      <c r="FX55" s="25" t="s">
        <v>482</v>
      </c>
      <c r="FY55" s="25" t="s">
        <v>483</v>
      </c>
      <c r="FZ55" s="4" t="s">
        <v>90</v>
      </c>
      <c r="GA55" s="4" t="s">
        <v>89</v>
      </c>
      <c r="GB55" s="4" t="s">
        <v>89</v>
      </c>
      <c r="GC55" s="4" t="s">
        <v>90</v>
      </c>
      <c r="GD55" s="25" t="s">
        <v>89</v>
      </c>
      <c r="GE55" s="4" t="s">
        <v>90</v>
      </c>
      <c r="GF55" s="4" t="s">
        <v>89</v>
      </c>
      <c r="GG55" s="4" t="s">
        <v>89</v>
      </c>
      <c r="GH55" s="4" t="s">
        <v>89</v>
      </c>
      <c r="GI55" s="4" t="s">
        <v>89</v>
      </c>
      <c r="GJ55" s="4" t="s">
        <v>89</v>
      </c>
      <c r="GK55" s="29" t="s">
        <v>81</v>
      </c>
      <c r="GL55" s="4"/>
      <c r="GM55" s="25"/>
      <c r="GN55" s="4"/>
      <c r="GO55" s="25"/>
      <c r="GP55" s="25"/>
      <c r="GQ55" s="4"/>
      <c r="GR55" s="25"/>
      <c r="GS55" s="29" t="s">
        <v>81</v>
      </c>
      <c r="GT55" s="4"/>
      <c r="GU55" s="25"/>
      <c r="GV55" s="4"/>
      <c r="GW55" s="25"/>
      <c r="GX55" s="4" t="s">
        <v>90</v>
      </c>
      <c r="GY55" s="25" t="s">
        <v>616</v>
      </c>
      <c r="GZ55" s="4"/>
      <c r="HA55" s="25"/>
      <c r="HB55" s="4" t="s">
        <v>90</v>
      </c>
      <c r="HC55" s="4"/>
      <c r="HD55" s="4"/>
      <c r="HE55" s="4" t="s">
        <v>90</v>
      </c>
      <c r="HF55" s="4"/>
      <c r="HG55" s="4"/>
    </row>
    <row r="56" spans="1:224" s="64" customFormat="1" ht="34.9" customHeight="1" x14ac:dyDescent="0.2">
      <c r="A56" s="69" t="s">
        <v>0</v>
      </c>
      <c r="B56" s="69"/>
      <c r="C56" s="67">
        <f>COUNTIF(C9:C55,"○")</f>
        <v>47</v>
      </c>
      <c r="D56" s="67">
        <f t="shared" ref="D56:Y56" si="23">COUNTIF(D9:D55,"○")</f>
        <v>0</v>
      </c>
      <c r="E56" s="67">
        <f t="shared" si="23"/>
        <v>0</v>
      </c>
      <c r="F56" s="67">
        <f t="shared" si="23"/>
        <v>47</v>
      </c>
      <c r="G56" s="67">
        <f t="shared" si="23"/>
        <v>0</v>
      </c>
      <c r="H56" s="67">
        <f t="shared" si="23"/>
        <v>0</v>
      </c>
      <c r="I56" s="67">
        <f t="shared" si="23"/>
        <v>37</v>
      </c>
      <c r="J56" s="67">
        <f t="shared" si="23"/>
        <v>0</v>
      </c>
      <c r="K56" s="67">
        <f t="shared" si="23"/>
        <v>0</v>
      </c>
      <c r="L56" s="67">
        <f t="shared" si="23"/>
        <v>37</v>
      </c>
      <c r="M56" s="67">
        <f t="shared" si="23"/>
        <v>4</v>
      </c>
      <c r="N56" s="67">
        <f t="shared" si="23"/>
        <v>0</v>
      </c>
      <c r="O56" s="67">
        <f t="shared" si="23"/>
        <v>44</v>
      </c>
      <c r="P56" s="67">
        <f t="shared" si="23"/>
        <v>2</v>
      </c>
      <c r="Q56" s="67">
        <f t="shared" si="23"/>
        <v>0</v>
      </c>
      <c r="R56" s="67">
        <f t="shared" si="23"/>
        <v>45</v>
      </c>
      <c r="S56" s="67">
        <f t="shared" si="23"/>
        <v>1</v>
      </c>
      <c r="T56" s="67">
        <f t="shared" si="23"/>
        <v>0</v>
      </c>
      <c r="U56" s="67">
        <f t="shared" si="23"/>
        <v>34</v>
      </c>
      <c r="V56" s="67">
        <f t="shared" si="23"/>
        <v>0</v>
      </c>
      <c r="W56" s="67">
        <f t="shared" si="23"/>
        <v>0</v>
      </c>
      <c r="X56" s="67">
        <f t="shared" si="23"/>
        <v>16</v>
      </c>
      <c r="Y56" s="67">
        <f t="shared" si="23"/>
        <v>26</v>
      </c>
      <c r="Z56" s="67">
        <f>COUNTIF(Z9:Z55,"○")</f>
        <v>0</v>
      </c>
      <c r="AA56" s="67">
        <f>COUNTIF(AA9:AA55,"○")</f>
        <v>4</v>
      </c>
      <c r="AB56" s="67">
        <f t="shared" ref="AB56" si="24">COUNTIF(AB9:AB55,"○")</f>
        <v>0</v>
      </c>
      <c r="AC56" s="67">
        <f t="shared" ref="AC56" si="25">COUNTIF(AC9:AC55,"○")</f>
        <v>0</v>
      </c>
      <c r="AD56" s="67">
        <f t="shared" ref="AD56" si="26">COUNTIF(AD9:AD55,"○")</f>
        <v>47</v>
      </c>
      <c r="AE56" s="67">
        <f t="shared" ref="AE56" si="27">COUNTIF(AE9:AE55,"○")</f>
        <v>0</v>
      </c>
      <c r="AF56" s="67">
        <f t="shared" ref="AF56" si="28">COUNTIF(AF9:AF55,"○")</f>
        <v>0</v>
      </c>
      <c r="AG56" s="67">
        <f t="shared" ref="AG56" si="29">COUNTIF(AG9:AG55,"○")</f>
        <v>47</v>
      </c>
      <c r="AH56" s="67">
        <f t="shared" ref="AH56" si="30">COUNTIF(AH9:AH55,"○")</f>
        <v>0</v>
      </c>
      <c r="AI56" s="67">
        <f t="shared" ref="AI56" si="31">COUNTIF(AI9:AI55,"○")</f>
        <v>0</v>
      </c>
      <c r="AJ56" s="67">
        <f t="shared" ref="AJ56" si="32">COUNTIF(AJ9:AJ55,"○")</f>
        <v>47</v>
      </c>
      <c r="AK56" s="67">
        <f t="shared" ref="AK56" si="33">COUNTIF(AK9:AK55,"○")</f>
        <v>0</v>
      </c>
      <c r="AL56" s="67">
        <f t="shared" ref="AL56" si="34">COUNTIF(AL9:AL55,"○")</f>
        <v>0</v>
      </c>
      <c r="AM56" s="67">
        <f>COUNTIF(AM9:AM55,"○")</f>
        <v>47</v>
      </c>
      <c r="AN56" s="67">
        <f t="shared" ref="AN56" si="35">COUNTIF(AN9:AN55,"○")</f>
        <v>0</v>
      </c>
      <c r="AO56" s="67">
        <f t="shared" ref="AO56" si="36">COUNTIF(AO9:AO55,"○")</f>
        <v>0</v>
      </c>
      <c r="AP56" s="70">
        <f>SUM(AP9:AP55)</f>
        <v>109</v>
      </c>
      <c r="AQ56" s="70">
        <f>SUM(AQ9:AQ55)</f>
        <v>106</v>
      </c>
      <c r="AR56" s="71">
        <f>AQ56/AP56</f>
        <v>0.97247706422018354</v>
      </c>
      <c r="AS56" s="69"/>
      <c r="AT56" s="69">
        <f>SUM(AT9:AT55)</f>
        <v>3</v>
      </c>
      <c r="AU56" s="70"/>
      <c r="AV56" s="70">
        <f>SUM(AV9:AV55)</f>
        <v>277</v>
      </c>
      <c r="AW56" s="70">
        <f>SUM(AW9:AW55)</f>
        <v>259</v>
      </c>
      <c r="AX56" s="71">
        <f>AW56/AV56</f>
        <v>0.93501805054151621</v>
      </c>
      <c r="AY56" s="69"/>
      <c r="AZ56" s="69">
        <f>SUM(AZ9:AZ55)</f>
        <v>4</v>
      </c>
      <c r="BA56" s="70"/>
      <c r="BB56" s="70">
        <f>SUM(BB9:BB55)</f>
        <v>47</v>
      </c>
      <c r="BC56" s="70">
        <f>SUM(BC9:BC55)</f>
        <v>46</v>
      </c>
      <c r="BD56" s="71">
        <f>BC56/BB56</f>
        <v>0.97872340425531912</v>
      </c>
      <c r="BE56" s="69"/>
      <c r="BF56" s="69">
        <f>SUM(BF9:BF55)</f>
        <v>0</v>
      </c>
      <c r="BG56" s="70"/>
      <c r="BH56" s="70">
        <f>SUM(BH9:BH55)</f>
        <v>14</v>
      </c>
      <c r="BI56" s="70">
        <f>SUM(BI9:BI55)</f>
        <v>8</v>
      </c>
      <c r="BJ56" s="71">
        <f>BI56/BH56</f>
        <v>0.5714285714285714</v>
      </c>
      <c r="BK56" s="69"/>
      <c r="BL56" s="69">
        <f>SUM(BL9:BL55)</f>
        <v>0</v>
      </c>
      <c r="BM56" s="70"/>
      <c r="BN56" s="70">
        <f>SUM(BN9:BN55)</f>
        <v>28</v>
      </c>
      <c r="BO56" s="70">
        <f>SUM(BO9:BO55)</f>
        <v>26</v>
      </c>
      <c r="BP56" s="71">
        <f>BO56/BN56</f>
        <v>0.9285714285714286</v>
      </c>
      <c r="BQ56" s="69"/>
      <c r="BR56" s="69">
        <f>SUM(BR9:BR55)</f>
        <v>1</v>
      </c>
      <c r="BS56" s="70"/>
      <c r="BT56" s="70">
        <f>SUM(BT9:BT55)</f>
        <v>28</v>
      </c>
      <c r="BU56" s="70">
        <f>SUM(BU9:BU55)</f>
        <v>27</v>
      </c>
      <c r="BV56" s="71">
        <f>BU56/BT56</f>
        <v>0.9642857142857143</v>
      </c>
      <c r="BW56" s="69"/>
      <c r="BX56" s="69">
        <f>SUM(BX9:BX55)</f>
        <v>1</v>
      </c>
      <c r="BY56" s="70"/>
      <c r="BZ56" s="70">
        <f>SUM(BZ9:BZ55)</f>
        <v>62</v>
      </c>
      <c r="CA56" s="70">
        <f>SUM(CA9:CA55)</f>
        <v>60</v>
      </c>
      <c r="CB56" s="71">
        <f>CA56/BZ56</f>
        <v>0.967741935483871</v>
      </c>
      <c r="CC56" s="69"/>
      <c r="CD56" s="69">
        <f>SUM(CD9:CD55)</f>
        <v>0</v>
      </c>
      <c r="CE56" s="72"/>
      <c r="CF56" s="70">
        <f>SUM(CF9:CF55)</f>
        <v>49</v>
      </c>
      <c r="CG56" s="70">
        <f>SUM(CG9:CG55)</f>
        <v>26</v>
      </c>
      <c r="CH56" s="71">
        <f>CG56/CF56</f>
        <v>0.53061224489795922</v>
      </c>
      <c r="CI56" s="69"/>
      <c r="CJ56" s="69">
        <f>SUM(CJ9:CJ55)</f>
        <v>21</v>
      </c>
      <c r="CK56" s="70"/>
      <c r="CL56" s="70">
        <f>SUM(CL9:CL55)</f>
        <v>41</v>
      </c>
      <c r="CM56" s="70">
        <f>SUM(CM9:CM55)</f>
        <v>40</v>
      </c>
      <c r="CN56" s="71">
        <f>CM56/CL56</f>
        <v>0.97560975609756095</v>
      </c>
      <c r="CO56" s="69"/>
      <c r="CP56" s="69">
        <f>SUM(CP9:CP55)</f>
        <v>0</v>
      </c>
      <c r="CQ56" s="70"/>
      <c r="CR56" s="70">
        <f>SUM(CR9:CR55)</f>
        <v>77</v>
      </c>
      <c r="CS56" s="70">
        <f>SUM(CS9:CS55)</f>
        <v>22</v>
      </c>
      <c r="CT56" s="71">
        <f>CS56/CR56</f>
        <v>0.2857142857142857</v>
      </c>
      <c r="CU56" s="69"/>
      <c r="CV56" s="69">
        <f>SUM(CV9:CV55)</f>
        <v>51</v>
      </c>
      <c r="CW56" s="70"/>
      <c r="CX56" s="70">
        <f>SUM(CX9:CX55)</f>
        <v>505</v>
      </c>
      <c r="CY56" s="70">
        <f>SUM(CY9:CY55)</f>
        <v>448</v>
      </c>
      <c r="CZ56" s="71">
        <f>CY56/CX56</f>
        <v>0.88712871287128714</v>
      </c>
      <c r="DA56" s="69"/>
      <c r="DB56" s="69">
        <f>SUM(DB9:DB55)</f>
        <v>17</v>
      </c>
      <c r="DC56" s="70"/>
      <c r="DD56" s="70">
        <f>SUM(DD9:DD55)</f>
        <v>6232</v>
      </c>
      <c r="DE56" s="70">
        <f>SUM(DE9:DE55)</f>
        <v>3987</v>
      </c>
      <c r="DF56" s="71">
        <f>DE56/DD56</f>
        <v>0.63976251604621315</v>
      </c>
      <c r="DG56" s="69"/>
      <c r="DH56" s="69">
        <f>SUM(DH9:DH55)</f>
        <v>0</v>
      </c>
      <c r="DI56" s="70"/>
      <c r="DJ56" s="70">
        <f>SUM(DJ9:DJ55)</f>
        <v>93</v>
      </c>
      <c r="DK56" s="70">
        <f>SUM(DK9:DK55)</f>
        <v>81</v>
      </c>
      <c r="DL56" s="71">
        <f>DK56/DJ56</f>
        <v>0.87096774193548387</v>
      </c>
      <c r="DM56" s="69"/>
      <c r="DN56" s="69">
        <f>SUM(DN9:DN55)</f>
        <v>5</v>
      </c>
      <c r="DO56" s="70"/>
      <c r="DP56" s="70">
        <f>SUM(DP9:DP55)</f>
        <v>10</v>
      </c>
      <c r="DQ56" s="70">
        <f>SUM(DQ9:DQ55)</f>
        <v>10</v>
      </c>
      <c r="DR56" s="71">
        <f>DQ56/DP56</f>
        <v>1</v>
      </c>
      <c r="DS56" s="69"/>
      <c r="DT56" s="69">
        <f>SUM(DT9:DT55)</f>
        <v>0</v>
      </c>
      <c r="DU56" s="70"/>
      <c r="DV56" s="70">
        <f>SUM(DV9:DV55)</f>
        <v>62</v>
      </c>
      <c r="DW56" s="70">
        <f>SUM(DW9:DW55)</f>
        <v>8</v>
      </c>
      <c r="DX56" s="71">
        <f>DW56/DV56</f>
        <v>0.12903225806451613</v>
      </c>
      <c r="DY56" s="69"/>
      <c r="DZ56" s="69">
        <f>SUM(DZ9:DZ55)</f>
        <v>60</v>
      </c>
      <c r="EA56" s="70"/>
      <c r="EB56" s="70">
        <f>SUM(EB9:EB55)</f>
        <v>288</v>
      </c>
      <c r="EC56" s="70">
        <f>SUM(EC9:EC55)</f>
        <v>145</v>
      </c>
      <c r="ED56" s="71">
        <f>EC56/EB56</f>
        <v>0.50347222222222221</v>
      </c>
      <c r="EE56" s="69"/>
      <c r="EF56" s="69">
        <f>SUM(EF9:EF55)</f>
        <v>158</v>
      </c>
      <c r="EG56" s="70"/>
      <c r="EH56" s="70">
        <f>SUM(EH9:EH55)</f>
        <v>0</v>
      </c>
      <c r="EI56" s="70">
        <f>SUM(EI9:EI55)</f>
        <v>0</v>
      </c>
      <c r="EJ56" s="71">
        <v>0</v>
      </c>
      <c r="EK56" s="69"/>
      <c r="EL56" s="69">
        <f>SUM(EL9:EL55)</f>
        <v>0</v>
      </c>
      <c r="EM56" s="70"/>
      <c r="EN56" s="70">
        <f>SUM(EN9:EN55)</f>
        <v>102</v>
      </c>
      <c r="EO56" s="70">
        <f>SUM(EO9:EO55)</f>
        <v>94</v>
      </c>
      <c r="EP56" s="71">
        <f>EO56/EN56</f>
        <v>0.92156862745098034</v>
      </c>
      <c r="EQ56" s="69"/>
      <c r="ER56" s="69">
        <f>SUM(ER9:ER55)</f>
        <v>6</v>
      </c>
      <c r="ES56" s="70"/>
      <c r="ET56" s="70">
        <f>SUM(ET9:ET55)</f>
        <v>195</v>
      </c>
      <c r="EU56" s="70">
        <f>SUM(EU9:EU55)</f>
        <v>135</v>
      </c>
      <c r="EV56" s="71">
        <f>EU56/ET56</f>
        <v>0.69230769230769229</v>
      </c>
      <c r="EW56" s="69"/>
      <c r="EX56" s="69">
        <f>SUM(EX9:EX55)</f>
        <v>66</v>
      </c>
      <c r="EY56" s="70"/>
      <c r="EZ56" s="70">
        <f>SUM(EZ9:EZ55)</f>
        <v>2</v>
      </c>
      <c r="FA56" s="70">
        <f>SUM(FA9:FA55)</f>
        <v>2</v>
      </c>
      <c r="FB56" s="71">
        <f>FA56/EZ56</f>
        <v>1</v>
      </c>
      <c r="FC56" s="69"/>
      <c r="FD56" s="69">
        <f>SUM(FD9:FD55)</f>
        <v>0</v>
      </c>
      <c r="FE56" s="70"/>
      <c r="FF56" s="70">
        <f>SUM(FF9:FF55)</f>
        <v>3</v>
      </c>
      <c r="FG56" s="70">
        <f>SUM(FG9:FG55)</f>
        <v>3</v>
      </c>
      <c r="FH56" s="71">
        <f>FG56/FF56</f>
        <v>1</v>
      </c>
      <c r="FI56" s="69"/>
      <c r="FJ56" s="69">
        <f>SUM(FJ9:FJ55)</f>
        <v>0</v>
      </c>
      <c r="FK56" s="70"/>
      <c r="FL56" s="70">
        <f>SUM(FL5:FL55)</f>
        <v>200</v>
      </c>
      <c r="FM56" s="70">
        <f>SUM(FM9:FM55)</f>
        <v>144</v>
      </c>
      <c r="FN56" s="71">
        <f>FM56/FL56</f>
        <v>0.72</v>
      </c>
      <c r="FO56" s="69"/>
      <c r="FP56" s="69">
        <f>SUM(FP9:FP55)</f>
        <v>54</v>
      </c>
      <c r="FQ56" s="70"/>
      <c r="FR56" s="70">
        <f>SUM(FR9:FR55)</f>
        <v>15</v>
      </c>
      <c r="FS56" s="70">
        <f>SUM(FS9:FS55)</f>
        <v>13</v>
      </c>
      <c r="FT56" s="71">
        <f>FS56/FR56</f>
        <v>0.8666666666666667</v>
      </c>
      <c r="FU56" s="69"/>
      <c r="FV56" s="69">
        <f>SUM(FV9:FV55)</f>
        <v>2</v>
      </c>
      <c r="FW56" s="70"/>
      <c r="FX56" s="67">
        <f>COUNTIF(FX9:FX55,"実施済")</f>
        <v>46</v>
      </c>
      <c r="FY56" s="67">
        <f>COUNTIF(FY9:FY55,"委託有")</f>
        <v>37</v>
      </c>
      <c r="FZ56" s="69">
        <f>COUNTIF(FZ9:FZ55,"○")</f>
        <v>45</v>
      </c>
      <c r="GA56" s="69">
        <f>COUNTIF(GA9:GA55,"○")</f>
        <v>35</v>
      </c>
      <c r="GB56" s="69">
        <f>COUNTIF(GB9:GB55,"○")</f>
        <v>41</v>
      </c>
      <c r="GC56" s="69">
        <f>COUNTIF(GC9:GC55,"○")</f>
        <v>36</v>
      </c>
      <c r="GD56" s="69"/>
      <c r="GE56" s="69">
        <f t="shared" ref="GE56:GK56" si="37">COUNTIF(GE9:GE55,"○")</f>
        <v>45</v>
      </c>
      <c r="GF56" s="69">
        <f t="shared" si="37"/>
        <v>44</v>
      </c>
      <c r="GG56" s="69">
        <f t="shared" si="37"/>
        <v>28</v>
      </c>
      <c r="GH56" s="69">
        <f t="shared" si="37"/>
        <v>17</v>
      </c>
      <c r="GI56" s="67">
        <f t="shared" si="37"/>
        <v>25</v>
      </c>
      <c r="GJ56" s="67">
        <f>COUNTIF(GJ9:GJ55,"○")</f>
        <v>23</v>
      </c>
      <c r="GK56" s="28">
        <f t="shared" si="37"/>
        <v>19</v>
      </c>
      <c r="GL56" s="28">
        <f t="shared" ref="GL56:GQ56" si="38">COUNTIF(GL9:GL55,"○")</f>
        <v>0</v>
      </c>
      <c r="GM56" s="28"/>
      <c r="GN56" s="28">
        <f>COUNTIF(GN9:GN55,"○")</f>
        <v>1</v>
      </c>
      <c r="GO56" s="28"/>
      <c r="GP56" s="28"/>
      <c r="GQ56" s="28">
        <f t="shared" si="38"/>
        <v>18</v>
      </c>
      <c r="GR56" s="28"/>
      <c r="GS56" s="28">
        <f t="shared" ref="GS56:GT56" si="39">COUNTIF(GS9:GS55,"○")</f>
        <v>3</v>
      </c>
      <c r="GT56" s="28">
        <f t="shared" si="39"/>
        <v>1</v>
      </c>
      <c r="GU56" s="28"/>
      <c r="GV56" s="28">
        <f t="shared" ref="GV56" si="40">COUNTIF(GV9:GV55,"○")</f>
        <v>2</v>
      </c>
      <c r="GW56" s="28">
        <f t="shared" ref="GW56" si="41">COUNTIF(GW9:GW55,"○")</f>
        <v>0</v>
      </c>
      <c r="GX56" s="28">
        <f t="shared" ref="GX56" si="42">COUNTIF(GX9:GX55,"○")</f>
        <v>9</v>
      </c>
      <c r="GY56" s="28"/>
      <c r="GZ56" s="28">
        <f t="shared" ref="GZ56" si="43">COUNTIF(GZ9:GZ55,"○")</f>
        <v>16</v>
      </c>
      <c r="HA56" s="28"/>
      <c r="HB56" s="67">
        <f>COUNTIF(HB9:HB55,"○")</f>
        <v>47</v>
      </c>
      <c r="HC56" s="67">
        <f>COUNTIF(HC9:HC55,"○")</f>
        <v>0</v>
      </c>
      <c r="HD56" s="67"/>
      <c r="HE56" s="67">
        <f>COUNTIF(HE9:HE55,"○")+COUNTIF(HE9:HE55,"○※")</f>
        <v>44</v>
      </c>
      <c r="HF56" s="67">
        <f>COUNTIF(HF9:HF55,"○")</f>
        <v>3</v>
      </c>
      <c r="HG56" s="67"/>
    </row>
    <row r="57" spans="1:224" s="19" customFormat="1" ht="32.5" customHeight="1" x14ac:dyDescent="0.2">
      <c r="A57" s="73"/>
      <c r="B57" s="73"/>
      <c r="C57" s="74">
        <f>C56/(C56+D56)</f>
        <v>1</v>
      </c>
      <c r="D57" s="74"/>
      <c r="E57" s="74"/>
      <c r="F57" s="74">
        <f>F56/(F56+G56)</f>
        <v>1</v>
      </c>
      <c r="G57" s="74"/>
      <c r="H57" s="74"/>
      <c r="I57" s="74">
        <f>I56/(I56+J56)</f>
        <v>1</v>
      </c>
      <c r="J57" s="74"/>
      <c r="K57" s="74"/>
      <c r="L57" s="74">
        <f>L56/(L56+M56)</f>
        <v>0.90243902439024393</v>
      </c>
      <c r="M57" s="74"/>
      <c r="N57" s="74"/>
      <c r="O57" s="74">
        <f>O56/(O56+P56)</f>
        <v>0.95652173913043481</v>
      </c>
      <c r="P57" s="74"/>
      <c r="Q57" s="74"/>
      <c r="R57" s="74">
        <f>R56/(R56+S56)</f>
        <v>0.97826086956521741</v>
      </c>
      <c r="S57" s="74"/>
      <c r="T57" s="74"/>
      <c r="U57" s="74">
        <f>U56/(U56+V56)</f>
        <v>1</v>
      </c>
      <c r="V57" s="74"/>
      <c r="W57" s="74"/>
      <c r="X57" s="75">
        <f>X56/(X56+Y56)</f>
        <v>0.38095238095238093</v>
      </c>
      <c r="Y57" s="68"/>
      <c r="Z57" s="68"/>
      <c r="AA57" s="74">
        <f>AA56/(AA56+AB56)</f>
        <v>1</v>
      </c>
      <c r="AB57" s="74"/>
      <c r="AC57" s="74"/>
      <c r="AD57" s="74">
        <f>AD56/(AD56+AE56)</f>
        <v>1</v>
      </c>
      <c r="AE57" s="74"/>
      <c r="AF57" s="74"/>
      <c r="AG57" s="74">
        <f>AG56/(AG56+AH56)</f>
        <v>1</v>
      </c>
      <c r="AH57" s="74"/>
      <c r="AI57" s="74"/>
      <c r="AJ57" s="74">
        <f>AJ56/(AJ56+AK56)</f>
        <v>1</v>
      </c>
      <c r="AK57" s="74"/>
      <c r="AL57" s="74"/>
      <c r="AM57" s="74">
        <f>AM56/(AM56+AN56)</f>
        <v>1</v>
      </c>
      <c r="AN57" s="74"/>
      <c r="AO57" s="74"/>
      <c r="AP57" s="76"/>
      <c r="AQ57" s="76"/>
      <c r="AR57" s="74"/>
      <c r="AS57" s="73"/>
      <c r="AT57" s="73"/>
      <c r="AU57" s="76"/>
      <c r="AV57" s="76"/>
      <c r="AW57" s="76"/>
      <c r="AX57" s="74"/>
      <c r="AY57" s="73"/>
      <c r="AZ57" s="73"/>
      <c r="BA57" s="76"/>
      <c r="BB57" s="76"/>
      <c r="BC57" s="76"/>
      <c r="BD57" s="74"/>
      <c r="BE57" s="73"/>
      <c r="BF57" s="73"/>
      <c r="BG57" s="76"/>
      <c r="BH57" s="76"/>
      <c r="BI57" s="76"/>
      <c r="BJ57" s="74"/>
      <c r="BK57" s="73"/>
      <c r="BL57" s="73"/>
      <c r="BM57" s="76"/>
      <c r="BN57" s="76"/>
      <c r="BO57" s="76"/>
      <c r="BP57" s="74"/>
      <c r="BQ57" s="73"/>
      <c r="BR57" s="73"/>
      <c r="BS57" s="76"/>
      <c r="BT57" s="76"/>
      <c r="BU57" s="76"/>
      <c r="BV57" s="74"/>
      <c r="BW57" s="73"/>
      <c r="BX57" s="73"/>
      <c r="BY57" s="76"/>
      <c r="BZ57" s="76"/>
      <c r="CA57" s="76"/>
      <c r="CB57" s="74"/>
      <c r="CC57" s="73"/>
      <c r="CD57" s="73"/>
      <c r="CE57" s="77"/>
      <c r="CF57" s="76"/>
      <c r="CG57" s="76"/>
      <c r="CH57" s="74"/>
      <c r="CI57" s="73"/>
      <c r="CJ57" s="73"/>
      <c r="CK57" s="76"/>
      <c r="CL57" s="76"/>
      <c r="CM57" s="76"/>
      <c r="CN57" s="74"/>
      <c r="CO57" s="73"/>
      <c r="CP57" s="73"/>
      <c r="CQ57" s="76"/>
      <c r="CR57" s="76"/>
      <c r="CS57" s="76"/>
      <c r="CT57" s="74"/>
      <c r="CU57" s="73"/>
      <c r="CV57" s="73"/>
      <c r="CW57" s="76"/>
      <c r="CX57" s="76"/>
      <c r="CY57" s="76"/>
      <c r="CZ57" s="74"/>
      <c r="DA57" s="73"/>
      <c r="DB57" s="73"/>
      <c r="DC57" s="76"/>
      <c r="DD57" s="76"/>
      <c r="DE57" s="76"/>
      <c r="DF57" s="74"/>
      <c r="DG57" s="73"/>
      <c r="DH57" s="73"/>
      <c r="DI57" s="76"/>
      <c r="DJ57" s="76"/>
      <c r="DK57" s="76"/>
      <c r="DL57" s="74"/>
      <c r="DM57" s="73"/>
      <c r="DN57" s="73"/>
      <c r="DO57" s="76"/>
      <c r="DP57" s="76"/>
      <c r="DQ57" s="76"/>
      <c r="DR57" s="74"/>
      <c r="DS57" s="73"/>
      <c r="DT57" s="73"/>
      <c r="DU57" s="76"/>
      <c r="DV57" s="76"/>
      <c r="DW57" s="76"/>
      <c r="DX57" s="74"/>
      <c r="DY57" s="73"/>
      <c r="DZ57" s="73"/>
      <c r="EA57" s="76"/>
      <c r="EB57" s="76"/>
      <c r="EC57" s="76"/>
      <c r="ED57" s="74"/>
      <c r="EE57" s="73"/>
      <c r="EF57" s="73"/>
      <c r="EG57" s="76"/>
      <c r="EH57" s="76"/>
      <c r="EI57" s="76"/>
      <c r="EJ57" s="74"/>
      <c r="EK57" s="73"/>
      <c r="EL57" s="73"/>
      <c r="EM57" s="76"/>
      <c r="EN57" s="76"/>
      <c r="EO57" s="76"/>
      <c r="EP57" s="74"/>
      <c r="EQ57" s="73"/>
      <c r="ER57" s="73"/>
      <c r="ES57" s="76"/>
      <c r="ET57" s="76"/>
      <c r="EU57" s="76"/>
      <c r="EV57" s="74"/>
      <c r="EW57" s="73"/>
      <c r="EX57" s="73"/>
      <c r="EY57" s="76"/>
      <c r="EZ57" s="76"/>
      <c r="FA57" s="76"/>
      <c r="FB57" s="74"/>
      <c r="FC57" s="73"/>
      <c r="FD57" s="73"/>
      <c r="FE57" s="76"/>
      <c r="FF57" s="76"/>
      <c r="FG57" s="76"/>
      <c r="FH57" s="74"/>
      <c r="FI57" s="73"/>
      <c r="FJ57" s="73"/>
      <c r="FK57" s="76"/>
      <c r="FL57" s="76"/>
      <c r="FM57" s="76"/>
      <c r="FN57" s="74"/>
      <c r="FO57" s="73"/>
      <c r="FP57" s="73"/>
      <c r="FQ57" s="76"/>
      <c r="FR57" s="76"/>
      <c r="FS57" s="76"/>
      <c r="FT57" s="74"/>
      <c r="FU57" s="73"/>
      <c r="FV57" s="73"/>
      <c r="FW57" s="76"/>
      <c r="FX57" s="68">
        <f>FX56/47</f>
        <v>0.97872340425531912</v>
      </c>
      <c r="FY57" s="68">
        <f>FY56/47</f>
        <v>0.78723404255319152</v>
      </c>
      <c r="FZ57" s="73"/>
      <c r="GA57" s="73"/>
      <c r="GB57" s="73"/>
      <c r="GC57" s="73"/>
      <c r="GD57" s="73"/>
      <c r="GE57" s="73"/>
      <c r="GF57" s="73"/>
      <c r="GG57" s="73"/>
      <c r="GH57" s="73"/>
      <c r="GI57" s="65">
        <f>GI56/47</f>
        <v>0.53191489361702127</v>
      </c>
      <c r="GJ57" s="65">
        <f>GJ56/47</f>
        <v>0.48936170212765956</v>
      </c>
      <c r="GK57" s="66">
        <f>GK56/47</f>
        <v>0.40425531914893614</v>
      </c>
      <c r="GL57" s="66">
        <f>GL56/47</f>
        <v>0</v>
      </c>
      <c r="GM57" s="66"/>
      <c r="GN57" s="78">
        <f>(GN56+GQ56)/47</f>
        <v>0.40425531914893614</v>
      </c>
      <c r="GO57" s="79"/>
      <c r="GP57" s="79"/>
      <c r="GQ57" s="80"/>
      <c r="GR57" s="66"/>
      <c r="GS57" s="66">
        <f t="shared" ref="GS57:HA57" si="44">GS56/47</f>
        <v>6.3829787234042548E-2</v>
      </c>
      <c r="GT57" s="66">
        <f t="shared" si="44"/>
        <v>2.1276595744680851E-2</v>
      </c>
      <c r="GU57" s="66">
        <f t="shared" si="44"/>
        <v>0</v>
      </c>
      <c r="GV57" s="66">
        <f t="shared" si="44"/>
        <v>4.2553191489361701E-2</v>
      </c>
      <c r="GW57" s="66">
        <f t="shared" si="44"/>
        <v>0</v>
      </c>
      <c r="GX57" s="66">
        <f t="shared" si="44"/>
        <v>0.19148936170212766</v>
      </c>
      <c r="GY57" s="66">
        <f t="shared" si="44"/>
        <v>0</v>
      </c>
      <c r="GZ57" s="66">
        <f t="shared" si="44"/>
        <v>0.34042553191489361</v>
      </c>
      <c r="HA57" s="66">
        <f t="shared" si="44"/>
        <v>0</v>
      </c>
      <c r="HB57" s="68">
        <f>HB56/47</f>
        <v>1</v>
      </c>
      <c r="HC57" s="68">
        <f>COUNTIF(HC9:HC9,"○")/47</f>
        <v>0</v>
      </c>
      <c r="HD57" s="68"/>
      <c r="HE57" s="68">
        <f>HE56/47</f>
        <v>0.93617021276595747</v>
      </c>
      <c r="HF57" s="68">
        <f>COUNTIF(HF9:HF9,"○")/47</f>
        <v>0</v>
      </c>
      <c r="HG57" s="68"/>
    </row>
    <row r="58" spans="1:224" ht="32.5" customHeight="1" x14ac:dyDescent="0.2">
      <c r="A58" s="3"/>
      <c r="B58" s="19"/>
      <c r="C58" s="19"/>
      <c r="E58" s="3"/>
      <c r="F58" s="19"/>
      <c r="H58" s="3"/>
      <c r="I58" s="19"/>
      <c r="K58" s="3"/>
      <c r="L58" s="19"/>
      <c r="N58" s="3"/>
      <c r="O58" s="19"/>
      <c r="Q58" s="3"/>
      <c r="R58" s="19"/>
      <c r="T58" s="3"/>
      <c r="U58" s="19"/>
      <c r="W58" s="3"/>
      <c r="X58" s="19"/>
      <c r="Y58" s="19"/>
      <c r="Z58" s="3"/>
      <c r="AA58" s="19"/>
      <c r="AC58" s="3"/>
      <c r="AD58" s="19"/>
      <c r="AF58" s="3"/>
      <c r="AG58" s="19"/>
      <c r="AI58" s="81"/>
      <c r="AJ58" s="19"/>
      <c r="AL58" s="3"/>
      <c r="AM58" s="19"/>
      <c r="AO58" s="3"/>
      <c r="AP58" s="19"/>
      <c r="AQ58" s="19"/>
      <c r="AS58" s="3"/>
      <c r="AT58" s="19"/>
      <c r="AU58" s="3"/>
      <c r="AV58" s="19"/>
      <c r="AW58" s="19"/>
      <c r="AY58" s="3"/>
      <c r="AZ58" s="19"/>
      <c r="BA58" s="3"/>
      <c r="BB58" s="19"/>
      <c r="BC58" s="19"/>
      <c r="BE58" s="3"/>
      <c r="BF58" s="19"/>
      <c r="BG58" s="3"/>
      <c r="BH58" s="19"/>
      <c r="BI58" s="19"/>
      <c r="BK58" s="3"/>
      <c r="BL58" s="19"/>
      <c r="BM58" s="3"/>
      <c r="BN58" s="19"/>
      <c r="BO58" s="19"/>
      <c r="BQ58" s="3"/>
      <c r="BR58" s="19"/>
      <c r="BS58" s="3"/>
      <c r="BT58" s="19"/>
      <c r="BU58" s="19"/>
      <c r="BW58" s="3"/>
      <c r="BX58" s="19"/>
      <c r="BY58" s="3"/>
      <c r="BZ58" s="19"/>
      <c r="CA58" s="19"/>
      <c r="CC58" s="3"/>
      <c r="CD58" s="19"/>
      <c r="CE58" s="3"/>
      <c r="CF58" s="19"/>
      <c r="CG58" s="19"/>
      <c r="CI58" s="3"/>
      <c r="CJ58" s="19"/>
      <c r="CK58" s="3"/>
      <c r="CL58" s="19"/>
      <c r="CM58" s="19"/>
      <c r="CO58" s="3"/>
      <c r="CP58" s="19"/>
      <c r="CQ58" s="3"/>
      <c r="CR58" s="19"/>
      <c r="CS58" s="19"/>
      <c r="CU58" s="3"/>
      <c r="CV58" s="19"/>
      <c r="CW58" s="3"/>
      <c r="CX58" s="19"/>
      <c r="CY58" s="19"/>
      <c r="DA58" s="3"/>
      <c r="DB58" s="19"/>
      <c r="DC58" s="3"/>
      <c r="DD58" s="19"/>
      <c r="DE58" s="19"/>
      <c r="DG58" s="3"/>
      <c r="DH58" s="19"/>
      <c r="DI58" s="3"/>
      <c r="DJ58" s="19"/>
      <c r="DK58" s="19"/>
      <c r="DM58" s="3"/>
      <c r="DN58" s="82"/>
      <c r="DO58" s="3"/>
      <c r="DP58" s="19"/>
      <c r="DQ58" s="19"/>
      <c r="DS58" s="3"/>
      <c r="DT58" s="19"/>
      <c r="DU58" s="3"/>
      <c r="DV58" s="19"/>
      <c r="DW58" s="19"/>
      <c r="DY58" s="3"/>
      <c r="DZ58" s="19"/>
      <c r="EA58" s="3"/>
      <c r="EB58" s="19"/>
      <c r="EC58" s="19"/>
      <c r="EE58" s="3"/>
      <c r="EF58" s="19"/>
      <c r="EG58" s="3"/>
      <c r="EH58" s="19"/>
      <c r="EI58" s="19"/>
      <c r="EK58" s="3"/>
      <c r="EL58" s="19"/>
      <c r="EM58" s="3"/>
      <c r="EN58" s="19"/>
      <c r="EO58" s="19"/>
      <c r="EQ58" s="3"/>
      <c r="ER58" s="19"/>
      <c r="ES58" s="3"/>
      <c r="ET58" s="19"/>
      <c r="EU58" s="19"/>
      <c r="EW58" s="3"/>
      <c r="EX58" s="19"/>
      <c r="EY58" s="3"/>
      <c r="EZ58" s="19"/>
      <c r="FA58" s="19"/>
      <c r="FC58" s="3"/>
      <c r="FD58" s="19"/>
      <c r="FE58" s="3"/>
      <c r="FF58" s="19"/>
      <c r="FG58" s="19"/>
      <c r="FI58" s="3"/>
      <c r="FJ58" s="19"/>
      <c r="FK58" s="3"/>
      <c r="FL58" s="19"/>
      <c r="FM58" s="19"/>
      <c r="FO58" s="3"/>
      <c r="FP58" s="19"/>
      <c r="FQ58" s="3"/>
      <c r="FR58" s="19"/>
      <c r="FS58" s="19"/>
      <c r="FU58" s="3"/>
      <c r="FV58" s="19"/>
      <c r="FW58" s="3"/>
      <c r="FX58" s="3"/>
      <c r="FY58" s="3"/>
      <c r="FZ58" s="19"/>
      <c r="GA58" s="19"/>
      <c r="GB58" s="19"/>
      <c r="GC58" s="19"/>
      <c r="GD58" s="3"/>
      <c r="GE58" s="19"/>
      <c r="GF58" s="19"/>
      <c r="GG58" s="19"/>
      <c r="GH58" s="19"/>
      <c r="GI58" s="19"/>
      <c r="GJ58" s="19"/>
      <c r="GK58" s="19"/>
      <c r="GL58" s="19"/>
      <c r="GM58" s="3"/>
      <c r="GN58" s="19"/>
      <c r="GO58" s="3"/>
      <c r="GP58" s="3"/>
      <c r="GQ58" s="19"/>
      <c r="GR58" s="3"/>
      <c r="GS58" s="19"/>
      <c r="GT58" s="19"/>
      <c r="GU58" s="3"/>
      <c r="GV58" s="19"/>
      <c r="GW58" s="3"/>
      <c r="GX58" s="19"/>
      <c r="GY58" s="83"/>
      <c r="GZ58" s="19"/>
      <c r="HA58" s="83"/>
      <c r="HB58" s="19"/>
      <c r="HC58" s="19"/>
      <c r="HD58" s="3"/>
      <c r="HE58" s="19"/>
      <c r="HF58" s="19"/>
      <c r="HG58" s="3"/>
    </row>
    <row r="59" spans="1:224" x14ac:dyDescent="0.2">
      <c r="A59" s="3"/>
      <c r="B59" s="19"/>
      <c r="C59" s="19"/>
      <c r="E59" s="3"/>
      <c r="F59" s="19"/>
      <c r="H59" s="3"/>
      <c r="I59" s="19"/>
      <c r="K59" s="3"/>
      <c r="L59" s="19"/>
      <c r="N59" s="3"/>
      <c r="O59" s="19"/>
      <c r="Q59" s="3"/>
      <c r="R59" s="19"/>
      <c r="T59" s="3"/>
      <c r="U59" s="19"/>
      <c r="W59" s="3"/>
      <c r="X59" s="19"/>
      <c r="Y59" s="19"/>
      <c r="Z59" s="3"/>
      <c r="AA59" s="19"/>
      <c r="AC59" s="3"/>
      <c r="AD59" s="19"/>
      <c r="AF59" s="3"/>
      <c r="AG59" s="19"/>
      <c r="AI59" s="3"/>
      <c r="AJ59" s="19"/>
      <c r="AL59" s="3"/>
      <c r="AM59" s="19"/>
      <c r="AO59" s="3"/>
      <c r="AP59" s="19"/>
      <c r="AQ59" s="19"/>
      <c r="AS59" s="3"/>
      <c r="AT59" s="19"/>
      <c r="AU59" s="3"/>
      <c r="AV59" s="19"/>
      <c r="AW59" s="19"/>
      <c r="AY59" s="3"/>
      <c r="AZ59" s="19"/>
      <c r="BA59" s="3"/>
      <c r="BB59" s="19"/>
      <c r="BC59" s="19"/>
      <c r="BE59" s="3"/>
      <c r="BF59" s="19"/>
      <c r="BG59" s="3"/>
      <c r="BH59" s="19"/>
      <c r="BI59" s="19"/>
      <c r="BK59" s="3"/>
      <c r="BL59" s="19"/>
      <c r="BM59" s="3"/>
      <c r="BN59" s="19"/>
      <c r="BO59" s="19"/>
      <c r="BQ59" s="3"/>
      <c r="BR59" s="19"/>
      <c r="BS59" s="3"/>
      <c r="BT59" s="19"/>
      <c r="BU59" s="19"/>
      <c r="BW59" s="3"/>
      <c r="BX59" s="19"/>
      <c r="BY59" s="3"/>
      <c r="BZ59" s="19"/>
      <c r="CA59" s="19"/>
      <c r="CC59" s="3"/>
      <c r="CD59" s="19"/>
      <c r="CE59" s="3"/>
      <c r="CF59" s="19"/>
      <c r="CG59" s="19"/>
      <c r="CI59" s="3"/>
      <c r="CJ59" s="19"/>
      <c r="CK59" s="3"/>
      <c r="CL59" s="19"/>
      <c r="CM59" s="19"/>
      <c r="CO59" s="3"/>
      <c r="CP59" s="19"/>
      <c r="CQ59" s="3"/>
      <c r="CR59" s="19"/>
      <c r="CS59" s="19"/>
      <c r="CU59" s="3"/>
      <c r="CV59" s="19"/>
      <c r="CW59" s="3"/>
      <c r="CX59" s="19"/>
      <c r="CY59" s="19"/>
      <c r="DA59" s="3"/>
      <c r="DB59" s="19"/>
      <c r="DC59" s="3"/>
      <c r="DD59" s="19"/>
      <c r="DE59" s="19"/>
      <c r="DG59" s="3"/>
      <c r="DH59" s="19"/>
      <c r="DI59" s="3"/>
      <c r="DJ59" s="19"/>
      <c r="DK59" s="19"/>
      <c r="DM59" s="3"/>
      <c r="DN59" s="82"/>
      <c r="DO59" s="3"/>
      <c r="DP59" s="19"/>
      <c r="DQ59" s="19"/>
      <c r="DS59" s="3"/>
      <c r="DT59" s="19"/>
      <c r="DU59" s="3"/>
      <c r="DV59" s="19"/>
      <c r="DW59" s="19"/>
      <c r="DY59" s="3"/>
      <c r="DZ59" s="19"/>
      <c r="EA59" s="3"/>
      <c r="EB59" s="19"/>
      <c r="EC59" s="19"/>
      <c r="EE59" s="3"/>
      <c r="EF59" s="19"/>
      <c r="EG59" s="3"/>
      <c r="EH59" s="19"/>
      <c r="EI59" s="19"/>
      <c r="EK59" s="3"/>
      <c r="EL59" s="19"/>
      <c r="EM59" s="3"/>
      <c r="EN59" s="19"/>
      <c r="EO59" s="19"/>
      <c r="EQ59" s="3"/>
      <c r="ER59" s="19"/>
      <c r="ES59" s="3"/>
      <c r="ET59" s="19"/>
      <c r="EU59" s="19"/>
      <c r="EW59" s="3"/>
      <c r="EX59" s="19"/>
      <c r="EY59" s="3"/>
      <c r="EZ59" s="19"/>
      <c r="FA59" s="19"/>
      <c r="FC59" s="3"/>
      <c r="FD59" s="19"/>
      <c r="FE59" s="3"/>
      <c r="FF59" s="19"/>
      <c r="FG59" s="19"/>
      <c r="FI59" s="3"/>
      <c r="FJ59" s="19"/>
      <c r="FK59" s="3"/>
      <c r="FL59" s="19"/>
      <c r="FM59" s="19"/>
      <c r="FO59" s="3"/>
      <c r="FP59" s="19"/>
      <c r="FQ59" s="3"/>
      <c r="FR59" s="19"/>
      <c r="FS59" s="19"/>
      <c r="FU59" s="3"/>
      <c r="FV59" s="19"/>
      <c r="FW59" s="3"/>
      <c r="FX59" s="3"/>
      <c r="FY59" s="3"/>
      <c r="FZ59" s="19"/>
      <c r="GA59" s="19"/>
      <c r="GB59" s="19"/>
      <c r="GC59" s="19"/>
      <c r="GD59" s="3"/>
      <c r="GE59" s="19"/>
      <c r="GF59" s="19"/>
      <c r="GG59" s="19"/>
      <c r="GH59" s="19"/>
      <c r="GI59" s="19"/>
      <c r="GJ59" s="19"/>
      <c r="GK59" s="19"/>
      <c r="GL59" s="19"/>
      <c r="GM59" s="3"/>
      <c r="GN59" s="19"/>
      <c r="GO59" s="3"/>
      <c r="GP59" s="3"/>
      <c r="GQ59" s="19"/>
      <c r="GR59" s="3"/>
      <c r="GS59" s="19"/>
      <c r="GT59" s="19"/>
      <c r="GU59" s="3"/>
      <c r="GV59" s="19"/>
      <c r="GW59" s="3"/>
      <c r="GX59" s="19"/>
      <c r="GY59" s="83"/>
      <c r="GZ59" s="19"/>
      <c r="HA59" s="83"/>
      <c r="HB59" s="19"/>
      <c r="HC59" s="19"/>
      <c r="HD59" s="3"/>
      <c r="HE59" s="19"/>
      <c r="HF59" s="19"/>
      <c r="HG59" s="3"/>
    </row>
    <row r="60" spans="1:224" s="30" customFormat="1" x14ac:dyDescent="0.2">
      <c r="A60" s="84">
        <v>1</v>
      </c>
      <c r="B60" s="84">
        <v>2</v>
      </c>
      <c r="C60" s="84">
        <v>3</v>
      </c>
      <c r="D60" s="84">
        <v>4</v>
      </c>
      <c r="E60" s="84">
        <v>5</v>
      </c>
      <c r="F60" s="84">
        <v>6</v>
      </c>
      <c r="G60" s="84">
        <v>7</v>
      </c>
      <c r="H60" s="84">
        <v>8</v>
      </c>
      <c r="I60" s="84">
        <v>9</v>
      </c>
      <c r="J60" s="84">
        <v>10</v>
      </c>
      <c r="K60" s="84">
        <v>11</v>
      </c>
      <c r="L60" s="84">
        <v>12</v>
      </c>
      <c r="M60" s="84">
        <v>13</v>
      </c>
      <c r="N60" s="84">
        <v>14</v>
      </c>
      <c r="O60" s="84">
        <v>15</v>
      </c>
      <c r="P60" s="84">
        <v>16</v>
      </c>
      <c r="Q60" s="84">
        <v>17</v>
      </c>
      <c r="R60" s="84">
        <v>18</v>
      </c>
      <c r="S60" s="84">
        <v>19</v>
      </c>
      <c r="T60" s="84">
        <v>20</v>
      </c>
      <c r="U60" s="84">
        <v>21</v>
      </c>
      <c r="V60" s="84">
        <v>22</v>
      </c>
      <c r="W60" s="84">
        <v>23</v>
      </c>
      <c r="X60" s="84">
        <v>27</v>
      </c>
      <c r="Y60" s="84">
        <v>30</v>
      </c>
      <c r="Z60" s="84">
        <v>32</v>
      </c>
      <c r="AA60" s="84">
        <v>34</v>
      </c>
      <c r="AB60" s="84">
        <v>35</v>
      </c>
      <c r="AC60" s="84">
        <v>36</v>
      </c>
      <c r="AD60" s="84">
        <v>37</v>
      </c>
      <c r="AE60" s="84">
        <v>38</v>
      </c>
      <c r="AF60" s="84">
        <v>39</v>
      </c>
      <c r="AG60" s="84">
        <v>40</v>
      </c>
      <c r="AH60" s="84">
        <v>41</v>
      </c>
      <c r="AI60" s="84">
        <v>42</v>
      </c>
      <c r="AJ60" s="84">
        <v>43</v>
      </c>
      <c r="AK60" s="84">
        <v>44</v>
      </c>
      <c r="AL60" s="84">
        <v>45</v>
      </c>
      <c r="AM60" s="84">
        <v>46</v>
      </c>
      <c r="AN60" s="84">
        <v>47</v>
      </c>
      <c r="AO60" s="84">
        <v>48</v>
      </c>
      <c r="AP60" s="84">
        <v>49</v>
      </c>
      <c r="AQ60" s="84">
        <v>50</v>
      </c>
      <c r="AR60" s="84">
        <v>51</v>
      </c>
      <c r="AS60" s="84">
        <v>52</v>
      </c>
      <c r="AT60" s="84">
        <v>53</v>
      </c>
      <c r="AU60" s="84">
        <v>54</v>
      </c>
      <c r="AV60" s="84">
        <v>55</v>
      </c>
      <c r="AW60" s="84">
        <v>56</v>
      </c>
      <c r="AX60" s="84">
        <v>57</v>
      </c>
      <c r="AY60" s="84">
        <v>58</v>
      </c>
      <c r="AZ60" s="84">
        <v>59</v>
      </c>
      <c r="BA60" s="84">
        <v>60</v>
      </c>
      <c r="BB60" s="84">
        <v>61</v>
      </c>
      <c r="BC60" s="84">
        <v>62</v>
      </c>
      <c r="BD60" s="84">
        <v>63</v>
      </c>
      <c r="BE60" s="84">
        <v>64</v>
      </c>
      <c r="BF60" s="84">
        <v>65</v>
      </c>
      <c r="BG60" s="84">
        <v>66</v>
      </c>
      <c r="BH60" s="84">
        <v>67</v>
      </c>
      <c r="BI60" s="84">
        <v>68</v>
      </c>
      <c r="BJ60" s="84">
        <v>69</v>
      </c>
      <c r="BK60" s="84">
        <v>70</v>
      </c>
      <c r="BL60" s="84">
        <v>71</v>
      </c>
      <c r="BM60" s="84">
        <v>72</v>
      </c>
      <c r="BN60" s="84">
        <v>73</v>
      </c>
      <c r="BO60" s="84">
        <v>74</v>
      </c>
      <c r="BP60" s="84">
        <v>75</v>
      </c>
      <c r="BQ60" s="84">
        <v>76</v>
      </c>
      <c r="BR60" s="84">
        <v>77</v>
      </c>
      <c r="BS60" s="84">
        <v>78</v>
      </c>
      <c r="BT60" s="84">
        <v>79</v>
      </c>
      <c r="BU60" s="84">
        <v>80</v>
      </c>
      <c r="BV60" s="84">
        <v>81</v>
      </c>
      <c r="BW60" s="84">
        <v>82</v>
      </c>
      <c r="BX60" s="84">
        <v>83</v>
      </c>
      <c r="BY60" s="84">
        <v>84</v>
      </c>
      <c r="BZ60" s="84">
        <v>85</v>
      </c>
      <c r="CA60" s="84">
        <v>86</v>
      </c>
      <c r="CB60" s="84">
        <v>87</v>
      </c>
      <c r="CC60" s="84">
        <v>88</v>
      </c>
      <c r="CD60" s="84">
        <v>89</v>
      </c>
      <c r="CE60" s="84">
        <v>90</v>
      </c>
      <c r="CF60" s="84">
        <v>91</v>
      </c>
      <c r="CG60" s="84">
        <v>92</v>
      </c>
      <c r="CH60" s="84">
        <v>93</v>
      </c>
      <c r="CI60" s="84">
        <v>94</v>
      </c>
      <c r="CJ60" s="84">
        <v>95</v>
      </c>
      <c r="CK60" s="84">
        <v>96</v>
      </c>
      <c r="CL60" s="84">
        <v>97</v>
      </c>
      <c r="CM60" s="84">
        <v>98</v>
      </c>
      <c r="CN60" s="84">
        <v>99</v>
      </c>
      <c r="CO60" s="84">
        <v>100</v>
      </c>
      <c r="CP60" s="84">
        <v>101</v>
      </c>
      <c r="CQ60" s="84">
        <v>102</v>
      </c>
      <c r="CR60" s="84">
        <v>103</v>
      </c>
      <c r="CS60" s="84">
        <v>104</v>
      </c>
      <c r="CT60" s="84">
        <v>105</v>
      </c>
      <c r="CU60" s="84">
        <v>106</v>
      </c>
      <c r="CV60" s="84">
        <v>107</v>
      </c>
      <c r="CW60" s="84">
        <v>108</v>
      </c>
      <c r="CX60" s="84">
        <v>109</v>
      </c>
      <c r="CY60" s="84">
        <v>110</v>
      </c>
      <c r="CZ60" s="84">
        <v>111</v>
      </c>
      <c r="DA60" s="84">
        <v>112</v>
      </c>
      <c r="DB60" s="84">
        <v>113</v>
      </c>
      <c r="DC60" s="84">
        <v>114</v>
      </c>
      <c r="DD60" s="84">
        <v>115</v>
      </c>
      <c r="DE60" s="84">
        <v>116</v>
      </c>
      <c r="DF60" s="84">
        <v>117</v>
      </c>
      <c r="DG60" s="84">
        <v>118</v>
      </c>
      <c r="DH60" s="84">
        <v>119</v>
      </c>
      <c r="DI60" s="84">
        <v>120</v>
      </c>
      <c r="DJ60" s="84">
        <v>121</v>
      </c>
      <c r="DK60" s="84">
        <v>122</v>
      </c>
      <c r="DL60" s="84">
        <v>123</v>
      </c>
      <c r="DM60" s="84">
        <v>124</v>
      </c>
      <c r="DN60" s="85">
        <v>125</v>
      </c>
      <c r="DO60" s="84">
        <v>126</v>
      </c>
      <c r="DP60" s="84">
        <v>127</v>
      </c>
      <c r="DQ60" s="84">
        <v>128</v>
      </c>
      <c r="DR60" s="84">
        <v>129</v>
      </c>
      <c r="DS60" s="84">
        <v>130</v>
      </c>
      <c r="DT60" s="84">
        <v>131</v>
      </c>
      <c r="DU60" s="84">
        <v>132</v>
      </c>
      <c r="DV60" s="84">
        <v>133</v>
      </c>
      <c r="DW60" s="84">
        <v>134</v>
      </c>
      <c r="DX60" s="84">
        <v>135</v>
      </c>
      <c r="DY60" s="84">
        <v>136</v>
      </c>
      <c r="DZ60" s="84">
        <v>137</v>
      </c>
      <c r="EA60" s="84">
        <v>138</v>
      </c>
      <c r="EB60" s="84">
        <v>139</v>
      </c>
      <c r="EC60" s="84">
        <v>140</v>
      </c>
      <c r="ED60" s="84">
        <v>141</v>
      </c>
      <c r="EE60" s="84">
        <v>142</v>
      </c>
      <c r="EF60" s="84">
        <v>143</v>
      </c>
      <c r="EG60" s="84">
        <v>144</v>
      </c>
      <c r="EH60" s="84">
        <v>145</v>
      </c>
      <c r="EI60" s="84">
        <v>146</v>
      </c>
      <c r="EJ60" s="84">
        <v>147</v>
      </c>
      <c r="EK60" s="84">
        <v>148</v>
      </c>
      <c r="EL60" s="84">
        <v>149</v>
      </c>
      <c r="EM60" s="84">
        <v>150</v>
      </c>
      <c r="EN60" s="84">
        <v>151</v>
      </c>
      <c r="EO60" s="84">
        <v>152</v>
      </c>
      <c r="EP60" s="84">
        <v>153</v>
      </c>
      <c r="EQ60" s="84">
        <v>154</v>
      </c>
      <c r="ER60" s="84">
        <v>155</v>
      </c>
      <c r="ES60" s="84">
        <v>156</v>
      </c>
      <c r="ET60" s="84">
        <v>157</v>
      </c>
      <c r="EU60" s="84">
        <v>158</v>
      </c>
      <c r="EV60" s="84">
        <v>159</v>
      </c>
      <c r="EW60" s="84">
        <v>160</v>
      </c>
      <c r="EX60" s="84">
        <v>161</v>
      </c>
      <c r="EY60" s="84">
        <v>162</v>
      </c>
      <c r="EZ60" s="84">
        <v>163</v>
      </c>
      <c r="FA60" s="84">
        <v>164</v>
      </c>
      <c r="FB60" s="84">
        <v>165</v>
      </c>
      <c r="FC60" s="84">
        <v>166</v>
      </c>
      <c r="FD60" s="84">
        <v>167</v>
      </c>
      <c r="FE60" s="84">
        <v>168</v>
      </c>
      <c r="FF60" s="84">
        <v>169</v>
      </c>
      <c r="FG60" s="84">
        <v>170</v>
      </c>
      <c r="FH60" s="84">
        <v>171</v>
      </c>
      <c r="FI60" s="84">
        <v>172</v>
      </c>
      <c r="FJ60" s="84">
        <v>173</v>
      </c>
      <c r="FK60" s="84">
        <v>174</v>
      </c>
      <c r="FL60" s="84">
        <v>175</v>
      </c>
      <c r="FM60" s="84">
        <v>176</v>
      </c>
      <c r="FN60" s="84">
        <v>177</v>
      </c>
      <c r="FO60" s="84">
        <v>178</v>
      </c>
      <c r="FP60" s="84">
        <v>179</v>
      </c>
      <c r="FQ60" s="84">
        <v>180</v>
      </c>
      <c r="FR60" s="84">
        <v>181</v>
      </c>
      <c r="FS60" s="84">
        <v>182</v>
      </c>
      <c r="FT60" s="84">
        <v>183</v>
      </c>
      <c r="FU60" s="84">
        <v>184</v>
      </c>
      <c r="FV60" s="84">
        <v>185</v>
      </c>
      <c r="FW60" s="84">
        <v>186</v>
      </c>
      <c r="FX60" s="84">
        <v>187</v>
      </c>
      <c r="FY60" s="84">
        <v>188</v>
      </c>
      <c r="FZ60" s="84">
        <v>189</v>
      </c>
      <c r="GA60" s="84">
        <v>190</v>
      </c>
      <c r="GB60" s="84">
        <v>191</v>
      </c>
      <c r="GC60" s="84">
        <v>192</v>
      </c>
      <c r="GD60" s="84">
        <v>193</v>
      </c>
      <c r="GE60" s="84">
        <v>194</v>
      </c>
      <c r="GF60" s="84">
        <v>195</v>
      </c>
      <c r="GG60" s="84">
        <v>196</v>
      </c>
      <c r="GH60" s="84">
        <v>197</v>
      </c>
      <c r="GI60" s="84">
        <v>198</v>
      </c>
      <c r="GJ60" s="84">
        <v>199</v>
      </c>
      <c r="GK60" s="84">
        <v>200</v>
      </c>
      <c r="GL60" s="84">
        <v>201</v>
      </c>
      <c r="GM60" s="84">
        <v>202</v>
      </c>
      <c r="GN60" s="84">
        <v>203</v>
      </c>
      <c r="GO60" s="84">
        <v>204</v>
      </c>
      <c r="GP60" s="84">
        <v>205</v>
      </c>
      <c r="GQ60" s="84">
        <v>206</v>
      </c>
      <c r="GR60" s="84">
        <v>207</v>
      </c>
      <c r="GS60" s="84">
        <v>208</v>
      </c>
      <c r="GT60" s="84">
        <v>209</v>
      </c>
      <c r="GU60" s="84">
        <v>210</v>
      </c>
      <c r="GV60" s="84">
        <v>211</v>
      </c>
      <c r="GW60" s="84">
        <v>212</v>
      </c>
      <c r="GX60" s="84">
        <v>213</v>
      </c>
      <c r="GY60" s="84">
        <v>214</v>
      </c>
      <c r="GZ60" s="84">
        <v>215</v>
      </c>
      <c r="HA60" s="84">
        <v>216</v>
      </c>
      <c r="HB60" s="84">
        <v>217</v>
      </c>
      <c r="HC60" s="84">
        <v>218</v>
      </c>
      <c r="HD60" s="84">
        <v>219</v>
      </c>
      <c r="HE60" s="84">
        <v>220</v>
      </c>
      <c r="HF60" s="84">
        <v>221</v>
      </c>
      <c r="HG60" s="84">
        <v>222</v>
      </c>
    </row>
    <row r="61" spans="1:224" x14ac:dyDescent="0.2">
      <c r="A61" s="3"/>
      <c r="B61" s="19"/>
      <c r="C61" s="19"/>
      <c r="E61" s="3"/>
      <c r="F61" s="19"/>
      <c r="H61" s="3"/>
      <c r="I61" s="19"/>
      <c r="K61" s="3"/>
      <c r="L61" s="19"/>
      <c r="N61" s="3"/>
      <c r="O61" s="19"/>
      <c r="Q61" s="3"/>
      <c r="R61" s="19"/>
      <c r="T61" s="3"/>
      <c r="U61" s="19"/>
      <c r="W61" s="3"/>
      <c r="X61" s="19"/>
      <c r="Y61" s="19"/>
      <c r="Z61" s="3"/>
      <c r="AA61" s="19"/>
      <c r="AC61" s="3"/>
      <c r="AD61" s="19"/>
      <c r="AF61" s="3"/>
      <c r="AG61" s="19"/>
      <c r="AI61" s="3"/>
      <c r="AJ61" s="19"/>
      <c r="AL61" s="3"/>
      <c r="AM61" s="19"/>
      <c r="AO61" s="3"/>
      <c r="AP61" s="19"/>
      <c r="AQ61" s="19"/>
      <c r="AS61" s="3"/>
      <c r="AT61" s="19"/>
      <c r="AU61" s="3"/>
      <c r="AV61" s="19"/>
      <c r="AW61" s="19"/>
      <c r="AY61" s="3"/>
      <c r="AZ61" s="19"/>
      <c r="BA61" s="3"/>
      <c r="BB61" s="19"/>
      <c r="BC61" s="19"/>
      <c r="BE61" s="3"/>
      <c r="BF61" s="19"/>
      <c r="BG61" s="3"/>
      <c r="BH61" s="19"/>
      <c r="BI61" s="19"/>
      <c r="BK61" s="3"/>
      <c r="BL61" s="19"/>
      <c r="BM61" s="3"/>
      <c r="BN61" s="19"/>
      <c r="BO61" s="19"/>
      <c r="BQ61" s="3"/>
      <c r="BR61" s="19"/>
      <c r="BS61" s="3"/>
      <c r="BT61" s="19"/>
      <c r="BU61" s="19"/>
      <c r="BW61" s="3"/>
      <c r="BX61" s="19"/>
      <c r="BY61" s="3"/>
      <c r="BZ61" s="19"/>
      <c r="CA61" s="19"/>
      <c r="CC61" s="3"/>
      <c r="CD61" s="19"/>
      <c r="CE61" s="3"/>
      <c r="CF61" s="19"/>
      <c r="CG61" s="19"/>
      <c r="CI61" s="3"/>
      <c r="CJ61" s="19"/>
      <c r="CK61" s="3"/>
      <c r="CL61" s="19"/>
      <c r="CM61" s="19"/>
      <c r="CO61" s="3"/>
      <c r="CP61" s="19"/>
      <c r="CQ61" s="3"/>
      <c r="CR61" s="19"/>
      <c r="CS61" s="19"/>
      <c r="CU61" s="3"/>
      <c r="CV61" s="19"/>
      <c r="CW61" s="3"/>
      <c r="CX61" s="19"/>
      <c r="CY61" s="19"/>
      <c r="DA61" s="3"/>
      <c r="DB61" s="19"/>
      <c r="DC61" s="3"/>
      <c r="DD61" s="19"/>
      <c r="DE61" s="19"/>
      <c r="DG61" s="3"/>
      <c r="DH61" s="19"/>
      <c r="DI61" s="3"/>
      <c r="DJ61" s="19"/>
      <c r="DK61" s="19"/>
      <c r="DM61" s="3"/>
      <c r="DN61" s="82"/>
      <c r="DO61" s="3"/>
      <c r="DP61" s="19"/>
      <c r="DQ61" s="19"/>
      <c r="DS61" s="3"/>
      <c r="DT61" s="19"/>
      <c r="DU61" s="3"/>
      <c r="DV61" s="19"/>
      <c r="DW61" s="19"/>
      <c r="DY61" s="3"/>
      <c r="DZ61" s="19"/>
      <c r="EA61" s="3"/>
      <c r="EB61" s="19"/>
      <c r="EC61" s="19"/>
      <c r="EE61" s="3"/>
      <c r="EF61" s="19"/>
      <c r="EG61" s="3"/>
      <c r="EH61" s="19"/>
      <c r="EI61" s="19"/>
      <c r="EK61" s="3"/>
      <c r="EL61" s="19"/>
      <c r="EM61" s="3"/>
      <c r="EN61" s="19"/>
      <c r="EO61" s="19"/>
      <c r="EQ61" s="3"/>
      <c r="ER61" s="19"/>
      <c r="ES61" s="3"/>
      <c r="ET61" s="19"/>
      <c r="EU61" s="19"/>
      <c r="EW61" s="3"/>
      <c r="EX61" s="19"/>
      <c r="EY61" s="3"/>
      <c r="EZ61" s="19"/>
      <c r="FA61" s="19"/>
      <c r="FC61" s="3"/>
      <c r="FD61" s="19"/>
      <c r="FE61" s="3"/>
      <c r="FF61" s="19"/>
      <c r="FG61" s="19"/>
      <c r="FI61" s="3"/>
      <c r="FJ61" s="19"/>
      <c r="FK61" s="3"/>
      <c r="FL61" s="19"/>
      <c r="FM61" s="19"/>
      <c r="FO61" s="3"/>
      <c r="FP61" s="19"/>
      <c r="FQ61" s="3"/>
      <c r="FR61" s="19"/>
      <c r="FS61" s="19"/>
      <c r="FU61" s="3"/>
      <c r="FV61" s="19"/>
      <c r="FW61" s="3"/>
      <c r="FX61" s="3"/>
      <c r="FY61" s="3"/>
      <c r="FZ61" s="19"/>
      <c r="GA61" s="19"/>
      <c r="GB61" s="19"/>
      <c r="GC61" s="19"/>
      <c r="GD61" s="3"/>
      <c r="GE61" s="19"/>
      <c r="GF61" s="19"/>
      <c r="GG61" s="19"/>
      <c r="GH61" s="19"/>
      <c r="GI61" s="19"/>
      <c r="GJ61" s="19"/>
      <c r="GK61" s="19"/>
      <c r="GL61" s="19"/>
      <c r="GM61" s="3"/>
      <c r="GN61" s="19"/>
      <c r="GO61" s="3"/>
      <c r="GP61" s="3"/>
      <c r="GQ61" s="19"/>
      <c r="GR61" s="3"/>
      <c r="GS61" s="19"/>
      <c r="GT61" s="19"/>
      <c r="GU61" s="3"/>
      <c r="GV61" s="19"/>
      <c r="GW61" s="3"/>
      <c r="GX61" s="19"/>
      <c r="GY61" s="83"/>
      <c r="GZ61" s="19"/>
      <c r="HA61" s="83"/>
      <c r="HB61" s="19"/>
      <c r="HC61" s="19"/>
      <c r="HD61" s="3"/>
      <c r="HE61" s="19"/>
      <c r="HF61" s="19"/>
      <c r="HG61" s="3"/>
    </row>
    <row r="62" spans="1:224" x14ac:dyDescent="0.2">
      <c r="A62" s="3"/>
      <c r="B62" s="19"/>
      <c r="C62" s="19"/>
      <c r="E62" s="3"/>
      <c r="F62" s="19"/>
      <c r="H62" s="3"/>
      <c r="I62" s="19"/>
      <c r="K62" s="3"/>
      <c r="L62" s="19"/>
      <c r="N62" s="3"/>
      <c r="O62" s="19"/>
      <c r="Q62" s="3"/>
      <c r="R62" s="19"/>
      <c r="T62" s="3"/>
      <c r="U62" s="19"/>
      <c r="W62" s="3"/>
      <c r="X62" s="19"/>
      <c r="Y62" s="19"/>
      <c r="Z62" s="3"/>
      <c r="AA62" s="19"/>
      <c r="AC62" s="3"/>
      <c r="AD62" s="19"/>
      <c r="AF62" s="3"/>
      <c r="AG62" s="19"/>
      <c r="AI62" s="3"/>
      <c r="AJ62" s="19"/>
      <c r="AL62" s="3"/>
      <c r="AM62" s="19"/>
      <c r="AO62" s="3"/>
      <c r="AP62" s="19"/>
      <c r="AQ62" s="19"/>
      <c r="AS62" s="3"/>
      <c r="AT62" s="19"/>
      <c r="AU62" s="3"/>
      <c r="AV62" s="19"/>
      <c r="AW62" s="19"/>
      <c r="AY62" s="3"/>
      <c r="AZ62" s="19"/>
      <c r="BA62" s="3"/>
      <c r="BB62" s="19"/>
      <c r="BC62" s="19"/>
      <c r="BE62" s="3"/>
      <c r="BF62" s="19"/>
      <c r="BG62" s="3"/>
      <c r="BH62" s="19"/>
      <c r="BI62" s="19"/>
      <c r="BK62" s="3"/>
      <c r="BL62" s="19"/>
      <c r="BM62" s="3"/>
      <c r="BN62" s="19"/>
      <c r="BO62" s="19"/>
      <c r="BQ62" s="3"/>
      <c r="BR62" s="19"/>
      <c r="BS62" s="3"/>
      <c r="BT62" s="19"/>
      <c r="BU62" s="19"/>
      <c r="BW62" s="3"/>
      <c r="BX62" s="19"/>
      <c r="BY62" s="3"/>
      <c r="BZ62" s="19"/>
      <c r="CA62" s="19"/>
      <c r="CC62" s="3"/>
      <c r="CD62" s="19"/>
      <c r="CE62" s="3"/>
      <c r="CF62" s="19"/>
      <c r="CG62" s="19"/>
      <c r="CI62" s="3"/>
      <c r="CJ62" s="19"/>
      <c r="CK62" s="3"/>
      <c r="CL62" s="19"/>
      <c r="CM62" s="19"/>
      <c r="CO62" s="3"/>
      <c r="CP62" s="19"/>
      <c r="CQ62" s="3"/>
      <c r="CR62" s="19"/>
      <c r="CS62" s="19"/>
      <c r="CU62" s="3"/>
      <c r="CV62" s="19"/>
      <c r="CW62" s="3"/>
      <c r="CX62" s="19"/>
      <c r="CY62" s="19"/>
      <c r="DA62" s="3"/>
      <c r="DB62" s="19"/>
      <c r="DC62" s="3"/>
      <c r="DD62" s="19"/>
      <c r="DE62" s="19"/>
      <c r="DG62" s="3"/>
      <c r="DH62" s="19"/>
      <c r="DI62" s="3"/>
      <c r="DJ62" s="19"/>
      <c r="DK62" s="19"/>
      <c r="DM62" s="3"/>
      <c r="DN62" s="82"/>
      <c r="DO62" s="3"/>
      <c r="DP62" s="19"/>
      <c r="DQ62" s="19"/>
      <c r="DS62" s="3"/>
      <c r="DT62" s="19"/>
      <c r="DU62" s="3"/>
      <c r="DV62" s="19"/>
      <c r="DW62" s="19"/>
      <c r="DY62" s="3"/>
      <c r="DZ62" s="19"/>
      <c r="EA62" s="3"/>
      <c r="EB62" s="19"/>
      <c r="EC62" s="19"/>
      <c r="EE62" s="3"/>
      <c r="EF62" s="19"/>
      <c r="EG62" s="3"/>
      <c r="EH62" s="19"/>
      <c r="EI62" s="19"/>
      <c r="EK62" s="3"/>
      <c r="EL62" s="19"/>
      <c r="EM62" s="3"/>
      <c r="EN62" s="19"/>
      <c r="EO62" s="19"/>
      <c r="EQ62" s="3"/>
      <c r="ER62" s="19"/>
      <c r="ES62" s="3"/>
      <c r="ET62" s="19"/>
      <c r="EU62" s="19"/>
      <c r="EW62" s="3"/>
      <c r="EX62" s="19"/>
      <c r="EY62" s="3"/>
      <c r="EZ62" s="19"/>
      <c r="FA62" s="19"/>
      <c r="FC62" s="3"/>
      <c r="FD62" s="19"/>
      <c r="FE62" s="3"/>
      <c r="FF62" s="19"/>
      <c r="FG62" s="19"/>
      <c r="FI62" s="3"/>
      <c r="FJ62" s="19"/>
      <c r="FK62" s="3"/>
      <c r="FL62" s="19"/>
      <c r="FM62" s="19"/>
      <c r="FO62" s="3"/>
      <c r="FP62" s="19"/>
      <c r="FQ62" s="3"/>
      <c r="FR62" s="19"/>
      <c r="FS62" s="19"/>
      <c r="FU62" s="3"/>
      <c r="FV62" s="19"/>
      <c r="FW62" s="3"/>
      <c r="FX62" s="3"/>
      <c r="FY62" s="3"/>
      <c r="FZ62" s="19"/>
      <c r="GA62" s="19"/>
      <c r="GB62" s="19"/>
      <c r="GC62" s="19"/>
      <c r="GD62" s="3"/>
      <c r="GE62" s="19"/>
      <c r="GF62" s="19"/>
      <c r="GG62" s="19"/>
      <c r="GH62" s="19"/>
      <c r="GI62" s="19"/>
      <c r="GJ62" s="19"/>
      <c r="GK62" s="19"/>
      <c r="GL62" s="19"/>
      <c r="GM62" s="3"/>
      <c r="GN62" s="19"/>
      <c r="GO62" s="3"/>
      <c r="GP62" s="3"/>
      <c r="GQ62" s="19"/>
      <c r="GR62" s="3"/>
      <c r="GS62" s="19"/>
      <c r="GT62" s="19"/>
      <c r="GU62" s="3"/>
      <c r="GV62" s="19"/>
      <c r="GW62" s="3"/>
      <c r="GX62" s="19"/>
      <c r="GY62" s="83"/>
      <c r="GZ62" s="19"/>
      <c r="HA62" s="83"/>
      <c r="HB62" s="19"/>
      <c r="HC62" s="19"/>
      <c r="HD62" s="3"/>
      <c r="HE62" s="19"/>
      <c r="HF62" s="19"/>
      <c r="HG62" s="3"/>
    </row>
    <row r="63" spans="1:224" x14ac:dyDescent="0.2">
      <c r="A63" s="3"/>
      <c r="B63" s="19"/>
      <c r="C63" s="19"/>
      <c r="E63" s="3"/>
      <c r="F63" s="19"/>
      <c r="H63" s="3"/>
      <c r="I63" s="19"/>
      <c r="K63" s="3"/>
      <c r="L63" s="19"/>
      <c r="N63" s="3"/>
      <c r="O63" s="19"/>
      <c r="Q63" s="3"/>
      <c r="R63" s="19"/>
      <c r="T63" s="3"/>
      <c r="U63" s="19"/>
      <c r="W63" s="3"/>
      <c r="X63" s="19"/>
      <c r="Y63" s="19"/>
      <c r="Z63" s="3"/>
      <c r="AA63" s="19"/>
      <c r="AC63" s="3"/>
      <c r="AD63" s="19"/>
      <c r="AF63" s="3"/>
      <c r="AG63" s="19"/>
      <c r="AI63" s="3"/>
      <c r="AJ63" s="19"/>
      <c r="AL63" s="3"/>
      <c r="AM63" s="19"/>
      <c r="AO63" s="3"/>
      <c r="AP63" s="19"/>
      <c r="AQ63" s="19"/>
      <c r="AS63" s="3"/>
      <c r="AT63" s="19"/>
      <c r="AU63" s="3"/>
      <c r="AV63" s="19"/>
      <c r="AW63" s="19"/>
      <c r="AY63" s="3"/>
      <c r="AZ63" s="19"/>
      <c r="BA63" s="3"/>
      <c r="BB63" s="19"/>
      <c r="BC63" s="19"/>
      <c r="BE63" s="3"/>
      <c r="BF63" s="19"/>
      <c r="BG63" s="3"/>
      <c r="BH63" s="19"/>
      <c r="BI63" s="19"/>
      <c r="BK63" s="3"/>
      <c r="BL63" s="19"/>
      <c r="BM63" s="3"/>
      <c r="BN63" s="19"/>
      <c r="BO63" s="19"/>
      <c r="BQ63" s="3"/>
      <c r="BR63" s="19"/>
      <c r="BS63" s="3"/>
      <c r="BT63" s="19"/>
      <c r="BU63" s="19"/>
      <c r="BW63" s="3"/>
      <c r="BX63" s="19"/>
      <c r="BY63" s="3"/>
      <c r="BZ63" s="19"/>
      <c r="CA63" s="19"/>
      <c r="CC63" s="3"/>
      <c r="CD63" s="19"/>
      <c r="CE63" s="3"/>
      <c r="CF63" s="19"/>
      <c r="CG63" s="19"/>
      <c r="CI63" s="3"/>
      <c r="CJ63" s="19"/>
      <c r="CK63" s="3"/>
      <c r="CL63" s="19"/>
      <c r="CM63" s="19"/>
      <c r="CO63" s="3"/>
      <c r="CP63" s="19"/>
      <c r="CQ63" s="3"/>
      <c r="CR63" s="19"/>
      <c r="CS63" s="19"/>
      <c r="CU63" s="3"/>
      <c r="CV63" s="19"/>
      <c r="CW63" s="3"/>
      <c r="CX63" s="19"/>
      <c r="CY63" s="19"/>
      <c r="DA63" s="3"/>
      <c r="DB63" s="19"/>
      <c r="DC63" s="3"/>
      <c r="DD63" s="19"/>
      <c r="DE63" s="19"/>
      <c r="DG63" s="3"/>
      <c r="DH63" s="19"/>
      <c r="DI63" s="3"/>
      <c r="DJ63" s="19"/>
      <c r="DK63" s="19"/>
      <c r="DM63" s="3"/>
      <c r="DN63" s="82"/>
      <c r="DO63" s="3"/>
      <c r="DP63" s="19"/>
      <c r="DQ63" s="19"/>
      <c r="DS63" s="3"/>
      <c r="DT63" s="19"/>
      <c r="DU63" s="3"/>
      <c r="DV63" s="19"/>
      <c r="DW63" s="19"/>
      <c r="DY63" s="3"/>
      <c r="DZ63" s="19"/>
      <c r="EA63" s="3"/>
      <c r="EB63" s="19"/>
      <c r="EC63" s="19"/>
      <c r="EE63" s="3"/>
      <c r="EF63" s="19"/>
      <c r="EG63" s="3"/>
      <c r="EH63" s="19"/>
      <c r="EI63" s="19"/>
      <c r="EK63" s="3"/>
      <c r="EL63" s="19"/>
      <c r="EM63" s="3"/>
      <c r="EN63" s="19"/>
      <c r="EO63" s="19"/>
      <c r="EQ63" s="3"/>
      <c r="ER63" s="19"/>
      <c r="ES63" s="3"/>
      <c r="ET63" s="19"/>
      <c r="EU63" s="19"/>
      <c r="EW63" s="3"/>
      <c r="EX63" s="19"/>
      <c r="EY63" s="3"/>
      <c r="EZ63" s="19"/>
      <c r="FA63" s="19"/>
      <c r="FC63" s="3"/>
      <c r="FD63" s="19"/>
      <c r="FE63" s="3"/>
      <c r="FF63" s="19"/>
      <c r="FG63" s="19"/>
      <c r="FI63" s="3"/>
      <c r="FJ63" s="19"/>
      <c r="FK63" s="3"/>
      <c r="FL63" s="19"/>
      <c r="FM63" s="19"/>
      <c r="FO63" s="3"/>
      <c r="FP63" s="19"/>
      <c r="FQ63" s="3"/>
      <c r="FR63" s="19"/>
      <c r="FS63" s="19"/>
      <c r="FU63" s="3"/>
      <c r="FV63" s="19"/>
      <c r="FW63" s="3"/>
      <c r="FX63" s="3"/>
      <c r="FY63" s="3"/>
      <c r="FZ63" s="19"/>
      <c r="GA63" s="19"/>
      <c r="GB63" s="19"/>
      <c r="GC63" s="19"/>
      <c r="GD63" s="3"/>
      <c r="GE63" s="19"/>
      <c r="GF63" s="19"/>
      <c r="GG63" s="19"/>
      <c r="GH63" s="19"/>
      <c r="GI63" s="19"/>
      <c r="GJ63" s="19"/>
      <c r="GK63" s="19"/>
      <c r="GL63" s="19"/>
      <c r="GM63" s="3"/>
      <c r="GN63" s="19"/>
      <c r="GO63" s="3"/>
      <c r="GP63" s="3"/>
      <c r="GQ63" s="19"/>
      <c r="GR63" s="3"/>
      <c r="GS63" s="19"/>
      <c r="GT63" s="19"/>
      <c r="GU63" s="3"/>
      <c r="GV63" s="19"/>
      <c r="GW63" s="3"/>
      <c r="GX63" s="19"/>
      <c r="GY63" s="83"/>
      <c r="GZ63" s="19"/>
      <c r="HA63" s="83"/>
      <c r="HB63" s="19"/>
      <c r="HC63" s="19"/>
      <c r="HD63" s="3"/>
      <c r="HE63" s="19"/>
      <c r="HF63" s="19"/>
      <c r="HG63" s="3"/>
      <c r="HL63" s="17"/>
      <c r="HM63" s="17"/>
      <c r="HN63" s="17"/>
      <c r="HO63" s="17"/>
      <c r="HP63" s="17"/>
    </row>
    <row r="64" spans="1:224" x14ac:dyDescent="0.2">
      <c r="A64" s="3"/>
      <c r="B64" s="19"/>
      <c r="C64" s="19"/>
      <c r="E64" s="3"/>
      <c r="F64" s="19"/>
      <c r="H64" s="3"/>
      <c r="I64" s="19"/>
      <c r="K64" s="3"/>
      <c r="L64" s="19"/>
      <c r="N64" s="3"/>
      <c r="O64" s="19"/>
      <c r="Q64" s="3"/>
      <c r="R64" s="19"/>
      <c r="T64" s="3"/>
      <c r="U64" s="19"/>
      <c r="W64" s="3"/>
      <c r="X64" s="19"/>
      <c r="Y64" s="19"/>
      <c r="Z64" s="3"/>
      <c r="AA64" s="19"/>
      <c r="AC64" s="3"/>
      <c r="AD64" s="19"/>
      <c r="AF64" s="3"/>
      <c r="AG64" s="19"/>
      <c r="AI64" s="3"/>
      <c r="AJ64" s="19"/>
      <c r="AL64" s="3"/>
      <c r="AM64" s="19"/>
      <c r="AO64" s="3"/>
      <c r="AP64" s="19"/>
      <c r="AQ64" s="19"/>
      <c r="AS64" s="3"/>
      <c r="AT64" s="19"/>
      <c r="AU64" s="3"/>
      <c r="AV64" s="19"/>
      <c r="AW64" s="19"/>
      <c r="AY64" s="3"/>
      <c r="AZ64" s="19"/>
      <c r="BA64" s="3"/>
      <c r="BB64" s="19"/>
      <c r="BC64" s="19"/>
      <c r="BE64" s="3"/>
      <c r="BF64" s="19"/>
      <c r="BG64" s="3"/>
      <c r="BH64" s="19"/>
      <c r="BI64" s="19"/>
      <c r="BK64" s="3"/>
      <c r="BL64" s="19"/>
      <c r="BM64" s="3"/>
      <c r="BN64" s="19"/>
      <c r="BO64" s="19"/>
      <c r="BQ64" s="3"/>
      <c r="BR64" s="19"/>
      <c r="BS64" s="3"/>
      <c r="BT64" s="19"/>
      <c r="BU64" s="19"/>
      <c r="BW64" s="3"/>
      <c r="BX64" s="19"/>
      <c r="BY64" s="3"/>
      <c r="BZ64" s="19"/>
      <c r="CA64" s="19"/>
      <c r="CC64" s="3"/>
      <c r="CD64" s="19"/>
      <c r="CE64" s="3"/>
      <c r="CF64" s="19"/>
      <c r="CG64" s="19"/>
      <c r="CI64" s="3"/>
      <c r="CJ64" s="19"/>
      <c r="CK64" s="3"/>
      <c r="CL64" s="19"/>
      <c r="CM64" s="19"/>
      <c r="CO64" s="3"/>
      <c r="CP64" s="19"/>
      <c r="CQ64" s="3"/>
      <c r="CR64" s="19"/>
      <c r="CS64" s="19"/>
      <c r="CU64" s="3"/>
      <c r="CV64" s="19"/>
      <c r="CW64" s="3"/>
      <c r="CX64" s="19"/>
      <c r="CY64" s="19"/>
      <c r="DA64" s="3"/>
      <c r="DB64" s="19"/>
      <c r="DC64" s="3"/>
      <c r="DD64" s="19"/>
      <c r="DE64" s="19"/>
      <c r="DG64" s="3"/>
      <c r="DH64" s="19"/>
      <c r="DI64" s="3"/>
      <c r="DJ64" s="19"/>
      <c r="DK64" s="19"/>
      <c r="DM64" s="3"/>
      <c r="DN64" s="82"/>
      <c r="DO64" s="3"/>
      <c r="DP64" s="19"/>
      <c r="DQ64" s="19"/>
      <c r="DS64" s="3"/>
      <c r="DT64" s="19"/>
      <c r="DU64" s="3"/>
      <c r="DV64" s="19"/>
      <c r="DW64" s="19"/>
      <c r="DY64" s="3"/>
      <c r="DZ64" s="19"/>
      <c r="EA64" s="3"/>
      <c r="EB64" s="19"/>
      <c r="EC64" s="19"/>
      <c r="EE64" s="3"/>
      <c r="EF64" s="19"/>
      <c r="EG64" s="3"/>
      <c r="EH64" s="19"/>
      <c r="EI64" s="19"/>
      <c r="EK64" s="3"/>
      <c r="EL64" s="19"/>
      <c r="EM64" s="3"/>
      <c r="EN64" s="19"/>
      <c r="EO64" s="19"/>
      <c r="EQ64" s="3"/>
      <c r="ER64" s="19"/>
      <c r="ES64" s="3"/>
      <c r="ET64" s="19"/>
      <c r="EU64" s="19"/>
      <c r="EW64" s="3"/>
      <c r="EX64" s="19"/>
      <c r="EY64" s="3"/>
      <c r="EZ64" s="19"/>
      <c r="FA64" s="19"/>
      <c r="FC64" s="3"/>
      <c r="FD64" s="19"/>
      <c r="FE64" s="3"/>
      <c r="FF64" s="19"/>
      <c r="FG64" s="19"/>
      <c r="FI64" s="3"/>
      <c r="FJ64" s="19"/>
      <c r="FK64" s="3"/>
      <c r="FL64" s="19"/>
      <c r="FM64" s="19"/>
      <c r="FO64" s="3"/>
      <c r="FP64" s="19"/>
      <c r="FQ64" s="3"/>
      <c r="FR64" s="19"/>
      <c r="FS64" s="19"/>
      <c r="FU64" s="3"/>
      <c r="FV64" s="19"/>
      <c r="FW64" s="3"/>
      <c r="FX64" s="3"/>
      <c r="FY64" s="3"/>
      <c r="FZ64" s="19"/>
      <c r="GA64" s="19"/>
      <c r="GB64" s="19"/>
      <c r="GC64" s="19"/>
      <c r="GD64" s="3"/>
      <c r="GE64" s="19"/>
      <c r="GF64" s="19"/>
      <c r="GG64" s="19"/>
      <c r="GH64" s="19"/>
      <c r="GI64" s="19"/>
      <c r="GJ64" s="19"/>
      <c r="GK64" s="19"/>
      <c r="GL64" s="19"/>
      <c r="GM64" s="3"/>
      <c r="GN64" s="19"/>
      <c r="GO64" s="3"/>
      <c r="GP64" s="3"/>
      <c r="GQ64" s="19"/>
      <c r="GR64" s="3"/>
      <c r="GS64" s="19"/>
      <c r="GT64" s="19"/>
      <c r="GU64" s="3"/>
      <c r="GV64" s="19"/>
      <c r="GW64" s="3"/>
      <c r="GX64" s="19"/>
      <c r="GY64" s="83"/>
      <c r="GZ64" s="19"/>
      <c r="HA64" s="83"/>
      <c r="HB64" s="19"/>
      <c r="HC64" s="19"/>
      <c r="HD64" s="3"/>
      <c r="HE64" s="19"/>
      <c r="HF64" s="19"/>
      <c r="HG64" s="3"/>
      <c r="HL64" s="18"/>
      <c r="HM64" s="17"/>
      <c r="HN64" s="17"/>
      <c r="HO64" s="17"/>
      <c r="HP64" s="17"/>
    </row>
    <row r="65" spans="1:224" x14ac:dyDescent="0.2">
      <c r="A65" s="3"/>
      <c r="B65" s="19"/>
      <c r="C65" s="19"/>
      <c r="E65" s="3"/>
      <c r="F65" s="19"/>
      <c r="H65" s="3"/>
      <c r="I65" s="19"/>
      <c r="K65" s="3"/>
      <c r="L65" s="19"/>
      <c r="N65" s="3"/>
      <c r="O65" s="19"/>
      <c r="Q65" s="3"/>
      <c r="R65" s="19"/>
      <c r="T65" s="3"/>
      <c r="U65" s="19"/>
      <c r="W65" s="3"/>
      <c r="X65" s="19"/>
      <c r="Y65" s="19"/>
      <c r="Z65" s="3"/>
      <c r="AA65" s="19"/>
      <c r="AC65" s="3"/>
      <c r="AD65" s="19"/>
      <c r="AF65" s="3"/>
      <c r="AG65" s="19"/>
      <c r="AI65" s="3"/>
      <c r="AJ65" s="19"/>
      <c r="AL65" s="3"/>
      <c r="AM65" s="19"/>
      <c r="AO65" s="3"/>
      <c r="AP65" s="19"/>
      <c r="AQ65" s="19"/>
      <c r="AS65" s="3"/>
      <c r="AT65" s="19"/>
      <c r="AU65" s="3"/>
      <c r="AV65" s="19"/>
      <c r="AW65" s="19"/>
      <c r="AY65" s="3"/>
      <c r="AZ65" s="19"/>
      <c r="BA65" s="3"/>
      <c r="BB65" s="19"/>
      <c r="BC65" s="19"/>
      <c r="BE65" s="3"/>
      <c r="BF65" s="19"/>
      <c r="BG65" s="3"/>
      <c r="BH65" s="19"/>
      <c r="BI65" s="19"/>
      <c r="BK65" s="3"/>
      <c r="BL65" s="19"/>
      <c r="BM65" s="3"/>
      <c r="BN65" s="19"/>
      <c r="BO65" s="19"/>
      <c r="BQ65" s="3"/>
      <c r="BR65" s="19"/>
      <c r="BS65" s="3"/>
      <c r="BT65" s="19"/>
      <c r="BU65" s="19"/>
      <c r="BW65" s="3"/>
      <c r="BX65" s="19"/>
      <c r="BY65" s="3"/>
      <c r="BZ65" s="19"/>
      <c r="CA65" s="19"/>
      <c r="CC65" s="3"/>
      <c r="CD65" s="19"/>
      <c r="CE65" s="3"/>
      <c r="CF65" s="19"/>
      <c r="CG65" s="19"/>
      <c r="CI65" s="3"/>
      <c r="CJ65" s="19"/>
      <c r="CK65" s="3"/>
      <c r="CL65" s="19"/>
      <c r="CM65" s="19"/>
      <c r="CO65" s="3"/>
      <c r="CP65" s="19"/>
      <c r="CQ65" s="3"/>
      <c r="CR65" s="19"/>
      <c r="CS65" s="19"/>
      <c r="CU65" s="3"/>
      <c r="CV65" s="19"/>
      <c r="CW65" s="3"/>
      <c r="CX65" s="19"/>
      <c r="CY65" s="19"/>
      <c r="DA65" s="3"/>
      <c r="DB65" s="19"/>
      <c r="DC65" s="3"/>
      <c r="DD65" s="19"/>
      <c r="DE65" s="19"/>
      <c r="DG65" s="3"/>
      <c r="DH65" s="19"/>
      <c r="DI65" s="3"/>
      <c r="DJ65" s="19"/>
      <c r="DK65" s="19"/>
      <c r="DM65" s="3"/>
      <c r="DN65" s="82"/>
      <c r="DO65" s="3"/>
      <c r="DP65" s="19"/>
      <c r="DQ65" s="19"/>
      <c r="DS65" s="3"/>
      <c r="DT65" s="19"/>
      <c r="DU65" s="3"/>
      <c r="DV65" s="19"/>
      <c r="DW65" s="19"/>
      <c r="DY65" s="3"/>
      <c r="DZ65" s="19"/>
      <c r="EA65" s="3"/>
      <c r="EB65" s="19"/>
      <c r="EC65" s="19"/>
      <c r="EE65" s="3"/>
      <c r="EF65" s="19"/>
      <c r="EG65" s="3"/>
      <c r="EH65" s="19"/>
      <c r="EI65" s="19"/>
      <c r="EK65" s="3"/>
      <c r="EL65" s="19"/>
      <c r="EM65" s="3"/>
      <c r="EN65" s="19"/>
      <c r="EO65" s="19"/>
      <c r="EQ65" s="3"/>
      <c r="ER65" s="19"/>
      <c r="ES65" s="3"/>
      <c r="ET65" s="19"/>
      <c r="EU65" s="19"/>
      <c r="EW65" s="3"/>
      <c r="EX65" s="19"/>
      <c r="EY65" s="3"/>
      <c r="EZ65" s="19"/>
      <c r="FA65" s="19"/>
      <c r="FC65" s="3"/>
      <c r="FD65" s="19"/>
      <c r="FE65" s="3"/>
      <c r="FF65" s="19"/>
      <c r="FG65" s="19"/>
      <c r="FI65" s="3"/>
      <c r="FJ65" s="19"/>
      <c r="FK65" s="3"/>
      <c r="FL65" s="19"/>
      <c r="FM65" s="19"/>
      <c r="FO65" s="3"/>
      <c r="FP65" s="19"/>
      <c r="FQ65" s="3"/>
      <c r="FR65" s="19"/>
      <c r="FS65" s="19"/>
      <c r="FU65" s="3"/>
      <c r="FV65" s="19"/>
      <c r="FW65" s="3"/>
      <c r="FX65" s="3"/>
      <c r="FY65" s="3"/>
      <c r="FZ65" s="19"/>
      <c r="GA65" s="19"/>
      <c r="GB65" s="19"/>
      <c r="GC65" s="19"/>
      <c r="GD65" s="3"/>
      <c r="GE65" s="19"/>
      <c r="GF65" s="19"/>
      <c r="GG65" s="19"/>
      <c r="GH65" s="19"/>
      <c r="GI65" s="19"/>
      <c r="GJ65" s="19"/>
      <c r="GK65" s="19"/>
      <c r="GL65" s="19"/>
      <c r="GM65" s="3"/>
      <c r="GN65" s="19"/>
      <c r="GO65" s="3"/>
      <c r="GP65" s="3"/>
      <c r="GQ65" s="19"/>
      <c r="GR65" s="3"/>
      <c r="GS65" s="19"/>
      <c r="GT65" s="19"/>
      <c r="GU65" s="3"/>
      <c r="GV65" s="19"/>
      <c r="GW65" s="3"/>
      <c r="GX65" s="19"/>
      <c r="GY65" s="83"/>
      <c r="GZ65" s="19"/>
      <c r="HA65" s="83"/>
      <c r="HB65" s="19"/>
      <c r="HC65" s="19"/>
      <c r="HD65" s="3"/>
      <c r="HE65" s="19"/>
      <c r="HF65" s="19"/>
      <c r="HG65" s="3"/>
      <c r="HL65" s="17"/>
      <c r="HM65" s="17"/>
      <c r="HN65" s="17"/>
      <c r="HO65" s="17"/>
      <c r="HP65" s="17"/>
    </row>
    <row r="66" spans="1:224" x14ac:dyDescent="0.2">
      <c r="A66" s="3"/>
      <c r="B66" s="19"/>
      <c r="C66" s="19"/>
      <c r="E66" s="3"/>
      <c r="F66" s="19"/>
      <c r="H66" s="3"/>
      <c r="I66" s="19"/>
      <c r="K66" s="3"/>
      <c r="L66" s="19"/>
      <c r="N66" s="3"/>
      <c r="O66" s="19"/>
      <c r="Q66" s="3"/>
      <c r="R66" s="19"/>
      <c r="T66" s="3"/>
      <c r="U66" s="19"/>
      <c r="W66" s="3"/>
      <c r="X66" s="19"/>
      <c r="Y66" s="19"/>
      <c r="Z66" s="3"/>
      <c r="AA66" s="19"/>
      <c r="AC66" s="3"/>
      <c r="AD66" s="19"/>
      <c r="AF66" s="3"/>
      <c r="AG66" s="19"/>
      <c r="AI66" s="3"/>
      <c r="AJ66" s="19"/>
      <c r="AL66" s="3"/>
      <c r="AM66" s="19"/>
      <c r="AO66" s="3"/>
      <c r="AP66" s="19"/>
      <c r="AQ66" s="19"/>
      <c r="AS66" s="3"/>
      <c r="AT66" s="19"/>
      <c r="AU66" s="3"/>
      <c r="AV66" s="19"/>
      <c r="AW66" s="19"/>
      <c r="AY66" s="3"/>
      <c r="AZ66" s="19"/>
      <c r="BA66" s="3"/>
      <c r="BB66" s="19"/>
      <c r="BC66" s="19"/>
      <c r="BE66" s="3"/>
      <c r="BF66" s="19"/>
      <c r="BG66" s="3"/>
      <c r="BH66" s="19"/>
      <c r="BI66" s="19"/>
      <c r="BK66" s="3"/>
      <c r="BL66" s="19"/>
      <c r="BM66" s="3"/>
      <c r="BN66" s="19"/>
      <c r="BO66" s="19"/>
      <c r="BQ66" s="3"/>
      <c r="BR66" s="19"/>
      <c r="BS66" s="3"/>
      <c r="BT66" s="19"/>
      <c r="BU66" s="19"/>
      <c r="BW66" s="3"/>
      <c r="BX66" s="19"/>
      <c r="BY66" s="3"/>
      <c r="BZ66" s="19"/>
      <c r="CA66" s="19"/>
      <c r="CC66" s="3"/>
      <c r="CD66" s="19"/>
      <c r="CE66" s="3"/>
      <c r="CF66" s="19"/>
      <c r="CG66" s="19"/>
      <c r="CI66" s="3"/>
      <c r="CJ66" s="19"/>
      <c r="CK66" s="3"/>
      <c r="CL66" s="19"/>
      <c r="CM66" s="19"/>
      <c r="CO66" s="3"/>
      <c r="CP66" s="19"/>
      <c r="CQ66" s="3"/>
      <c r="CR66" s="19"/>
      <c r="CS66" s="19"/>
      <c r="CU66" s="3"/>
      <c r="CV66" s="19"/>
      <c r="CW66" s="3"/>
      <c r="CX66" s="19"/>
      <c r="CY66" s="19"/>
      <c r="DA66" s="3"/>
      <c r="DB66" s="19"/>
      <c r="DC66" s="3"/>
      <c r="DD66" s="19"/>
      <c r="DE66" s="19"/>
      <c r="DG66" s="3"/>
      <c r="DH66" s="19"/>
      <c r="DI66" s="3"/>
      <c r="DJ66" s="19"/>
      <c r="DK66" s="19"/>
      <c r="DM66" s="3"/>
      <c r="DN66" s="82"/>
      <c r="DO66" s="3"/>
      <c r="DP66" s="19"/>
      <c r="DQ66" s="19"/>
      <c r="DS66" s="3"/>
      <c r="DT66" s="19"/>
      <c r="DU66" s="3"/>
      <c r="DV66" s="19"/>
      <c r="DW66" s="19"/>
      <c r="DY66" s="3"/>
      <c r="DZ66" s="19"/>
      <c r="EA66" s="3"/>
      <c r="EB66" s="19"/>
      <c r="EC66" s="19"/>
      <c r="EE66" s="3"/>
      <c r="EF66" s="19"/>
      <c r="EG66" s="3"/>
      <c r="EH66" s="19"/>
      <c r="EI66" s="19"/>
      <c r="EK66" s="3"/>
      <c r="EL66" s="19"/>
      <c r="EM66" s="3"/>
      <c r="EN66" s="19"/>
      <c r="EO66" s="19"/>
      <c r="EQ66" s="3"/>
      <c r="ER66" s="19"/>
      <c r="ES66" s="3"/>
      <c r="ET66" s="19"/>
      <c r="EU66" s="19"/>
      <c r="EW66" s="3"/>
      <c r="EX66" s="19"/>
      <c r="EY66" s="3"/>
      <c r="EZ66" s="19"/>
      <c r="FA66" s="19"/>
      <c r="FC66" s="3"/>
      <c r="FD66" s="19"/>
      <c r="FE66" s="3"/>
      <c r="FF66" s="19"/>
      <c r="FG66" s="19"/>
      <c r="FI66" s="3"/>
      <c r="FJ66" s="19"/>
      <c r="FK66" s="3"/>
      <c r="FL66" s="19"/>
      <c r="FM66" s="19"/>
      <c r="FO66" s="3"/>
      <c r="FP66" s="19"/>
      <c r="FQ66" s="3"/>
      <c r="FR66" s="19"/>
      <c r="FS66" s="19"/>
      <c r="FU66" s="3"/>
      <c r="FV66" s="19"/>
      <c r="FW66" s="3"/>
      <c r="FX66" s="3"/>
      <c r="FY66" s="3"/>
      <c r="FZ66" s="19"/>
      <c r="GA66" s="19"/>
      <c r="GB66" s="19"/>
      <c r="GC66" s="19"/>
      <c r="GD66" s="3"/>
      <c r="GE66" s="19"/>
      <c r="GF66" s="19"/>
      <c r="GG66" s="19"/>
      <c r="GH66" s="19"/>
      <c r="GI66" s="19"/>
      <c r="GJ66" s="19"/>
      <c r="GK66" s="19"/>
      <c r="GL66" s="19"/>
      <c r="GM66" s="3"/>
      <c r="GN66" s="19"/>
      <c r="GO66" s="3"/>
      <c r="GP66" s="3"/>
      <c r="GQ66" s="19"/>
      <c r="GR66" s="3"/>
      <c r="GS66" s="19"/>
      <c r="GT66" s="19"/>
      <c r="GU66" s="3"/>
      <c r="GV66" s="19"/>
      <c r="GW66" s="3"/>
      <c r="GX66" s="19"/>
      <c r="GY66" s="83"/>
      <c r="GZ66" s="19"/>
      <c r="HA66" s="83"/>
      <c r="HB66" s="19"/>
      <c r="HC66" s="19"/>
      <c r="HD66" s="3"/>
      <c r="HE66" s="19"/>
      <c r="HF66" s="19"/>
      <c r="HG66" s="3"/>
      <c r="HL66" s="17"/>
      <c r="HM66" s="17"/>
      <c r="HN66" s="17"/>
      <c r="HO66" s="17"/>
      <c r="HP66" s="17"/>
    </row>
    <row r="67" spans="1:224" x14ac:dyDescent="0.2">
      <c r="A67" s="3"/>
      <c r="B67" s="19"/>
      <c r="C67" s="19"/>
      <c r="E67" s="3"/>
      <c r="F67" s="19"/>
      <c r="H67" s="3"/>
      <c r="I67" s="19"/>
      <c r="K67" s="3"/>
      <c r="L67" s="19"/>
      <c r="N67" s="3"/>
      <c r="O67" s="19"/>
      <c r="Q67" s="3"/>
      <c r="R67" s="19"/>
      <c r="T67" s="3"/>
      <c r="U67" s="19"/>
      <c r="W67" s="3"/>
      <c r="X67" s="19"/>
      <c r="Y67" s="19"/>
      <c r="Z67" s="3"/>
      <c r="AA67" s="19"/>
      <c r="AC67" s="3"/>
      <c r="AD67" s="19"/>
      <c r="AF67" s="3"/>
      <c r="AG67" s="19"/>
      <c r="AI67" s="3"/>
      <c r="AJ67" s="19"/>
      <c r="AL67" s="3"/>
      <c r="AM67" s="19"/>
      <c r="AO67" s="3"/>
      <c r="AP67" s="19"/>
      <c r="AQ67" s="19"/>
      <c r="AS67" s="3"/>
      <c r="AT67" s="19"/>
      <c r="AU67" s="3"/>
      <c r="AV67" s="19"/>
      <c r="AW67" s="19"/>
      <c r="AY67" s="3"/>
      <c r="AZ67" s="19"/>
      <c r="BA67" s="3"/>
      <c r="BB67" s="19"/>
      <c r="BC67" s="19"/>
      <c r="BE67" s="3"/>
      <c r="BF67" s="19"/>
      <c r="BG67" s="3"/>
      <c r="BH67" s="19"/>
      <c r="BI67" s="19"/>
      <c r="BK67" s="3"/>
      <c r="BL67" s="19"/>
      <c r="BM67" s="3"/>
      <c r="BN67" s="19"/>
      <c r="BO67" s="19"/>
      <c r="BQ67" s="3"/>
      <c r="BR67" s="19"/>
      <c r="BS67" s="3"/>
      <c r="BT67" s="19"/>
      <c r="BU67" s="19"/>
      <c r="BW67" s="3"/>
      <c r="BX67" s="19"/>
      <c r="BY67" s="3"/>
      <c r="BZ67" s="19"/>
      <c r="CA67" s="19"/>
      <c r="CC67" s="3"/>
      <c r="CD67" s="19"/>
      <c r="CE67" s="3"/>
      <c r="CF67" s="19"/>
      <c r="CG67" s="19"/>
      <c r="CI67" s="3"/>
      <c r="CJ67" s="19"/>
      <c r="CK67" s="3"/>
      <c r="CL67" s="19"/>
      <c r="CM67" s="19"/>
      <c r="CO67" s="3"/>
      <c r="CP67" s="19"/>
      <c r="CQ67" s="3"/>
      <c r="CR67" s="19"/>
      <c r="CS67" s="19"/>
      <c r="CU67" s="3"/>
      <c r="CV67" s="19"/>
      <c r="CW67" s="3"/>
      <c r="CX67" s="19"/>
      <c r="CY67" s="19"/>
      <c r="DA67" s="3"/>
      <c r="DB67" s="19"/>
      <c r="DC67" s="3"/>
      <c r="DD67" s="19"/>
      <c r="DE67" s="19"/>
      <c r="DG67" s="3"/>
      <c r="DH67" s="19"/>
      <c r="DI67" s="3"/>
      <c r="DJ67" s="19"/>
      <c r="DK67" s="19"/>
      <c r="DM67" s="3"/>
      <c r="DN67" s="82"/>
      <c r="DO67" s="3"/>
      <c r="DP67" s="19"/>
      <c r="DQ67" s="19"/>
      <c r="DS67" s="3"/>
      <c r="DT67" s="19"/>
      <c r="DU67" s="3"/>
      <c r="DV67" s="19"/>
      <c r="DW67" s="19"/>
      <c r="DY67" s="3"/>
      <c r="DZ67" s="19"/>
      <c r="EA67" s="3"/>
      <c r="EB67" s="19"/>
      <c r="EC67" s="19"/>
      <c r="EE67" s="3"/>
      <c r="EF67" s="19"/>
      <c r="EG67" s="3"/>
      <c r="EH67" s="19"/>
      <c r="EI67" s="19"/>
      <c r="EK67" s="3"/>
      <c r="EL67" s="19"/>
      <c r="EM67" s="3"/>
      <c r="EN67" s="19"/>
      <c r="EO67" s="19"/>
      <c r="EQ67" s="3"/>
      <c r="ER67" s="19"/>
      <c r="ES67" s="3"/>
      <c r="ET67" s="19"/>
      <c r="EU67" s="19"/>
      <c r="EW67" s="3"/>
      <c r="EX67" s="19"/>
      <c r="EY67" s="3"/>
      <c r="EZ67" s="19"/>
      <c r="FA67" s="19"/>
      <c r="FC67" s="3"/>
      <c r="FD67" s="19"/>
      <c r="FE67" s="3"/>
      <c r="FF67" s="19"/>
      <c r="FG67" s="19"/>
      <c r="FI67" s="3"/>
      <c r="FJ67" s="19"/>
      <c r="FK67" s="3"/>
      <c r="FL67" s="19"/>
      <c r="FM67" s="19"/>
      <c r="FO67" s="3"/>
      <c r="FP67" s="19"/>
      <c r="FQ67" s="3"/>
      <c r="FR67" s="19"/>
      <c r="FS67" s="19"/>
      <c r="FU67" s="3"/>
      <c r="FV67" s="19"/>
      <c r="FW67" s="3"/>
      <c r="FX67" s="3"/>
      <c r="FY67" s="3"/>
      <c r="FZ67" s="19"/>
      <c r="GA67" s="19"/>
      <c r="GB67" s="19"/>
      <c r="GC67" s="19"/>
      <c r="GD67" s="3"/>
      <c r="GE67" s="19"/>
      <c r="GF67" s="19"/>
      <c r="GG67" s="19"/>
      <c r="GH67" s="19"/>
      <c r="GI67" s="19"/>
      <c r="GJ67" s="19"/>
      <c r="GK67" s="19"/>
      <c r="GL67" s="19"/>
      <c r="GM67" s="3"/>
      <c r="GN67" s="19"/>
      <c r="GO67" s="3"/>
      <c r="GP67" s="3"/>
      <c r="GQ67" s="19"/>
      <c r="GR67" s="3"/>
      <c r="GS67" s="19"/>
      <c r="GT67" s="19"/>
      <c r="GU67" s="3"/>
      <c r="GV67" s="19"/>
      <c r="GW67" s="3"/>
      <c r="GX67" s="19"/>
      <c r="GY67" s="83"/>
      <c r="GZ67" s="19"/>
      <c r="HA67" s="83"/>
      <c r="HB67" s="19"/>
      <c r="HC67" s="19"/>
      <c r="HD67" s="3"/>
      <c r="HE67" s="19"/>
      <c r="HF67" s="19"/>
      <c r="HG67" s="3"/>
      <c r="HL67" s="17"/>
      <c r="HM67" s="17"/>
      <c r="HN67" s="17"/>
      <c r="HO67" s="17"/>
      <c r="HP67" s="17"/>
    </row>
    <row r="68" spans="1:224" x14ac:dyDescent="0.2">
      <c r="A68" s="3"/>
      <c r="B68" s="19"/>
      <c r="C68" s="19"/>
      <c r="E68" s="3"/>
      <c r="F68" s="19"/>
      <c r="H68" s="3"/>
      <c r="I68" s="19"/>
      <c r="K68" s="3"/>
      <c r="L68" s="19"/>
      <c r="N68" s="3"/>
      <c r="O68" s="19"/>
      <c r="Q68" s="3"/>
      <c r="R68" s="19"/>
      <c r="T68" s="3"/>
      <c r="U68" s="19"/>
      <c r="W68" s="3"/>
      <c r="X68" s="19"/>
      <c r="Y68" s="19"/>
      <c r="Z68" s="3"/>
      <c r="AA68" s="19"/>
      <c r="AC68" s="3"/>
      <c r="AD68" s="19"/>
      <c r="AF68" s="3"/>
      <c r="AG68" s="19"/>
      <c r="AI68" s="3"/>
      <c r="AJ68" s="19"/>
      <c r="AL68" s="3"/>
      <c r="AM68" s="19"/>
      <c r="AO68" s="3"/>
      <c r="AP68" s="19"/>
      <c r="AQ68" s="19"/>
      <c r="AS68" s="3"/>
      <c r="AT68" s="19"/>
      <c r="AU68" s="3"/>
      <c r="AV68" s="19"/>
      <c r="AW68" s="19"/>
      <c r="AY68" s="3"/>
      <c r="AZ68" s="19"/>
      <c r="BA68" s="3"/>
      <c r="BB68" s="19"/>
      <c r="BC68" s="19"/>
      <c r="BE68" s="3"/>
      <c r="BF68" s="19"/>
      <c r="BG68" s="3"/>
      <c r="BH68" s="19"/>
      <c r="BI68" s="19"/>
      <c r="BK68" s="3"/>
      <c r="BL68" s="19"/>
      <c r="BM68" s="3"/>
      <c r="BN68" s="19"/>
      <c r="BO68" s="19"/>
      <c r="BQ68" s="3"/>
      <c r="BR68" s="19"/>
      <c r="BS68" s="3"/>
      <c r="BT68" s="19"/>
      <c r="BU68" s="19"/>
      <c r="BW68" s="3"/>
      <c r="BX68" s="19"/>
      <c r="BY68" s="3"/>
      <c r="BZ68" s="19"/>
      <c r="CA68" s="19"/>
      <c r="CC68" s="3"/>
      <c r="CD68" s="19"/>
      <c r="CE68" s="3"/>
      <c r="CF68" s="19"/>
      <c r="CG68" s="19"/>
      <c r="CI68" s="3"/>
      <c r="CJ68" s="19"/>
      <c r="CK68" s="3"/>
      <c r="CL68" s="19"/>
      <c r="CM68" s="19"/>
      <c r="CO68" s="3"/>
      <c r="CP68" s="19"/>
      <c r="CQ68" s="3"/>
      <c r="CR68" s="19"/>
      <c r="CS68" s="19"/>
      <c r="CU68" s="3"/>
      <c r="CV68" s="19"/>
      <c r="CW68" s="3"/>
      <c r="CX68" s="19"/>
      <c r="CY68" s="19"/>
      <c r="DA68" s="3"/>
      <c r="DB68" s="19"/>
      <c r="DC68" s="3"/>
      <c r="DD68" s="19"/>
      <c r="DE68" s="19"/>
      <c r="DG68" s="3"/>
      <c r="DH68" s="19"/>
      <c r="DI68" s="3"/>
      <c r="DJ68" s="19"/>
      <c r="DK68" s="19"/>
      <c r="DM68" s="3"/>
      <c r="DN68" s="82"/>
      <c r="DO68" s="3"/>
      <c r="DP68" s="19"/>
      <c r="DQ68" s="19"/>
      <c r="DS68" s="3"/>
      <c r="DT68" s="19"/>
      <c r="DU68" s="3"/>
      <c r="DV68" s="19"/>
      <c r="DW68" s="19"/>
      <c r="DY68" s="3"/>
      <c r="DZ68" s="19"/>
      <c r="EA68" s="3"/>
      <c r="EB68" s="19"/>
      <c r="EC68" s="19"/>
      <c r="EE68" s="3"/>
      <c r="EF68" s="19"/>
      <c r="EG68" s="3"/>
      <c r="EH68" s="19"/>
      <c r="EI68" s="19"/>
      <c r="EK68" s="3"/>
      <c r="EL68" s="19"/>
      <c r="EM68" s="3"/>
      <c r="EN68" s="19"/>
      <c r="EO68" s="19"/>
      <c r="EQ68" s="3"/>
      <c r="ER68" s="19"/>
      <c r="ES68" s="3"/>
      <c r="ET68" s="19"/>
      <c r="EU68" s="19"/>
      <c r="EW68" s="3"/>
      <c r="EX68" s="19"/>
      <c r="EY68" s="3"/>
      <c r="EZ68" s="19"/>
      <c r="FA68" s="19"/>
      <c r="FC68" s="3"/>
      <c r="FD68" s="19"/>
      <c r="FE68" s="3"/>
      <c r="FF68" s="19"/>
      <c r="FG68" s="19"/>
      <c r="FI68" s="3"/>
      <c r="FJ68" s="19"/>
      <c r="FK68" s="3"/>
      <c r="FL68" s="19"/>
      <c r="FM68" s="19"/>
      <c r="FO68" s="3"/>
      <c r="FP68" s="19"/>
      <c r="FQ68" s="3"/>
      <c r="FR68" s="19"/>
      <c r="FS68" s="19"/>
      <c r="FU68" s="3"/>
      <c r="FV68" s="19"/>
      <c r="FW68" s="3"/>
      <c r="FX68" s="3"/>
      <c r="FY68" s="3"/>
      <c r="FZ68" s="19"/>
      <c r="GA68" s="19"/>
      <c r="GB68" s="19"/>
      <c r="GC68" s="19"/>
      <c r="GD68" s="3"/>
      <c r="GE68" s="19"/>
      <c r="GF68" s="19"/>
      <c r="GG68" s="19"/>
      <c r="GH68" s="19"/>
      <c r="GI68" s="19"/>
      <c r="GJ68" s="19"/>
      <c r="GK68" s="19"/>
      <c r="GL68" s="19"/>
      <c r="GM68" s="3"/>
      <c r="GN68" s="19"/>
      <c r="GO68" s="3"/>
      <c r="GP68" s="3"/>
      <c r="GQ68" s="19"/>
      <c r="GR68" s="3"/>
      <c r="GS68" s="19"/>
      <c r="GT68" s="19"/>
      <c r="GU68" s="3"/>
      <c r="GV68" s="19"/>
      <c r="GW68" s="3"/>
      <c r="GX68" s="19"/>
      <c r="GY68" s="83"/>
      <c r="GZ68" s="19"/>
      <c r="HA68" s="83"/>
      <c r="HB68" s="19"/>
      <c r="HC68" s="19"/>
      <c r="HD68" s="3"/>
      <c r="HE68" s="19"/>
      <c r="HF68" s="19"/>
      <c r="HG68" s="3"/>
      <c r="HL68" s="17"/>
      <c r="HM68" s="17"/>
      <c r="HN68" s="17"/>
      <c r="HO68" s="17"/>
      <c r="HP68" s="17"/>
    </row>
    <row r="69" spans="1:224" x14ac:dyDescent="0.2">
      <c r="A69" s="3"/>
      <c r="B69" s="19"/>
      <c r="C69" s="19"/>
      <c r="E69" s="3"/>
      <c r="F69" s="19"/>
      <c r="H69" s="3"/>
      <c r="I69" s="19"/>
      <c r="K69" s="3"/>
      <c r="L69" s="19"/>
      <c r="N69" s="3"/>
      <c r="O69" s="19"/>
      <c r="Q69" s="3"/>
      <c r="R69" s="19"/>
      <c r="T69" s="3"/>
      <c r="U69" s="19"/>
      <c r="W69" s="3"/>
      <c r="X69" s="19"/>
      <c r="Y69" s="19"/>
      <c r="Z69" s="3"/>
      <c r="AA69" s="19"/>
      <c r="AC69" s="3"/>
      <c r="AD69" s="19"/>
      <c r="AF69" s="3"/>
      <c r="AG69" s="19"/>
      <c r="AI69" s="3"/>
      <c r="AJ69" s="19"/>
      <c r="AL69" s="3"/>
      <c r="AM69" s="19"/>
      <c r="AO69" s="3"/>
      <c r="AP69" s="19"/>
      <c r="AQ69" s="19"/>
      <c r="AS69" s="3"/>
      <c r="AT69" s="19"/>
      <c r="AU69" s="3"/>
      <c r="AV69" s="19"/>
      <c r="AW69" s="19"/>
      <c r="AY69" s="3"/>
      <c r="AZ69" s="19"/>
      <c r="BA69" s="3"/>
      <c r="BB69" s="19"/>
      <c r="BC69" s="19"/>
      <c r="BE69" s="3"/>
      <c r="BF69" s="19"/>
      <c r="BG69" s="3"/>
      <c r="BH69" s="19"/>
      <c r="BI69" s="19"/>
      <c r="BK69" s="3"/>
      <c r="BL69" s="19"/>
      <c r="BM69" s="3"/>
      <c r="BN69" s="19"/>
      <c r="BO69" s="19"/>
      <c r="BQ69" s="3"/>
      <c r="BR69" s="19"/>
      <c r="BS69" s="3"/>
      <c r="BT69" s="19"/>
      <c r="BU69" s="19"/>
      <c r="BW69" s="3"/>
      <c r="BX69" s="19"/>
      <c r="BY69" s="3"/>
      <c r="BZ69" s="19"/>
      <c r="CA69" s="19"/>
      <c r="CC69" s="3"/>
      <c r="CD69" s="19"/>
      <c r="CE69" s="3"/>
      <c r="CF69" s="19"/>
      <c r="CG69" s="19"/>
      <c r="CI69" s="3"/>
      <c r="CJ69" s="19"/>
      <c r="CK69" s="3"/>
      <c r="CL69" s="19"/>
      <c r="CM69" s="19"/>
      <c r="CO69" s="3"/>
      <c r="CP69" s="19"/>
      <c r="CQ69" s="3"/>
      <c r="CR69" s="19"/>
      <c r="CS69" s="19"/>
      <c r="CU69" s="3"/>
      <c r="CV69" s="19"/>
      <c r="CW69" s="3"/>
      <c r="CX69" s="19"/>
      <c r="CY69" s="19"/>
      <c r="DA69" s="3"/>
      <c r="DB69" s="19"/>
      <c r="DC69" s="3"/>
      <c r="DD69" s="19"/>
      <c r="DE69" s="19"/>
      <c r="DG69" s="3"/>
      <c r="DH69" s="19"/>
      <c r="DI69" s="3"/>
      <c r="DJ69" s="19"/>
      <c r="DK69" s="19"/>
      <c r="DM69" s="3"/>
      <c r="DN69" s="82"/>
      <c r="DO69" s="3"/>
      <c r="DP69" s="19"/>
      <c r="DQ69" s="19"/>
      <c r="DR69" s="39"/>
      <c r="DS69" s="3"/>
      <c r="DT69" s="19"/>
      <c r="DU69" s="3"/>
      <c r="DV69" s="19"/>
      <c r="DW69" s="19"/>
      <c r="DY69" s="3"/>
      <c r="DZ69" s="19"/>
      <c r="EA69" s="3"/>
      <c r="EB69" s="19"/>
      <c r="EC69" s="19"/>
      <c r="EE69" s="3"/>
      <c r="EF69" s="19"/>
      <c r="EG69" s="3"/>
      <c r="EH69" s="19"/>
      <c r="EI69" s="19"/>
      <c r="EK69" s="3"/>
      <c r="EL69" s="19"/>
      <c r="EM69" s="3"/>
      <c r="EN69" s="19"/>
      <c r="EO69" s="19"/>
      <c r="EQ69" s="3"/>
      <c r="ER69" s="19"/>
      <c r="ES69" s="3"/>
      <c r="ET69" s="19"/>
      <c r="EU69" s="19"/>
      <c r="EW69" s="3"/>
      <c r="EX69" s="19"/>
      <c r="EY69" s="3"/>
      <c r="EZ69" s="19"/>
      <c r="FA69" s="19"/>
      <c r="FC69" s="3"/>
      <c r="FD69" s="19"/>
      <c r="FE69" s="3"/>
      <c r="FF69" s="19"/>
      <c r="FG69" s="19"/>
      <c r="FI69" s="3"/>
      <c r="FJ69" s="19"/>
      <c r="FK69" s="3"/>
      <c r="FL69" s="19"/>
      <c r="FM69" s="19"/>
      <c r="FO69" s="3"/>
      <c r="FP69" s="19"/>
      <c r="FQ69" s="3"/>
      <c r="FR69" s="19"/>
      <c r="FS69" s="19"/>
      <c r="FU69" s="3"/>
      <c r="FV69" s="19"/>
      <c r="FW69" s="3"/>
      <c r="FX69" s="3"/>
      <c r="FY69" s="3"/>
      <c r="FZ69" s="19"/>
      <c r="GA69" s="19"/>
      <c r="GB69" s="19"/>
      <c r="GC69" s="19"/>
      <c r="GD69" s="3"/>
      <c r="GE69" s="19"/>
      <c r="GF69" s="19"/>
      <c r="GG69" s="19"/>
      <c r="GH69" s="19"/>
      <c r="GI69" s="19"/>
      <c r="GJ69" s="19"/>
      <c r="GK69" s="19"/>
      <c r="GL69" s="19"/>
      <c r="GM69" s="3"/>
      <c r="GN69" s="19"/>
      <c r="GO69" s="3"/>
      <c r="GP69" s="3"/>
      <c r="GQ69" s="19"/>
      <c r="GR69" s="3"/>
      <c r="GS69" s="19"/>
      <c r="GT69" s="19"/>
      <c r="GU69" s="3"/>
      <c r="GV69" s="19"/>
      <c r="GW69" s="3"/>
      <c r="GX69" s="19"/>
      <c r="GY69" s="83"/>
      <c r="GZ69" s="19"/>
      <c r="HA69" s="83"/>
      <c r="HB69" s="19"/>
      <c r="HC69" s="19"/>
      <c r="HD69" s="3"/>
      <c r="HE69" s="19"/>
      <c r="HF69" s="19"/>
      <c r="HG69" s="3"/>
      <c r="HL69" s="17"/>
      <c r="HM69" s="17"/>
      <c r="HN69" s="17"/>
      <c r="HO69" s="17"/>
      <c r="HP69" s="17"/>
    </row>
    <row r="70" spans="1:224" x14ac:dyDescent="0.2">
      <c r="A70" s="3"/>
      <c r="B70" s="19"/>
      <c r="C70" s="19"/>
      <c r="E70" s="3"/>
      <c r="F70" s="19"/>
      <c r="H70" s="3"/>
      <c r="I70" s="19"/>
      <c r="K70" s="3"/>
      <c r="L70" s="19"/>
      <c r="N70" s="3"/>
      <c r="O70" s="19"/>
      <c r="Q70" s="3"/>
      <c r="R70" s="19"/>
      <c r="T70" s="3"/>
      <c r="U70" s="19"/>
      <c r="W70" s="3"/>
      <c r="X70" s="19"/>
      <c r="Y70" s="19"/>
      <c r="Z70" s="3"/>
      <c r="AA70" s="19"/>
      <c r="AC70" s="3"/>
      <c r="AD70" s="19"/>
      <c r="AF70" s="3"/>
      <c r="AG70" s="19"/>
      <c r="AI70" s="3"/>
      <c r="AJ70" s="19"/>
      <c r="AL70" s="3"/>
      <c r="AM70" s="19"/>
      <c r="AO70" s="3"/>
      <c r="AP70" s="19"/>
      <c r="AQ70" s="19"/>
      <c r="AS70" s="3"/>
      <c r="AT70" s="19"/>
      <c r="AU70" s="3"/>
      <c r="AV70" s="19"/>
      <c r="AW70" s="19"/>
      <c r="AY70" s="3"/>
      <c r="AZ70" s="19"/>
      <c r="BA70" s="3"/>
      <c r="BB70" s="19"/>
      <c r="BC70" s="19"/>
      <c r="BE70" s="3"/>
      <c r="BF70" s="19"/>
      <c r="BG70" s="3"/>
      <c r="BH70" s="19"/>
      <c r="BI70" s="19"/>
      <c r="BK70" s="3"/>
      <c r="BL70" s="19"/>
      <c r="BM70" s="3"/>
      <c r="BN70" s="19"/>
      <c r="BO70" s="19"/>
      <c r="BQ70" s="3"/>
      <c r="BR70" s="19"/>
      <c r="BS70" s="3"/>
      <c r="BT70" s="19"/>
      <c r="BU70" s="19"/>
      <c r="BW70" s="3"/>
      <c r="BX70" s="19"/>
      <c r="BY70" s="3"/>
      <c r="BZ70" s="19"/>
      <c r="CA70" s="19"/>
      <c r="CC70" s="3"/>
      <c r="CD70" s="19"/>
      <c r="CE70" s="3"/>
      <c r="CF70" s="19"/>
      <c r="CG70" s="19"/>
      <c r="CI70" s="3"/>
      <c r="CJ70" s="19"/>
      <c r="CK70" s="3"/>
      <c r="CL70" s="19"/>
      <c r="CM70" s="19"/>
      <c r="CO70" s="3"/>
      <c r="CP70" s="19"/>
      <c r="CQ70" s="3"/>
      <c r="CR70" s="19"/>
      <c r="CS70" s="19"/>
      <c r="CU70" s="3"/>
      <c r="CV70" s="19"/>
      <c r="CW70" s="3"/>
      <c r="CX70" s="19"/>
      <c r="CY70" s="19"/>
      <c r="DA70" s="3"/>
      <c r="DB70" s="19"/>
      <c r="DC70" s="3"/>
      <c r="DD70" s="19"/>
      <c r="DE70" s="19"/>
      <c r="DG70" s="3"/>
      <c r="DH70" s="19"/>
      <c r="DI70" s="3"/>
      <c r="DJ70" s="19"/>
      <c r="DK70" s="19"/>
      <c r="DM70" s="3"/>
      <c r="DN70" s="82"/>
      <c r="DO70" s="3"/>
      <c r="DP70" s="19"/>
      <c r="DQ70" s="19"/>
      <c r="DS70" s="3"/>
      <c r="DT70" s="19"/>
      <c r="DU70" s="3"/>
      <c r="DV70" s="19"/>
      <c r="DW70" s="19"/>
      <c r="DY70" s="3"/>
      <c r="DZ70" s="19"/>
      <c r="EA70" s="3"/>
      <c r="EB70" s="19"/>
      <c r="EC70" s="19"/>
      <c r="EE70" s="3"/>
      <c r="EF70" s="19"/>
      <c r="EG70" s="3"/>
      <c r="EH70" s="19"/>
      <c r="EI70" s="19"/>
      <c r="EK70" s="3"/>
      <c r="EL70" s="19"/>
      <c r="EM70" s="3"/>
      <c r="EN70" s="19"/>
      <c r="EO70" s="19"/>
      <c r="EQ70" s="3"/>
      <c r="ER70" s="19"/>
      <c r="ES70" s="3"/>
      <c r="ET70" s="19"/>
      <c r="EU70" s="19"/>
      <c r="EW70" s="3"/>
      <c r="EX70" s="19"/>
      <c r="EY70" s="3"/>
      <c r="EZ70" s="19"/>
      <c r="FA70" s="19"/>
      <c r="FC70" s="3"/>
      <c r="FD70" s="19"/>
      <c r="FE70" s="3"/>
      <c r="FF70" s="19"/>
      <c r="FG70" s="19"/>
      <c r="FI70" s="3"/>
      <c r="FJ70" s="19"/>
      <c r="FK70" s="3"/>
      <c r="FL70" s="19"/>
      <c r="FM70" s="19"/>
      <c r="FO70" s="3"/>
      <c r="FP70" s="19"/>
      <c r="FQ70" s="3"/>
      <c r="FR70" s="19"/>
      <c r="FS70" s="19"/>
      <c r="FU70" s="3"/>
      <c r="FV70" s="19"/>
      <c r="FW70" s="3"/>
      <c r="FX70" s="3"/>
      <c r="FY70" s="3"/>
      <c r="FZ70" s="19"/>
      <c r="GA70" s="19"/>
      <c r="GB70" s="19"/>
      <c r="GC70" s="19"/>
      <c r="GD70" s="3"/>
      <c r="GE70" s="19"/>
      <c r="GF70" s="19"/>
      <c r="GG70" s="19"/>
      <c r="GH70" s="19"/>
      <c r="GI70" s="19"/>
      <c r="GJ70" s="19"/>
      <c r="GK70" s="19"/>
      <c r="GL70" s="19"/>
      <c r="GM70" s="3"/>
      <c r="GN70" s="19"/>
      <c r="GO70" s="3"/>
      <c r="GP70" s="3"/>
      <c r="GQ70" s="19"/>
      <c r="GR70" s="3"/>
      <c r="GS70" s="19"/>
      <c r="GT70" s="19"/>
      <c r="GU70" s="3"/>
      <c r="GV70" s="19"/>
      <c r="GW70" s="3"/>
      <c r="GX70" s="19"/>
      <c r="GY70" s="83"/>
      <c r="GZ70" s="19"/>
      <c r="HA70" s="83"/>
      <c r="HB70" s="19"/>
      <c r="HC70" s="19"/>
      <c r="HD70" s="3"/>
      <c r="HE70" s="19"/>
      <c r="HF70" s="19"/>
      <c r="HG70" s="3"/>
      <c r="HL70" s="17"/>
      <c r="HM70" s="17"/>
      <c r="HN70" s="17"/>
      <c r="HO70" s="17"/>
      <c r="HP70" s="17"/>
    </row>
    <row r="71" spans="1:224" x14ac:dyDescent="0.2">
      <c r="A71" s="3"/>
      <c r="B71" s="19"/>
      <c r="C71" s="19"/>
      <c r="E71" s="3"/>
      <c r="F71" s="19"/>
      <c r="H71" s="3"/>
      <c r="I71" s="19"/>
      <c r="K71" s="3"/>
      <c r="L71" s="19"/>
      <c r="N71" s="3"/>
      <c r="O71" s="19"/>
      <c r="Q71" s="3"/>
      <c r="R71" s="19"/>
      <c r="T71" s="3"/>
      <c r="U71" s="19"/>
      <c r="W71" s="3"/>
      <c r="X71" s="19"/>
      <c r="Y71" s="19"/>
      <c r="Z71" s="3"/>
      <c r="AA71" s="19"/>
      <c r="AC71" s="3"/>
      <c r="AD71" s="19"/>
      <c r="AF71" s="3"/>
      <c r="AG71" s="19"/>
      <c r="AI71" s="3"/>
      <c r="AJ71" s="19"/>
      <c r="AL71" s="3"/>
      <c r="AM71" s="19"/>
      <c r="AO71" s="3"/>
      <c r="AP71" s="19"/>
      <c r="AQ71" s="19"/>
      <c r="AS71" s="3"/>
      <c r="AT71" s="19"/>
      <c r="AU71" s="3"/>
      <c r="AV71" s="19"/>
      <c r="AW71" s="19"/>
      <c r="AY71" s="3"/>
      <c r="AZ71" s="19"/>
      <c r="BA71" s="3"/>
      <c r="BB71" s="19"/>
      <c r="BC71" s="19"/>
      <c r="BE71" s="3"/>
      <c r="BF71" s="19"/>
      <c r="BG71" s="3"/>
      <c r="BH71" s="19"/>
      <c r="BI71" s="19"/>
      <c r="BK71" s="3"/>
      <c r="BL71" s="19"/>
      <c r="BM71" s="3"/>
      <c r="BN71" s="19"/>
      <c r="BO71" s="19"/>
      <c r="BQ71" s="3"/>
      <c r="BR71" s="19"/>
      <c r="BS71" s="3"/>
      <c r="BT71" s="19"/>
      <c r="BU71" s="19"/>
      <c r="BW71" s="3"/>
      <c r="BX71" s="19"/>
      <c r="BY71" s="3"/>
      <c r="BZ71" s="19"/>
      <c r="CA71" s="19"/>
      <c r="CC71" s="3"/>
      <c r="CD71" s="19"/>
      <c r="CE71" s="3"/>
      <c r="CF71" s="19"/>
      <c r="CG71" s="19"/>
      <c r="CI71" s="3"/>
      <c r="CJ71" s="19"/>
      <c r="CK71" s="3"/>
      <c r="CL71" s="19"/>
      <c r="CM71" s="19"/>
      <c r="CO71" s="3"/>
      <c r="CP71" s="19"/>
      <c r="CQ71" s="3"/>
      <c r="CR71" s="19"/>
      <c r="CS71" s="19"/>
      <c r="CU71" s="3"/>
      <c r="CV71" s="19"/>
      <c r="CW71" s="3"/>
      <c r="CX71" s="19"/>
      <c r="CY71" s="19"/>
      <c r="DA71" s="3"/>
      <c r="DB71" s="19"/>
      <c r="DC71" s="3"/>
      <c r="DD71" s="19"/>
      <c r="DE71" s="19"/>
      <c r="DG71" s="3"/>
      <c r="DH71" s="19"/>
      <c r="DI71" s="3"/>
      <c r="DJ71" s="19"/>
      <c r="DK71" s="19"/>
      <c r="DM71" s="3"/>
      <c r="DN71" s="82"/>
      <c r="DO71" s="3"/>
      <c r="DP71" s="19"/>
      <c r="DQ71" s="19"/>
      <c r="DS71" s="3"/>
      <c r="DT71" s="19"/>
      <c r="DU71" s="3"/>
      <c r="DV71" s="19"/>
      <c r="DW71" s="19"/>
      <c r="DY71" s="3"/>
      <c r="DZ71" s="19"/>
      <c r="EA71" s="3"/>
      <c r="EB71" s="19"/>
      <c r="EC71" s="19"/>
      <c r="EE71" s="3"/>
      <c r="EF71" s="19"/>
      <c r="EG71" s="3"/>
      <c r="EH71" s="19"/>
      <c r="EI71" s="19"/>
      <c r="EK71" s="3"/>
      <c r="EL71" s="19"/>
      <c r="EM71" s="3"/>
      <c r="EN71" s="19"/>
      <c r="EO71" s="19"/>
      <c r="EQ71" s="3"/>
      <c r="ER71" s="19"/>
      <c r="ES71" s="3"/>
      <c r="ET71" s="19"/>
      <c r="EU71" s="19"/>
      <c r="EW71" s="3"/>
      <c r="EX71" s="19"/>
      <c r="EY71" s="3"/>
      <c r="EZ71" s="19"/>
      <c r="FA71" s="19"/>
      <c r="FC71" s="3"/>
      <c r="FD71" s="19"/>
      <c r="FE71" s="3"/>
      <c r="FF71" s="19"/>
      <c r="FG71" s="19"/>
      <c r="FI71" s="3"/>
      <c r="FJ71" s="19"/>
      <c r="FK71" s="3"/>
      <c r="FL71" s="19"/>
      <c r="FM71" s="19"/>
      <c r="FO71" s="3"/>
      <c r="FP71" s="19"/>
      <c r="FQ71" s="3"/>
      <c r="FR71" s="19"/>
      <c r="FS71" s="19"/>
      <c r="FU71" s="3"/>
      <c r="FV71" s="19"/>
      <c r="FW71" s="3"/>
      <c r="FX71" s="3"/>
      <c r="FY71" s="3"/>
      <c r="FZ71" s="19"/>
      <c r="GA71" s="19"/>
      <c r="GB71" s="19"/>
      <c r="GC71" s="19"/>
      <c r="GD71" s="3"/>
      <c r="GE71" s="19"/>
      <c r="GF71" s="19"/>
      <c r="GG71" s="19"/>
      <c r="GH71" s="19"/>
      <c r="GI71" s="19"/>
      <c r="GJ71" s="19"/>
      <c r="GK71" s="19"/>
      <c r="GL71" s="19"/>
      <c r="GM71" s="3"/>
      <c r="GN71" s="19"/>
      <c r="GO71" s="3"/>
      <c r="GP71" s="3"/>
      <c r="GQ71" s="19"/>
      <c r="GR71" s="3"/>
      <c r="GS71" s="19"/>
      <c r="GT71" s="19"/>
      <c r="GU71" s="3"/>
      <c r="GV71" s="19"/>
      <c r="GW71" s="3"/>
      <c r="GX71" s="19"/>
      <c r="GY71" s="83"/>
      <c r="GZ71" s="19"/>
      <c r="HA71" s="83"/>
      <c r="HB71" s="19"/>
      <c r="HC71" s="19"/>
      <c r="HD71" s="3"/>
      <c r="HE71" s="19"/>
      <c r="HF71" s="19"/>
      <c r="HG71" s="3"/>
      <c r="HL71" s="17"/>
      <c r="HM71" s="17"/>
      <c r="HN71" s="17"/>
      <c r="HO71" s="17"/>
      <c r="HP71" s="17"/>
    </row>
    <row r="72" spans="1:224" x14ac:dyDescent="0.2">
      <c r="A72" s="3"/>
      <c r="B72" s="19"/>
      <c r="C72" s="19"/>
      <c r="E72" s="3"/>
      <c r="F72" s="19"/>
      <c r="H72" s="3"/>
      <c r="I72" s="19"/>
      <c r="K72" s="3"/>
      <c r="L72" s="19"/>
      <c r="N72" s="3"/>
      <c r="O72" s="19"/>
      <c r="Q72" s="3"/>
      <c r="R72" s="19"/>
      <c r="T72" s="3"/>
      <c r="U72" s="19"/>
      <c r="W72" s="3"/>
      <c r="X72" s="19"/>
      <c r="Y72" s="19"/>
      <c r="Z72" s="3"/>
      <c r="AA72" s="19"/>
      <c r="AC72" s="3"/>
      <c r="AD72" s="19"/>
      <c r="AF72" s="3"/>
      <c r="AG72" s="19"/>
      <c r="AI72" s="3"/>
      <c r="AJ72" s="19"/>
      <c r="AL72" s="3"/>
      <c r="AM72" s="19"/>
      <c r="AO72" s="3"/>
      <c r="AP72" s="19"/>
      <c r="AQ72" s="19"/>
      <c r="AS72" s="3"/>
      <c r="AT72" s="19"/>
      <c r="AU72" s="3"/>
      <c r="AV72" s="19"/>
      <c r="AW72" s="19"/>
      <c r="AY72" s="3"/>
      <c r="AZ72" s="19"/>
      <c r="BA72" s="3"/>
      <c r="BB72" s="19"/>
      <c r="BC72" s="19"/>
      <c r="BE72" s="3"/>
      <c r="BF72" s="19"/>
      <c r="BG72" s="3"/>
      <c r="BH72" s="19"/>
      <c r="BI72" s="19"/>
      <c r="BK72" s="3"/>
      <c r="BL72" s="19"/>
      <c r="BM72" s="3"/>
      <c r="BN72" s="19"/>
      <c r="BO72" s="19"/>
      <c r="BQ72" s="3"/>
      <c r="BR72" s="19"/>
      <c r="BS72" s="3"/>
      <c r="BT72" s="19"/>
      <c r="BU72" s="19"/>
      <c r="BW72" s="3"/>
      <c r="BX72" s="19"/>
      <c r="BY72" s="3"/>
      <c r="BZ72" s="19"/>
      <c r="CA72" s="19"/>
      <c r="CC72" s="3"/>
      <c r="CD72" s="19"/>
      <c r="CE72" s="3"/>
      <c r="CF72" s="19"/>
      <c r="CG72" s="19"/>
      <c r="CI72" s="3"/>
      <c r="CJ72" s="19"/>
      <c r="CK72" s="3"/>
      <c r="CL72" s="19"/>
      <c r="CM72" s="19"/>
      <c r="CO72" s="3"/>
      <c r="CP72" s="19"/>
      <c r="CQ72" s="3"/>
      <c r="CR72" s="19"/>
      <c r="CS72" s="19"/>
      <c r="CU72" s="3"/>
      <c r="CV72" s="19"/>
      <c r="CW72" s="3"/>
      <c r="CX72" s="19"/>
      <c r="CY72" s="19"/>
      <c r="DA72" s="3"/>
      <c r="DB72" s="19"/>
      <c r="DC72" s="3"/>
      <c r="DD72" s="19"/>
      <c r="DE72" s="19"/>
      <c r="DG72" s="3"/>
      <c r="DH72" s="19"/>
      <c r="DI72" s="3"/>
      <c r="DJ72" s="19"/>
      <c r="DK72" s="19"/>
      <c r="DM72" s="3"/>
      <c r="DN72" s="82"/>
      <c r="DO72" s="3"/>
      <c r="DP72" s="19"/>
      <c r="DQ72" s="64"/>
      <c r="DR72" s="39"/>
      <c r="DS72" s="3"/>
      <c r="DT72" s="19"/>
      <c r="DU72" s="3"/>
      <c r="DV72" s="19"/>
      <c r="DW72" s="19"/>
      <c r="DY72" s="3"/>
      <c r="DZ72" s="19"/>
      <c r="EA72" s="3"/>
      <c r="EB72" s="19"/>
      <c r="EC72" s="19"/>
      <c r="EE72" s="3"/>
      <c r="EF72" s="19"/>
      <c r="EG72" s="3"/>
      <c r="EH72" s="19"/>
      <c r="EI72" s="19"/>
      <c r="EK72" s="3"/>
      <c r="EL72" s="19"/>
      <c r="EM72" s="3"/>
      <c r="EN72" s="19"/>
      <c r="EO72" s="19"/>
      <c r="EQ72" s="3"/>
      <c r="ER72" s="19"/>
      <c r="ES72" s="3"/>
      <c r="ET72" s="19"/>
      <c r="EU72" s="19"/>
      <c r="EW72" s="3"/>
      <c r="EX72" s="19"/>
      <c r="EY72" s="3"/>
      <c r="EZ72" s="19"/>
      <c r="FA72" s="19"/>
      <c r="FC72" s="3"/>
      <c r="FD72" s="19"/>
      <c r="FE72" s="3"/>
      <c r="FF72" s="19"/>
      <c r="FG72" s="19"/>
      <c r="FI72" s="3"/>
      <c r="FJ72" s="19"/>
      <c r="FK72" s="3"/>
      <c r="FL72" s="19"/>
      <c r="FM72" s="19"/>
      <c r="FO72" s="3"/>
      <c r="FP72" s="19"/>
      <c r="FQ72" s="3"/>
      <c r="FR72" s="19"/>
      <c r="FS72" s="19"/>
      <c r="FU72" s="3"/>
      <c r="FV72" s="19"/>
      <c r="FW72" s="3"/>
      <c r="FX72" s="3"/>
      <c r="FY72" s="3"/>
      <c r="FZ72" s="19"/>
      <c r="GA72" s="19"/>
      <c r="GB72" s="19"/>
      <c r="GC72" s="19"/>
      <c r="GD72" s="3"/>
      <c r="GE72" s="19"/>
      <c r="GF72" s="19"/>
      <c r="GG72" s="19"/>
      <c r="GH72" s="19"/>
      <c r="GI72" s="19"/>
      <c r="GJ72" s="19"/>
      <c r="GK72" s="19"/>
      <c r="GL72" s="19"/>
      <c r="GM72" s="3"/>
      <c r="GN72" s="19"/>
      <c r="GO72" s="3"/>
      <c r="GP72" s="3"/>
      <c r="GQ72" s="19"/>
      <c r="GR72" s="3"/>
      <c r="GS72" s="19"/>
      <c r="GT72" s="19"/>
      <c r="GU72" s="3"/>
      <c r="GV72" s="19"/>
      <c r="GW72" s="3"/>
      <c r="GX72" s="19"/>
      <c r="GY72" s="83"/>
      <c r="GZ72" s="19"/>
      <c r="HA72" s="83"/>
      <c r="HB72" s="19"/>
      <c r="HC72" s="19"/>
      <c r="HD72" s="3"/>
      <c r="HE72" s="19"/>
      <c r="HF72" s="19"/>
      <c r="HG72" s="3"/>
      <c r="HL72" s="17"/>
      <c r="HM72" s="17"/>
      <c r="HN72" s="17"/>
      <c r="HO72" s="17"/>
      <c r="HP72" s="17"/>
    </row>
    <row r="73" spans="1:224" x14ac:dyDescent="0.2">
      <c r="A73" s="3"/>
      <c r="B73" s="19"/>
      <c r="C73" s="19"/>
      <c r="E73" s="3"/>
      <c r="F73" s="19"/>
      <c r="H73" s="3"/>
      <c r="I73" s="19"/>
      <c r="K73" s="3"/>
      <c r="L73" s="19"/>
      <c r="N73" s="3"/>
      <c r="O73" s="19"/>
      <c r="Q73" s="3"/>
      <c r="R73" s="19"/>
      <c r="T73" s="3"/>
      <c r="U73" s="19"/>
      <c r="W73" s="3"/>
      <c r="X73" s="19"/>
      <c r="Y73" s="19"/>
      <c r="Z73" s="3"/>
      <c r="AA73" s="19"/>
      <c r="AC73" s="3"/>
      <c r="AD73" s="19"/>
      <c r="AF73" s="3"/>
      <c r="AG73" s="19"/>
      <c r="AI73" s="3"/>
      <c r="AJ73" s="19"/>
      <c r="AL73" s="3"/>
      <c r="AM73" s="19"/>
      <c r="AO73" s="3"/>
      <c r="AP73" s="19"/>
      <c r="AQ73" s="19"/>
      <c r="AS73" s="3"/>
      <c r="AT73" s="19"/>
      <c r="AU73" s="3"/>
      <c r="AV73" s="19"/>
      <c r="AW73" s="19"/>
      <c r="AY73" s="3"/>
      <c r="AZ73" s="19"/>
      <c r="BA73" s="3"/>
      <c r="BB73" s="19"/>
      <c r="BC73" s="19"/>
      <c r="BE73" s="3"/>
      <c r="BF73" s="19"/>
      <c r="BG73" s="3"/>
      <c r="BH73" s="19"/>
      <c r="BI73" s="19"/>
      <c r="BK73" s="3"/>
      <c r="BL73" s="19"/>
      <c r="BM73" s="3"/>
      <c r="BN73" s="19"/>
      <c r="BO73" s="19"/>
      <c r="BQ73" s="3"/>
      <c r="BR73" s="19"/>
      <c r="BS73" s="3"/>
      <c r="BT73" s="19"/>
      <c r="BU73" s="19"/>
      <c r="BW73" s="3"/>
      <c r="BX73" s="19"/>
      <c r="BY73" s="3"/>
      <c r="BZ73" s="19"/>
      <c r="CA73" s="19"/>
      <c r="CC73" s="3"/>
      <c r="CD73" s="19"/>
      <c r="CE73" s="3"/>
      <c r="CF73" s="19"/>
      <c r="CG73" s="19"/>
      <c r="CI73" s="3"/>
      <c r="CJ73" s="19"/>
      <c r="CK73" s="3"/>
      <c r="CL73" s="19"/>
      <c r="CM73" s="19"/>
      <c r="CO73" s="3"/>
      <c r="CP73" s="19"/>
      <c r="CQ73" s="3"/>
      <c r="CR73" s="19"/>
      <c r="CS73" s="19"/>
      <c r="CU73" s="3"/>
      <c r="CV73" s="19"/>
      <c r="CW73" s="3"/>
      <c r="CX73" s="19"/>
      <c r="CY73" s="19"/>
      <c r="DA73" s="3"/>
      <c r="DB73" s="19"/>
      <c r="DC73" s="3"/>
      <c r="DD73" s="19"/>
      <c r="DE73" s="19"/>
      <c r="DG73" s="3"/>
      <c r="DH73" s="19"/>
      <c r="DI73" s="3"/>
      <c r="DJ73" s="19"/>
      <c r="DK73" s="19"/>
      <c r="DM73" s="3"/>
      <c r="DN73" s="82"/>
      <c r="DO73" s="3"/>
      <c r="DP73" s="19"/>
      <c r="DQ73" s="19"/>
      <c r="DS73" s="3"/>
      <c r="DT73" s="19"/>
      <c r="DU73" s="3"/>
      <c r="DV73" s="19"/>
      <c r="DW73" s="19"/>
      <c r="DY73" s="3"/>
      <c r="DZ73" s="19"/>
      <c r="EA73" s="3"/>
      <c r="EB73" s="19"/>
      <c r="EC73" s="19"/>
      <c r="EE73" s="3"/>
      <c r="EF73" s="19"/>
      <c r="EG73" s="3"/>
      <c r="EH73" s="19"/>
      <c r="EI73" s="19"/>
      <c r="EK73" s="3"/>
      <c r="EL73" s="19"/>
      <c r="EM73" s="3"/>
      <c r="EN73" s="19"/>
      <c r="EO73" s="19"/>
      <c r="EQ73" s="3"/>
      <c r="ER73" s="19"/>
      <c r="ES73" s="3"/>
      <c r="ET73" s="19"/>
      <c r="EU73" s="19"/>
      <c r="EW73" s="3"/>
      <c r="EX73" s="19"/>
      <c r="EY73" s="3"/>
      <c r="EZ73" s="19"/>
      <c r="FA73" s="19"/>
      <c r="FC73" s="3"/>
      <c r="FD73" s="19"/>
      <c r="FE73" s="3"/>
      <c r="FF73" s="19"/>
      <c r="FG73" s="19"/>
      <c r="FI73" s="3"/>
      <c r="FJ73" s="19"/>
      <c r="FK73" s="3"/>
      <c r="FL73" s="19"/>
      <c r="FM73" s="19"/>
      <c r="FO73" s="3"/>
      <c r="FP73" s="19"/>
      <c r="FQ73" s="3"/>
      <c r="FR73" s="19"/>
      <c r="FS73" s="19"/>
      <c r="FU73" s="3"/>
      <c r="FV73" s="19"/>
      <c r="FW73" s="3"/>
      <c r="FX73" s="3"/>
      <c r="FY73" s="3"/>
      <c r="FZ73" s="19"/>
      <c r="GA73" s="19"/>
      <c r="GB73" s="19"/>
      <c r="GC73" s="19"/>
      <c r="GD73" s="3"/>
      <c r="GE73" s="19"/>
      <c r="GF73" s="19"/>
      <c r="GG73" s="19"/>
      <c r="GH73" s="19"/>
      <c r="GI73" s="19"/>
      <c r="GJ73" s="19"/>
      <c r="GK73" s="19"/>
      <c r="GL73" s="19"/>
      <c r="GM73" s="3"/>
      <c r="GN73" s="19"/>
      <c r="GO73" s="3"/>
      <c r="GP73" s="3"/>
      <c r="GQ73" s="19"/>
      <c r="GR73" s="3"/>
      <c r="GS73" s="19"/>
      <c r="GT73" s="19"/>
      <c r="GU73" s="3"/>
      <c r="GV73" s="19"/>
      <c r="GW73" s="3"/>
      <c r="GX73" s="19"/>
      <c r="GY73" s="83"/>
      <c r="GZ73" s="19"/>
      <c r="HA73" s="83"/>
      <c r="HB73" s="19"/>
      <c r="HC73" s="19"/>
      <c r="HD73" s="3"/>
      <c r="HE73" s="19"/>
      <c r="HF73" s="19"/>
      <c r="HG73" s="3"/>
      <c r="HL73" s="17"/>
      <c r="HM73" s="17"/>
      <c r="HN73" s="17"/>
      <c r="HO73" s="17"/>
      <c r="HP73" s="17"/>
    </row>
    <row r="74" spans="1:224" x14ac:dyDescent="0.2">
      <c r="A74" s="3"/>
      <c r="B74" s="19"/>
      <c r="C74" s="19"/>
      <c r="E74" s="3"/>
      <c r="F74" s="19"/>
      <c r="H74" s="3"/>
      <c r="I74" s="19"/>
      <c r="K74" s="3"/>
      <c r="L74" s="19"/>
      <c r="N74" s="3"/>
      <c r="O74" s="19"/>
      <c r="Q74" s="3"/>
      <c r="R74" s="19"/>
      <c r="T74" s="3"/>
      <c r="U74" s="19"/>
      <c r="W74" s="3"/>
      <c r="X74" s="19"/>
      <c r="Y74" s="19"/>
      <c r="Z74" s="3"/>
      <c r="AA74" s="19"/>
      <c r="AC74" s="3"/>
      <c r="AD74" s="19"/>
      <c r="AF74" s="3"/>
      <c r="AG74" s="19"/>
      <c r="AI74" s="3"/>
      <c r="AJ74" s="19"/>
      <c r="AL74" s="3"/>
      <c r="AM74" s="19"/>
      <c r="AO74" s="3"/>
      <c r="AP74" s="19"/>
      <c r="AQ74" s="19"/>
      <c r="AS74" s="3"/>
      <c r="AT74" s="19"/>
      <c r="AU74" s="3"/>
      <c r="AV74" s="19"/>
      <c r="AW74" s="19"/>
      <c r="AY74" s="3"/>
      <c r="AZ74" s="19"/>
      <c r="BA74" s="3"/>
      <c r="BB74" s="19"/>
      <c r="BC74" s="19"/>
      <c r="BE74" s="3"/>
      <c r="BF74" s="19"/>
      <c r="BG74" s="3"/>
      <c r="BH74" s="19"/>
      <c r="BI74" s="19"/>
      <c r="BK74" s="3"/>
      <c r="BL74" s="19"/>
      <c r="BM74" s="3"/>
      <c r="BN74" s="19"/>
      <c r="BO74" s="19"/>
      <c r="BQ74" s="3"/>
      <c r="BR74" s="19"/>
      <c r="BS74" s="3"/>
      <c r="BT74" s="19"/>
      <c r="BU74" s="19"/>
      <c r="BW74" s="3"/>
      <c r="BX74" s="19"/>
      <c r="BY74" s="3"/>
      <c r="BZ74" s="19"/>
      <c r="CA74" s="19"/>
      <c r="CC74" s="3"/>
      <c r="CD74" s="19"/>
      <c r="CE74" s="3"/>
      <c r="CF74" s="19"/>
      <c r="CG74" s="19"/>
      <c r="CI74" s="3"/>
      <c r="CJ74" s="19"/>
      <c r="CK74" s="3"/>
      <c r="CL74" s="19"/>
      <c r="CM74" s="19"/>
      <c r="CO74" s="3"/>
      <c r="CP74" s="19"/>
      <c r="CQ74" s="3"/>
      <c r="CR74" s="19"/>
      <c r="CS74" s="19"/>
      <c r="CU74" s="3"/>
      <c r="CV74" s="19"/>
      <c r="CW74" s="3"/>
      <c r="CX74" s="19"/>
      <c r="CY74" s="19"/>
      <c r="DA74" s="3"/>
      <c r="DB74" s="19"/>
      <c r="DC74" s="3"/>
      <c r="DD74" s="19"/>
      <c r="DE74" s="19"/>
      <c r="DG74" s="3"/>
      <c r="DH74" s="19"/>
      <c r="DI74" s="3"/>
      <c r="DJ74" s="19"/>
      <c r="DK74" s="19"/>
      <c r="DM74" s="3"/>
      <c r="DN74" s="82"/>
      <c r="DO74" s="3"/>
      <c r="DP74" s="19"/>
      <c r="DQ74" s="19"/>
      <c r="DS74" s="3"/>
      <c r="DT74" s="19"/>
      <c r="DU74" s="3"/>
      <c r="DV74" s="19"/>
      <c r="DW74" s="19"/>
      <c r="DY74" s="3"/>
      <c r="DZ74" s="19"/>
      <c r="EA74" s="3"/>
      <c r="EB74" s="19"/>
      <c r="EC74" s="19"/>
      <c r="EE74" s="3"/>
      <c r="EF74" s="19"/>
      <c r="EG74" s="3"/>
      <c r="EH74" s="19"/>
      <c r="EI74" s="19"/>
      <c r="EK74" s="3"/>
      <c r="EL74" s="19"/>
      <c r="EM74" s="3"/>
      <c r="EN74" s="19"/>
      <c r="EO74" s="19"/>
      <c r="EQ74" s="3"/>
      <c r="ER74" s="19"/>
      <c r="ES74" s="3"/>
      <c r="ET74" s="19"/>
      <c r="EU74" s="19"/>
      <c r="EW74" s="3"/>
      <c r="EX74" s="19"/>
      <c r="EY74" s="3"/>
      <c r="EZ74" s="19"/>
      <c r="FA74" s="19"/>
      <c r="FC74" s="3"/>
      <c r="FD74" s="19"/>
      <c r="FE74" s="3"/>
      <c r="FF74" s="19"/>
      <c r="FG74" s="19"/>
      <c r="FI74" s="3"/>
      <c r="FJ74" s="19"/>
      <c r="FK74" s="3"/>
      <c r="FL74" s="19"/>
      <c r="FM74" s="19"/>
      <c r="FO74" s="3"/>
      <c r="FP74" s="19"/>
      <c r="FQ74" s="3"/>
      <c r="FR74" s="19"/>
      <c r="FS74" s="19"/>
      <c r="FU74" s="3"/>
      <c r="FV74" s="19"/>
      <c r="FW74" s="3"/>
      <c r="FX74" s="3"/>
      <c r="FY74" s="3"/>
      <c r="FZ74" s="19"/>
      <c r="GA74" s="19"/>
      <c r="GB74" s="19"/>
      <c r="GC74" s="19"/>
      <c r="GD74" s="3"/>
      <c r="GE74" s="19"/>
      <c r="GF74" s="19"/>
      <c r="GG74" s="19"/>
      <c r="GH74" s="19"/>
      <c r="GI74" s="19"/>
      <c r="GJ74" s="19"/>
      <c r="GK74" s="19"/>
      <c r="GL74" s="19"/>
      <c r="GM74" s="3"/>
      <c r="GN74" s="19"/>
      <c r="GO74" s="3"/>
      <c r="GP74" s="3"/>
      <c r="GQ74" s="19"/>
      <c r="GR74" s="3"/>
      <c r="GS74" s="19"/>
      <c r="GT74" s="19"/>
      <c r="GU74" s="3"/>
      <c r="GV74" s="19"/>
      <c r="GW74" s="3"/>
      <c r="GX74" s="19"/>
      <c r="GY74" s="83"/>
      <c r="GZ74" s="19"/>
      <c r="HA74" s="83"/>
      <c r="HB74" s="19"/>
      <c r="HC74" s="19"/>
      <c r="HD74" s="3"/>
      <c r="HE74" s="19"/>
      <c r="HF74" s="19"/>
      <c r="HG74" s="3"/>
      <c r="HL74" s="17"/>
      <c r="HM74" s="17"/>
      <c r="HN74" s="17"/>
      <c r="HO74" s="17"/>
      <c r="HP74" s="17"/>
    </row>
    <row r="75" spans="1:224" x14ac:dyDescent="0.2">
      <c r="A75" s="3"/>
      <c r="B75" s="19"/>
      <c r="C75" s="19"/>
      <c r="E75" s="3"/>
      <c r="F75" s="19"/>
      <c r="H75" s="3"/>
      <c r="I75" s="19"/>
      <c r="K75" s="3"/>
      <c r="L75" s="19"/>
      <c r="N75" s="3"/>
      <c r="O75" s="19"/>
      <c r="Q75" s="3"/>
      <c r="R75" s="19"/>
      <c r="T75" s="3"/>
      <c r="U75" s="19"/>
      <c r="W75" s="3"/>
      <c r="X75" s="19"/>
      <c r="Y75" s="19"/>
      <c r="Z75" s="3"/>
      <c r="AA75" s="19"/>
      <c r="AC75" s="3"/>
      <c r="AD75" s="19"/>
      <c r="AF75" s="3"/>
      <c r="AG75" s="19"/>
      <c r="AI75" s="3"/>
      <c r="AJ75" s="19"/>
      <c r="AL75" s="3"/>
      <c r="AM75" s="19"/>
      <c r="AO75" s="3"/>
      <c r="AP75" s="19"/>
      <c r="AQ75" s="19"/>
      <c r="AS75" s="3"/>
      <c r="AT75" s="19"/>
      <c r="AU75" s="3"/>
      <c r="AV75" s="19"/>
      <c r="AW75" s="19"/>
      <c r="AY75" s="3"/>
      <c r="AZ75" s="19"/>
      <c r="BA75" s="3"/>
      <c r="BB75" s="19"/>
      <c r="BC75" s="19"/>
      <c r="BE75" s="3"/>
      <c r="BF75" s="19"/>
      <c r="BG75" s="3"/>
      <c r="BH75" s="19"/>
      <c r="BI75" s="19"/>
      <c r="BK75" s="3"/>
      <c r="BL75" s="19"/>
      <c r="BM75" s="3"/>
      <c r="BN75" s="19"/>
      <c r="BO75" s="19"/>
      <c r="BQ75" s="3"/>
      <c r="BR75" s="19"/>
      <c r="BS75" s="3"/>
      <c r="BT75" s="19"/>
      <c r="BU75" s="19"/>
      <c r="BW75" s="3"/>
      <c r="BX75" s="19"/>
      <c r="BY75" s="3"/>
      <c r="BZ75" s="19"/>
      <c r="CA75" s="19"/>
      <c r="CC75" s="3"/>
      <c r="CD75" s="19"/>
      <c r="CE75" s="3"/>
      <c r="CF75" s="19"/>
      <c r="CG75" s="19"/>
      <c r="CI75" s="3"/>
      <c r="CJ75" s="19"/>
      <c r="CK75" s="3"/>
      <c r="CL75" s="19"/>
      <c r="CM75" s="19"/>
      <c r="CO75" s="3"/>
      <c r="CP75" s="19"/>
      <c r="CQ75" s="3"/>
      <c r="CR75" s="19"/>
      <c r="CS75" s="19"/>
      <c r="CU75" s="3"/>
      <c r="CV75" s="19"/>
      <c r="CW75" s="3"/>
      <c r="CX75" s="19"/>
      <c r="CY75" s="19"/>
      <c r="DA75" s="3"/>
      <c r="DB75" s="19"/>
      <c r="DC75" s="3"/>
      <c r="DD75" s="19"/>
      <c r="DE75" s="19"/>
      <c r="DG75" s="3"/>
      <c r="DH75" s="19"/>
      <c r="DI75" s="3"/>
      <c r="DJ75" s="19"/>
      <c r="DK75" s="19"/>
      <c r="DM75" s="3"/>
      <c r="DN75" s="82"/>
      <c r="DO75" s="3"/>
      <c r="DP75" s="19"/>
      <c r="DQ75" s="19"/>
      <c r="DS75" s="3"/>
      <c r="DT75" s="19"/>
      <c r="DU75" s="3"/>
      <c r="DV75" s="19"/>
      <c r="DW75" s="19"/>
      <c r="DY75" s="3"/>
      <c r="DZ75" s="19"/>
      <c r="EA75" s="3"/>
      <c r="EB75" s="19"/>
      <c r="EC75" s="19"/>
      <c r="EE75" s="3"/>
      <c r="EF75" s="19"/>
      <c r="EG75" s="3"/>
      <c r="EH75" s="19"/>
      <c r="EI75" s="19"/>
      <c r="EK75" s="3"/>
      <c r="EL75" s="19"/>
      <c r="EM75" s="3"/>
      <c r="EN75" s="19"/>
      <c r="EO75" s="19"/>
      <c r="EQ75" s="3"/>
      <c r="ER75" s="19"/>
      <c r="ES75" s="3"/>
      <c r="ET75" s="19"/>
      <c r="EU75" s="19"/>
      <c r="EW75" s="3"/>
      <c r="EX75" s="19"/>
      <c r="EY75" s="3"/>
      <c r="EZ75" s="19"/>
      <c r="FA75" s="19"/>
      <c r="FC75" s="3"/>
      <c r="FD75" s="19"/>
      <c r="FE75" s="3"/>
      <c r="FF75" s="19"/>
      <c r="FG75" s="19"/>
      <c r="FI75" s="3"/>
      <c r="FJ75" s="19"/>
      <c r="FK75" s="3"/>
      <c r="FL75" s="19"/>
      <c r="FM75" s="19"/>
      <c r="FO75" s="3"/>
      <c r="FP75" s="19"/>
      <c r="FQ75" s="3"/>
      <c r="FR75" s="19"/>
      <c r="FS75" s="19"/>
      <c r="FU75" s="3"/>
      <c r="FV75" s="19"/>
      <c r="FW75" s="3"/>
      <c r="FX75" s="3"/>
      <c r="FY75" s="3"/>
      <c r="FZ75" s="19"/>
      <c r="GA75" s="19"/>
      <c r="GB75" s="19"/>
      <c r="GC75" s="19"/>
      <c r="GD75" s="3"/>
      <c r="GE75" s="19"/>
      <c r="GF75" s="19"/>
      <c r="GG75" s="19"/>
      <c r="GH75" s="19"/>
      <c r="GI75" s="19"/>
      <c r="GJ75" s="19"/>
      <c r="GK75" s="19"/>
      <c r="GL75" s="19"/>
      <c r="GM75" s="3"/>
      <c r="GN75" s="19"/>
      <c r="GO75" s="3"/>
      <c r="GP75" s="3"/>
      <c r="GQ75" s="19"/>
      <c r="GR75" s="3"/>
      <c r="GS75" s="19"/>
      <c r="GT75" s="19"/>
      <c r="GU75" s="3"/>
      <c r="GV75" s="19"/>
      <c r="GW75" s="3"/>
      <c r="GX75" s="19"/>
      <c r="GY75" s="83"/>
      <c r="GZ75" s="19"/>
      <c r="HA75" s="83"/>
      <c r="HB75" s="19"/>
      <c r="HC75" s="19"/>
      <c r="HD75" s="3"/>
      <c r="HE75" s="19"/>
      <c r="HF75" s="19"/>
      <c r="HG75" s="3"/>
      <c r="HL75" s="17"/>
      <c r="HM75" s="17"/>
      <c r="HN75" s="17"/>
      <c r="HO75" s="17"/>
      <c r="HP75" s="17"/>
    </row>
    <row r="76" spans="1:224" x14ac:dyDescent="0.2">
      <c r="HL76" s="17"/>
      <c r="HM76" s="17"/>
      <c r="HN76" s="17"/>
      <c r="HO76" s="17"/>
      <c r="HP76" s="17"/>
    </row>
    <row r="77" spans="1:224" x14ac:dyDescent="0.2">
      <c r="HL77" s="17"/>
      <c r="HM77" s="17"/>
      <c r="HN77" s="17"/>
      <c r="HO77" s="17"/>
      <c r="HP77" s="17"/>
    </row>
    <row r="78" spans="1:224" x14ac:dyDescent="0.2">
      <c r="HL78" s="17"/>
      <c r="HM78" s="17"/>
      <c r="HN78" s="17"/>
      <c r="HO78" s="17"/>
      <c r="HP78" s="17"/>
    </row>
    <row r="79" spans="1:224" x14ac:dyDescent="0.2">
      <c r="HL79" s="17"/>
      <c r="HM79" s="17"/>
      <c r="HN79" s="17"/>
      <c r="HO79" s="17"/>
      <c r="HP79" s="17"/>
    </row>
    <row r="80" spans="1:224" x14ac:dyDescent="0.2">
      <c r="HL80" s="17"/>
      <c r="HM80" s="17"/>
      <c r="HN80" s="17"/>
      <c r="HO80" s="17"/>
      <c r="HP80" s="17"/>
    </row>
    <row r="81" spans="220:224" x14ac:dyDescent="0.2">
      <c r="HL81" s="17"/>
      <c r="HM81" s="17"/>
      <c r="HN81" s="17"/>
      <c r="HO81" s="17"/>
      <c r="HP81" s="17"/>
    </row>
  </sheetData>
  <autoFilter ref="A8:HP57"/>
  <dataConsolidate link="1"/>
  <mergeCells count="250">
    <mergeCell ref="EM5:EM8"/>
    <mergeCell ref="GA6:GA8"/>
    <mergeCell ref="GF6:GF8"/>
    <mergeCell ref="GG6:GG8"/>
    <mergeCell ref="GH6:GH8"/>
    <mergeCell ref="HC7:HD7"/>
    <mergeCell ref="HF7:HG7"/>
    <mergeCell ref="FJ5:FJ8"/>
    <mergeCell ref="FK5:FK8"/>
    <mergeCell ref="FL5:FL8"/>
    <mergeCell ref="FM5:FM8"/>
    <mergeCell ref="FY3:FY8"/>
    <mergeCell ref="GE3:GH5"/>
    <mergeCell ref="GI3:GI8"/>
    <mergeCell ref="GJ3:GJ8"/>
    <mergeCell ref="GB6:GB8"/>
    <mergeCell ref="GC6:GC8"/>
    <mergeCell ref="GV7:GV8"/>
    <mergeCell ref="FZ3:GD5"/>
    <mergeCell ref="GD6:GD8"/>
    <mergeCell ref="GE6:GE8"/>
    <mergeCell ref="FN5:FN8"/>
    <mergeCell ref="FO5:FO8"/>
    <mergeCell ref="FP5:FP8"/>
    <mergeCell ref="FQ5:FQ8"/>
    <mergeCell ref="EF5:EF8"/>
    <mergeCell ref="EG5:EG8"/>
    <mergeCell ref="EH5:EH8"/>
    <mergeCell ref="EI5:EI8"/>
    <mergeCell ref="EJ5:EJ8"/>
    <mergeCell ref="EK5:EK8"/>
    <mergeCell ref="EL5:EL8"/>
    <mergeCell ref="FW5:FW8"/>
    <mergeCell ref="FZ6:FZ8"/>
    <mergeCell ref="FR5:FR8"/>
    <mergeCell ref="FS5:FS8"/>
    <mergeCell ref="FT5:FT8"/>
    <mergeCell ref="FU5:FU8"/>
    <mergeCell ref="FV5:FV8"/>
    <mergeCell ref="FH5:FH8"/>
    <mergeCell ref="FI5:FI8"/>
    <mergeCell ref="EZ5:EZ8"/>
    <mergeCell ref="FA5:FA8"/>
    <mergeCell ref="EP5:EP8"/>
    <mergeCell ref="EQ5:EQ8"/>
    <mergeCell ref="ER5:ER8"/>
    <mergeCell ref="ES5:ES8"/>
    <mergeCell ref="ET5:ET8"/>
    <mergeCell ref="EU5:EU8"/>
    <mergeCell ref="EC5:EC8"/>
    <mergeCell ref="DR5:DR8"/>
    <mergeCell ref="DS5:DS8"/>
    <mergeCell ref="DT5:DT8"/>
    <mergeCell ref="DU5:DU8"/>
    <mergeCell ref="DV5:DV8"/>
    <mergeCell ref="DW5:DW8"/>
    <mergeCell ref="ED5:ED8"/>
    <mergeCell ref="EE5:EE8"/>
    <mergeCell ref="DK5:DK8"/>
    <mergeCell ref="DX5:DX8"/>
    <mergeCell ref="DY5:DY8"/>
    <mergeCell ref="DZ5:DZ8"/>
    <mergeCell ref="EA5:EA8"/>
    <mergeCell ref="EB5:EB8"/>
    <mergeCell ref="DM5:DM8"/>
    <mergeCell ref="DN5:DN8"/>
    <mergeCell ref="DO5:DO8"/>
    <mergeCell ref="DP5:DP8"/>
    <mergeCell ref="DQ5:DQ8"/>
    <mergeCell ref="DL5:DL8"/>
    <mergeCell ref="CN5:CN8"/>
    <mergeCell ref="CO5:CO8"/>
    <mergeCell ref="CP5:CP8"/>
    <mergeCell ref="DF5:DF8"/>
    <mergeCell ref="DG5:DG8"/>
    <mergeCell ref="DH5:DH8"/>
    <mergeCell ref="DI5:DI8"/>
    <mergeCell ref="DJ5:DJ8"/>
    <mergeCell ref="CT5:CT8"/>
    <mergeCell ref="CU5:CU8"/>
    <mergeCell ref="CV5:CV8"/>
    <mergeCell ref="CW5:CW8"/>
    <mergeCell ref="CX5:CX8"/>
    <mergeCell ref="CY5:CY8"/>
    <mergeCell ref="CZ5:CZ8"/>
    <mergeCell ref="DA5:DA8"/>
    <mergeCell ref="DB5:DB8"/>
    <mergeCell ref="DC5:DC8"/>
    <mergeCell ref="DD5:DD8"/>
    <mergeCell ref="DE5:DE8"/>
    <mergeCell ref="BP5:BP8"/>
    <mergeCell ref="BQ5:BQ8"/>
    <mergeCell ref="BR5:BR8"/>
    <mergeCell ref="CQ5:CQ8"/>
    <mergeCell ref="CR5:CR8"/>
    <mergeCell ref="CS5:CS8"/>
    <mergeCell ref="BV5:BV8"/>
    <mergeCell ref="BW5:BW8"/>
    <mergeCell ref="BX5:BX8"/>
    <mergeCell ref="BY5:BY8"/>
    <mergeCell ref="BZ5:BZ8"/>
    <mergeCell ref="CA5:CA8"/>
    <mergeCell ref="CB5:CB8"/>
    <mergeCell ref="CC5:CC8"/>
    <mergeCell ref="CD5:CD8"/>
    <mergeCell ref="CE5:CE8"/>
    <mergeCell ref="CF5:CF8"/>
    <mergeCell ref="CG5:CG8"/>
    <mergeCell ref="CH5:CH8"/>
    <mergeCell ref="CI5:CI8"/>
    <mergeCell ref="CJ5:CJ8"/>
    <mergeCell ref="CK5:CK8"/>
    <mergeCell ref="CL5:CL8"/>
    <mergeCell ref="CM5:CM8"/>
    <mergeCell ref="R5:R7"/>
    <mergeCell ref="S5:S8"/>
    <mergeCell ref="N5:N8"/>
    <mergeCell ref="O5:O7"/>
    <mergeCell ref="P5:P8"/>
    <mergeCell ref="Q5:Q8"/>
    <mergeCell ref="AW5:AW8"/>
    <mergeCell ref="AL5:AL8"/>
    <mergeCell ref="AM5:AM7"/>
    <mergeCell ref="AN5:AN8"/>
    <mergeCell ref="AO5:AO8"/>
    <mergeCell ref="AP5:AP8"/>
    <mergeCell ref="AQ5:AQ8"/>
    <mergeCell ref="AE5:AE8"/>
    <mergeCell ref="AR5:AR8"/>
    <mergeCell ref="AS5:AS8"/>
    <mergeCell ref="AT5:AT8"/>
    <mergeCell ref="AU5:AU8"/>
    <mergeCell ref="AV5:AV8"/>
    <mergeCell ref="AH5:AH8"/>
    <mergeCell ref="AI5:AI8"/>
    <mergeCell ref="AJ5:AJ7"/>
    <mergeCell ref="AK5:AK8"/>
    <mergeCell ref="AF5:AF8"/>
    <mergeCell ref="T5:T8"/>
    <mergeCell ref="U5:U7"/>
    <mergeCell ref="V5:V8"/>
    <mergeCell ref="W5:W8"/>
    <mergeCell ref="AG5:AG7"/>
    <mergeCell ref="AC5:AC8"/>
    <mergeCell ref="AA5:AA7"/>
    <mergeCell ref="AB5:AB8"/>
    <mergeCell ref="AD5:AD7"/>
    <mergeCell ref="X5:X7"/>
    <mergeCell ref="Y5:Y8"/>
    <mergeCell ref="Z5:Z8"/>
    <mergeCell ref="AM3:AO4"/>
    <mergeCell ref="AP3:AU4"/>
    <mergeCell ref="AV3:BA4"/>
    <mergeCell ref="BS5:BS8"/>
    <mergeCell ref="BT5:BT8"/>
    <mergeCell ref="BU5:BU8"/>
    <mergeCell ref="AX5:AX8"/>
    <mergeCell ref="AY5:AY8"/>
    <mergeCell ref="AZ5:AZ8"/>
    <mergeCell ref="BA5:BA8"/>
    <mergeCell ref="BB5:BB8"/>
    <mergeCell ref="BC5:BC8"/>
    <mergeCell ref="BD5:BD8"/>
    <mergeCell ref="BE5:BE8"/>
    <mergeCell ref="BF5:BF8"/>
    <mergeCell ref="BG5:BG8"/>
    <mergeCell ref="BH5:BH8"/>
    <mergeCell ref="BI5:BI8"/>
    <mergeCell ref="BJ5:BJ8"/>
    <mergeCell ref="BK5:BK8"/>
    <mergeCell ref="BL5:BL8"/>
    <mergeCell ref="BM5:BM8"/>
    <mergeCell ref="BN5:BN8"/>
    <mergeCell ref="BO5:BO8"/>
    <mergeCell ref="CL3:CQ4"/>
    <mergeCell ref="CR3:CW4"/>
    <mergeCell ref="CX3:DC4"/>
    <mergeCell ref="DD3:DI4"/>
    <mergeCell ref="DJ3:DO4"/>
    <mergeCell ref="DP3:DU4"/>
    <mergeCell ref="DV3:EA4"/>
    <mergeCell ref="EB3:EG4"/>
    <mergeCell ref="EH3:EM4"/>
    <mergeCell ref="FX3:FX8"/>
    <mergeCell ref="EN3:ES4"/>
    <mergeCell ref="ET3:EY4"/>
    <mergeCell ref="EZ3:FE4"/>
    <mergeCell ref="FF3:FK4"/>
    <mergeCell ref="FL3:FQ4"/>
    <mergeCell ref="FR3:FW4"/>
    <mergeCell ref="EV5:EV8"/>
    <mergeCell ref="EW5:EW8"/>
    <mergeCell ref="EX5:EX8"/>
    <mergeCell ref="EN5:EN8"/>
    <mergeCell ref="EO5:EO8"/>
    <mergeCell ref="FB5:FB8"/>
    <mergeCell ref="FC5:FC8"/>
    <mergeCell ref="FD5:FD8"/>
    <mergeCell ref="FE5:FE8"/>
    <mergeCell ref="FF5:FF8"/>
    <mergeCell ref="FG5:FG8"/>
    <mergeCell ref="EY5:EY8"/>
    <mergeCell ref="FX2:GJ2"/>
    <mergeCell ref="HB3:HD6"/>
    <mergeCell ref="HE3:HG6"/>
    <mergeCell ref="C5:C7"/>
    <mergeCell ref="D5:D8"/>
    <mergeCell ref="E5:E8"/>
    <mergeCell ref="F5:F7"/>
    <mergeCell ref="G5:G8"/>
    <mergeCell ref="HB2:HD2"/>
    <mergeCell ref="HE2:HG2"/>
    <mergeCell ref="GK2:HA2"/>
    <mergeCell ref="GK3:GR6"/>
    <mergeCell ref="GS3:GW6"/>
    <mergeCell ref="GX3:GY6"/>
    <mergeCell ref="GZ3:HA6"/>
    <mergeCell ref="GK7:GK8"/>
    <mergeCell ref="GL7:GL8"/>
    <mergeCell ref="GN7:GN8"/>
    <mergeCell ref="GQ7:GQ8"/>
    <mergeCell ref="GT7:GT8"/>
    <mergeCell ref="H5:H8"/>
    <mergeCell ref="I5:I7"/>
    <mergeCell ref="J5:J8"/>
    <mergeCell ref="K5:K8"/>
    <mergeCell ref="A2:A8"/>
    <mergeCell ref="B2:B8"/>
    <mergeCell ref="C2:AO2"/>
    <mergeCell ref="AP2:FW2"/>
    <mergeCell ref="R3:T4"/>
    <mergeCell ref="U3:W4"/>
    <mergeCell ref="BB3:BG4"/>
    <mergeCell ref="BH3:BM4"/>
    <mergeCell ref="BN3:BS4"/>
    <mergeCell ref="C3:E4"/>
    <mergeCell ref="F3:H4"/>
    <mergeCell ref="I3:K4"/>
    <mergeCell ref="L3:N4"/>
    <mergeCell ref="O3:Q4"/>
    <mergeCell ref="AA3:AC4"/>
    <mergeCell ref="AD3:AF4"/>
    <mergeCell ref="AG3:AI4"/>
    <mergeCell ref="AJ3:AL4"/>
    <mergeCell ref="X3:Z4"/>
    <mergeCell ref="L5:L7"/>
    <mergeCell ref="M5:M8"/>
    <mergeCell ref="BT3:BY4"/>
    <mergeCell ref="BZ3:CE4"/>
    <mergeCell ref="CF3:CK4"/>
  </mergeCells>
  <phoneticPr fontId="3"/>
  <dataValidations count="18">
    <dataValidation type="list" allowBlank="1" showInputMessage="1" showErrorMessage="1" sqref="I9:J55 AA9:AB55 AD9:AE55 GQ9:GQ55 AM9:AN55 GZ9:GZ55 GV9:GV55 GL9:GL55 FZ9:GC55 GE9:GJ55 GX9:GX55 AJ9:AK55 AG9:AH55 GN9:GN55 GT9:GT55 F9:G55 C9:D55 U9:V55 R9:S55 O9:P55 L9:M55">
      <formula1>"○"</formula1>
    </dataValidation>
    <dataValidation type="list" allowBlank="1" showInputMessage="1" showErrorMessage="1" sqref="GM54:GM55 GM44:GM50 GM52 GM38:GM42 GM9:GM36">
      <formula1>$HM$64:$HM$77</formula1>
    </dataValidation>
    <dataValidation type="list" allowBlank="1" showInputMessage="1" showErrorMessage="1" sqref="FX9:FX55">
      <formula1>"実施済,実施予定,実施予定無し"</formula1>
    </dataValidation>
    <dataValidation type="list" allowBlank="1" showInputMessage="1" showErrorMessage="1" sqref="FY9:FY55">
      <formula1>"委託有,委託予定,委託予定無し"</formula1>
    </dataValidation>
    <dataValidation type="list" allowBlank="1" showInputMessage="1" showErrorMessage="1" sqref="GU54:GU55 GU38:GU42 GP52 GU52 GP54:GP55 GU44:GU50 GP38:GP42 GP44:GP50 GU9:GU36 GP9:GP36">
      <formula1>$HO$64:$HO$74</formula1>
    </dataValidation>
    <dataValidation type="list" allowBlank="1" showInputMessage="1" showErrorMessage="1" sqref="GO54:GO55 GR38:GR42 GR54:GR55 GR52 GO52 GO44:GO50 GO38:GO42 GR44:GR50 GO9:GO36 GR9:GR36">
      <formula1>$HN$64:$HN$81</formula1>
    </dataValidation>
    <dataValidation type="list" allowBlank="1" showInputMessage="1" showErrorMessage="1" sqref="GW54:GW55 GW44:GW50 GW52 GW38:GW42 GW9:GW36">
      <formula1>$HP$64:$HP$74</formula1>
    </dataValidation>
    <dataValidation type="textLength" operator="lessThanOrEqual" showInputMessage="1" showErrorMessage="1" error="100文字までしか入力できません" sqref="AY37 BA37">
      <formula1>100</formula1>
    </dataValidation>
    <dataValidation type="list" allowBlank="1" showInputMessage="1" showErrorMessage="1" sqref="GR37 GO37">
      <formula1>$HN$16:$HN$28</formula1>
    </dataValidation>
    <dataValidation type="list" allowBlank="1" showInputMessage="1" showErrorMessage="1" sqref="GM37">
      <formula1>$HM$16:$HM$28</formula1>
    </dataValidation>
    <dataValidation type="list" allowBlank="1" showInputMessage="1" showErrorMessage="1" sqref="GW37 GW43 GW51">
      <formula1>$HP$16:$HP$26</formula1>
    </dataValidation>
    <dataValidation type="list" allowBlank="1" showInputMessage="1" showErrorMessage="1" sqref="GP37 GU37 GU43 GP43 GP51 GU51">
      <formula1>$HO$16:$HO$26</formula1>
    </dataValidation>
    <dataValidation type="list" allowBlank="1" showInputMessage="1" showErrorMessage="1" sqref="GO43 GR43 GR51 GO51">
      <formula1>$HN$16:$HN$33</formula1>
    </dataValidation>
    <dataValidation type="list" allowBlank="1" showInputMessage="1" showErrorMessage="1" sqref="GM43 GM51">
      <formula1>$HM$16:$HM$29</formula1>
    </dataValidation>
    <dataValidation type="list" allowBlank="1" showInputMessage="1" showErrorMessage="1" sqref="GW53">
      <formula1>$HP$64:$HP$78</formula1>
    </dataValidation>
    <dataValidation type="list" allowBlank="1" showInputMessage="1" showErrorMessage="1" sqref="GO53 GR53">
      <formula1>$HN$64:$HN$85</formula1>
    </dataValidation>
    <dataValidation type="list" allowBlank="1" showInputMessage="1" showErrorMessage="1" sqref="GU53 GP53">
      <formula1>$HO$64:$HO$78</formula1>
    </dataValidation>
    <dataValidation type="list" allowBlank="1" showInputMessage="1" showErrorMessage="1" sqref="GM53">
      <formula1>$HM$64:$HM$81</formula1>
    </dataValidation>
  </dataValidations>
  <pageMargins left="0.23622047244094491" right="0.23622047244094491" top="0.74803149606299213" bottom="0.74803149606299213" header="0.31496062992125984" footer="0.31496062992125984"/>
  <pageSetup paperSize="9" scale="10" orientation="portrait" r:id="rId1"/>
  <colBreaks count="8" manualBreakCount="8">
    <brk id="17" max="1048575" man="1"/>
    <brk id="47" max="1048575" man="1"/>
    <brk id="65" max="1048575" man="1"/>
    <brk id="83" max="1048575" man="1"/>
    <brk id="107" max="1048575" man="1"/>
    <brk id="125" max="1048575" man="1"/>
    <brk id="143" max="1048575" man="1"/>
    <brk id="17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I141"/>
  <sheetViews>
    <sheetView showGridLines="0" view="pageBreakPreview" zoomScale="50" zoomScaleNormal="80" zoomScaleSheetLayoutView="50" workbookViewId="0">
      <pane xSplit="2" ySplit="7" topLeftCell="C8" activePane="bottomRight" state="frozen"/>
      <selection pane="topRight" activeCell="C1" sqref="C1"/>
      <selection pane="bottomLeft" activeCell="A8" sqref="A8"/>
      <selection pane="bottomRight" activeCell="CB7" sqref="CB7"/>
    </sheetView>
  </sheetViews>
  <sheetFormatPr defaultColWidth="9" defaultRowHeight="11" x14ac:dyDescent="0.2"/>
  <cols>
    <col min="1" max="2" width="9" style="89" customWidth="1"/>
    <col min="3" max="6" width="5.81640625" style="89" customWidth="1"/>
    <col min="7" max="7" width="19.453125" style="89" customWidth="1"/>
    <col min="8" max="9" width="5.81640625" style="89" customWidth="1"/>
    <col min="10" max="10" width="2.81640625" style="89" bestFit="1" customWidth="1"/>
    <col min="11" max="11" width="3.90625" style="89" customWidth="1"/>
    <col min="12" max="12" width="2.81640625" style="89" bestFit="1" customWidth="1"/>
    <col min="13" max="13" width="3.90625" style="89" customWidth="1"/>
    <col min="14" max="15" width="5.81640625" style="89" customWidth="1"/>
    <col min="16" max="16" width="17.81640625" style="89" customWidth="1"/>
    <col min="17" max="17" width="2.81640625" style="89" bestFit="1" customWidth="1"/>
    <col min="18" max="18" width="3.90625" style="89" customWidth="1"/>
    <col min="19" max="19" width="2.81640625" style="89" bestFit="1" customWidth="1"/>
    <col min="20" max="20" width="3.90625" style="89" customWidth="1"/>
    <col min="21" max="22" width="5.81640625" style="89" customWidth="1"/>
    <col min="23" max="24" width="11.81640625" style="89" customWidth="1"/>
    <col min="25" max="25" width="9.08984375" style="89" customWidth="1"/>
    <col min="26" max="28" width="5.81640625" style="89" customWidth="1"/>
    <col min="29" max="29" width="10.81640625" style="89" customWidth="1"/>
    <col min="30" max="31" width="24.1796875" style="89" customWidth="1"/>
    <col min="32" max="32" width="5.81640625" style="89" customWidth="1"/>
    <col min="33" max="33" width="12.1796875" style="89" customWidth="1"/>
    <col min="34" max="34" width="5.81640625" style="89" customWidth="1"/>
    <col min="35" max="35" width="13.453125" style="89" customWidth="1"/>
    <col min="36" max="36" width="5.81640625" style="89" customWidth="1"/>
    <col min="37" max="37" width="12.1796875" style="89" customWidth="1"/>
    <col min="38" max="38" width="5.81640625" style="89" customWidth="1"/>
    <col min="39" max="39" width="13.453125" style="89" customWidth="1"/>
    <col min="40" max="40" width="5.81640625" style="89" customWidth="1"/>
    <col min="41" max="41" width="12.1796875" style="89" customWidth="1"/>
    <col min="42" max="42" width="5.81640625" style="89" customWidth="1"/>
    <col min="43" max="43" width="13.453125" style="89" customWidth="1"/>
    <col min="44" max="44" width="5.81640625" style="89" customWidth="1"/>
    <col min="45" max="45" width="15.81640625" style="89" customWidth="1"/>
    <col min="46" max="46" width="5.81640625" style="89" customWidth="1"/>
    <col min="47" max="47" width="15.81640625" style="89" customWidth="1"/>
    <col min="48" max="48" width="5.81640625" style="89" customWidth="1"/>
    <col min="49" max="49" width="12.1796875" style="89" customWidth="1"/>
    <col min="50" max="50" width="5.81640625" style="89" customWidth="1"/>
    <col min="51" max="51" width="13.453125" style="89" customWidth="1"/>
    <col min="52" max="52" width="5.81640625" style="89" customWidth="1"/>
    <col min="53" max="53" width="12.1796875" style="89" customWidth="1"/>
    <col min="54" max="54" width="5.453125" style="89" customWidth="1"/>
    <col min="55" max="55" width="13.453125" style="89" customWidth="1"/>
    <col min="56" max="56" width="5.81640625" style="89" customWidth="1"/>
    <col min="57" max="57" width="12.1796875" style="89" customWidth="1"/>
    <col min="58" max="58" width="5.81640625" style="89" customWidth="1"/>
    <col min="59" max="59" width="13.453125" style="89" customWidth="1"/>
    <col min="60" max="60" width="5.81640625" style="89" customWidth="1"/>
    <col min="61" max="61" width="12.1796875" style="89" customWidth="1"/>
    <col min="62" max="62" width="5.81640625" style="89" customWidth="1"/>
    <col min="63" max="63" width="13.453125" style="89" customWidth="1"/>
    <col min="64" max="64" width="5.81640625" style="89" customWidth="1"/>
    <col min="65" max="65" width="12.1796875" style="89" customWidth="1"/>
    <col min="66" max="66" width="5.81640625" style="89" customWidth="1"/>
    <col min="67" max="67" width="13.453125" style="89" customWidth="1"/>
    <col min="68" max="68" width="5.81640625" style="89" customWidth="1"/>
    <col min="69" max="69" width="12.1796875" style="89" customWidth="1"/>
    <col min="70" max="70" width="5.81640625" style="89" customWidth="1"/>
    <col min="71" max="71" width="13.453125" style="89" customWidth="1"/>
    <col min="72" max="72" width="5.81640625" style="89" customWidth="1"/>
    <col min="73" max="73" width="12.1796875" style="89" customWidth="1"/>
    <col min="74" max="74" width="5.81640625" style="89" customWidth="1"/>
    <col min="75" max="75" width="13.453125" style="89" customWidth="1"/>
    <col min="76" max="76" width="5.81640625" style="89" customWidth="1"/>
    <col min="77" max="77" width="12.1796875" style="89" customWidth="1"/>
    <col min="78" max="78" width="5.81640625" style="89" customWidth="1"/>
    <col min="79" max="79" width="13.453125" style="89" customWidth="1"/>
    <col min="80" max="80" width="5.81640625" style="89" customWidth="1"/>
    <col min="81" max="81" width="12.1796875" style="89" customWidth="1"/>
    <col min="82" max="82" width="5.81640625" style="89" customWidth="1"/>
    <col min="83" max="83" width="13.453125" style="89" customWidth="1"/>
    <col min="84" max="84" width="5.81640625" style="89" customWidth="1"/>
    <col min="85" max="85" width="12.1796875" style="89" customWidth="1"/>
    <col min="86" max="86" width="5.81640625" style="89" customWidth="1"/>
    <col min="87" max="87" width="13.453125" style="89" customWidth="1"/>
    <col min="88" max="16384" width="9" style="89"/>
  </cols>
  <sheetData>
    <row r="1" spans="1:87" s="92" customFormat="1" ht="19.25" customHeight="1" x14ac:dyDescent="0.2">
      <c r="A1" s="772" t="s">
        <v>1616</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771"/>
      <c r="AC1" s="771"/>
      <c r="AD1" s="771"/>
      <c r="AE1" s="771"/>
      <c r="AF1" s="771"/>
      <c r="AG1" s="771"/>
      <c r="AH1" s="771"/>
      <c r="AI1" s="771"/>
      <c r="AJ1" s="771"/>
      <c r="AK1" s="771"/>
      <c r="AL1" s="771"/>
      <c r="AM1" s="771"/>
      <c r="AN1" s="771"/>
      <c r="AO1" s="771"/>
      <c r="AP1" s="771"/>
      <c r="AQ1" s="771"/>
      <c r="AR1" s="771"/>
      <c r="AS1" s="771"/>
      <c r="AT1" s="771"/>
      <c r="AU1" s="771"/>
      <c r="AV1" s="771"/>
      <c r="AW1" s="771"/>
      <c r="AX1" s="771"/>
      <c r="AY1" s="771"/>
      <c r="AZ1" s="771"/>
      <c r="BA1" s="771"/>
      <c r="BB1" s="771"/>
      <c r="BC1" s="771"/>
      <c r="BD1" s="771"/>
      <c r="BE1" s="771"/>
      <c r="BF1" s="771"/>
      <c r="BG1" s="771"/>
      <c r="BH1" s="771"/>
      <c r="BI1" s="771"/>
      <c r="BJ1" s="771"/>
      <c r="BK1" s="771"/>
      <c r="BL1" s="771"/>
      <c r="BM1" s="771"/>
      <c r="BN1" s="771"/>
      <c r="BO1" s="771"/>
      <c r="BP1" s="771"/>
      <c r="BQ1" s="771"/>
      <c r="BR1" s="771"/>
      <c r="BS1" s="771"/>
      <c r="BT1" s="771"/>
      <c r="BU1" s="771"/>
      <c r="BV1" s="771"/>
      <c r="BW1" s="771"/>
      <c r="BX1" s="771"/>
      <c r="BY1" s="771"/>
      <c r="BZ1" s="771"/>
      <c r="CA1" s="771"/>
      <c r="CB1" s="771"/>
      <c r="CC1" s="771"/>
      <c r="CD1" s="771"/>
      <c r="CE1" s="771"/>
      <c r="CF1" s="771"/>
      <c r="CG1" s="771"/>
      <c r="CH1" s="771"/>
      <c r="CI1" s="771"/>
    </row>
    <row r="2" spans="1:87" s="92" customFormat="1" ht="14" customHeight="1" x14ac:dyDescent="0.2">
      <c r="A2" s="770"/>
      <c r="B2" s="770"/>
      <c r="C2" s="966" t="s">
        <v>1610</v>
      </c>
      <c r="D2" s="966"/>
      <c r="E2" s="966"/>
      <c r="F2" s="966"/>
      <c r="G2" s="967" t="s">
        <v>1615</v>
      </c>
      <c r="H2" s="968"/>
      <c r="I2" s="968"/>
      <c r="J2" s="968"/>
      <c r="K2" s="968"/>
      <c r="L2" s="968"/>
      <c r="M2" s="968"/>
      <c r="N2" s="968"/>
      <c r="O2" s="968"/>
      <c r="P2" s="967" t="s">
        <v>1614</v>
      </c>
      <c r="Q2" s="968"/>
      <c r="R2" s="968"/>
      <c r="S2" s="968"/>
      <c r="T2" s="968"/>
      <c r="U2" s="968"/>
      <c r="V2" s="969"/>
      <c r="W2" s="967" t="s">
        <v>1613</v>
      </c>
      <c r="X2" s="969"/>
      <c r="Y2" s="967" t="s">
        <v>1612</v>
      </c>
      <c r="Z2" s="968"/>
      <c r="AA2" s="968"/>
      <c r="AB2" s="968"/>
      <c r="AC2" s="969"/>
      <c r="AD2" s="967" t="s">
        <v>1611</v>
      </c>
      <c r="AE2" s="969"/>
      <c r="AF2" s="970" t="s">
        <v>1610</v>
      </c>
      <c r="AG2" s="971"/>
      <c r="AH2" s="971"/>
      <c r="AI2" s="971"/>
      <c r="AJ2" s="971"/>
      <c r="AK2" s="971"/>
      <c r="AL2" s="971"/>
      <c r="AM2" s="971"/>
      <c r="AN2" s="971"/>
      <c r="AO2" s="971"/>
      <c r="AP2" s="971"/>
      <c r="AQ2" s="971"/>
      <c r="AR2" s="971"/>
      <c r="AS2" s="971"/>
      <c r="AT2" s="971"/>
      <c r="AU2" s="971"/>
      <c r="AV2" s="971"/>
      <c r="AW2" s="971"/>
      <c r="AX2" s="971"/>
      <c r="AY2" s="971"/>
      <c r="AZ2" s="971"/>
      <c r="BA2" s="971"/>
      <c r="BB2" s="971"/>
      <c r="BC2" s="971"/>
      <c r="BD2" s="971"/>
      <c r="BE2" s="971"/>
      <c r="BF2" s="971"/>
      <c r="BG2" s="971"/>
      <c r="BH2" s="971"/>
      <c r="BI2" s="971"/>
      <c r="BJ2" s="971"/>
      <c r="BK2" s="971"/>
      <c r="BL2" s="971"/>
      <c r="BM2" s="971"/>
      <c r="BN2" s="971"/>
      <c r="BO2" s="971"/>
      <c r="BP2" s="971"/>
      <c r="BQ2" s="971"/>
      <c r="BR2" s="971"/>
      <c r="BS2" s="971"/>
      <c r="BT2" s="971"/>
      <c r="BU2" s="971"/>
      <c r="BV2" s="971"/>
      <c r="BW2" s="971"/>
      <c r="BX2" s="971"/>
      <c r="BY2" s="971"/>
      <c r="BZ2" s="971"/>
      <c r="CA2" s="971"/>
      <c r="CB2" s="971"/>
      <c r="CC2" s="971"/>
      <c r="CD2" s="971"/>
      <c r="CE2" s="971"/>
      <c r="CF2" s="971"/>
      <c r="CG2" s="971"/>
      <c r="CH2" s="971"/>
      <c r="CI2" s="972"/>
    </row>
    <row r="3" spans="1:87" s="767" customFormat="1" ht="14" customHeight="1" x14ac:dyDescent="0.2">
      <c r="A3" s="973" t="s">
        <v>1609</v>
      </c>
      <c r="B3" s="973" t="s">
        <v>1608</v>
      </c>
      <c r="C3" s="976" t="s">
        <v>1607</v>
      </c>
      <c r="D3" s="976"/>
      <c r="E3" s="976"/>
      <c r="F3" s="976"/>
      <c r="G3" s="942" t="s">
        <v>1606</v>
      </c>
      <c r="H3" s="943"/>
      <c r="I3" s="944"/>
      <c r="J3" s="942" t="s">
        <v>1605</v>
      </c>
      <c r="K3" s="943"/>
      <c r="L3" s="943"/>
      <c r="M3" s="943"/>
      <c r="N3" s="942" t="s">
        <v>1604</v>
      </c>
      <c r="O3" s="943"/>
      <c r="P3" s="768" t="s">
        <v>1603</v>
      </c>
      <c r="Q3" s="942" t="s">
        <v>1602</v>
      </c>
      <c r="R3" s="943"/>
      <c r="S3" s="943"/>
      <c r="T3" s="943"/>
      <c r="U3" s="942" t="s">
        <v>1601</v>
      </c>
      <c r="V3" s="944"/>
      <c r="W3" s="942" t="s">
        <v>1600</v>
      </c>
      <c r="X3" s="944"/>
      <c r="Y3" s="769" t="s">
        <v>1599</v>
      </c>
      <c r="Z3" s="942" t="s">
        <v>1598</v>
      </c>
      <c r="AA3" s="943"/>
      <c r="AB3" s="943"/>
      <c r="AC3" s="944"/>
      <c r="AD3" s="768" t="s">
        <v>1597</v>
      </c>
      <c r="AE3" s="768" t="s">
        <v>1596</v>
      </c>
      <c r="AF3" s="945" t="s">
        <v>1595</v>
      </c>
      <c r="AG3" s="946"/>
      <c r="AH3" s="946"/>
      <c r="AI3" s="946"/>
      <c r="AJ3" s="946"/>
      <c r="AK3" s="946"/>
      <c r="AL3" s="946"/>
      <c r="AM3" s="946"/>
      <c r="AN3" s="946"/>
      <c r="AO3" s="946"/>
      <c r="AP3" s="946"/>
      <c r="AQ3" s="946"/>
      <c r="AR3" s="946"/>
      <c r="AS3" s="946"/>
      <c r="AT3" s="946"/>
      <c r="AU3" s="946"/>
      <c r="AV3" s="946"/>
      <c r="AW3" s="946"/>
      <c r="AX3" s="946"/>
      <c r="AY3" s="946"/>
      <c r="AZ3" s="946"/>
      <c r="BA3" s="946"/>
      <c r="BB3" s="946"/>
      <c r="BC3" s="946"/>
      <c r="BD3" s="946"/>
      <c r="BE3" s="946"/>
      <c r="BF3" s="946"/>
      <c r="BG3" s="946"/>
      <c r="BH3" s="946"/>
      <c r="BI3" s="946"/>
      <c r="BJ3" s="946"/>
      <c r="BK3" s="946"/>
      <c r="BL3" s="946"/>
      <c r="BM3" s="946"/>
      <c r="BN3" s="946"/>
      <c r="BO3" s="946"/>
      <c r="BP3" s="946"/>
      <c r="BQ3" s="946"/>
      <c r="BR3" s="946"/>
      <c r="BS3" s="946"/>
      <c r="BT3" s="946"/>
      <c r="BU3" s="946"/>
      <c r="BV3" s="946"/>
      <c r="BW3" s="946"/>
      <c r="BX3" s="946"/>
      <c r="BY3" s="946"/>
      <c r="BZ3" s="946"/>
      <c r="CA3" s="946"/>
      <c r="CB3" s="946"/>
      <c r="CC3" s="946"/>
      <c r="CD3" s="946"/>
      <c r="CE3" s="946"/>
      <c r="CF3" s="946"/>
      <c r="CG3" s="946"/>
      <c r="CH3" s="946"/>
      <c r="CI3" s="947"/>
    </row>
    <row r="4" spans="1:87" s="92" customFormat="1" ht="26.4" customHeight="1" x14ac:dyDescent="0.2">
      <c r="A4" s="974"/>
      <c r="B4" s="974"/>
      <c r="C4" s="938" t="s">
        <v>1594</v>
      </c>
      <c r="D4" s="982"/>
      <c r="E4" s="982"/>
      <c r="F4" s="939"/>
      <c r="G4" s="998" t="s">
        <v>1593</v>
      </c>
      <c r="H4" s="996" t="s">
        <v>1592</v>
      </c>
      <c r="I4" s="918"/>
      <c r="J4" s="998" t="s">
        <v>1591</v>
      </c>
      <c r="K4" s="999"/>
      <c r="L4" s="996" t="s">
        <v>1590</v>
      </c>
      <c r="M4" s="918"/>
      <c r="N4" s="938" t="s">
        <v>1589</v>
      </c>
      <c r="O4" s="982"/>
      <c r="P4" s="980" t="s">
        <v>1588</v>
      </c>
      <c r="Q4" s="998" t="s">
        <v>1587</v>
      </c>
      <c r="R4" s="999"/>
      <c r="S4" s="996" t="s">
        <v>1586</v>
      </c>
      <c r="T4" s="918"/>
      <c r="U4" s="938" t="s">
        <v>1585</v>
      </c>
      <c r="V4" s="939"/>
      <c r="W4" s="938" t="s">
        <v>1584</v>
      </c>
      <c r="X4" s="939"/>
      <c r="Y4" s="980" t="s">
        <v>1583</v>
      </c>
      <c r="Z4" s="938" t="s">
        <v>1582</v>
      </c>
      <c r="AA4" s="982"/>
      <c r="AB4" s="939"/>
      <c r="AC4" s="980" t="s">
        <v>1581</v>
      </c>
      <c r="AD4" s="980" t="s">
        <v>1580</v>
      </c>
      <c r="AE4" s="980" t="s">
        <v>1579</v>
      </c>
      <c r="AF4" s="987" t="s">
        <v>1578</v>
      </c>
      <c r="AG4" s="988"/>
      <c r="AH4" s="988"/>
      <c r="AI4" s="988"/>
      <c r="AJ4" s="988"/>
      <c r="AK4" s="988"/>
      <c r="AL4" s="988"/>
      <c r="AM4" s="988"/>
      <c r="AN4" s="988"/>
      <c r="AO4" s="988"/>
      <c r="AP4" s="988"/>
      <c r="AQ4" s="988"/>
      <c r="AR4" s="988"/>
      <c r="AS4" s="988"/>
      <c r="AT4" s="988"/>
      <c r="AU4" s="988"/>
      <c r="AV4" s="988"/>
      <c r="AW4" s="988"/>
      <c r="AX4" s="988"/>
      <c r="AY4" s="988"/>
      <c r="AZ4" s="988"/>
      <c r="BA4" s="988"/>
      <c r="BB4" s="988"/>
      <c r="BC4" s="988"/>
      <c r="BD4" s="988"/>
      <c r="BE4" s="988"/>
      <c r="BF4" s="988"/>
      <c r="BG4" s="988"/>
      <c r="BH4" s="988"/>
      <c r="BI4" s="988"/>
      <c r="BJ4" s="988"/>
      <c r="BK4" s="988"/>
      <c r="BL4" s="988"/>
      <c r="BM4" s="988"/>
      <c r="BN4" s="988"/>
      <c r="BO4" s="988"/>
      <c r="BP4" s="988"/>
      <c r="BQ4" s="988"/>
      <c r="BR4" s="988"/>
      <c r="BS4" s="988"/>
      <c r="BT4" s="988"/>
      <c r="BU4" s="988"/>
      <c r="BV4" s="988"/>
      <c r="BW4" s="988"/>
      <c r="BX4" s="988"/>
      <c r="BY4" s="988"/>
      <c r="BZ4" s="988"/>
      <c r="CA4" s="988"/>
      <c r="CB4" s="988"/>
      <c r="CC4" s="988"/>
      <c r="CD4" s="988"/>
      <c r="CE4" s="988"/>
      <c r="CF4" s="988"/>
      <c r="CG4" s="988"/>
      <c r="CH4" s="988"/>
      <c r="CI4" s="989"/>
    </row>
    <row r="5" spans="1:87" s="92" customFormat="1" ht="68" customHeight="1" x14ac:dyDescent="0.2">
      <c r="A5" s="975"/>
      <c r="B5" s="975"/>
      <c r="C5" s="940"/>
      <c r="D5" s="983"/>
      <c r="E5" s="983"/>
      <c r="F5" s="941"/>
      <c r="G5" s="1000"/>
      <c r="H5" s="997"/>
      <c r="I5" s="919"/>
      <c r="J5" s="1000"/>
      <c r="K5" s="1001"/>
      <c r="L5" s="997"/>
      <c r="M5" s="919"/>
      <c r="N5" s="940"/>
      <c r="O5" s="983"/>
      <c r="P5" s="981"/>
      <c r="Q5" s="1000"/>
      <c r="R5" s="1001"/>
      <c r="S5" s="997"/>
      <c r="T5" s="919"/>
      <c r="U5" s="940"/>
      <c r="V5" s="941"/>
      <c r="W5" s="940"/>
      <c r="X5" s="941"/>
      <c r="Y5" s="981"/>
      <c r="Z5" s="940"/>
      <c r="AA5" s="983"/>
      <c r="AB5" s="941"/>
      <c r="AC5" s="981"/>
      <c r="AD5" s="981"/>
      <c r="AE5" s="981"/>
      <c r="AF5" s="977" t="s">
        <v>1577</v>
      </c>
      <c r="AG5" s="978"/>
      <c r="AH5" s="978"/>
      <c r="AI5" s="979"/>
      <c r="AJ5" s="977" t="s">
        <v>1576</v>
      </c>
      <c r="AK5" s="978"/>
      <c r="AL5" s="978"/>
      <c r="AM5" s="979"/>
      <c r="AN5" s="977" t="s">
        <v>1575</v>
      </c>
      <c r="AO5" s="978"/>
      <c r="AP5" s="978"/>
      <c r="AQ5" s="979"/>
      <c r="AR5" s="977" t="s">
        <v>1574</v>
      </c>
      <c r="AS5" s="978"/>
      <c r="AT5" s="978"/>
      <c r="AU5" s="979"/>
      <c r="AV5" s="977" t="s">
        <v>1573</v>
      </c>
      <c r="AW5" s="978"/>
      <c r="AX5" s="978"/>
      <c r="AY5" s="979"/>
      <c r="AZ5" s="977" t="s">
        <v>1572</v>
      </c>
      <c r="BA5" s="978"/>
      <c r="BB5" s="978"/>
      <c r="BC5" s="979"/>
      <c r="BD5" s="977" t="s">
        <v>1571</v>
      </c>
      <c r="BE5" s="978"/>
      <c r="BF5" s="978"/>
      <c r="BG5" s="979"/>
      <c r="BH5" s="977" t="s">
        <v>1570</v>
      </c>
      <c r="BI5" s="978"/>
      <c r="BJ5" s="978"/>
      <c r="BK5" s="979"/>
      <c r="BL5" s="977" t="s">
        <v>1569</v>
      </c>
      <c r="BM5" s="978"/>
      <c r="BN5" s="978"/>
      <c r="BO5" s="979"/>
      <c r="BP5" s="977" t="s">
        <v>1568</v>
      </c>
      <c r="BQ5" s="978"/>
      <c r="BR5" s="978"/>
      <c r="BS5" s="979"/>
      <c r="BT5" s="977" t="s">
        <v>1567</v>
      </c>
      <c r="BU5" s="978"/>
      <c r="BV5" s="978"/>
      <c r="BW5" s="979"/>
      <c r="BX5" s="977" t="s">
        <v>1566</v>
      </c>
      <c r="BY5" s="978"/>
      <c r="BZ5" s="978"/>
      <c r="CA5" s="979"/>
      <c r="CB5" s="977" t="s">
        <v>1565</v>
      </c>
      <c r="CC5" s="978"/>
      <c r="CD5" s="978"/>
      <c r="CE5" s="979"/>
      <c r="CF5" s="977" t="s">
        <v>1564</v>
      </c>
      <c r="CG5" s="978"/>
      <c r="CH5" s="978"/>
      <c r="CI5" s="979"/>
    </row>
    <row r="6" spans="1:87" s="751" customFormat="1" ht="21" customHeight="1" x14ac:dyDescent="0.2">
      <c r="A6" s="766" t="s">
        <v>1563</v>
      </c>
      <c r="B6" s="766" t="s">
        <v>1562</v>
      </c>
      <c r="C6" s="763"/>
      <c r="D6" s="765"/>
      <c r="E6" s="765"/>
      <c r="F6" s="761" t="s">
        <v>1561</v>
      </c>
      <c r="G6" s="764"/>
      <c r="H6" s="763"/>
      <c r="I6" s="761" t="s">
        <v>1560</v>
      </c>
      <c r="J6" s="760"/>
      <c r="K6" s="762"/>
      <c r="L6" s="762"/>
      <c r="M6" s="762" t="s">
        <v>1559</v>
      </c>
      <c r="N6" s="755"/>
      <c r="O6" s="757" t="s">
        <v>1558</v>
      </c>
      <c r="P6" s="759" t="s">
        <v>1557</v>
      </c>
      <c r="Q6" s="760"/>
      <c r="R6" s="762"/>
      <c r="S6" s="762"/>
      <c r="T6" s="761"/>
      <c r="U6" s="755"/>
      <c r="V6" s="752" t="s">
        <v>1556</v>
      </c>
      <c r="W6" s="755"/>
      <c r="X6" s="757" t="s">
        <v>1555</v>
      </c>
      <c r="Y6" s="760" t="s">
        <v>1554</v>
      </c>
      <c r="Z6" s="755"/>
      <c r="AA6" s="757"/>
      <c r="AB6" s="752" t="s">
        <v>1553</v>
      </c>
      <c r="AC6" s="255"/>
      <c r="AD6" s="759" t="s">
        <v>1552</v>
      </c>
      <c r="AE6" s="752" t="s">
        <v>1551</v>
      </c>
      <c r="AF6" s="755" t="s">
        <v>1545</v>
      </c>
      <c r="AG6" s="754" t="s">
        <v>1544</v>
      </c>
      <c r="AH6" s="754" t="s">
        <v>1543</v>
      </c>
      <c r="AI6" s="756" t="s">
        <v>1542</v>
      </c>
      <c r="AJ6" s="758" t="s">
        <v>1545</v>
      </c>
      <c r="AK6" s="757" t="s">
        <v>1546</v>
      </c>
      <c r="AL6" s="754" t="s">
        <v>1547</v>
      </c>
      <c r="AM6" s="756" t="s">
        <v>1550</v>
      </c>
      <c r="AN6" s="758" t="s">
        <v>1545</v>
      </c>
      <c r="AO6" s="757" t="s">
        <v>1544</v>
      </c>
      <c r="AP6" s="754" t="s">
        <v>1543</v>
      </c>
      <c r="AQ6" s="756" t="s">
        <v>1542</v>
      </c>
      <c r="AR6" s="755" t="s">
        <v>1548</v>
      </c>
      <c r="AS6" s="753" t="s">
        <v>1544</v>
      </c>
      <c r="AT6" s="753" t="s">
        <v>1543</v>
      </c>
      <c r="AU6" s="752" t="s">
        <v>1542</v>
      </c>
      <c r="AV6" s="755" t="s">
        <v>1545</v>
      </c>
      <c r="AW6" s="753" t="s">
        <v>1544</v>
      </c>
      <c r="AX6" s="753" t="s">
        <v>1543</v>
      </c>
      <c r="AY6" s="756" t="s">
        <v>1542</v>
      </c>
      <c r="AZ6" s="755" t="s">
        <v>1545</v>
      </c>
      <c r="BA6" s="754" t="s">
        <v>1544</v>
      </c>
      <c r="BB6" s="753" t="s">
        <v>1549</v>
      </c>
      <c r="BC6" s="752" t="s">
        <v>1542</v>
      </c>
      <c r="BD6" s="755" t="s">
        <v>1548</v>
      </c>
      <c r="BE6" s="754" t="s">
        <v>1544</v>
      </c>
      <c r="BF6" s="754" t="s">
        <v>1543</v>
      </c>
      <c r="BG6" s="756" t="s">
        <v>1542</v>
      </c>
      <c r="BH6" s="755" t="s">
        <v>1545</v>
      </c>
      <c r="BI6" s="754" t="s">
        <v>1544</v>
      </c>
      <c r="BJ6" s="754" t="s">
        <v>1543</v>
      </c>
      <c r="BK6" s="756" t="s">
        <v>1542</v>
      </c>
      <c r="BL6" s="755" t="s">
        <v>1545</v>
      </c>
      <c r="BM6" s="753" t="s">
        <v>1544</v>
      </c>
      <c r="BN6" s="753" t="s">
        <v>1543</v>
      </c>
      <c r="BO6" s="752" t="s">
        <v>1542</v>
      </c>
      <c r="BP6" s="758" t="s">
        <v>1545</v>
      </c>
      <c r="BQ6" s="757" t="s">
        <v>1546</v>
      </c>
      <c r="BR6" s="753" t="s">
        <v>1543</v>
      </c>
      <c r="BS6" s="752" t="s">
        <v>1542</v>
      </c>
      <c r="BT6" s="755" t="s">
        <v>1545</v>
      </c>
      <c r="BU6" s="753" t="s">
        <v>1544</v>
      </c>
      <c r="BV6" s="753" t="s">
        <v>1547</v>
      </c>
      <c r="BW6" s="752" t="s">
        <v>1542</v>
      </c>
      <c r="BX6" s="758" t="s">
        <v>1545</v>
      </c>
      <c r="BY6" s="753" t="s">
        <v>1544</v>
      </c>
      <c r="BZ6" s="757" t="s">
        <v>1543</v>
      </c>
      <c r="CA6" s="756" t="s">
        <v>1542</v>
      </c>
      <c r="CB6" s="755" t="s">
        <v>1545</v>
      </c>
      <c r="CC6" s="754" t="s">
        <v>1546</v>
      </c>
      <c r="CD6" s="753" t="s">
        <v>1543</v>
      </c>
      <c r="CE6" s="752" t="s">
        <v>1542</v>
      </c>
      <c r="CF6" s="755" t="s">
        <v>1545</v>
      </c>
      <c r="CG6" s="754" t="s">
        <v>1544</v>
      </c>
      <c r="CH6" s="753" t="s">
        <v>1543</v>
      </c>
      <c r="CI6" s="752" t="s">
        <v>1542</v>
      </c>
    </row>
    <row r="7" spans="1:87" s="93" customFormat="1" ht="71" customHeight="1" x14ac:dyDescent="0.2">
      <c r="A7" s="126"/>
      <c r="B7" s="126"/>
      <c r="C7" s="281">
        <v>1</v>
      </c>
      <c r="D7" s="750">
        <v>2</v>
      </c>
      <c r="E7" s="749">
        <v>3</v>
      </c>
      <c r="F7" s="278">
        <v>4</v>
      </c>
      <c r="G7" s="748"/>
      <c r="H7" s="281">
        <v>1</v>
      </c>
      <c r="I7" s="746">
        <v>2</v>
      </c>
      <c r="J7" s="1000" t="s">
        <v>1541</v>
      </c>
      <c r="K7" s="1001"/>
      <c r="L7" s="1002" t="s">
        <v>1541</v>
      </c>
      <c r="M7" s="1003"/>
      <c r="N7" s="282">
        <v>1</v>
      </c>
      <c r="O7" s="746">
        <v>2</v>
      </c>
      <c r="P7" s="279"/>
      <c r="Q7" s="1000" t="s">
        <v>1541</v>
      </c>
      <c r="R7" s="1001"/>
      <c r="S7" s="1002" t="s">
        <v>1541</v>
      </c>
      <c r="T7" s="1003"/>
      <c r="U7" s="281">
        <v>1</v>
      </c>
      <c r="V7" s="746">
        <v>2</v>
      </c>
      <c r="W7" s="281">
        <v>1</v>
      </c>
      <c r="X7" s="746">
        <v>2</v>
      </c>
      <c r="Y7" s="115"/>
      <c r="Z7" s="747">
        <v>1</v>
      </c>
      <c r="AA7" s="284">
        <v>2</v>
      </c>
      <c r="AB7" s="746">
        <v>3</v>
      </c>
      <c r="AC7" s="278"/>
      <c r="AD7" s="279"/>
      <c r="AE7" s="278"/>
      <c r="AF7" s="744" t="s">
        <v>1540</v>
      </c>
      <c r="AG7" s="743" t="s">
        <v>1539</v>
      </c>
      <c r="AH7" s="742" t="s">
        <v>1538</v>
      </c>
      <c r="AI7" s="741" t="s">
        <v>1537</v>
      </c>
      <c r="AJ7" s="744" t="s">
        <v>1540</v>
      </c>
      <c r="AK7" s="743" t="s">
        <v>1539</v>
      </c>
      <c r="AL7" s="742" t="s">
        <v>1538</v>
      </c>
      <c r="AM7" s="741" t="s">
        <v>1537</v>
      </c>
      <c r="AN7" s="744" t="s">
        <v>1540</v>
      </c>
      <c r="AO7" s="743" t="s">
        <v>1539</v>
      </c>
      <c r="AP7" s="742" t="s">
        <v>1538</v>
      </c>
      <c r="AQ7" s="741" t="s">
        <v>1537</v>
      </c>
      <c r="AR7" s="740" t="s">
        <v>1540</v>
      </c>
      <c r="AS7" s="739" t="s">
        <v>1539</v>
      </c>
      <c r="AT7" s="738" t="s">
        <v>1538</v>
      </c>
      <c r="AU7" s="274" t="s">
        <v>1537</v>
      </c>
      <c r="AV7" s="223" t="s">
        <v>1540</v>
      </c>
      <c r="AW7" s="739" t="s">
        <v>1539</v>
      </c>
      <c r="AX7" s="738" t="s">
        <v>1538</v>
      </c>
      <c r="AY7" s="274" t="s">
        <v>1537</v>
      </c>
      <c r="AZ7" s="744" t="s">
        <v>1540</v>
      </c>
      <c r="BA7" s="743" t="s">
        <v>1539</v>
      </c>
      <c r="BB7" s="742" t="s">
        <v>1538</v>
      </c>
      <c r="BC7" s="741" t="s">
        <v>1537</v>
      </c>
      <c r="BD7" s="744" t="s">
        <v>1540</v>
      </c>
      <c r="BE7" s="743" t="s">
        <v>1539</v>
      </c>
      <c r="BF7" s="742" t="s">
        <v>1538</v>
      </c>
      <c r="BG7" s="741" t="s">
        <v>1537</v>
      </c>
      <c r="BH7" s="744" t="s">
        <v>1540</v>
      </c>
      <c r="BI7" s="743" t="s">
        <v>1539</v>
      </c>
      <c r="BJ7" s="742" t="s">
        <v>1538</v>
      </c>
      <c r="BK7" s="741" t="s">
        <v>1537</v>
      </c>
      <c r="BL7" s="744" t="s">
        <v>1540</v>
      </c>
      <c r="BM7" s="743" t="s">
        <v>1539</v>
      </c>
      <c r="BN7" s="738" t="s">
        <v>1538</v>
      </c>
      <c r="BO7" s="274" t="s">
        <v>1537</v>
      </c>
      <c r="BP7" s="744" t="s">
        <v>1540</v>
      </c>
      <c r="BQ7" s="743" t="s">
        <v>1539</v>
      </c>
      <c r="BR7" s="738" t="s">
        <v>1538</v>
      </c>
      <c r="BS7" s="274" t="s">
        <v>1537</v>
      </c>
      <c r="BT7" s="744" t="s">
        <v>1540</v>
      </c>
      <c r="BU7" s="743" t="s">
        <v>1539</v>
      </c>
      <c r="BV7" s="742" t="s">
        <v>1538</v>
      </c>
      <c r="BW7" s="741" t="s">
        <v>1537</v>
      </c>
      <c r="BX7" s="744" t="s">
        <v>1540</v>
      </c>
      <c r="BY7" s="745" t="s">
        <v>1539</v>
      </c>
      <c r="BZ7" s="710" t="s">
        <v>1538</v>
      </c>
      <c r="CA7" s="741" t="s">
        <v>1537</v>
      </c>
      <c r="CB7" s="744" t="s">
        <v>1540</v>
      </c>
      <c r="CC7" s="743" t="s">
        <v>1539</v>
      </c>
      <c r="CD7" s="742" t="s">
        <v>1538</v>
      </c>
      <c r="CE7" s="741" t="s">
        <v>1537</v>
      </c>
      <c r="CF7" s="740" t="s">
        <v>1540</v>
      </c>
      <c r="CG7" s="739" t="s">
        <v>1539</v>
      </c>
      <c r="CH7" s="738" t="s">
        <v>1538</v>
      </c>
      <c r="CI7" s="274" t="s">
        <v>1537</v>
      </c>
    </row>
    <row r="8" spans="1:87" s="93" customFormat="1" ht="346.5" customHeight="1" x14ac:dyDescent="0.2">
      <c r="A8" s="127" t="s">
        <v>1536</v>
      </c>
      <c r="B8" s="126"/>
      <c r="C8" s="625" t="s">
        <v>90</v>
      </c>
      <c r="D8" s="737"/>
      <c r="E8" s="125"/>
      <c r="F8" s="110"/>
      <c r="G8" s="287" t="s">
        <v>1535</v>
      </c>
      <c r="H8" s="625" t="s">
        <v>90</v>
      </c>
      <c r="I8" s="110"/>
      <c r="J8" s="736" t="s">
        <v>1368</v>
      </c>
      <c r="K8" s="630">
        <v>28</v>
      </c>
      <c r="L8" s="735" t="s">
        <v>1384</v>
      </c>
      <c r="M8" s="734">
        <v>2</v>
      </c>
      <c r="N8" s="625" t="s">
        <v>90</v>
      </c>
      <c r="O8" s="110"/>
      <c r="P8" s="111"/>
      <c r="Q8" s="121"/>
      <c r="R8" s="120"/>
      <c r="S8" s="119"/>
      <c r="T8" s="118"/>
      <c r="U8" s="117"/>
      <c r="V8" s="116"/>
      <c r="W8" s="117"/>
      <c r="X8" s="116"/>
      <c r="Y8" s="115"/>
      <c r="Z8" s="114"/>
      <c r="AA8" s="113"/>
      <c r="AB8" s="112"/>
      <c r="AC8" s="110"/>
      <c r="AD8" s="111"/>
      <c r="AE8" s="110"/>
      <c r="AF8" s="625" t="s">
        <v>90</v>
      </c>
      <c r="AG8" s="704" t="s">
        <v>1534</v>
      </c>
      <c r="AH8" s="728"/>
      <c r="AI8" s="99"/>
      <c r="AJ8" s="625" t="s">
        <v>90</v>
      </c>
      <c r="AK8" s="620" t="s">
        <v>1533</v>
      </c>
      <c r="AL8" s="730"/>
      <c r="AM8" s="105"/>
      <c r="AN8" s="625" t="s">
        <v>90</v>
      </c>
      <c r="AO8" s="704" t="s">
        <v>1532</v>
      </c>
      <c r="AP8" s="728"/>
      <c r="AQ8" s="99"/>
      <c r="AR8" s="625" t="s">
        <v>90</v>
      </c>
      <c r="AS8" s="729" t="s">
        <v>1531</v>
      </c>
      <c r="AT8" s="730"/>
      <c r="AU8" s="108"/>
      <c r="AV8" s="191" t="s">
        <v>90</v>
      </c>
      <c r="AW8" s="287" t="s">
        <v>1530</v>
      </c>
      <c r="AX8" s="100"/>
      <c r="AY8" s="107"/>
      <c r="AZ8" s="98" t="s">
        <v>90</v>
      </c>
      <c r="BA8" s="733" t="s">
        <v>1529</v>
      </c>
      <c r="BB8" s="95"/>
      <c r="BC8" s="105"/>
      <c r="BD8" s="625" t="s">
        <v>90</v>
      </c>
      <c r="BE8" s="729" t="s">
        <v>1528</v>
      </c>
      <c r="BF8" s="728"/>
      <c r="BG8" s="105"/>
      <c r="BH8" s="625" t="s">
        <v>90</v>
      </c>
      <c r="BI8" s="729" t="s">
        <v>1527</v>
      </c>
      <c r="BJ8" s="728"/>
      <c r="BK8" s="99"/>
      <c r="BL8" s="625" t="s">
        <v>90</v>
      </c>
      <c r="BM8" s="729" t="s">
        <v>1526</v>
      </c>
      <c r="BN8" s="732"/>
      <c r="BO8" s="94"/>
      <c r="BP8" s="136" t="s">
        <v>90</v>
      </c>
      <c r="BQ8" s="704" t="s">
        <v>1525</v>
      </c>
      <c r="BR8" s="731"/>
      <c r="BS8" s="102"/>
      <c r="BT8" s="136" t="s">
        <v>90</v>
      </c>
      <c r="BU8" s="729" t="s">
        <v>1524</v>
      </c>
      <c r="BV8" s="728"/>
      <c r="BW8" s="99"/>
      <c r="BX8" s="625" t="s">
        <v>90</v>
      </c>
      <c r="BY8" s="729" t="s">
        <v>1523</v>
      </c>
      <c r="BZ8" s="730"/>
      <c r="CA8" s="99"/>
      <c r="CB8" s="625" t="s">
        <v>90</v>
      </c>
      <c r="CC8" s="729" t="s">
        <v>1522</v>
      </c>
      <c r="CD8" s="728"/>
      <c r="CE8" s="94"/>
      <c r="CF8" s="625" t="s">
        <v>90</v>
      </c>
      <c r="CG8" s="729" t="s">
        <v>1521</v>
      </c>
      <c r="CH8" s="728"/>
      <c r="CI8" s="94"/>
    </row>
    <row r="9" spans="1:87" s="93" customFormat="1" ht="77.25" customHeight="1" x14ac:dyDescent="0.2">
      <c r="A9" s="932" t="s">
        <v>1520</v>
      </c>
      <c r="B9" s="126"/>
      <c r="C9" s="284" t="s">
        <v>90</v>
      </c>
      <c r="D9" s="285"/>
      <c r="E9" s="285"/>
      <c r="F9" s="278"/>
      <c r="G9" s="124" t="s">
        <v>1519</v>
      </c>
      <c r="H9" s="284" t="s">
        <v>90</v>
      </c>
      <c r="I9" s="283"/>
      <c r="J9" s="121" t="s">
        <v>979</v>
      </c>
      <c r="K9" s="123">
        <v>31</v>
      </c>
      <c r="L9" s="122" t="s">
        <v>1384</v>
      </c>
      <c r="M9" s="118">
        <v>5</v>
      </c>
      <c r="N9" s="282" t="s">
        <v>90</v>
      </c>
      <c r="O9" s="283"/>
      <c r="P9" s="279"/>
      <c r="Q9" s="121"/>
      <c r="R9" s="120"/>
      <c r="S9" s="119"/>
      <c r="T9" s="118"/>
      <c r="U9" s="284"/>
      <c r="V9" s="283"/>
      <c r="W9" s="284"/>
      <c r="X9" s="283"/>
      <c r="Y9" s="115"/>
      <c r="Z9" s="282"/>
      <c r="AA9" s="281"/>
      <c r="AB9" s="280"/>
      <c r="AC9" s="278"/>
      <c r="AD9" s="279"/>
      <c r="AE9" s="278"/>
      <c r="AF9" s="265" t="s">
        <v>90</v>
      </c>
      <c r="AG9" s="268" t="s">
        <v>1518</v>
      </c>
      <c r="AH9" s="261"/>
      <c r="AI9" s="266"/>
      <c r="AJ9" s="265" t="s">
        <v>90</v>
      </c>
      <c r="AK9" s="268" t="s">
        <v>1517</v>
      </c>
      <c r="AL9" s="267"/>
      <c r="AM9" s="272"/>
      <c r="AN9" s="265" t="s">
        <v>90</v>
      </c>
      <c r="AO9" s="268" t="s">
        <v>1516</v>
      </c>
      <c r="AP9" s="261"/>
      <c r="AQ9" s="266"/>
      <c r="AR9" s="275" t="s">
        <v>90</v>
      </c>
      <c r="AS9" s="276" t="s">
        <v>1515</v>
      </c>
      <c r="AT9" s="267" t="s">
        <v>90</v>
      </c>
      <c r="AU9" s="269" t="s">
        <v>1514</v>
      </c>
      <c r="AV9" s="275" t="s">
        <v>90</v>
      </c>
      <c r="AW9" s="262" t="s">
        <v>1500</v>
      </c>
      <c r="AX9" s="270" t="s">
        <v>90</v>
      </c>
      <c r="AY9" s="274" t="s">
        <v>1513</v>
      </c>
      <c r="AZ9" s="265" t="s">
        <v>90</v>
      </c>
      <c r="BA9" s="262" t="s">
        <v>1512</v>
      </c>
      <c r="BB9" s="261" t="s">
        <v>90</v>
      </c>
      <c r="BC9" s="266" t="s">
        <v>1511</v>
      </c>
      <c r="BD9" s="265" t="s">
        <v>90</v>
      </c>
      <c r="BE9" s="268" t="s">
        <v>1510</v>
      </c>
      <c r="BF9" s="261"/>
      <c r="BG9" s="272"/>
      <c r="BH9" s="265" t="s">
        <v>90</v>
      </c>
      <c r="BI9" s="268" t="s">
        <v>1509</v>
      </c>
      <c r="BJ9" s="261"/>
      <c r="BK9" s="266"/>
      <c r="BL9" s="265" t="s">
        <v>90</v>
      </c>
      <c r="BM9" s="268" t="s">
        <v>1508</v>
      </c>
      <c r="BN9" s="271"/>
      <c r="BO9" s="264"/>
      <c r="BP9" s="265" t="s">
        <v>90</v>
      </c>
      <c r="BQ9" s="268" t="s">
        <v>1507</v>
      </c>
      <c r="BR9" s="270"/>
      <c r="BS9" s="269"/>
      <c r="BT9" s="265" t="s">
        <v>90</v>
      </c>
      <c r="BU9" s="268" t="s">
        <v>1506</v>
      </c>
      <c r="BV9" s="261"/>
      <c r="BW9" s="266"/>
      <c r="BX9" s="265" t="s">
        <v>90</v>
      </c>
      <c r="BY9" s="268" t="s">
        <v>1505</v>
      </c>
      <c r="BZ9" s="267" t="s">
        <v>90</v>
      </c>
      <c r="CA9" s="266" t="s">
        <v>1504</v>
      </c>
      <c r="CB9" s="265" t="s">
        <v>90</v>
      </c>
      <c r="CC9" s="262" t="s">
        <v>1503</v>
      </c>
      <c r="CD9" s="261" t="s">
        <v>90</v>
      </c>
      <c r="CE9" s="264" t="s">
        <v>1502</v>
      </c>
      <c r="CF9" s="263"/>
      <c r="CG9" s="262"/>
      <c r="CH9" s="261"/>
      <c r="CI9" s="264"/>
    </row>
    <row r="10" spans="1:87" s="93" customFormat="1" ht="27.75" customHeight="1" x14ac:dyDescent="0.2">
      <c r="A10" s="1004"/>
      <c r="B10" s="126"/>
      <c r="C10" s="284"/>
      <c r="D10" s="285"/>
      <c r="E10" s="285" t="s">
        <v>90</v>
      </c>
      <c r="F10" s="278"/>
      <c r="G10" s="124"/>
      <c r="H10" s="284"/>
      <c r="I10" s="283"/>
      <c r="J10" s="121"/>
      <c r="K10" s="123"/>
      <c r="L10" s="122"/>
      <c r="M10" s="118"/>
      <c r="N10" s="282"/>
      <c r="O10" s="283"/>
      <c r="P10" s="405" t="s">
        <v>1501</v>
      </c>
      <c r="Q10" s="121" t="s">
        <v>1368</v>
      </c>
      <c r="R10" s="120">
        <v>31</v>
      </c>
      <c r="S10" s="119"/>
      <c r="T10" s="118"/>
      <c r="U10" s="284"/>
      <c r="V10" s="283" t="s">
        <v>90</v>
      </c>
      <c r="W10" s="284"/>
      <c r="X10" s="283"/>
      <c r="Y10" s="115"/>
      <c r="Z10" s="282"/>
      <c r="AA10" s="281"/>
      <c r="AB10" s="280"/>
      <c r="AC10" s="278"/>
      <c r="AD10" s="279"/>
      <c r="AE10" s="278"/>
      <c r="AF10" s="265"/>
      <c r="AG10" s="268"/>
      <c r="AH10" s="261"/>
      <c r="AI10" s="266"/>
      <c r="AJ10" s="265"/>
      <c r="AK10" s="268"/>
      <c r="AL10" s="267"/>
      <c r="AM10" s="272"/>
      <c r="AN10" s="265"/>
      <c r="AO10" s="268"/>
      <c r="AP10" s="261"/>
      <c r="AQ10" s="266"/>
      <c r="AR10" s="275"/>
      <c r="AS10" s="276"/>
      <c r="AT10" s="267"/>
      <c r="AU10" s="276"/>
      <c r="AV10" s="275" t="s">
        <v>90</v>
      </c>
      <c r="AW10" s="262" t="s">
        <v>1500</v>
      </c>
      <c r="AX10" s="270"/>
      <c r="AY10" s="274"/>
      <c r="AZ10" s="265"/>
      <c r="BA10" s="262"/>
      <c r="BB10" s="261"/>
      <c r="BC10" s="272"/>
      <c r="BD10" s="265"/>
      <c r="BE10" s="273"/>
      <c r="BF10" s="261"/>
      <c r="BG10" s="272"/>
      <c r="BH10" s="265"/>
      <c r="BI10" s="268"/>
      <c r="BJ10" s="261"/>
      <c r="BK10" s="266"/>
      <c r="BL10" s="265"/>
      <c r="BM10" s="268"/>
      <c r="BN10" s="271"/>
      <c r="BO10" s="264"/>
      <c r="BP10" s="265"/>
      <c r="BQ10" s="268"/>
      <c r="BR10" s="270"/>
      <c r="BS10" s="269"/>
      <c r="BT10" s="265"/>
      <c r="BU10" s="268"/>
      <c r="BV10" s="261"/>
      <c r="BW10" s="266"/>
      <c r="BX10" s="265"/>
      <c r="BY10" s="268"/>
      <c r="BZ10" s="267"/>
      <c r="CA10" s="266"/>
      <c r="CB10" s="265"/>
      <c r="CC10" s="262"/>
      <c r="CD10" s="261"/>
      <c r="CE10" s="264"/>
      <c r="CF10" s="263"/>
      <c r="CG10" s="262"/>
      <c r="CH10" s="261"/>
      <c r="CI10" s="264"/>
    </row>
    <row r="11" spans="1:87" s="93" customFormat="1" ht="269.25" customHeight="1" x14ac:dyDescent="0.2">
      <c r="A11" s="210" t="s">
        <v>1499</v>
      </c>
      <c r="B11" s="209"/>
      <c r="C11" s="727" t="s">
        <v>90</v>
      </c>
      <c r="D11" s="285"/>
      <c r="E11" s="285"/>
      <c r="F11" s="723"/>
      <c r="G11" s="208" t="s">
        <v>1498</v>
      </c>
      <c r="H11" s="727" t="s">
        <v>90</v>
      </c>
      <c r="I11" s="280"/>
      <c r="J11" s="206" t="s">
        <v>1368</v>
      </c>
      <c r="K11" s="207">
        <v>31</v>
      </c>
      <c r="L11" s="119" t="s">
        <v>1032</v>
      </c>
      <c r="M11" s="205">
        <v>4</v>
      </c>
      <c r="N11" s="726" t="s">
        <v>90</v>
      </c>
      <c r="O11" s="280"/>
      <c r="P11" s="724"/>
      <c r="Q11" s="206"/>
      <c r="R11" s="120"/>
      <c r="S11" s="119"/>
      <c r="T11" s="205"/>
      <c r="U11" s="727"/>
      <c r="V11" s="280"/>
      <c r="W11" s="727"/>
      <c r="X11" s="280"/>
      <c r="Y11" s="203"/>
      <c r="Z11" s="726"/>
      <c r="AA11" s="725"/>
      <c r="AB11" s="280"/>
      <c r="AC11" s="723"/>
      <c r="AD11" s="724"/>
      <c r="AE11" s="723"/>
      <c r="AF11" s="708" t="s">
        <v>90</v>
      </c>
      <c r="AG11" s="719" t="s">
        <v>1497</v>
      </c>
      <c r="AH11" s="271" t="s">
        <v>90</v>
      </c>
      <c r="AI11" s="264" t="s">
        <v>1496</v>
      </c>
      <c r="AJ11" s="265" t="s">
        <v>90</v>
      </c>
      <c r="AK11" s="719" t="s">
        <v>1495</v>
      </c>
      <c r="AL11" s="267"/>
      <c r="AM11" s="722"/>
      <c r="AN11" s="718" t="s">
        <v>90</v>
      </c>
      <c r="AO11" s="268" t="s">
        <v>1494</v>
      </c>
      <c r="AP11" s="271" t="s">
        <v>90</v>
      </c>
      <c r="AQ11" s="264" t="s">
        <v>1493</v>
      </c>
      <c r="AR11" s="275" t="s">
        <v>90</v>
      </c>
      <c r="AS11" s="721" t="s">
        <v>1492</v>
      </c>
      <c r="AT11" s="267" t="s">
        <v>90</v>
      </c>
      <c r="AU11" s="721" t="s">
        <v>1491</v>
      </c>
      <c r="AV11" s="275" t="s">
        <v>90</v>
      </c>
      <c r="AW11" s="262" t="s">
        <v>1490</v>
      </c>
      <c r="AX11" s="267" t="s">
        <v>90</v>
      </c>
      <c r="AY11" s="720" t="s">
        <v>1489</v>
      </c>
      <c r="AZ11" s="708" t="s">
        <v>90</v>
      </c>
      <c r="BA11" s="262" t="s">
        <v>1488</v>
      </c>
      <c r="BB11" s="271" t="s">
        <v>90</v>
      </c>
      <c r="BC11" s="264" t="s">
        <v>1487</v>
      </c>
      <c r="BD11" s="718" t="s">
        <v>90</v>
      </c>
      <c r="BE11" s="719" t="s">
        <v>1486</v>
      </c>
      <c r="BF11" s="271"/>
      <c r="BG11" s="264" t="s">
        <v>1485</v>
      </c>
      <c r="BH11" s="708" t="s">
        <v>90</v>
      </c>
      <c r="BI11" s="719" t="s">
        <v>1484</v>
      </c>
      <c r="BJ11" s="271" t="s">
        <v>90</v>
      </c>
      <c r="BK11" s="264" t="s">
        <v>1483</v>
      </c>
      <c r="BL11" s="708" t="s">
        <v>90</v>
      </c>
      <c r="BM11" s="719" t="s">
        <v>1482</v>
      </c>
      <c r="BN11" s="271" t="s">
        <v>90</v>
      </c>
      <c r="BO11" s="264" t="s">
        <v>1481</v>
      </c>
      <c r="BP11" s="708" t="s">
        <v>90</v>
      </c>
      <c r="BQ11" s="719" t="s">
        <v>1480</v>
      </c>
      <c r="BR11" s="267" t="s">
        <v>90</v>
      </c>
      <c r="BS11" s="720" t="s">
        <v>1479</v>
      </c>
      <c r="BT11" s="718" t="s">
        <v>90</v>
      </c>
      <c r="BU11" s="719" t="s">
        <v>1478</v>
      </c>
      <c r="BV11" s="271" t="s">
        <v>90</v>
      </c>
      <c r="BW11" s="264" t="s">
        <v>1477</v>
      </c>
      <c r="BX11" s="708" t="s">
        <v>90</v>
      </c>
      <c r="BY11" s="719" t="s">
        <v>1476</v>
      </c>
      <c r="BZ11" s="267" t="s">
        <v>90</v>
      </c>
      <c r="CA11" s="264" t="s">
        <v>1475</v>
      </c>
      <c r="CB11" s="708" t="s">
        <v>90</v>
      </c>
      <c r="CC11" s="262" t="s">
        <v>1474</v>
      </c>
      <c r="CD11" s="271" t="s">
        <v>90</v>
      </c>
      <c r="CE11" s="264" t="s">
        <v>1473</v>
      </c>
      <c r="CF11" s="718" t="s">
        <v>90</v>
      </c>
      <c r="CG11" s="262" t="s">
        <v>1472</v>
      </c>
      <c r="CH11" s="271" t="s">
        <v>90</v>
      </c>
      <c r="CI11" s="264" t="s">
        <v>1471</v>
      </c>
    </row>
    <row r="12" spans="1:87" s="93" customFormat="1" ht="104.5" customHeight="1" x14ac:dyDescent="0.2">
      <c r="A12" s="932" t="s">
        <v>97</v>
      </c>
      <c r="B12" s="702"/>
      <c r="C12" s="990" t="s">
        <v>90</v>
      </c>
      <c r="D12" s="992" t="s">
        <v>90</v>
      </c>
      <c r="E12" s="992"/>
      <c r="F12" s="994"/>
      <c r="G12" s="124" t="s">
        <v>1470</v>
      </c>
      <c r="H12" s="284" t="s">
        <v>90</v>
      </c>
      <c r="I12" s="283"/>
      <c r="J12" s="121" t="s">
        <v>1368</v>
      </c>
      <c r="K12" s="123">
        <v>30</v>
      </c>
      <c r="L12" s="122" t="s">
        <v>726</v>
      </c>
      <c r="M12" s="118">
        <v>2</v>
      </c>
      <c r="N12" s="282" t="s">
        <v>90</v>
      </c>
      <c r="O12" s="283"/>
      <c r="P12" s="279"/>
      <c r="Q12" s="121"/>
      <c r="R12" s="120"/>
      <c r="S12" s="119"/>
      <c r="T12" s="118"/>
      <c r="U12" s="284"/>
      <c r="V12" s="283"/>
      <c r="W12" s="284"/>
      <c r="X12" s="283"/>
      <c r="Y12" s="115"/>
      <c r="Z12" s="282"/>
      <c r="AA12" s="281"/>
      <c r="AB12" s="280"/>
      <c r="AC12" s="278"/>
      <c r="AD12" s="279"/>
      <c r="AE12" s="278"/>
      <c r="AF12" s="275" t="s">
        <v>90</v>
      </c>
      <c r="AG12" s="712" t="s">
        <v>1469</v>
      </c>
      <c r="AH12" s="717" t="s">
        <v>90</v>
      </c>
      <c r="AI12" s="716" t="s">
        <v>1468</v>
      </c>
      <c r="AJ12" s="265"/>
      <c r="AK12" s="268"/>
      <c r="AL12" s="267"/>
      <c r="AM12" s="272"/>
      <c r="AN12" s="275" t="s">
        <v>90</v>
      </c>
      <c r="AO12" s="704" t="s">
        <v>1467</v>
      </c>
      <c r="AP12" s="703" t="s">
        <v>90</v>
      </c>
      <c r="AQ12" s="716" t="s">
        <v>1466</v>
      </c>
      <c r="AR12" s="275" t="s">
        <v>90</v>
      </c>
      <c r="AS12" s="704" t="s">
        <v>1465</v>
      </c>
      <c r="AT12" s="703" t="s">
        <v>90</v>
      </c>
      <c r="AU12" s="706" t="s">
        <v>1464</v>
      </c>
      <c r="AV12" s="275" t="s">
        <v>90</v>
      </c>
      <c r="AW12" s="711" t="s">
        <v>1463</v>
      </c>
      <c r="AX12" s="713"/>
      <c r="AY12" s="274"/>
      <c r="AZ12" s="265" t="s">
        <v>90</v>
      </c>
      <c r="BA12" s="715" t="s">
        <v>1462</v>
      </c>
      <c r="BB12" s="710"/>
      <c r="BC12" s="272"/>
      <c r="BD12" s="275" t="s">
        <v>90</v>
      </c>
      <c r="BE12" s="704" t="s">
        <v>1461</v>
      </c>
      <c r="BF12" s="710"/>
      <c r="BG12" s="272"/>
      <c r="BH12" s="275" t="s">
        <v>90</v>
      </c>
      <c r="BI12" s="704" t="s">
        <v>1459</v>
      </c>
      <c r="BJ12" s="714"/>
      <c r="BK12" s="264"/>
      <c r="BL12" s="275" t="s">
        <v>90</v>
      </c>
      <c r="BM12" s="704" t="s">
        <v>1448</v>
      </c>
      <c r="BN12" s="714"/>
      <c r="BO12" s="264"/>
      <c r="BP12" s="275" t="s">
        <v>90</v>
      </c>
      <c r="BQ12" s="704" t="s">
        <v>1458</v>
      </c>
      <c r="BR12" s="713"/>
      <c r="BS12" s="269"/>
      <c r="BT12" s="275" t="s">
        <v>90</v>
      </c>
      <c r="BU12" s="711" t="s">
        <v>1457</v>
      </c>
      <c r="BV12" s="703" t="s">
        <v>90</v>
      </c>
      <c r="BW12" s="712" t="s">
        <v>1456</v>
      </c>
      <c r="BX12" s="275" t="s">
        <v>90</v>
      </c>
      <c r="BY12" s="711" t="s">
        <v>1455</v>
      </c>
      <c r="BZ12" s="703"/>
      <c r="CA12" s="266"/>
      <c r="CB12" s="275" t="s">
        <v>90</v>
      </c>
      <c r="CC12" s="704" t="s">
        <v>1454</v>
      </c>
      <c r="CD12" s="710"/>
      <c r="CE12" s="264"/>
      <c r="CF12" s="263"/>
      <c r="CG12" s="262"/>
      <c r="CH12" s="261"/>
      <c r="CI12" s="264"/>
    </row>
    <row r="13" spans="1:87" s="93" customFormat="1" ht="104.5" customHeight="1" x14ac:dyDescent="0.2">
      <c r="A13" s="933"/>
      <c r="B13" s="127"/>
      <c r="C13" s="991"/>
      <c r="D13" s="993"/>
      <c r="E13" s="993"/>
      <c r="F13" s="995"/>
      <c r="G13" s="124" t="s">
        <v>1453</v>
      </c>
      <c r="H13" s="284"/>
      <c r="I13" s="283" t="s">
        <v>90</v>
      </c>
      <c r="J13" s="121" t="s">
        <v>1368</v>
      </c>
      <c r="K13" s="123">
        <v>30</v>
      </c>
      <c r="L13" s="122" t="s">
        <v>1384</v>
      </c>
      <c r="M13" s="118">
        <v>2</v>
      </c>
      <c r="N13" s="282" t="s">
        <v>90</v>
      </c>
      <c r="O13" s="283"/>
      <c r="P13" s="279"/>
      <c r="Q13" s="121"/>
      <c r="R13" s="120"/>
      <c r="S13" s="119"/>
      <c r="T13" s="118"/>
      <c r="U13" s="284"/>
      <c r="V13" s="283"/>
      <c r="W13" s="284"/>
      <c r="X13" s="283"/>
      <c r="Y13" s="115"/>
      <c r="Z13" s="282"/>
      <c r="AA13" s="281"/>
      <c r="AB13" s="280"/>
      <c r="AC13" s="278"/>
      <c r="AD13" s="279"/>
      <c r="AE13" s="278"/>
      <c r="AF13" s="705" t="s">
        <v>90</v>
      </c>
      <c r="AG13" s="632" t="s">
        <v>1452</v>
      </c>
      <c r="AH13" s="261"/>
      <c r="AI13" s="266"/>
      <c r="AJ13" s="275" t="s">
        <v>90</v>
      </c>
      <c r="AK13" s="706" t="s">
        <v>1451</v>
      </c>
      <c r="AL13" s="267"/>
      <c r="AM13" s="272"/>
      <c r="AN13" s="265"/>
      <c r="AO13" s="268"/>
      <c r="AP13" s="261"/>
      <c r="AQ13" s="266"/>
      <c r="AR13" s="275"/>
      <c r="AS13" s="276"/>
      <c r="AT13" s="270"/>
      <c r="AU13" s="269"/>
      <c r="AV13" s="275" t="s">
        <v>90</v>
      </c>
      <c r="AW13" s="704" t="s">
        <v>1450</v>
      </c>
      <c r="AX13" s="703"/>
      <c r="AY13" s="709"/>
      <c r="AZ13" s="708" t="s">
        <v>90</v>
      </c>
      <c r="BA13" s="707" t="s">
        <v>1449</v>
      </c>
      <c r="BB13" s="703"/>
      <c r="BC13" s="272"/>
      <c r="BD13" s="265"/>
      <c r="BE13" s="268"/>
      <c r="BF13" s="261"/>
      <c r="BG13" s="272"/>
      <c r="BH13" s="265"/>
      <c r="BI13" s="268"/>
      <c r="BJ13" s="261"/>
      <c r="BK13" s="266"/>
      <c r="BL13" s="275" t="s">
        <v>90</v>
      </c>
      <c r="BM13" s="704" t="s">
        <v>1448</v>
      </c>
      <c r="BN13" s="271"/>
      <c r="BO13" s="264"/>
      <c r="BP13" s="265"/>
      <c r="BQ13" s="268"/>
      <c r="BR13" s="270"/>
      <c r="BS13" s="269"/>
      <c r="BT13" s="705" t="s">
        <v>90</v>
      </c>
      <c r="BU13" s="704" t="s">
        <v>1447</v>
      </c>
      <c r="BV13" s="703" t="s">
        <v>90</v>
      </c>
      <c r="BW13" s="706" t="s">
        <v>1446</v>
      </c>
      <c r="BX13" s="705" t="s">
        <v>90</v>
      </c>
      <c r="BY13" s="704" t="s">
        <v>1445</v>
      </c>
      <c r="BZ13" s="703"/>
      <c r="CA13" s="266"/>
      <c r="CB13" s="265"/>
      <c r="CC13" s="262"/>
      <c r="CD13" s="261"/>
      <c r="CE13" s="264"/>
      <c r="CF13" s="263"/>
      <c r="CG13" s="262"/>
      <c r="CH13" s="261"/>
      <c r="CI13" s="264"/>
    </row>
    <row r="14" spans="1:87" s="92" customFormat="1" ht="104.4" customHeight="1" x14ac:dyDescent="0.2">
      <c r="A14" s="702" t="s">
        <v>1444</v>
      </c>
      <c r="B14" s="323"/>
      <c r="C14" s="284" t="s">
        <v>90</v>
      </c>
      <c r="D14" s="285"/>
      <c r="E14" s="285"/>
      <c r="F14" s="278"/>
      <c r="G14" s="701" t="s">
        <v>1443</v>
      </c>
      <c r="H14" s="284" t="s">
        <v>90</v>
      </c>
      <c r="I14" s="283"/>
      <c r="J14" s="698" t="s">
        <v>1442</v>
      </c>
      <c r="K14" s="700">
        <v>30</v>
      </c>
      <c r="L14" s="699" t="s">
        <v>1441</v>
      </c>
      <c r="M14" s="695">
        <v>3</v>
      </c>
      <c r="N14" s="282" t="s">
        <v>90</v>
      </c>
      <c r="O14" s="283"/>
      <c r="P14" s="279"/>
      <c r="Q14" s="698"/>
      <c r="R14" s="697"/>
      <c r="S14" s="696"/>
      <c r="T14" s="695"/>
      <c r="U14" s="284"/>
      <c r="V14" s="283"/>
      <c r="W14" s="284"/>
      <c r="X14" s="283"/>
      <c r="Y14" s="694"/>
      <c r="Z14" s="282"/>
      <c r="AA14" s="281"/>
      <c r="AB14" s="280"/>
      <c r="AC14" s="278"/>
      <c r="AD14" s="279"/>
      <c r="AE14" s="278"/>
      <c r="AF14" s="265" t="s">
        <v>90</v>
      </c>
      <c r="AG14" s="268" t="s">
        <v>1440</v>
      </c>
      <c r="AH14" s="261" t="s">
        <v>90</v>
      </c>
      <c r="AI14" s="266" t="s">
        <v>1439</v>
      </c>
      <c r="AJ14" s="265" t="s">
        <v>90</v>
      </c>
      <c r="AK14" s="268" t="s">
        <v>1438</v>
      </c>
      <c r="AL14" s="267"/>
      <c r="AM14" s="272"/>
      <c r="AN14" s="265" t="s">
        <v>90</v>
      </c>
      <c r="AO14" s="268" t="s">
        <v>1437</v>
      </c>
      <c r="AP14" s="261" t="s">
        <v>90</v>
      </c>
      <c r="AQ14" s="266" t="s">
        <v>1436</v>
      </c>
      <c r="AR14" s="275" t="s">
        <v>90</v>
      </c>
      <c r="AS14" s="276" t="s">
        <v>1435</v>
      </c>
      <c r="AT14" s="267" t="s">
        <v>90</v>
      </c>
      <c r="AU14" s="269" t="s">
        <v>1434</v>
      </c>
      <c r="AV14" s="275" t="s">
        <v>90</v>
      </c>
      <c r="AW14" s="262" t="s">
        <v>1433</v>
      </c>
      <c r="AX14" s="270"/>
      <c r="AY14" s="274"/>
      <c r="AZ14" s="265" t="s">
        <v>90</v>
      </c>
      <c r="BA14" s="262" t="s">
        <v>1432</v>
      </c>
      <c r="BB14" s="261" t="s">
        <v>90</v>
      </c>
      <c r="BC14" s="266" t="s">
        <v>1431</v>
      </c>
      <c r="BD14" s="265" t="s">
        <v>90</v>
      </c>
      <c r="BE14" s="273" t="s">
        <v>1430</v>
      </c>
      <c r="BF14" s="261"/>
      <c r="BG14" s="272"/>
      <c r="BH14" s="265" t="s">
        <v>90</v>
      </c>
      <c r="BI14" s="268" t="s">
        <v>1429</v>
      </c>
      <c r="BJ14" s="261"/>
      <c r="BK14" s="266"/>
      <c r="BL14" s="265" t="s">
        <v>90</v>
      </c>
      <c r="BM14" s="268" t="s">
        <v>1428</v>
      </c>
      <c r="BN14" s="271" t="s">
        <v>90</v>
      </c>
      <c r="BO14" s="264" t="s">
        <v>1427</v>
      </c>
      <c r="BP14" s="265"/>
      <c r="BQ14" s="268"/>
      <c r="BR14" s="271"/>
      <c r="BS14" s="264"/>
      <c r="BT14" s="265" t="s">
        <v>90</v>
      </c>
      <c r="BU14" s="268" t="s">
        <v>1426</v>
      </c>
      <c r="BV14" s="261" t="s">
        <v>90</v>
      </c>
      <c r="BW14" s="693" t="s">
        <v>1425</v>
      </c>
      <c r="BX14" s="265" t="s">
        <v>90</v>
      </c>
      <c r="BY14" s="268" t="s">
        <v>1424</v>
      </c>
      <c r="BZ14" s="267"/>
      <c r="CA14" s="266"/>
      <c r="CB14" s="265" t="s">
        <v>90</v>
      </c>
      <c r="CC14" s="262" t="s">
        <v>1423</v>
      </c>
      <c r="CD14" s="261"/>
      <c r="CE14" s="264"/>
      <c r="CF14" s="263" t="s">
        <v>90</v>
      </c>
      <c r="CG14" s="262" t="s">
        <v>1422</v>
      </c>
      <c r="CH14" s="261"/>
      <c r="CI14" s="264"/>
    </row>
    <row r="15" spans="1:87" s="93" customFormat="1" ht="104.5" customHeight="1" x14ac:dyDescent="0.2">
      <c r="A15" s="692" t="s">
        <v>1421</v>
      </c>
      <c r="B15" s="692"/>
      <c r="C15" s="117" t="s">
        <v>90</v>
      </c>
      <c r="D15" s="125"/>
      <c r="E15" s="125"/>
      <c r="F15" s="110"/>
      <c r="G15" s="124" t="s">
        <v>1420</v>
      </c>
      <c r="H15" s="117" t="s">
        <v>90</v>
      </c>
      <c r="I15" s="116"/>
      <c r="J15" s="121" t="s">
        <v>669</v>
      </c>
      <c r="K15" s="123">
        <v>29</v>
      </c>
      <c r="L15" s="122" t="s">
        <v>1099</v>
      </c>
      <c r="M15" s="118">
        <v>2</v>
      </c>
      <c r="N15" s="114" t="s">
        <v>90</v>
      </c>
      <c r="O15" s="116"/>
      <c r="P15" s="111"/>
      <c r="Q15" s="121"/>
      <c r="R15" s="120"/>
      <c r="S15" s="119"/>
      <c r="T15" s="118"/>
      <c r="U15" s="117"/>
      <c r="V15" s="116"/>
      <c r="W15" s="117"/>
      <c r="X15" s="116"/>
      <c r="Y15" s="115"/>
      <c r="Z15" s="114"/>
      <c r="AA15" s="113"/>
      <c r="AB15" s="112"/>
      <c r="AC15" s="110"/>
      <c r="AD15" s="111"/>
      <c r="AE15" s="110"/>
      <c r="AF15" s="98" t="s">
        <v>90</v>
      </c>
      <c r="AG15" s="101" t="s">
        <v>725</v>
      </c>
      <c r="AH15" s="95"/>
      <c r="AI15" s="99"/>
      <c r="AJ15" s="98" t="s">
        <v>90</v>
      </c>
      <c r="AK15" s="101" t="s">
        <v>1419</v>
      </c>
      <c r="AL15" s="100"/>
      <c r="AM15" s="105"/>
      <c r="AN15" s="98" t="s">
        <v>90</v>
      </c>
      <c r="AO15" s="101" t="s">
        <v>1418</v>
      </c>
      <c r="AP15" s="95"/>
      <c r="AQ15" s="99"/>
      <c r="AR15" s="109" t="s">
        <v>90</v>
      </c>
      <c r="AS15" s="108" t="s">
        <v>1417</v>
      </c>
      <c r="AT15" s="100" t="s">
        <v>90</v>
      </c>
      <c r="AU15" s="691" t="s">
        <v>1416</v>
      </c>
      <c r="AV15" s="109" t="s">
        <v>90</v>
      </c>
      <c r="AW15" s="96" t="s">
        <v>1415</v>
      </c>
      <c r="AX15" s="103" t="s">
        <v>90</v>
      </c>
      <c r="AY15" s="690" t="s">
        <v>1413</v>
      </c>
      <c r="AZ15" s="98" t="s">
        <v>90</v>
      </c>
      <c r="BA15" s="96" t="s">
        <v>1412</v>
      </c>
      <c r="BB15" s="95" t="s">
        <v>90</v>
      </c>
      <c r="BC15" s="689" t="s">
        <v>1411</v>
      </c>
      <c r="BD15" s="98" t="s">
        <v>90</v>
      </c>
      <c r="BE15" s="106" t="s">
        <v>1410</v>
      </c>
      <c r="BF15" s="95"/>
      <c r="BG15" s="105"/>
      <c r="BH15" s="98" t="s">
        <v>90</v>
      </c>
      <c r="BI15" s="101" t="s">
        <v>1409</v>
      </c>
      <c r="BJ15" s="95"/>
      <c r="BK15" s="99"/>
      <c r="BL15" s="98" t="s">
        <v>90</v>
      </c>
      <c r="BM15" s="101" t="s">
        <v>1408</v>
      </c>
      <c r="BN15" s="104"/>
      <c r="BO15" s="94"/>
      <c r="BP15" s="98" t="s">
        <v>90</v>
      </c>
      <c r="BQ15" s="101" t="s">
        <v>1407</v>
      </c>
      <c r="BR15" s="103"/>
      <c r="BS15" s="102"/>
      <c r="BT15" s="98" t="s">
        <v>90</v>
      </c>
      <c r="BU15" s="101" t="s">
        <v>1406</v>
      </c>
      <c r="BV15" s="95" t="s">
        <v>90</v>
      </c>
      <c r="BW15" s="277" t="s">
        <v>1405</v>
      </c>
      <c r="BX15" s="98" t="s">
        <v>90</v>
      </c>
      <c r="BY15" s="101" t="s">
        <v>1404</v>
      </c>
      <c r="BZ15" s="100"/>
      <c r="CA15" s="99"/>
      <c r="CB15" s="98" t="s">
        <v>90</v>
      </c>
      <c r="CC15" s="96" t="s">
        <v>1403</v>
      </c>
      <c r="CD15" s="95"/>
      <c r="CE15" s="94"/>
      <c r="CF15" s="97"/>
      <c r="CG15" s="96"/>
      <c r="CH15" s="95"/>
      <c r="CI15" s="94"/>
    </row>
    <row r="16" spans="1:87" s="93" customFormat="1" ht="174.65" customHeight="1" x14ac:dyDescent="0.2">
      <c r="A16" s="127" t="s">
        <v>1402</v>
      </c>
      <c r="B16" s="126"/>
      <c r="C16" s="117" t="s">
        <v>90</v>
      </c>
      <c r="D16" s="125"/>
      <c r="E16" s="125"/>
      <c r="F16" s="110"/>
      <c r="G16" s="124" t="s">
        <v>1401</v>
      </c>
      <c r="H16" s="117" t="s">
        <v>90</v>
      </c>
      <c r="I16" s="116"/>
      <c r="J16" s="121" t="s">
        <v>1400</v>
      </c>
      <c r="K16" s="123">
        <v>29</v>
      </c>
      <c r="L16" s="122" t="s">
        <v>668</v>
      </c>
      <c r="M16" s="118">
        <v>2</v>
      </c>
      <c r="N16" s="114" t="s">
        <v>90</v>
      </c>
      <c r="O16" s="116"/>
      <c r="P16" s="111"/>
      <c r="Q16" s="121"/>
      <c r="R16" s="120"/>
      <c r="S16" s="119"/>
      <c r="T16" s="118"/>
      <c r="U16" s="117"/>
      <c r="V16" s="116"/>
      <c r="W16" s="117"/>
      <c r="X16" s="116"/>
      <c r="Y16" s="115"/>
      <c r="Z16" s="114"/>
      <c r="AA16" s="113"/>
      <c r="AB16" s="112"/>
      <c r="AC16" s="110"/>
      <c r="AD16" s="111"/>
      <c r="AE16" s="110"/>
      <c r="AF16" s="664" t="s">
        <v>90</v>
      </c>
      <c r="AG16" s="190" t="s">
        <v>1399</v>
      </c>
      <c r="AH16" s="681"/>
      <c r="AI16" s="682"/>
      <c r="AJ16" s="664" t="s">
        <v>90</v>
      </c>
      <c r="AK16" s="190" t="s">
        <v>1398</v>
      </c>
      <c r="AL16" s="683"/>
      <c r="AM16" s="687"/>
      <c r="AN16" s="664" t="s">
        <v>90</v>
      </c>
      <c r="AO16" s="190" t="s">
        <v>1397</v>
      </c>
      <c r="AP16" s="681"/>
      <c r="AQ16" s="682"/>
      <c r="AR16" s="664" t="s">
        <v>90</v>
      </c>
      <c r="AS16" s="190" t="s">
        <v>1396</v>
      </c>
      <c r="AT16" s="683"/>
      <c r="AU16" s="684"/>
      <c r="AV16" s="664" t="s">
        <v>90</v>
      </c>
      <c r="AW16" s="190" t="s">
        <v>1395</v>
      </c>
      <c r="AX16" s="685"/>
      <c r="AY16" s="688"/>
      <c r="AZ16" s="664" t="s">
        <v>90</v>
      </c>
      <c r="BA16" s="190" t="s">
        <v>1394</v>
      </c>
      <c r="BB16" s="681"/>
      <c r="BC16" s="687"/>
      <c r="BD16" s="664" t="s">
        <v>90</v>
      </c>
      <c r="BE16" s="190" t="s">
        <v>1393</v>
      </c>
      <c r="BF16" s="681"/>
      <c r="BG16" s="687"/>
      <c r="BH16" s="664" t="s">
        <v>90</v>
      </c>
      <c r="BI16" s="190" t="s">
        <v>1392</v>
      </c>
      <c r="BJ16" s="681"/>
      <c r="BK16" s="682"/>
      <c r="BL16" s="664" t="s">
        <v>90</v>
      </c>
      <c r="BM16" s="190" t="s">
        <v>1391</v>
      </c>
      <c r="BN16" s="686"/>
      <c r="BO16" s="680"/>
      <c r="BP16" s="664" t="s">
        <v>90</v>
      </c>
      <c r="BQ16" s="190" t="s">
        <v>1390</v>
      </c>
      <c r="BR16" s="685"/>
      <c r="BS16" s="684"/>
      <c r="BT16" s="664" t="s">
        <v>90</v>
      </c>
      <c r="BU16" s="190" t="s">
        <v>1389</v>
      </c>
      <c r="BV16" s="681"/>
      <c r="BW16" s="682"/>
      <c r="BX16" s="664" t="s">
        <v>90</v>
      </c>
      <c r="BY16" s="190" t="s">
        <v>1388</v>
      </c>
      <c r="BZ16" s="683"/>
      <c r="CA16" s="682"/>
      <c r="CB16" s="664" t="s">
        <v>90</v>
      </c>
      <c r="CC16" s="190" t="s">
        <v>1387</v>
      </c>
      <c r="CD16" s="681"/>
      <c r="CE16" s="680"/>
      <c r="CF16" s="664" t="s">
        <v>90</v>
      </c>
      <c r="CG16" s="190" t="s">
        <v>1386</v>
      </c>
      <c r="CH16" s="95"/>
      <c r="CI16" s="94"/>
    </row>
    <row r="17" spans="1:87" s="93" customFormat="1" ht="151.9" customHeight="1" x14ac:dyDescent="0.2">
      <c r="A17" s="127" t="s">
        <v>104</v>
      </c>
      <c r="B17" s="126"/>
      <c r="C17" s="117" t="s">
        <v>90</v>
      </c>
      <c r="D17" s="125"/>
      <c r="E17" s="125"/>
      <c r="F17" s="110"/>
      <c r="G17" s="124" t="s">
        <v>1385</v>
      </c>
      <c r="H17" s="117" t="s">
        <v>90</v>
      </c>
      <c r="I17" s="116"/>
      <c r="J17" s="121" t="s">
        <v>1116</v>
      </c>
      <c r="K17" s="123">
        <v>30</v>
      </c>
      <c r="L17" s="122" t="s">
        <v>1384</v>
      </c>
      <c r="M17" s="118">
        <v>3</v>
      </c>
      <c r="N17" s="114" t="s">
        <v>90</v>
      </c>
      <c r="O17" s="116"/>
      <c r="P17" s="111"/>
      <c r="Q17" s="121"/>
      <c r="R17" s="120"/>
      <c r="S17" s="119"/>
      <c r="T17" s="118"/>
      <c r="U17" s="117"/>
      <c r="V17" s="116"/>
      <c r="W17" s="117"/>
      <c r="X17" s="116"/>
      <c r="Y17" s="115"/>
      <c r="Z17" s="114"/>
      <c r="AA17" s="113"/>
      <c r="AB17" s="112"/>
      <c r="AC17" s="110"/>
      <c r="AD17" s="111"/>
      <c r="AE17" s="110"/>
      <c r="AF17" s="98" t="s">
        <v>90</v>
      </c>
      <c r="AG17" s="101" t="s">
        <v>1383</v>
      </c>
      <c r="AH17" s="95" t="s">
        <v>90</v>
      </c>
      <c r="AI17" s="99" t="s">
        <v>1382</v>
      </c>
      <c r="AJ17" s="98" t="s">
        <v>90</v>
      </c>
      <c r="AK17" s="101" t="s">
        <v>1381</v>
      </c>
      <c r="AL17" s="100"/>
      <c r="AM17" s="105"/>
      <c r="AN17" s="98"/>
      <c r="AO17" s="101"/>
      <c r="AP17" s="95"/>
      <c r="AQ17" s="99"/>
      <c r="AR17" s="109" t="s">
        <v>90</v>
      </c>
      <c r="AS17" s="108" t="s">
        <v>1380</v>
      </c>
      <c r="AT17" s="100"/>
      <c r="AU17" s="102"/>
      <c r="AV17" s="109" t="s">
        <v>90</v>
      </c>
      <c r="AW17" s="96" t="s">
        <v>1379</v>
      </c>
      <c r="AX17" s="103"/>
      <c r="AY17" s="107"/>
      <c r="AZ17" s="98" t="s">
        <v>90</v>
      </c>
      <c r="BA17" s="96" t="s">
        <v>1378</v>
      </c>
      <c r="BB17" s="95"/>
      <c r="BC17" s="105"/>
      <c r="BD17" s="98" t="s">
        <v>90</v>
      </c>
      <c r="BE17" s="101" t="s">
        <v>1377</v>
      </c>
      <c r="BF17" s="95"/>
      <c r="BG17" s="105"/>
      <c r="BH17" s="98" t="s">
        <v>90</v>
      </c>
      <c r="BI17" s="101" t="s">
        <v>1376</v>
      </c>
      <c r="BJ17" s="95"/>
      <c r="BK17" s="99"/>
      <c r="BL17" s="98" t="s">
        <v>90</v>
      </c>
      <c r="BM17" s="101" t="s">
        <v>1375</v>
      </c>
      <c r="BN17" s="104"/>
      <c r="BO17" s="94"/>
      <c r="BP17" s="98"/>
      <c r="BQ17" s="101"/>
      <c r="BR17" s="103"/>
      <c r="BS17" s="102"/>
      <c r="BT17" s="98" t="s">
        <v>90</v>
      </c>
      <c r="BU17" s="101" t="s">
        <v>1374</v>
      </c>
      <c r="BV17" s="95"/>
      <c r="BW17" s="99"/>
      <c r="BX17" s="98" t="s">
        <v>90</v>
      </c>
      <c r="BY17" s="101" t="s">
        <v>1373</v>
      </c>
      <c r="BZ17" s="100"/>
      <c r="CA17" s="99"/>
      <c r="CB17" s="98" t="s">
        <v>90</v>
      </c>
      <c r="CC17" s="96" t="s">
        <v>1372</v>
      </c>
      <c r="CD17" s="95"/>
      <c r="CE17" s="94"/>
      <c r="CF17" s="97" t="s">
        <v>90</v>
      </c>
      <c r="CG17" s="96" t="s">
        <v>1371</v>
      </c>
      <c r="CH17" s="95"/>
      <c r="CI17" s="94"/>
    </row>
    <row r="18" spans="1:87" s="93" customFormat="1" ht="104.5" customHeight="1" x14ac:dyDescent="0.2">
      <c r="A18" s="127" t="s">
        <v>1370</v>
      </c>
      <c r="B18" s="126"/>
      <c r="C18" s="117" t="s">
        <v>90</v>
      </c>
      <c r="D18" s="125"/>
      <c r="E18" s="125"/>
      <c r="F18" s="110"/>
      <c r="G18" s="124" t="s">
        <v>1369</v>
      </c>
      <c r="H18" s="117" t="s">
        <v>90</v>
      </c>
      <c r="I18" s="116"/>
      <c r="J18" s="121" t="s">
        <v>1368</v>
      </c>
      <c r="K18" s="123">
        <v>28</v>
      </c>
      <c r="L18" s="122" t="s">
        <v>1032</v>
      </c>
      <c r="M18" s="118">
        <v>2</v>
      </c>
      <c r="N18" s="114" t="s">
        <v>90</v>
      </c>
      <c r="O18" s="116"/>
      <c r="P18" s="111"/>
      <c r="Q18" s="121"/>
      <c r="R18" s="120"/>
      <c r="S18" s="119"/>
      <c r="T18" s="118"/>
      <c r="U18" s="117"/>
      <c r="V18" s="116"/>
      <c r="W18" s="117"/>
      <c r="X18" s="116"/>
      <c r="Y18" s="115"/>
      <c r="Z18" s="114"/>
      <c r="AA18" s="113"/>
      <c r="AB18" s="112"/>
      <c r="AC18" s="110"/>
      <c r="AD18" s="111"/>
      <c r="AE18" s="110"/>
      <c r="AF18" s="98" t="s">
        <v>90</v>
      </c>
      <c r="AG18" s="101" t="s">
        <v>1367</v>
      </c>
      <c r="AH18" s="95" t="s">
        <v>90</v>
      </c>
      <c r="AI18" s="99" t="s">
        <v>1366</v>
      </c>
      <c r="AJ18" s="98" t="s">
        <v>90</v>
      </c>
      <c r="AK18" s="101" t="s">
        <v>1365</v>
      </c>
      <c r="AL18" s="100"/>
      <c r="AM18" s="105"/>
      <c r="AN18" s="98" t="s">
        <v>90</v>
      </c>
      <c r="AO18" s="101" t="s">
        <v>1364</v>
      </c>
      <c r="AP18" s="95"/>
      <c r="AQ18" s="99"/>
      <c r="AR18" s="109" t="s">
        <v>90</v>
      </c>
      <c r="AS18" s="108" t="s">
        <v>1363</v>
      </c>
      <c r="AT18" s="100"/>
      <c r="AU18" s="102"/>
      <c r="AV18" s="109" t="s">
        <v>90</v>
      </c>
      <c r="AW18" s="96" t="s">
        <v>1362</v>
      </c>
      <c r="AX18" s="103"/>
      <c r="AY18" s="107"/>
      <c r="AZ18" s="98" t="s">
        <v>90</v>
      </c>
      <c r="BA18" s="96" t="s">
        <v>1361</v>
      </c>
      <c r="BB18" s="95"/>
      <c r="BC18" s="105"/>
      <c r="BD18" s="98" t="s">
        <v>90</v>
      </c>
      <c r="BE18" s="106" t="s">
        <v>1360</v>
      </c>
      <c r="BF18" s="95"/>
      <c r="BG18" s="105"/>
      <c r="BH18" s="98" t="s">
        <v>90</v>
      </c>
      <c r="BI18" s="101" t="s">
        <v>1359</v>
      </c>
      <c r="BJ18" s="95" t="s">
        <v>90</v>
      </c>
      <c r="BK18" s="99" t="s">
        <v>1358</v>
      </c>
      <c r="BL18" s="675" t="s">
        <v>90</v>
      </c>
      <c r="BM18" s="674" t="s">
        <v>1357</v>
      </c>
      <c r="BN18" s="679" t="s">
        <v>90</v>
      </c>
      <c r="BO18" s="678" t="s">
        <v>1356</v>
      </c>
      <c r="BP18" s="98"/>
      <c r="BQ18" s="101"/>
      <c r="BR18" s="103"/>
      <c r="BS18" s="102"/>
      <c r="BT18" s="675" t="s">
        <v>90</v>
      </c>
      <c r="BU18" s="674" t="s">
        <v>1355</v>
      </c>
      <c r="BV18" s="677" t="s">
        <v>90</v>
      </c>
      <c r="BW18" s="676" t="s">
        <v>1354</v>
      </c>
      <c r="BX18" s="675" t="s">
        <v>90</v>
      </c>
      <c r="BY18" s="674" t="s">
        <v>1353</v>
      </c>
      <c r="BZ18" s="673" t="s">
        <v>90</v>
      </c>
      <c r="CA18" s="672" t="s">
        <v>1352</v>
      </c>
      <c r="CB18" s="98" t="s">
        <v>90</v>
      </c>
      <c r="CC18" s="96" t="s">
        <v>1351</v>
      </c>
      <c r="CD18" s="95"/>
      <c r="CE18" s="94"/>
      <c r="CF18" s="97" t="s">
        <v>90</v>
      </c>
      <c r="CG18" s="96" t="s">
        <v>1350</v>
      </c>
      <c r="CH18" s="95"/>
      <c r="CI18" s="94"/>
    </row>
    <row r="19" spans="1:87" s="93" customFormat="1" ht="242" x14ac:dyDescent="0.2">
      <c r="A19" s="127" t="s">
        <v>1349</v>
      </c>
      <c r="B19" s="126"/>
      <c r="C19" s="284" t="s">
        <v>90</v>
      </c>
      <c r="D19" s="285"/>
      <c r="E19" s="285"/>
      <c r="F19" s="278"/>
      <c r="G19" s="124" t="s">
        <v>1348</v>
      </c>
      <c r="H19" s="284" t="s">
        <v>90</v>
      </c>
      <c r="I19" s="283"/>
      <c r="J19" s="121" t="s">
        <v>1347</v>
      </c>
      <c r="K19" s="123">
        <v>29</v>
      </c>
      <c r="L19" s="122" t="s">
        <v>1346</v>
      </c>
      <c r="M19" s="118" t="s">
        <v>1345</v>
      </c>
      <c r="N19" s="282" t="s">
        <v>90</v>
      </c>
      <c r="O19" s="283"/>
      <c r="P19" s="279"/>
      <c r="Q19" s="121"/>
      <c r="R19" s="120"/>
      <c r="S19" s="119"/>
      <c r="T19" s="118"/>
      <c r="U19" s="284"/>
      <c r="V19" s="283"/>
      <c r="W19" s="284"/>
      <c r="X19" s="283"/>
      <c r="Y19" s="115"/>
      <c r="Z19" s="282"/>
      <c r="AA19" s="281"/>
      <c r="AB19" s="280"/>
      <c r="AC19" s="278"/>
      <c r="AD19" s="279"/>
      <c r="AE19" s="278"/>
      <c r="AF19" s="286" t="s">
        <v>90</v>
      </c>
      <c r="AG19" s="287" t="s">
        <v>1344</v>
      </c>
      <c r="AH19" s="286"/>
      <c r="AI19" s="286"/>
      <c r="AJ19" s="286"/>
      <c r="AK19" s="286"/>
      <c r="AL19" s="286"/>
      <c r="AM19" s="286"/>
      <c r="AN19" s="286" t="s">
        <v>90</v>
      </c>
      <c r="AO19" s="287" t="s">
        <v>1343</v>
      </c>
      <c r="AP19" s="286"/>
      <c r="AQ19" s="286"/>
      <c r="AR19" s="286" t="s">
        <v>90</v>
      </c>
      <c r="AS19" s="287" t="s">
        <v>1342</v>
      </c>
      <c r="AT19" s="286"/>
      <c r="AU19" s="286"/>
      <c r="AV19" s="286" t="s">
        <v>90</v>
      </c>
      <c r="AW19" s="287" t="s">
        <v>1341</v>
      </c>
      <c r="AX19" s="286"/>
      <c r="AY19" s="286"/>
      <c r="AZ19" s="286" t="s">
        <v>90</v>
      </c>
      <c r="BA19" s="287" t="s">
        <v>1340</v>
      </c>
      <c r="BB19" s="286"/>
      <c r="BC19" s="286"/>
      <c r="BD19" s="286" t="s">
        <v>90</v>
      </c>
      <c r="BE19" s="287" t="s">
        <v>1339</v>
      </c>
      <c r="BF19" s="286"/>
      <c r="BG19" s="286"/>
      <c r="BH19" s="286" t="s">
        <v>90</v>
      </c>
      <c r="BI19" s="287" t="s">
        <v>1338</v>
      </c>
      <c r="BJ19" s="286"/>
      <c r="BK19" s="286"/>
      <c r="BL19" s="286" t="s">
        <v>90</v>
      </c>
      <c r="BM19" s="287" t="s">
        <v>1337</v>
      </c>
      <c r="BN19" s="286" t="s">
        <v>90</v>
      </c>
      <c r="BO19" s="287" t="s">
        <v>1336</v>
      </c>
      <c r="BP19" s="286"/>
      <c r="BQ19" s="287"/>
      <c r="BR19" s="286"/>
      <c r="BS19" s="286"/>
      <c r="BT19" s="286" t="s">
        <v>90</v>
      </c>
      <c r="BU19" s="287" t="s">
        <v>1335</v>
      </c>
      <c r="BV19" s="286" t="s">
        <v>90</v>
      </c>
      <c r="BW19" s="287" t="s">
        <v>1334</v>
      </c>
      <c r="BX19" s="286" t="s">
        <v>90</v>
      </c>
      <c r="BY19" s="287" t="s">
        <v>1333</v>
      </c>
      <c r="BZ19" s="671" t="s">
        <v>90</v>
      </c>
      <c r="CA19" s="287" t="s">
        <v>1332</v>
      </c>
      <c r="CB19" s="286" t="s">
        <v>90</v>
      </c>
      <c r="CC19" s="287" t="s">
        <v>1331</v>
      </c>
      <c r="CD19" s="286"/>
      <c r="CE19" s="286"/>
      <c r="CF19" s="286" t="s">
        <v>90</v>
      </c>
      <c r="CG19" s="287" t="s">
        <v>1330</v>
      </c>
      <c r="CH19" s="286"/>
      <c r="CI19" s="287"/>
    </row>
    <row r="20" spans="1:87" s="670" customFormat="1" ht="104.4" customHeight="1" x14ac:dyDescent="0.2">
      <c r="A20" s="127" t="s">
        <v>110</v>
      </c>
      <c r="B20" s="126"/>
      <c r="C20" s="117" t="s">
        <v>90</v>
      </c>
      <c r="D20" s="125"/>
      <c r="E20" s="125"/>
      <c r="F20" s="110"/>
      <c r="G20" s="124" t="s">
        <v>1329</v>
      </c>
      <c r="H20" s="117" t="s">
        <v>90</v>
      </c>
      <c r="I20" s="116"/>
      <c r="J20" s="121" t="s">
        <v>672</v>
      </c>
      <c r="K20" s="123">
        <v>29</v>
      </c>
      <c r="L20" s="122" t="s">
        <v>672</v>
      </c>
      <c r="M20" s="118">
        <v>31</v>
      </c>
      <c r="N20" s="114" t="s">
        <v>90</v>
      </c>
      <c r="O20" s="116"/>
      <c r="P20" s="111"/>
      <c r="Q20" s="121"/>
      <c r="R20" s="120"/>
      <c r="S20" s="119"/>
      <c r="T20" s="118"/>
      <c r="U20" s="117"/>
      <c r="V20" s="116"/>
      <c r="W20" s="117"/>
      <c r="X20" s="116"/>
      <c r="Y20" s="115"/>
      <c r="Z20" s="114"/>
      <c r="AA20" s="113"/>
      <c r="AB20" s="112"/>
      <c r="AC20" s="110"/>
      <c r="AD20" s="111"/>
      <c r="AE20" s="110"/>
      <c r="AF20" s="98" t="s">
        <v>90</v>
      </c>
      <c r="AG20" s="101" t="s">
        <v>1328</v>
      </c>
      <c r="AH20" s="95" t="s">
        <v>90</v>
      </c>
      <c r="AI20" s="99" t="s">
        <v>1327</v>
      </c>
      <c r="AJ20" s="98"/>
      <c r="AK20" s="101"/>
      <c r="AL20" s="100"/>
      <c r="AM20" s="105"/>
      <c r="AN20" s="98"/>
      <c r="AO20" s="101"/>
      <c r="AP20" s="95"/>
      <c r="AQ20" s="99"/>
      <c r="AR20" s="109" t="s">
        <v>90</v>
      </c>
      <c r="AS20" s="108" t="s">
        <v>1326</v>
      </c>
      <c r="AT20" s="100" t="s">
        <v>90</v>
      </c>
      <c r="AU20" s="102" t="s">
        <v>1325</v>
      </c>
      <c r="AV20" s="109" t="s">
        <v>90</v>
      </c>
      <c r="AW20" s="96" t="s">
        <v>1324</v>
      </c>
      <c r="AX20" s="103"/>
      <c r="AY20" s="107"/>
      <c r="AZ20" s="98"/>
      <c r="BA20" s="96" t="s">
        <v>1323</v>
      </c>
      <c r="BB20" s="95" t="s">
        <v>90</v>
      </c>
      <c r="BC20" s="99" t="s">
        <v>1322</v>
      </c>
      <c r="BD20" s="98" t="s">
        <v>90</v>
      </c>
      <c r="BE20" s="101" t="s">
        <v>1321</v>
      </c>
      <c r="BF20" s="95"/>
      <c r="BG20" s="105"/>
      <c r="BH20" s="98" t="s">
        <v>90</v>
      </c>
      <c r="BI20" s="101" t="s">
        <v>1320</v>
      </c>
      <c r="BJ20" s="95"/>
      <c r="BK20" s="99"/>
      <c r="BL20" s="98" t="s">
        <v>90</v>
      </c>
      <c r="BM20" s="101" t="s">
        <v>1319</v>
      </c>
      <c r="BN20" s="104"/>
      <c r="BO20" s="94"/>
      <c r="BP20" s="98" t="s">
        <v>90</v>
      </c>
      <c r="BQ20" s="101" t="s">
        <v>1318</v>
      </c>
      <c r="BR20" s="103"/>
      <c r="BS20" s="102"/>
      <c r="BT20" s="98" t="s">
        <v>90</v>
      </c>
      <c r="BU20" s="101" t="s">
        <v>1317</v>
      </c>
      <c r="BV20" s="95" t="s">
        <v>90</v>
      </c>
      <c r="BW20" s="99" t="s">
        <v>1316</v>
      </c>
      <c r="BX20" s="98" t="s">
        <v>90</v>
      </c>
      <c r="BY20" s="101" t="s">
        <v>1315</v>
      </c>
      <c r="BZ20" s="100"/>
      <c r="CA20" s="99"/>
      <c r="CB20" s="98" t="s">
        <v>90</v>
      </c>
      <c r="CC20" s="96" t="s">
        <v>1314</v>
      </c>
      <c r="CD20" s="95"/>
      <c r="CE20" s="94"/>
      <c r="CF20" s="97" t="s">
        <v>90</v>
      </c>
      <c r="CG20" s="96" t="s">
        <v>1313</v>
      </c>
      <c r="CH20" s="95" t="s">
        <v>90</v>
      </c>
      <c r="CI20" s="94" t="s">
        <v>1312</v>
      </c>
    </row>
    <row r="21" spans="1:87" s="662" customFormat="1" ht="252" customHeight="1" x14ac:dyDescent="0.2">
      <c r="A21" s="669" t="s">
        <v>1311</v>
      </c>
      <c r="B21" s="668"/>
      <c r="C21" s="292" t="s">
        <v>90</v>
      </c>
      <c r="D21" s="292"/>
      <c r="E21" s="292"/>
      <c r="F21" s="292"/>
      <c r="G21" s="190" t="s">
        <v>1310</v>
      </c>
      <c r="H21" s="187" t="s">
        <v>90</v>
      </c>
      <c r="I21" s="187"/>
      <c r="J21" s="294" t="s">
        <v>979</v>
      </c>
      <c r="K21" s="188">
        <v>29</v>
      </c>
      <c r="L21" s="294" t="s">
        <v>1032</v>
      </c>
      <c r="M21" s="188">
        <v>2</v>
      </c>
      <c r="N21" s="187" t="s">
        <v>90</v>
      </c>
      <c r="O21" s="187"/>
      <c r="P21" s="292"/>
      <c r="Q21" s="294"/>
      <c r="R21" s="188"/>
      <c r="S21" s="294"/>
      <c r="T21" s="188"/>
      <c r="U21" s="187"/>
      <c r="V21" s="187"/>
      <c r="W21" s="187"/>
      <c r="X21" s="187"/>
      <c r="Y21" s="667"/>
      <c r="Z21" s="187"/>
      <c r="AA21" s="187"/>
      <c r="AB21" s="187"/>
      <c r="AC21" s="187"/>
      <c r="AD21" s="187"/>
      <c r="AE21" s="187"/>
      <c r="AF21" s="664" t="s">
        <v>90</v>
      </c>
      <c r="AG21" s="665" t="s">
        <v>1309</v>
      </c>
      <c r="AH21" s="664"/>
      <c r="AI21" s="664"/>
      <c r="AJ21" s="664" t="s">
        <v>90</v>
      </c>
      <c r="AK21" s="190" t="s">
        <v>1308</v>
      </c>
      <c r="AL21" s="664"/>
      <c r="AM21" s="664"/>
      <c r="AN21" s="664" t="s">
        <v>90</v>
      </c>
      <c r="AO21" s="665" t="s">
        <v>1307</v>
      </c>
      <c r="AP21" s="664"/>
      <c r="AQ21" s="664"/>
      <c r="AR21" s="664" t="s">
        <v>90</v>
      </c>
      <c r="AS21" s="665" t="s">
        <v>1306</v>
      </c>
      <c r="AT21" s="664"/>
      <c r="AU21" s="664"/>
      <c r="AV21" s="664" t="s">
        <v>90</v>
      </c>
      <c r="AW21" s="665" t="s">
        <v>1305</v>
      </c>
      <c r="AX21" s="664"/>
      <c r="AY21" s="666"/>
      <c r="AZ21" s="664" t="s">
        <v>90</v>
      </c>
      <c r="BA21" s="665" t="s">
        <v>1304</v>
      </c>
      <c r="BB21" s="664"/>
      <c r="BC21" s="664"/>
      <c r="BD21" s="664" t="s">
        <v>90</v>
      </c>
      <c r="BE21" s="665" t="s">
        <v>1303</v>
      </c>
      <c r="BF21" s="664"/>
      <c r="BG21" s="664"/>
      <c r="BH21" s="664" t="s">
        <v>90</v>
      </c>
      <c r="BI21" s="665" t="s">
        <v>1302</v>
      </c>
      <c r="BJ21" s="664"/>
      <c r="BK21" s="664"/>
      <c r="BL21" s="664" t="s">
        <v>90</v>
      </c>
      <c r="BM21" s="665" t="s">
        <v>1301</v>
      </c>
      <c r="BN21" s="664"/>
      <c r="BO21" s="664"/>
      <c r="BP21" s="664"/>
      <c r="BQ21" s="664"/>
      <c r="BR21" s="664"/>
      <c r="BS21" s="664"/>
      <c r="BT21" s="664" t="s">
        <v>90</v>
      </c>
      <c r="BU21" s="665" t="s">
        <v>1300</v>
      </c>
      <c r="BV21" s="664"/>
      <c r="BW21" s="664"/>
      <c r="BX21" s="664" t="s">
        <v>90</v>
      </c>
      <c r="BY21" s="665" t="s">
        <v>1299</v>
      </c>
      <c r="BZ21" s="664"/>
      <c r="CA21" s="664"/>
      <c r="CB21" s="664" t="s">
        <v>90</v>
      </c>
      <c r="CC21" s="665" t="s">
        <v>1298</v>
      </c>
      <c r="CD21" s="664"/>
      <c r="CE21" s="664"/>
      <c r="CF21" s="664" t="s">
        <v>90</v>
      </c>
      <c r="CG21" s="190" t="s">
        <v>1297</v>
      </c>
      <c r="CH21" s="664"/>
      <c r="CI21" s="663"/>
    </row>
    <row r="22" spans="1:87" s="93" customFormat="1" ht="104.5" customHeight="1" x14ac:dyDescent="0.2">
      <c r="A22" s="932" t="s">
        <v>1296</v>
      </c>
      <c r="B22" s="932"/>
      <c r="C22" s="117" t="s">
        <v>90</v>
      </c>
      <c r="D22" s="125"/>
      <c r="E22" s="125"/>
      <c r="F22" s="110"/>
      <c r="G22" s="286" t="s">
        <v>1295</v>
      </c>
      <c r="H22" s="289" t="s">
        <v>90</v>
      </c>
      <c r="I22" s="289"/>
      <c r="J22" s="631" t="s">
        <v>672</v>
      </c>
      <c r="K22" s="628">
        <v>29</v>
      </c>
      <c r="L22" s="631" t="s">
        <v>672</v>
      </c>
      <c r="M22" s="628"/>
      <c r="N22" s="289" t="s">
        <v>90</v>
      </c>
      <c r="O22" s="289"/>
      <c r="P22" s="286"/>
      <c r="Q22" s="631" t="s">
        <v>672</v>
      </c>
      <c r="R22" s="628"/>
      <c r="S22" s="631" t="s">
        <v>672</v>
      </c>
      <c r="T22" s="628"/>
      <c r="U22" s="289"/>
      <c r="V22" s="289"/>
      <c r="W22" s="656"/>
      <c r="X22" s="656"/>
      <c r="Y22" s="626"/>
      <c r="Z22" s="656"/>
      <c r="AA22" s="656"/>
      <c r="AB22" s="656"/>
      <c r="AC22" s="622"/>
      <c r="AD22" s="622"/>
      <c r="AE22" s="622"/>
      <c r="AF22" s="656"/>
      <c r="AG22" s="622"/>
      <c r="AH22" s="622"/>
      <c r="AI22" s="622"/>
      <c r="AJ22" s="656"/>
      <c r="AK22" s="622"/>
      <c r="AL22" s="622"/>
      <c r="AM22" s="622"/>
      <c r="AN22" s="622"/>
      <c r="AO22" s="622"/>
      <c r="AP22" s="622"/>
      <c r="AQ22" s="622"/>
      <c r="AR22" s="656"/>
      <c r="AS22" s="661"/>
      <c r="AT22" s="622"/>
      <c r="AU22" s="622"/>
      <c r="AV22" s="656"/>
      <c r="AW22" s="657" t="s">
        <v>1294</v>
      </c>
      <c r="AX22" s="622"/>
      <c r="AY22" s="622"/>
      <c r="AZ22" s="656"/>
      <c r="BA22" s="657" t="s">
        <v>1292</v>
      </c>
      <c r="BB22" s="622"/>
      <c r="BC22" s="622"/>
      <c r="BD22" s="656"/>
      <c r="BE22" s="622" t="s">
        <v>1294</v>
      </c>
      <c r="BF22" s="622"/>
      <c r="BG22" s="622"/>
      <c r="BH22" s="656"/>
      <c r="BI22" s="622" t="s">
        <v>1294</v>
      </c>
      <c r="BJ22" s="622"/>
      <c r="BK22" s="622"/>
      <c r="BL22" s="656"/>
      <c r="BM22" s="657" t="s">
        <v>1294</v>
      </c>
      <c r="BN22" s="622"/>
      <c r="BO22" s="622"/>
      <c r="BP22" s="622"/>
      <c r="BQ22" s="622"/>
      <c r="BR22" s="622"/>
      <c r="BS22" s="622"/>
      <c r="BT22" s="656"/>
      <c r="BU22" s="657" t="s">
        <v>1293</v>
      </c>
      <c r="BV22" s="622"/>
      <c r="BW22" s="622"/>
      <c r="BX22" s="656"/>
      <c r="BY22" s="657" t="s">
        <v>1292</v>
      </c>
      <c r="BZ22" s="622"/>
      <c r="CA22" s="622"/>
      <c r="CB22" s="656"/>
      <c r="CC22" s="622"/>
      <c r="CD22" s="622"/>
      <c r="CE22" s="622"/>
      <c r="CF22" s="656"/>
      <c r="CG22" s="622"/>
      <c r="CH22" s="622"/>
      <c r="CI22" s="622"/>
    </row>
    <row r="23" spans="1:87" s="93" customFormat="1" ht="104.5" customHeight="1" x14ac:dyDescent="0.2">
      <c r="A23" s="933"/>
      <c r="B23" s="933"/>
      <c r="C23" s="117"/>
      <c r="D23" s="125" t="s">
        <v>90</v>
      </c>
      <c r="E23" s="125"/>
      <c r="F23" s="110"/>
      <c r="G23" s="286" t="s">
        <v>1291</v>
      </c>
      <c r="H23" s="289"/>
      <c r="I23" s="289" t="s">
        <v>90</v>
      </c>
      <c r="J23" s="631" t="s">
        <v>1116</v>
      </c>
      <c r="K23" s="628">
        <v>31</v>
      </c>
      <c r="L23" s="631" t="s">
        <v>672</v>
      </c>
      <c r="M23" s="628"/>
      <c r="N23" s="289" t="s">
        <v>90</v>
      </c>
      <c r="O23" s="289"/>
      <c r="P23" s="286"/>
      <c r="Q23" s="631" t="s">
        <v>672</v>
      </c>
      <c r="R23" s="628"/>
      <c r="S23" s="631" t="s">
        <v>672</v>
      </c>
      <c r="T23" s="628"/>
      <c r="U23" s="289"/>
      <c r="V23" s="289"/>
      <c r="W23" s="656"/>
      <c r="X23" s="656"/>
      <c r="Y23" s="626"/>
      <c r="Z23" s="656"/>
      <c r="AA23" s="656"/>
      <c r="AB23" s="656"/>
      <c r="AC23" s="622"/>
      <c r="AD23" s="622"/>
      <c r="AE23" s="622"/>
      <c r="AF23" s="656"/>
      <c r="AG23" s="622"/>
      <c r="AH23" s="622"/>
      <c r="AI23" s="622"/>
      <c r="AJ23" s="656"/>
      <c r="AK23" s="622"/>
      <c r="AL23" s="622"/>
      <c r="AM23" s="622"/>
      <c r="AN23" s="622"/>
      <c r="AO23" s="622"/>
      <c r="AP23" s="622"/>
      <c r="AQ23" s="622"/>
      <c r="AR23" s="656"/>
      <c r="AS23" s="622"/>
      <c r="AT23" s="622"/>
      <c r="AU23" s="622"/>
      <c r="AV23" s="656"/>
      <c r="AW23" s="622"/>
      <c r="AX23" s="622"/>
      <c r="AY23" s="622"/>
      <c r="AZ23" s="656"/>
      <c r="BA23" s="622"/>
      <c r="BB23" s="622"/>
      <c r="BC23" s="622"/>
      <c r="BD23" s="656"/>
      <c r="BE23" s="622" t="s">
        <v>1290</v>
      </c>
      <c r="BF23" s="622"/>
      <c r="BG23" s="622"/>
      <c r="BH23" s="656"/>
      <c r="BI23" s="622"/>
      <c r="BJ23" s="622"/>
      <c r="BK23" s="622"/>
      <c r="BL23" s="656"/>
      <c r="BM23" s="622"/>
      <c r="BN23" s="622"/>
      <c r="BO23" s="622"/>
      <c r="BP23" s="622"/>
      <c r="BQ23" s="622"/>
      <c r="BR23" s="622"/>
      <c r="BS23" s="622"/>
      <c r="BT23" s="656"/>
      <c r="BU23" s="622"/>
      <c r="BV23" s="622"/>
      <c r="BW23" s="622"/>
      <c r="BX23" s="656"/>
      <c r="BY23" s="622"/>
      <c r="BZ23" s="622"/>
      <c r="CA23" s="622"/>
      <c r="CB23" s="656"/>
      <c r="CC23" s="622"/>
      <c r="CD23" s="622"/>
      <c r="CE23" s="622"/>
      <c r="CF23" s="656"/>
      <c r="CG23" s="622"/>
      <c r="CH23" s="622"/>
      <c r="CI23" s="622"/>
    </row>
    <row r="24" spans="1:87" s="93" customFormat="1" ht="104.5" customHeight="1" x14ac:dyDescent="0.2">
      <c r="A24" s="933"/>
      <c r="B24" s="933"/>
      <c r="C24" s="117"/>
      <c r="D24" s="125" t="s">
        <v>90</v>
      </c>
      <c r="E24" s="125"/>
      <c r="F24" s="110"/>
      <c r="G24" s="286" t="s">
        <v>1289</v>
      </c>
      <c r="H24" s="289"/>
      <c r="I24" s="289" t="s">
        <v>90</v>
      </c>
      <c r="J24" s="631" t="s">
        <v>672</v>
      </c>
      <c r="K24" s="628">
        <v>27</v>
      </c>
      <c r="L24" s="631" t="s">
        <v>672</v>
      </c>
      <c r="M24" s="628"/>
      <c r="N24" s="289" t="s">
        <v>90</v>
      </c>
      <c r="O24" s="289"/>
      <c r="P24" s="286"/>
      <c r="Q24" s="631" t="s">
        <v>672</v>
      </c>
      <c r="R24" s="628"/>
      <c r="S24" s="631" t="s">
        <v>672</v>
      </c>
      <c r="T24" s="628"/>
      <c r="U24" s="289"/>
      <c r="V24" s="289"/>
      <c r="W24" s="656"/>
      <c r="X24" s="656"/>
      <c r="Y24" s="626"/>
      <c r="Z24" s="656"/>
      <c r="AA24" s="656"/>
      <c r="AB24" s="656"/>
      <c r="AC24" s="622"/>
      <c r="AD24" s="622"/>
      <c r="AE24" s="622"/>
      <c r="AF24" s="656"/>
      <c r="AG24" s="622"/>
      <c r="AH24" s="622"/>
      <c r="AI24" s="622"/>
      <c r="AJ24" s="656"/>
      <c r="AK24" s="622"/>
      <c r="AL24" s="622"/>
      <c r="AM24" s="622"/>
      <c r="AN24" s="622"/>
      <c r="AO24" s="622"/>
      <c r="AP24" s="622"/>
      <c r="AQ24" s="622"/>
      <c r="AR24" s="656"/>
      <c r="AS24" s="622"/>
      <c r="AT24" s="622"/>
      <c r="AU24" s="622"/>
      <c r="AV24" s="656"/>
      <c r="AW24" s="622"/>
      <c r="AX24" s="622"/>
      <c r="AY24" s="622"/>
      <c r="AZ24" s="656"/>
      <c r="BA24" s="622"/>
      <c r="BB24" s="622"/>
      <c r="BC24" s="622"/>
      <c r="BD24" s="656"/>
      <c r="BE24" s="622"/>
      <c r="BF24" s="622"/>
      <c r="BG24" s="622"/>
      <c r="BH24" s="656"/>
      <c r="BI24" s="657" t="s">
        <v>1288</v>
      </c>
      <c r="BJ24" s="622"/>
      <c r="BK24" s="622"/>
      <c r="BL24" s="656"/>
      <c r="BM24" s="622"/>
      <c r="BN24" s="622"/>
      <c r="BO24" s="622"/>
      <c r="BP24" s="622"/>
      <c r="BQ24" s="622"/>
      <c r="BR24" s="622"/>
      <c r="BS24" s="622"/>
      <c r="BT24" s="656"/>
      <c r="BU24" s="622"/>
      <c r="BV24" s="622"/>
      <c r="BW24" s="622"/>
      <c r="BX24" s="656"/>
      <c r="BY24" s="622"/>
      <c r="BZ24" s="622"/>
      <c r="CA24" s="622"/>
      <c r="CB24" s="656"/>
      <c r="CC24" s="622"/>
      <c r="CD24" s="622"/>
      <c r="CE24" s="622"/>
      <c r="CF24" s="656"/>
      <c r="CG24" s="622"/>
      <c r="CH24" s="622"/>
      <c r="CI24" s="622"/>
    </row>
    <row r="25" spans="1:87" s="93" customFormat="1" ht="104.5" customHeight="1" x14ac:dyDescent="0.2">
      <c r="A25" s="933"/>
      <c r="B25" s="933"/>
      <c r="C25" s="171"/>
      <c r="D25" s="660" t="s">
        <v>90</v>
      </c>
      <c r="E25" s="660"/>
      <c r="F25" s="585"/>
      <c r="G25" s="622" t="s">
        <v>1287</v>
      </c>
      <c r="H25" s="656"/>
      <c r="I25" s="656" t="s">
        <v>90</v>
      </c>
      <c r="J25" s="659" t="s">
        <v>672</v>
      </c>
      <c r="K25" s="658">
        <v>12</v>
      </c>
      <c r="L25" s="659" t="s">
        <v>672</v>
      </c>
      <c r="M25" s="658"/>
      <c r="N25" s="656"/>
      <c r="O25" s="656" t="s">
        <v>90</v>
      </c>
      <c r="P25" s="622"/>
      <c r="Q25" s="659" t="s">
        <v>672</v>
      </c>
      <c r="R25" s="658"/>
      <c r="S25" s="659" t="s">
        <v>672</v>
      </c>
      <c r="T25" s="658"/>
      <c r="U25" s="656"/>
      <c r="V25" s="656"/>
      <c r="W25" s="656"/>
      <c r="X25" s="656"/>
      <c r="Y25" s="626"/>
      <c r="Z25" s="656"/>
      <c r="AA25" s="656"/>
      <c r="AB25" s="656"/>
      <c r="AC25" s="622"/>
      <c r="AD25" s="622"/>
      <c r="AE25" s="622"/>
      <c r="AF25" s="656"/>
      <c r="AG25" s="622"/>
      <c r="AH25" s="622"/>
      <c r="AI25" s="622"/>
      <c r="AJ25" s="656"/>
      <c r="AK25" s="622"/>
      <c r="AL25" s="622"/>
      <c r="AM25" s="622"/>
      <c r="AN25" s="622"/>
      <c r="AO25" s="622"/>
      <c r="AP25" s="622"/>
      <c r="AQ25" s="622"/>
      <c r="AR25" s="656"/>
      <c r="AS25" s="622"/>
      <c r="AT25" s="622"/>
      <c r="AU25" s="622"/>
      <c r="AV25" s="656"/>
      <c r="AW25" s="622"/>
      <c r="AX25" s="622"/>
      <c r="AY25" s="622"/>
      <c r="AZ25" s="656"/>
      <c r="BA25" s="622"/>
      <c r="BB25" s="622"/>
      <c r="BC25" s="622"/>
      <c r="BD25" s="656"/>
      <c r="BE25" s="622"/>
      <c r="BF25" s="622"/>
      <c r="BG25" s="622"/>
      <c r="BH25" s="656"/>
      <c r="BI25" s="622"/>
      <c r="BJ25" s="622"/>
      <c r="BK25" s="622"/>
      <c r="BL25" s="656"/>
      <c r="BM25" s="622"/>
      <c r="BN25" s="622"/>
      <c r="BO25" s="622"/>
      <c r="BP25" s="622"/>
      <c r="BQ25" s="622"/>
      <c r="BR25" s="622"/>
      <c r="BS25" s="622"/>
      <c r="BT25" s="656"/>
      <c r="BU25" s="622"/>
      <c r="BV25" s="622"/>
      <c r="BW25" s="622"/>
      <c r="BX25" s="656"/>
      <c r="BY25" s="622"/>
      <c r="BZ25" s="622"/>
      <c r="CA25" s="622"/>
      <c r="CB25" s="656"/>
      <c r="CC25" s="657" t="s">
        <v>1286</v>
      </c>
      <c r="CD25" s="622"/>
      <c r="CE25" s="622"/>
      <c r="CF25" s="656"/>
      <c r="CG25" s="622"/>
      <c r="CH25" s="622"/>
      <c r="CI25" s="622"/>
    </row>
    <row r="26" spans="1:87" s="93" customFormat="1" ht="96" customHeight="1" x14ac:dyDescent="0.2">
      <c r="A26" s="210" t="s">
        <v>116</v>
      </c>
      <c r="B26" s="210"/>
      <c r="C26" s="200"/>
      <c r="D26" s="200" t="s">
        <v>90</v>
      </c>
      <c r="E26" s="200"/>
      <c r="F26" s="200" t="s">
        <v>90</v>
      </c>
      <c r="G26" s="286" t="s">
        <v>1285</v>
      </c>
      <c r="H26" s="289"/>
      <c r="I26" s="289" t="s">
        <v>90</v>
      </c>
      <c r="J26" s="655" t="s">
        <v>1284</v>
      </c>
      <c r="K26" s="654">
        <v>1</v>
      </c>
      <c r="L26" s="655" t="s">
        <v>1284</v>
      </c>
      <c r="M26" s="654">
        <v>1</v>
      </c>
      <c r="N26" s="289" t="s">
        <v>90</v>
      </c>
      <c r="O26" s="289"/>
      <c r="P26" s="200"/>
      <c r="Q26" s="653"/>
      <c r="R26" s="653"/>
      <c r="S26" s="653"/>
      <c r="T26" s="653"/>
      <c r="U26" s="200"/>
      <c r="V26" s="200"/>
      <c r="W26" s="200" t="s">
        <v>90</v>
      </c>
      <c r="X26" s="200"/>
      <c r="Y26" s="652" t="s">
        <v>1283</v>
      </c>
      <c r="Z26" s="200" t="s">
        <v>90</v>
      </c>
      <c r="AA26" s="200"/>
      <c r="AB26" s="200"/>
      <c r="AC26" s="200"/>
      <c r="AD26" s="200"/>
      <c r="AE26" s="200"/>
      <c r="AF26" s="649"/>
      <c r="AG26" s="651"/>
      <c r="AH26" s="648"/>
      <c r="AI26" s="647"/>
      <c r="AJ26" s="649"/>
      <c r="AK26" s="651"/>
      <c r="AL26" s="648"/>
      <c r="AM26" s="650"/>
      <c r="AN26" s="649" t="s">
        <v>90</v>
      </c>
      <c r="AO26" s="647" t="s">
        <v>1282</v>
      </c>
      <c r="AP26" s="648"/>
      <c r="AQ26" s="647"/>
      <c r="AR26" s="649" t="s">
        <v>90</v>
      </c>
      <c r="AS26" s="647" t="s">
        <v>1281</v>
      </c>
      <c r="AT26" s="648"/>
      <c r="AU26" s="647"/>
      <c r="AV26" s="649" t="s">
        <v>1280</v>
      </c>
      <c r="AW26" s="647" t="s">
        <v>1279</v>
      </c>
      <c r="AX26" s="648"/>
      <c r="AY26" s="650"/>
      <c r="AZ26" s="649" t="s">
        <v>90</v>
      </c>
      <c r="BA26" s="647" t="s">
        <v>1278</v>
      </c>
      <c r="BB26" s="648"/>
      <c r="BC26" s="650"/>
      <c r="BD26" s="649" t="s">
        <v>90</v>
      </c>
      <c r="BE26" s="650" t="s">
        <v>1277</v>
      </c>
      <c r="BF26" s="648"/>
      <c r="BG26" s="650"/>
      <c r="BH26" s="649" t="s">
        <v>90</v>
      </c>
      <c r="BI26" s="647" t="s">
        <v>1276</v>
      </c>
      <c r="BJ26" s="648"/>
      <c r="BK26" s="647"/>
      <c r="BL26" s="649"/>
      <c r="BM26" s="647"/>
      <c r="BN26" s="648"/>
      <c r="BO26" s="647"/>
      <c r="BP26" s="649"/>
      <c r="BQ26" s="647"/>
      <c r="BR26" s="648"/>
      <c r="BS26" s="647"/>
      <c r="BT26" s="649" t="s">
        <v>90</v>
      </c>
      <c r="BU26" s="647" t="s">
        <v>1275</v>
      </c>
      <c r="BV26" s="648" t="s">
        <v>90</v>
      </c>
      <c r="BW26" s="647" t="s">
        <v>1274</v>
      </c>
      <c r="BX26" s="649"/>
      <c r="BY26" s="647"/>
      <c r="BZ26" s="648"/>
      <c r="CA26" s="647"/>
      <c r="CB26" s="649" t="s">
        <v>90</v>
      </c>
      <c r="CC26" s="647" t="s">
        <v>1273</v>
      </c>
      <c r="CD26" s="648"/>
      <c r="CE26" s="647"/>
      <c r="CF26" s="649"/>
      <c r="CG26" s="647"/>
      <c r="CH26" s="648"/>
      <c r="CI26" s="647"/>
    </row>
    <row r="27" spans="1:87" s="93" customFormat="1" ht="131.25" customHeight="1" x14ac:dyDescent="0.2">
      <c r="A27" s="932" t="s">
        <v>1272</v>
      </c>
      <c r="B27" s="932"/>
      <c r="C27" s="639" t="s">
        <v>90</v>
      </c>
      <c r="D27" s="638"/>
      <c r="E27" s="638"/>
      <c r="F27" s="623"/>
      <c r="G27" s="287" t="s">
        <v>1271</v>
      </c>
      <c r="H27" s="625" t="s">
        <v>90</v>
      </c>
      <c r="I27" s="627"/>
      <c r="J27" s="631" t="s">
        <v>672</v>
      </c>
      <c r="K27" s="630">
        <v>17</v>
      </c>
      <c r="L27" s="629" t="s">
        <v>672</v>
      </c>
      <c r="M27" s="628"/>
      <c r="N27" s="625" t="s">
        <v>90</v>
      </c>
      <c r="O27" s="627"/>
      <c r="P27" s="286"/>
      <c r="Q27" s="631" t="s">
        <v>979</v>
      </c>
      <c r="R27" s="630"/>
      <c r="S27" s="629" t="s">
        <v>979</v>
      </c>
      <c r="T27" s="628"/>
      <c r="U27" s="625"/>
      <c r="V27" s="627"/>
      <c r="W27" s="639"/>
      <c r="X27" s="623"/>
      <c r="Y27" s="626"/>
      <c r="Z27" s="639"/>
      <c r="AA27" s="638"/>
      <c r="AB27" s="623"/>
      <c r="AC27" s="622"/>
      <c r="AD27" s="622"/>
      <c r="AE27" s="622"/>
      <c r="AF27" s="639"/>
      <c r="AG27" s="645"/>
      <c r="AH27" s="643"/>
      <c r="AI27" s="642"/>
      <c r="AJ27" s="646"/>
      <c r="AK27" s="645"/>
      <c r="AL27" s="643"/>
      <c r="AM27" s="642"/>
      <c r="AN27" s="637" t="s">
        <v>90</v>
      </c>
      <c r="AO27" s="412" t="s">
        <v>1270</v>
      </c>
      <c r="AP27" s="643"/>
      <c r="AQ27" s="642"/>
      <c r="AR27" s="639"/>
      <c r="AS27" s="645"/>
      <c r="AT27" s="643"/>
      <c r="AU27" s="642"/>
      <c r="AV27" s="639"/>
      <c r="AW27" s="645"/>
      <c r="AX27" s="638"/>
      <c r="AY27" s="642"/>
      <c r="AZ27" s="639"/>
      <c r="BA27" s="645"/>
      <c r="BB27" s="643"/>
      <c r="BC27" s="642"/>
      <c r="BD27" s="639"/>
      <c r="BE27" s="644"/>
      <c r="BF27" s="643"/>
      <c r="BG27" s="642"/>
      <c r="BH27" s="625"/>
      <c r="BI27" s="984" t="s">
        <v>1269</v>
      </c>
      <c r="BJ27" s="633"/>
      <c r="BK27" s="632"/>
      <c r="BL27" s="641" t="s">
        <v>90</v>
      </c>
      <c r="BM27" s="640" t="s">
        <v>1268</v>
      </c>
      <c r="BN27" s="633"/>
      <c r="BO27" s="632"/>
      <c r="BP27" s="192"/>
      <c r="BQ27" s="193"/>
      <c r="BR27" s="100"/>
      <c r="BS27" s="194"/>
      <c r="BT27" s="625"/>
      <c r="BU27" s="620"/>
      <c r="BV27" s="633"/>
      <c r="BW27" s="632"/>
      <c r="BX27" s="625"/>
      <c r="BY27" s="620"/>
      <c r="BZ27" s="633"/>
      <c r="CA27" s="632"/>
      <c r="CB27" s="625"/>
      <c r="CC27" s="634" t="s">
        <v>1267</v>
      </c>
      <c r="CD27" s="633"/>
      <c r="CE27" s="632"/>
      <c r="CF27" s="191"/>
      <c r="CG27" s="96"/>
      <c r="CH27" s="104"/>
      <c r="CI27" s="94"/>
    </row>
    <row r="28" spans="1:87" s="93" customFormat="1" ht="132" customHeight="1" x14ac:dyDescent="0.2">
      <c r="A28" s="933"/>
      <c r="B28" s="933"/>
      <c r="C28" s="639"/>
      <c r="D28" s="638" t="s">
        <v>90</v>
      </c>
      <c r="E28" s="638"/>
      <c r="F28" s="623"/>
      <c r="G28" s="287" t="s">
        <v>1266</v>
      </c>
      <c r="H28" s="625"/>
      <c r="I28" s="627" t="s">
        <v>90</v>
      </c>
      <c r="J28" s="631" t="s">
        <v>672</v>
      </c>
      <c r="K28" s="630">
        <v>11</v>
      </c>
      <c r="L28" s="629" t="s">
        <v>672</v>
      </c>
      <c r="M28" s="628"/>
      <c r="N28" s="625"/>
      <c r="O28" s="627" t="s">
        <v>90</v>
      </c>
      <c r="P28" s="286"/>
      <c r="Q28" s="631" t="s">
        <v>979</v>
      </c>
      <c r="R28" s="630"/>
      <c r="S28" s="629" t="s">
        <v>743</v>
      </c>
      <c r="T28" s="628"/>
      <c r="U28" s="625"/>
      <c r="V28" s="627"/>
      <c r="W28" s="639"/>
      <c r="X28" s="623"/>
      <c r="Y28" s="626"/>
      <c r="Z28" s="639"/>
      <c r="AA28" s="638"/>
      <c r="AB28" s="623"/>
      <c r="AC28" s="622"/>
      <c r="AD28" s="622"/>
      <c r="AE28" s="622"/>
      <c r="AF28" s="625" t="s">
        <v>90</v>
      </c>
      <c r="AG28" s="634" t="s">
        <v>1265</v>
      </c>
      <c r="AH28" s="633"/>
      <c r="AI28" s="632"/>
      <c r="AJ28" s="625" t="s">
        <v>90</v>
      </c>
      <c r="AK28" s="634" t="s">
        <v>1264</v>
      </c>
      <c r="AL28" s="633"/>
      <c r="AM28" s="632"/>
      <c r="AN28" s="637" t="s">
        <v>90</v>
      </c>
      <c r="AO28" s="412" t="s">
        <v>1263</v>
      </c>
      <c r="AP28" s="633"/>
      <c r="AQ28" s="632"/>
      <c r="AR28" s="625" t="s">
        <v>90</v>
      </c>
      <c r="AS28" s="634" t="s">
        <v>1262</v>
      </c>
      <c r="AT28" s="633"/>
      <c r="AU28" s="632"/>
      <c r="AV28" s="625" t="s">
        <v>90</v>
      </c>
      <c r="AW28" s="634" t="s">
        <v>1261</v>
      </c>
      <c r="AX28" s="624"/>
      <c r="AY28" s="636"/>
      <c r="AZ28" s="625" t="s">
        <v>90</v>
      </c>
      <c r="BA28" s="634" t="s">
        <v>1260</v>
      </c>
      <c r="BB28" s="633"/>
      <c r="BC28" s="632"/>
      <c r="BD28" s="625" t="s">
        <v>90</v>
      </c>
      <c r="BE28" s="634" t="s">
        <v>1258</v>
      </c>
      <c r="BF28" s="633"/>
      <c r="BG28" s="632"/>
      <c r="BH28" s="617" t="s">
        <v>90</v>
      </c>
      <c r="BI28" s="985"/>
      <c r="BJ28" s="615"/>
      <c r="BK28" s="635"/>
      <c r="BL28" s="625" t="s">
        <v>90</v>
      </c>
      <c r="BM28" s="634" t="s">
        <v>1257</v>
      </c>
      <c r="BN28" s="633"/>
      <c r="BO28" s="632"/>
      <c r="BP28" s="98"/>
      <c r="BQ28" s="101"/>
      <c r="BR28" s="103"/>
      <c r="BS28" s="102"/>
      <c r="BT28" s="625" t="s">
        <v>90</v>
      </c>
      <c r="BU28" s="634" t="s">
        <v>1256</v>
      </c>
      <c r="BV28" s="633"/>
      <c r="BW28" s="632"/>
      <c r="BX28" s="625" t="s">
        <v>90</v>
      </c>
      <c r="BY28" s="634" t="s">
        <v>1255</v>
      </c>
      <c r="BZ28" s="633"/>
      <c r="CA28" s="632"/>
      <c r="CB28" s="625" t="s">
        <v>90</v>
      </c>
      <c r="CC28" s="634" t="s">
        <v>1254</v>
      </c>
      <c r="CD28" s="633"/>
      <c r="CE28" s="632"/>
      <c r="CF28" s="191"/>
      <c r="CG28" s="96"/>
      <c r="CH28" s="104"/>
      <c r="CI28" s="94"/>
    </row>
    <row r="29" spans="1:87" s="93" customFormat="1" ht="104.5" customHeight="1" x14ac:dyDescent="0.2">
      <c r="A29" s="1004"/>
      <c r="B29" s="1004"/>
      <c r="C29" s="625"/>
      <c r="D29" s="624" t="s">
        <v>90</v>
      </c>
      <c r="E29" s="624"/>
      <c r="F29" s="623"/>
      <c r="G29" s="287" t="s">
        <v>1253</v>
      </c>
      <c r="H29" s="625"/>
      <c r="I29" s="627" t="s">
        <v>90</v>
      </c>
      <c r="J29" s="631" t="s">
        <v>672</v>
      </c>
      <c r="K29" s="630">
        <v>21</v>
      </c>
      <c r="L29" s="629" t="s">
        <v>672</v>
      </c>
      <c r="M29" s="628"/>
      <c r="N29" s="625" t="s">
        <v>90</v>
      </c>
      <c r="O29" s="627"/>
      <c r="P29" s="286"/>
      <c r="Q29" s="631" t="s">
        <v>1116</v>
      </c>
      <c r="R29" s="630"/>
      <c r="S29" s="629" t="s">
        <v>1116</v>
      </c>
      <c r="T29" s="628"/>
      <c r="U29" s="625"/>
      <c r="V29" s="627"/>
      <c r="W29" s="625"/>
      <c r="X29" s="623"/>
      <c r="Y29" s="626"/>
      <c r="Z29" s="625"/>
      <c r="AA29" s="624"/>
      <c r="AB29" s="623"/>
      <c r="AC29" s="622"/>
      <c r="AD29" s="622"/>
      <c r="AE29" s="622"/>
      <c r="AF29" s="617"/>
      <c r="AG29" s="616"/>
      <c r="AH29" s="615"/>
      <c r="AI29" s="614"/>
      <c r="AJ29" s="621"/>
      <c r="AK29" s="616"/>
      <c r="AL29" s="615"/>
      <c r="AM29" s="614"/>
      <c r="AN29" s="98"/>
      <c r="AO29" s="101"/>
      <c r="AP29" s="615"/>
      <c r="AQ29" s="614"/>
      <c r="AR29" s="617"/>
      <c r="AS29" s="616"/>
      <c r="AT29" s="615"/>
      <c r="AU29" s="614"/>
      <c r="AV29" s="617"/>
      <c r="AW29" s="620"/>
      <c r="AX29" s="619"/>
      <c r="AY29" s="614"/>
      <c r="AZ29" s="617"/>
      <c r="BA29" s="616"/>
      <c r="BB29" s="615"/>
      <c r="BC29" s="614"/>
      <c r="BD29" s="617"/>
      <c r="BE29" s="618"/>
      <c r="BF29" s="615"/>
      <c r="BG29" s="614"/>
      <c r="BH29" s="617"/>
      <c r="BI29" s="986"/>
      <c r="BJ29" s="615"/>
      <c r="BK29" s="614"/>
      <c r="BL29" s="617"/>
      <c r="BM29" s="618"/>
      <c r="BN29" s="615"/>
      <c r="BO29" s="614"/>
      <c r="BP29" s="98"/>
      <c r="BQ29" s="101"/>
      <c r="BR29" s="103"/>
      <c r="BS29" s="102"/>
      <c r="BT29" s="617"/>
      <c r="BU29" s="616"/>
      <c r="BV29" s="615"/>
      <c r="BW29" s="614"/>
      <c r="BX29" s="617"/>
      <c r="BY29" s="616"/>
      <c r="BZ29" s="615"/>
      <c r="CA29" s="614"/>
      <c r="CB29" s="617"/>
      <c r="CC29" s="616"/>
      <c r="CD29" s="615"/>
      <c r="CE29" s="614"/>
      <c r="CF29" s="97"/>
      <c r="CG29" s="349"/>
      <c r="CH29" s="95"/>
      <c r="CI29" s="99"/>
    </row>
    <row r="30" spans="1:87" s="93" customFormat="1" ht="104.5" customHeight="1" x14ac:dyDescent="0.2">
      <c r="A30" s="932" t="s">
        <v>1252</v>
      </c>
      <c r="B30" s="932"/>
      <c r="C30" s="920" t="s">
        <v>90</v>
      </c>
      <c r="D30" s="1021" t="s">
        <v>90</v>
      </c>
      <c r="E30" s="1021"/>
      <c r="F30" s="922"/>
      <c r="G30" s="613" t="s">
        <v>1251</v>
      </c>
      <c r="H30" s="160" t="s">
        <v>90</v>
      </c>
      <c r="I30" s="156"/>
      <c r="J30" s="164" t="s">
        <v>1232</v>
      </c>
      <c r="K30" s="612">
        <v>17</v>
      </c>
      <c r="L30" s="162"/>
      <c r="M30" s="161"/>
      <c r="N30" s="158" t="s">
        <v>90</v>
      </c>
      <c r="O30" s="156"/>
      <c r="P30" s="155"/>
      <c r="Q30" s="164"/>
      <c r="R30" s="163"/>
      <c r="S30" s="162"/>
      <c r="T30" s="161"/>
      <c r="U30" s="160"/>
      <c r="V30" s="156"/>
      <c r="W30" s="160"/>
      <c r="X30" s="156"/>
      <c r="Y30" s="159"/>
      <c r="Z30" s="158"/>
      <c r="AA30" s="157"/>
      <c r="AB30" s="156"/>
      <c r="AC30" s="154"/>
      <c r="AD30" s="155"/>
      <c r="AE30" s="154"/>
      <c r="AF30" s="1005" t="s">
        <v>90</v>
      </c>
      <c r="AG30" s="1008" t="s">
        <v>1250</v>
      </c>
      <c r="AH30" s="1011" t="s">
        <v>90</v>
      </c>
      <c r="AI30" s="1014" t="s">
        <v>1249</v>
      </c>
      <c r="AJ30" s="1005"/>
      <c r="AK30" s="1017"/>
      <c r="AL30" s="1011"/>
      <c r="AM30" s="1025"/>
      <c r="AN30" s="1005"/>
      <c r="AO30" s="1017"/>
      <c r="AP30" s="1011"/>
      <c r="AQ30" s="1025"/>
      <c r="AR30" s="1005" t="s">
        <v>90</v>
      </c>
      <c r="AS30" s="1008" t="s">
        <v>1248</v>
      </c>
      <c r="AT30" s="1011"/>
      <c r="AU30" s="1025"/>
      <c r="AV30" s="1005" t="s">
        <v>90</v>
      </c>
      <c r="AW30" s="1008" t="s">
        <v>1247</v>
      </c>
      <c r="AX30" s="1011"/>
      <c r="AY30" s="1025"/>
      <c r="AZ30" s="1005" t="s">
        <v>90</v>
      </c>
      <c r="BA30" s="1028" t="s">
        <v>1246</v>
      </c>
      <c r="BB30" s="1011"/>
      <c r="BC30" s="1025"/>
      <c r="BD30" s="1005" t="s">
        <v>90</v>
      </c>
      <c r="BE30" s="1008" t="s">
        <v>1245</v>
      </c>
      <c r="BF30" s="1011"/>
      <c r="BG30" s="1025"/>
      <c r="BH30" s="1005" t="s">
        <v>90</v>
      </c>
      <c r="BI30" s="1008" t="s">
        <v>1244</v>
      </c>
      <c r="BJ30" s="1031"/>
      <c r="BK30" s="1025"/>
      <c r="BL30" s="1005" t="s">
        <v>90</v>
      </c>
      <c r="BM30" s="1008" t="s">
        <v>1243</v>
      </c>
      <c r="BN30" s="1011" t="s">
        <v>90</v>
      </c>
      <c r="BO30" s="1014" t="s">
        <v>1242</v>
      </c>
      <c r="BP30" s="1005"/>
      <c r="BQ30" s="1017"/>
      <c r="BR30" s="1011"/>
      <c r="BS30" s="1025"/>
      <c r="BT30" s="1005" t="s">
        <v>90</v>
      </c>
      <c r="BU30" s="1008" t="s">
        <v>1241</v>
      </c>
      <c r="BV30" s="1011" t="s">
        <v>90</v>
      </c>
      <c r="BW30" s="1014" t="s">
        <v>1240</v>
      </c>
      <c r="BX30" s="1005" t="s">
        <v>90</v>
      </c>
      <c r="BY30" s="1008" t="s">
        <v>1239</v>
      </c>
      <c r="BZ30" s="1011"/>
      <c r="CA30" s="1025"/>
      <c r="CB30" s="1005" t="s">
        <v>90</v>
      </c>
      <c r="CC30" s="1008" t="s">
        <v>1238</v>
      </c>
      <c r="CD30" s="1011"/>
      <c r="CE30" s="1025"/>
      <c r="CF30" s="1005" t="s">
        <v>90</v>
      </c>
      <c r="CG30" s="1008" t="s">
        <v>1237</v>
      </c>
      <c r="CH30" s="1011"/>
      <c r="CI30" s="1025"/>
    </row>
    <row r="31" spans="1:87" s="93" customFormat="1" ht="104.5" customHeight="1" x14ac:dyDescent="0.2">
      <c r="A31" s="933"/>
      <c r="B31" s="933"/>
      <c r="C31" s="1020"/>
      <c r="D31" s="1022"/>
      <c r="E31" s="1022"/>
      <c r="F31" s="1024"/>
      <c r="G31" s="611" t="s">
        <v>1236</v>
      </c>
      <c r="H31" s="456"/>
      <c r="I31" s="453" t="s">
        <v>90</v>
      </c>
      <c r="J31" s="321" t="s">
        <v>1233</v>
      </c>
      <c r="K31" s="610">
        <v>26</v>
      </c>
      <c r="L31" s="319" t="s">
        <v>1232</v>
      </c>
      <c r="M31" s="318">
        <v>30</v>
      </c>
      <c r="N31" s="455" t="s">
        <v>90</v>
      </c>
      <c r="O31" s="453"/>
      <c r="P31" s="452"/>
      <c r="Q31" s="321"/>
      <c r="R31" s="320"/>
      <c r="S31" s="319"/>
      <c r="T31" s="318"/>
      <c r="U31" s="456"/>
      <c r="V31" s="453"/>
      <c r="W31" s="456"/>
      <c r="X31" s="453"/>
      <c r="Y31" s="316"/>
      <c r="Z31" s="455"/>
      <c r="AA31" s="454"/>
      <c r="AB31" s="453"/>
      <c r="AC31" s="451"/>
      <c r="AD31" s="452"/>
      <c r="AE31" s="451"/>
      <c r="AF31" s="1006"/>
      <c r="AG31" s="1009"/>
      <c r="AH31" s="1012"/>
      <c r="AI31" s="1015"/>
      <c r="AJ31" s="1006"/>
      <c r="AK31" s="1018"/>
      <c r="AL31" s="1012"/>
      <c r="AM31" s="1026"/>
      <c r="AN31" s="1006"/>
      <c r="AO31" s="1018"/>
      <c r="AP31" s="1012"/>
      <c r="AQ31" s="1026"/>
      <c r="AR31" s="1006"/>
      <c r="AS31" s="1009"/>
      <c r="AT31" s="1012"/>
      <c r="AU31" s="1026"/>
      <c r="AV31" s="1006"/>
      <c r="AW31" s="1009"/>
      <c r="AX31" s="1012"/>
      <c r="AY31" s="1026"/>
      <c r="AZ31" s="1006"/>
      <c r="BA31" s="1029"/>
      <c r="BB31" s="1012"/>
      <c r="BC31" s="1026"/>
      <c r="BD31" s="1006"/>
      <c r="BE31" s="1009"/>
      <c r="BF31" s="1012"/>
      <c r="BG31" s="1026"/>
      <c r="BH31" s="1006"/>
      <c r="BI31" s="1009"/>
      <c r="BJ31" s="1032"/>
      <c r="BK31" s="1026"/>
      <c r="BL31" s="1006"/>
      <c r="BM31" s="1009"/>
      <c r="BN31" s="1012"/>
      <c r="BO31" s="1015"/>
      <c r="BP31" s="1006"/>
      <c r="BQ31" s="1018"/>
      <c r="BR31" s="1012"/>
      <c r="BS31" s="1026"/>
      <c r="BT31" s="1006"/>
      <c r="BU31" s="1009"/>
      <c r="BV31" s="1012"/>
      <c r="BW31" s="1015"/>
      <c r="BX31" s="1006"/>
      <c r="BY31" s="1009"/>
      <c r="BZ31" s="1012"/>
      <c r="CA31" s="1026"/>
      <c r="CB31" s="1006"/>
      <c r="CC31" s="1009"/>
      <c r="CD31" s="1012"/>
      <c r="CE31" s="1026"/>
      <c r="CF31" s="1006"/>
      <c r="CG31" s="1009"/>
      <c r="CH31" s="1012"/>
      <c r="CI31" s="1026"/>
    </row>
    <row r="32" spans="1:87" s="93" customFormat="1" ht="104.5" customHeight="1" x14ac:dyDescent="0.2">
      <c r="A32" s="933"/>
      <c r="B32" s="933"/>
      <c r="C32" s="1020"/>
      <c r="D32" s="1022"/>
      <c r="E32" s="1022"/>
      <c r="F32" s="1024"/>
      <c r="G32" s="611" t="s">
        <v>1235</v>
      </c>
      <c r="H32" s="456"/>
      <c r="I32" s="453" t="s">
        <v>90</v>
      </c>
      <c r="J32" s="321" t="s">
        <v>1232</v>
      </c>
      <c r="K32" s="610">
        <v>27</v>
      </c>
      <c r="L32" s="319" t="s">
        <v>1232</v>
      </c>
      <c r="M32" s="318">
        <v>31</v>
      </c>
      <c r="N32" s="455" t="s">
        <v>90</v>
      </c>
      <c r="O32" s="453"/>
      <c r="P32" s="452"/>
      <c r="Q32" s="321"/>
      <c r="R32" s="320"/>
      <c r="S32" s="319"/>
      <c r="T32" s="318"/>
      <c r="U32" s="456"/>
      <c r="V32" s="453"/>
      <c r="W32" s="456"/>
      <c r="X32" s="453"/>
      <c r="Y32" s="316"/>
      <c r="Z32" s="455"/>
      <c r="AA32" s="454"/>
      <c r="AB32" s="453"/>
      <c r="AC32" s="451"/>
      <c r="AD32" s="452"/>
      <c r="AE32" s="451"/>
      <c r="AF32" s="1006"/>
      <c r="AG32" s="1009"/>
      <c r="AH32" s="1012"/>
      <c r="AI32" s="1015"/>
      <c r="AJ32" s="1006"/>
      <c r="AK32" s="1018"/>
      <c r="AL32" s="1012"/>
      <c r="AM32" s="1026"/>
      <c r="AN32" s="1006"/>
      <c r="AO32" s="1018"/>
      <c r="AP32" s="1012"/>
      <c r="AQ32" s="1026"/>
      <c r="AR32" s="1006"/>
      <c r="AS32" s="1009"/>
      <c r="AT32" s="1012"/>
      <c r="AU32" s="1026"/>
      <c r="AV32" s="1006"/>
      <c r="AW32" s="1009"/>
      <c r="AX32" s="1012"/>
      <c r="AY32" s="1026"/>
      <c r="AZ32" s="1006"/>
      <c r="BA32" s="1029"/>
      <c r="BB32" s="1012"/>
      <c r="BC32" s="1026"/>
      <c r="BD32" s="1006"/>
      <c r="BE32" s="1009"/>
      <c r="BF32" s="1012"/>
      <c r="BG32" s="1026"/>
      <c r="BH32" s="1006"/>
      <c r="BI32" s="1009"/>
      <c r="BJ32" s="1032"/>
      <c r="BK32" s="1026"/>
      <c r="BL32" s="1006"/>
      <c r="BM32" s="1009"/>
      <c r="BN32" s="1012"/>
      <c r="BO32" s="1015"/>
      <c r="BP32" s="1006"/>
      <c r="BQ32" s="1018"/>
      <c r="BR32" s="1012"/>
      <c r="BS32" s="1026"/>
      <c r="BT32" s="1006"/>
      <c r="BU32" s="1009"/>
      <c r="BV32" s="1012"/>
      <c r="BW32" s="1015"/>
      <c r="BX32" s="1006"/>
      <c r="BY32" s="1009"/>
      <c r="BZ32" s="1012"/>
      <c r="CA32" s="1026"/>
      <c r="CB32" s="1006"/>
      <c r="CC32" s="1009"/>
      <c r="CD32" s="1012"/>
      <c r="CE32" s="1026"/>
      <c r="CF32" s="1006"/>
      <c r="CG32" s="1009"/>
      <c r="CH32" s="1012"/>
      <c r="CI32" s="1026"/>
    </row>
    <row r="33" spans="1:87" s="93" customFormat="1" ht="104.5" customHeight="1" x14ac:dyDescent="0.2">
      <c r="A33" s="1004"/>
      <c r="B33" s="1004"/>
      <c r="C33" s="921"/>
      <c r="D33" s="1023"/>
      <c r="E33" s="1023"/>
      <c r="F33" s="923"/>
      <c r="G33" s="124" t="s">
        <v>1234</v>
      </c>
      <c r="H33" s="117"/>
      <c r="I33" s="116" t="s">
        <v>90</v>
      </c>
      <c r="J33" s="121" t="s">
        <v>1233</v>
      </c>
      <c r="K33" s="123">
        <v>28</v>
      </c>
      <c r="L33" s="122" t="s">
        <v>1232</v>
      </c>
      <c r="M33" s="118">
        <v>33</v>
      </c>
      <c r="N33" s="114" t="s">
        <v>90</v>
      </c>
      <c r="O33" s="116"/>
      <c r="P33" s="111"/>
      <c r="Q33" s="121"/>
      <c r="R33" s="436"/>
      <c r="S33" s="122"/>
      <c r="T33" s="118"/>
      <c r="U33" s="117"/>
      <c r="V33" s="116"/>
      <c r="W33" s="117"/>
      <c r="X33" s="116"/>
      <c r="Y33" s="115"/>
      <c r="Z33" s="114"/>
      <c r="AA33" s="113"/>
      <c r="AB33" s="116"/>
      <c r="AC33" s="110"/>
      <c r="AD33" s="111"/>
      <c r="AE33" s="110"/>
      <c r="AF33" s="1007"/>
      <c r="AG33" s="1010"/>
      <c r="AH33" s="1013"/>
      <c r="AI33" s="1016"/>
      <c r="AJ33" s="1007"/>
      <c r="AK33" s="1019"/>
      <c r="AL33" s="1013"/>
      <c r="AM33" s="1027"/>
      <c r="AN33" s="1007"/>
      <c r="AO33" s="1019"/>
      <c r="AP33" s="1013"/>
      <c r="AQ33" s="1027"/>
      <c r="AR33" s="1007"/>
      <c r="AS33" s="1010"/>
      <c r="AT33" s="1013"/>
      <c r="AU33" s="1027"/>
      <c r="AV33" s="1007"/>
      <c r="AW33" s="1010"/>
      <c r="AX33" s="1013"/>
      <c r="AY33" s="1027"/>
      <c r="AZ33" s="1007"/>
      <c r="BA33" s="1030"/>
      <c r="BB33" s="1013"/>
      <c r="BC33" s="1027"/>
      <c r="BD33" s="1007"/>
      <c r="BE33" s="1010"/>
      <c r="BF33" s="1013"/>
      <c r="BG33" s="1027"/>
      <c r="BH33" s="1007"/>
      <c r="BI33" s="1010"/>
      <c r="BJ33" s="1033"/>
      <c r="BK33" s="1027"/>
      <c r="BL33" s="1007"/>
      <c r="BM33" s="1010"/>
      <c r="BN33" s="1013"/>
      <c r="BO33" s="1016"/>
      <c r="BP33" s="1007"/>
      <c r="BQ33" s="1019"/>
      <c r="BR33" s="1013"/>
      <c r="BS33" s="1027"/>
      <c r="BT33" s="1007"/>
      <c r="BU33" s="1010"/>
      <c r="BV33" s="1013"/>
      <c r="BW33" s="1016"/>
      <c r="BX33" s="1007"/>
      <c r="BY33" s="1010"/>
      <c r="BZ33" s="1013"/>
      <c r="CA33" s="1027"/>
      <c r="CB33" s="1007"/>
      <c r="CC33" s="1010"/>
      <c r="CD33" s="1013"/>
      <c r="CE33" s="1027"/>
      <c r="CF33" s="1007"/>
      <c r="CG33" s="1010"/>
      <c r="CH33" s="1013"/>
      <c r="CI33" s="1027"/>
    </row>
    <row r="34" spans="1:87" s="93" customFormat="1" ht="136.15" customHeight="1" x14ac:dyDescent="0.2">
      <c r="A34" s="127" t="s">
        <v>1231</v>
      </c>
      <c r="B34" s="126"/>
      <c r="C34" s="117" t="s">
        <v>90</v>
      </c>
      <c r="D34" s="125"/>
      <c r="E34" s="125"/>
      <c r="F34" s="110"/>
      <c r="G34" s="124" t="s">
        <v>1230</v>
      </c>
      <c r="H34" s="117" t="s">
        <v>90</v>
      </c>
      <c r="I34" s="116"/>
      <c r="J34" s="121" t="s">
        <v>1116</v>
      </c>
      <c r="K34" s="123">
        <v>27</v>
      </c>
      <c r="L34" s="122" t="s">
        <v>978</v>
      </c>
      <c r="M34" s="118">
        <v>1</v>
      </c>
      <c r="N34" s="114" t="s">
        <v>90</v>
      </c>
      <c r="O34" s="116"/>
      <c r="P34" s="111"/>
      <c r="Q34" s="121"/>
      <c r="R34" s="120"/>
      <c r="S34" s="119"/>
      <c r="T34" s="118"/>
      <c r="U34" s="117"/>
      <c r="V34" s="116"/>
      <c r="W34" s="117"/>
      <c r="X34" s="116"/>
      <c r="Y34" s="115"/>
      <c r="Z34" s="114"/>
      <c r="AA34" s="113"/>
      <c r="AB34" s="112"/>
      <c r="AC34" s="110"/>
      <c r="AD34" s="111"/>
      <c r="AE34" s="110"/>
      <c r="AF34" s="609" t="s">
        <v>90</v>
      </c>
      <c r="AG34" s="609" t="s">
        <v>1229</v>
      </c>
      <c r="AH34" s="609"/>
      <c r="AI34" s="609"/>
      <c r="AJ34" s="609" t="s">
        <v>90</v>
      </c>
      <c r="AK34" s="609" t="s">
        <v>1228</v>
      </c>
      <c r="AL34" s="609"/>
      <c r="AM34" s="609"/>
      <c r="AN34" s="609" t="s">
        <v>90</v>
      </c>
      <c r="AO34" s="609" t="s">
        <v>1227</v>
      </c>
      <c r="AP34" s="609"/>
      <c r="AQ34" s="609"/>
      <c r="AR34" s="609" t="s">
        <v>90</v>
      </c>
      <c r="AS34" s="609" t="s">
        <v>1226</v>
      </c>
      <c r="AT34" s="609"/>
      <c r="AU34" s="609"/>
      <c r="AV34" s="609" t="s">
        <v>90</v>
      </c>
      <c r="AW34" s="609" t="s">
        <v>1225</v>
      </c>
      <c r="AX34" s="609"/>
      <c r="AY34" s="609"/>
      <c r="AZ34" s="609" t="s">
        <v>90</v>
      </c>
      <c r="BA34" s="609" t="s">
        <v>1224</v>
      </c>
      <c r="BB34" s="609"/>
      <c r="BC34" s="609"/>
      <c r="BD34" s="609" t="s">
        <v>90</v>
      </c>
      <c r="BE34" s="609" t="s">
        <v>1223</v>
      </c>
      <c r="BF34" s="609"/>
      <c r="BG34" s="609"/>
      <c r="BH34" s="609" t="s">
        <v>90</v>
      </c>
      <c r="BI34" s="609" t="s">
        <v>1222</v>
      </c>
      <c r="BJ34" s="609"/>
      <c r="BK34" s="609"/>
      <c r="BL34" s="609" t="s">
        <v>90</v>
      </c>
      <c r="BM34" s="609" t="s">
        <v>1221</v>
      </c>
      <c r="BN34" s="609"/>
      <c r="BO34" s="609"/>
      <c r="BP34" s="609"/>
      <c r="BQ34" s="609"/>
      <c r="BR34" s="609"/>
      <c r="BS34" s="609"/>
      <c r="BT34" s="609" t="s">
        <v>90</v>
      </c>
      <c r="BU34" s="609" t="s">
        <v>1220</v>
      </c>
      <c r="BV34" s="609"/>
      <c r="BW34" s="609"/>
      <c r="BX34" s="609" t="s">
        <v>90</v>
      </c>
      <c r="BY34" s="609" t="s">
        <v>1219</v>
      </c>
      <c r="BZ34" s="609"/>
      <c r="CA34" s="609"/>
      <c r="CB34" s="609"/>
      <c r="CC34" s="609"/>
      <c r="CD34" s="609"/>
      <c r="CE34" s="609"/>
      <c r="CF34" s="609" t="s">
        <v>90</v>
      </c>
      <c r="CG34" s="609" t="s">
        <v>1218</v>
      </c>
      <c r="CH34" s="609"/>
      <c r="CI34" s="608"/>
    </row>
    <row r="35" spans="1:87" s="93" customFormat="1" ht="99" x14ac:dyDescent="0.2">
      <c r="A35" s="932" t="s">
        <v>1217</v>
      </c>
      <c r="B35" s="932"/>
      <c r="C35" s="920"/>
      <c r="D35" s="1021"/>
      <c r="E35" s="1021"/>
      <c r="F35" s="922" t="s">
        <v>90</v>
      </c>
      <c r="G35" s="1107"/>
      <c r="H35" s="920"/>
      <c r="I35" s="922"/>
      <c r="J35" s="998"/>
      <c r="K35" s="1053"/>
      <c r="L35" s="996"/>
      <c r="M35" s="918"/>
      <c r="N35" s="920"/>
      <c r="O35" s="922"/>
      <c r="P35" s="602"/>
      <c r="Q35" s="178"/>
      <c r="R35" s="607"/>
      <c r="S35" s="176"/>
      <c r="T35" s="175"/>
      <c r="U35" s="606"/>
      <c r="V35" s="173"/>
      <c r="W35" s="606" t="s">
        <v>90</v>
      </c>
      <c r="X35" s="173"/>
      <c r="Y35" s="605" t="s">
        <v>1216</v>
      </c>
      <c r="Z35" s="604" t="s">
        <v>90</v>
      </c>
      <c r="AA35" s="603"/>
      <c r="AB35" s="173"/>
      <c r="AC35" s="601"/>
      <c r="AD35" s="602"/>
      <c r="AE35" s="601"/>
      <c r="AF35" s="358" t="s">
        <v>90</v>
      </c>
      <c r="AG35" s="594" t="s">
        <v>1215</v>
      </c>
      <c r="AH35" s="591"/>
      <c r="AI35" s="590"/>
      <c r="AJ35" s="358"/>
      <c r="AK35" s="594"/>
      <c r="AL35" s="593"/>
      <c r="AM35" s="596"/>
      <c r="AN35" s="358" t="s">
        <v>90</v>
      </c>
      <c r="AO35" s="594" t="s">
        <v>1214</v>
      </c>
      <c r="AP35" s="591"/>
      <c r="AQ35" s="590"/>
      <c r="AR35" s="599" t="s">
        <v>90</v>
      </c>
      <c r="AS35" s="600" t="s">
        <v>1213</v>
      </c>
      <c r="AT35" s="593"/>
      <c r="AU35" s="595"/>
      <c r="AV35" s="599" t="s">
        <v>90</v>
      </c>
      <c r="AW35" s="359" t="s">
        <v>1212</v>
      </c>
      <c r="AX35" s="593"/>
      <c r="AY35" s="598"/>
      <c r="AZ35" s="358" t="s">
        <v>90</v>
      </c>
      <c r="BA35" s="359" t="s">
        <v>1211</v>
      </c>
      <c r="BB35" s="591"/>
      <c r="BC35" s="596"/>
      <c r="BD35" s="358" t="s">
        <v>90</v>
      </c>
      <c r="BE35" s="597" t="s">
        <v>1210</v>
      </c>
      <c r="BF35" s="591"/>
      <c r="BG35" s="596"/>
      <c r="BH35" s="358" t="s">
        <v>90</v>
      </c>
      <c r="BI35" s="594" t="s">
        <v>1209</v>
      </c>
      <c r="BJ35" s="591"/>
      <c r="BK35" s="590"/>
      <c r="BL35" s="358" t="s">
        <v>90</v>
      </c>
      <c r="BM35" s="594" t="s">
        <v>1208</v>
      </c>
      <c r="BN35" s="591"/>
      <c r="BO35" s="590"/>
      <c r="BP35" s="358"/>
      <c r="BQ35" s="594"/>
      <c r="BR35" s="593"/>
      <c r="BS35" s="595"/>
      <c r="BT35" s="358" t="s">
        <v>90</v>
      </c>
      <c r="BU35" s="594" t="s">
        <v>1207</v>
      </c>
      <c r="BV35" s="591"/>
      <c r="BW35" s="590"/>
      <c r="BX35" s="358" t="s">
        <v>90</v>
      </c>
      <c r="BY35" s="594" t="s">
        <v>1206</v>
      </c>
      <c r="BZ35" s="593"/>
      <c r="CA35" s="590"/>
      <c r="CB35" s="358"/>
      <c r="CC35" s="359"/>
      <c r="CD35" s="591"/>
      <c r="CE35" s="590"/>
      <c r="CF35" s="592"/>
      <c r="CG35" s="359"/>
      <c r="CH35" s="591"/>
      <c r="CI35" s="590"/>
    </row>
    <row r="36" spans="1:87" s="93" customFormat="1" ht="33" x14ac:dyDescent="0.2">
      <c r="A36" s="933"/>
      <c r="B36" s="933"/>
      <c r="C36" s="1020"/>
      <c r="D36" s="1022"/>
      <c r="E36" s="1022"/>
      <c r="F36" s="1024"/>
      <c r="G36" s="1108"/>
      <c r="H36" s="1020"/>
      <c r="I36" s="1024"/>
      <c r="J36" s="1111"/>
      <c r="K36" s="1112"/>
      <c r="L36" s="1113"/>
      <c r="M36" s="1106"/>
      <c r="N36" s="1020"/>
      <c r="O36" s="1024"/>
      <c r="P36" s="586"/>
      <c r="Q36" s="170"/>
      <c r="R36" s="589"/>
      <c r="S36" s="168"/>
      <c r="T36" s="167"/>
      <c r="U36" s="171"/>
      <c r="V36" s="165"/>
      <c r="W36" s="171"/>
      <c r="X36" s="165"/>
      <c r="Y36" s="588"/>
      <c r="Z36" s="166"/>
      <c r="AA36" s="587"/>
      <c r="AB36" s="165"/>
      <c r="AC36" s="585"/>
      <c r="AD36" s="586"/>
      <c r="AE36" s="585"/>
      <c r="AF36" s="580"/>
      <c r="AG36" s="581"/>
      <c r="AH36" s="578"/>
      <c r="AI36" s="577"/>
      <c r="AJ36" s="580"/>
      <c r="AK36" s="581"/>
      <c r="AL36" s="458"/>
      <c r="AM36" s="582"/>
      <c r="AN36" s="580"/>
      <c r="AO36" s="581"/>
      <c r="AP36" s="578"/>
      <c r="AQ36" s="577"/>
      <c r="AR36" s="460"/>
      <c r="AS36" s="459"/>
      <c r="AT36" s="458"/>
      <c r="AU36" s="457"/>
      <c r="AV36" s="460" t="s">
        <v>90</v>
      </c>
      <c r="AW36" s="579" t="s">
        <v>1205</v>
      </c>
      <c r="AX36" s="458"/>
      <c r="AY36" s="584"/>
      <c r="AZ36" s="580"/>
      <c r="BA36" s="579"/>
      <c r="BB36" s="578"/>
      <c r="BC36" s="582"/>
      <c r="BD36" s="580"/>
      <c r="BE36" s="583"/>
      <c r="BF36" s="578"/>
      <c r="BG36" s="582"/>
      <c r="BH36" s="580" t="s">
        <v>90</v>
      </c>
      <c r="BI36" s="581" t="s">
        <v>1204</v>
      </c>
      <c r="BJ36" s="578"/>
      <c r="BK36" s="577"/>
      <c r="BL36" s="580" t="s">
        <v>90</v>
      </c>
      <c r="BM36" s="581" t="s">
        <v>1203</v>
      </c>
      <c r="BN36" s="578"/>
      <c r="BO36" s="577"/>
      <c r="BP36" s="580"/>
      <c r="BQ36" s="581"/>
      <c r="BR36" s="458"/>
      <c r="BS36" s="457"/>
      <c r="BT36" s="580"/>
      <c r="BU36" s="581"/>
      <c r="BV36" s="578"/>
      <c r="BW36" s="577"/>
      <c r="BX36" s="580"/>
      <c r="BY36" s="581"/>
      <c r="BZ36" s="458"/>
      <c r="CA36" s="577"/>
      <c r="CB36" s="580"/>
      <c r="CC36" s="579"/>
      <c r="CD36" s="578"/>
      <c r="CE36" s="577"/>
      <c r="CF36" s="546"/>
      <c r="CG36" s="579"/>
      <c r="CH36" s="578"/>
      <c r="CI36" s="577"/>
    </row>
    <row r="37" spans="1:87" s="93" customFormat="1" ht="28.5" customHeight="1" x14ac:dyDescent="0.2">
      <c r="A37" s="933"/>
      <c r="B37" s="933"/>
      <c r="C37" s="1020"/>
      <c r="D37" s="1022"/>
      <c r="E37" s="1022"/>
      <c r="F37" s="1024"/>
      <c r="G37" s="1108"/>
      <c r="H37" s="1020"/>
      <c r="I37" s="1024"/>
      <c r="J37" s="1111"/>
      <c r="K37" s="1112"/>
      <c r="L37" s="1113"/>
      <c r="M37" s="1106"/>
      <c r="N37" s="1020"/>
      <c r="O37" s="1024"/>
      <c r="P37" s="586"/>
      <c r="Q37" s="170"/>
      <c r="R37" s="589"/>
      <c r="S37" s="168"/>
      <c r="T37" s="167"/>
      <c r="U37" s="171"/>
      <c r="V37" s="165"/>
      <c r="W37" s="171"/>
      <c r="X37" s="165"/>
      <c r="Y37" s="588"/>
      <c r="Z37" s="166"/>
      <c r="AA37" s="587"/>
      <c r="AB37" s="165"/>
      <c r="AC37" s="585"/>
      <c r="AD37" s="586"/>
      <c r="AE37" s="585"/>
      <c r="AF37" s="580"/>
      <c r="AG37" s="581"/>
      <c r="AH37" s="578"/>
      <c r="AI37" s="577"/>
      <c r="AJ37" s="580"/>
      <c r="AK37" s="581"/>
      <c r="AL37" s="458"/>
      <c r="AM37" s="582"/>
      <c r="AN37" s="580"/>
      <c r="AO37" s="581"/>
      <c r="AP37" s="578"/>
      <c r="AQ37" s="577"/>
      <c r="AR37" s="460"/>
      <c r="AS37" s="459"/>
      <c r="AT37" s="458"/>
      <c r="AU37" s="457"/>
      <c r="AV37" s="460" t="s">
        <v>90</v>
      </c>
      <c r="AW37" s="579" t="s">
        <v>1202</v>
      </c>
      <c r="AX37" s="458"/>
      <c r="AY37" s="584"/>
      <c r="AZ37" s="580"/>
      <c r="BA37" s="579"/>
      <c r="BB37" s="578"/>
      <c r="BC37" s="582"/>
      <c r="BD37" s="580"/>
      <c r="BE37" s="583"/>
      <c r="BF37" s="578"/>
      <c r="BG37" s="582"/>
      <c r="BH37" s="580"/>
      <c r="BI37" s="581"/>
      <c r="BJ37" s="578"/>
      <c r="BK37" s="577"/>
      <c r="BL37" s="580"/>
      <c r="BM37" s="581"/>
      <c r="BN37" s="578"/>
      <c r="BO37" s="577"/>
      <c r="BP37" s="580"/>
      <c r="BQ37" s="581"/>
      <c r="BR37" s="458"/>
      <c r="BS37" s="457"/>
      <c r="BT37" s="580"/>
      <c r="BU37" s="581"/>
      <c r="BV37" s="578"/>
      <c r="BW37" s="577"/>
      <c r="BX37" s="580"/>
      <c r="BY37" s="581"/>
      <c r="BZ37" s="458"/>
      <c r="CA37" s="577"/>
      <c r="CB37" s="580"/>
      <c r="CC37" s="579"/>
      <c r="CD37" s="578"/>
      <c r="CE37" s="577"/>
      <c r="CF37" s="546"/>
      <c r="CG37" s="579"/>
      <c r="CH37" s="578"/>
      <c r="CI37" s="577"/>
    </row>
    <row r="38" spans="1:87" s="93" customFormat="1" ht="22" x14ac:dyDescent="0.2">
      <c r="A38" s="1004"/>
      <c r="B38" s="1004"/>
      <c r="C38" s="921"/>
      <c r="D38" s="1023"/>
      <c r="E38" s="1023"/>
      <c r="F38" s="923"/>
      <c r="G38" s="1109"/>
      <c r="H38" s="921"/>
      <c r="I38" s="923"/>
      <c r="J38" s="1000"/>
      <c r="K38" s="1054"/>
      <c r="L38" s="997"/>
      <c r="M38" s="919"/>
      <c r="N38" s="921"/>
      <c r="O38" s="923"/>
      <c r="P38" s="111"/>
      <c r="Q38" s="121"/>
      <c r="R38" s="436"/>
      <c r="S38" s="122"/>
      <c r="T38" s="118"/>
      <c r="U38" s="117"/>
      <c r="V38" s="116"/>
      <c r="W38" s="117"/>
      <c r="X38" s="116"/>
      <c r="Y38" s="115"/>
      <c r="Z38" s="114"/>
      <c r="AA38" s="113"/>
      <c r="AB38" s="116"/>
      <c r="AC38" s="110"/>
      <c r="AD38" s="111"/>
      <c r="AE38" s="110"/>
      <c r="AF38" s="98"/>
      <c r="AG38" s="101"/>
      <c r="AH38" s="95"/>
      <c r="AI38" s="99"/>
      <c r="AJ38" s="98"/>
      <c r="AK38" s="101"/>
      <c r="AL38" s="103"/>
      <c r="AM38" s="105"/>
      <c r="AN38" s="98"/>
      <c r="AO38" s="101"/>
      <c r="AP38" s="95"/>
      <c r="AQ38" s="99"/>
      <c r="AR38" s="356"/>
      <c r="AS38" s="108"/>
      <c r="AT38" s="103"/>
      <c r="AU38" s="102"/>
      <c r="AV38" s="356" t="s">
        <v>90</v>
      </c>
      <c r="AW38" s="349" t="s">
        <v>1200</v>
      </c>
      <c r="AX38" s="103"/>
      <c r="AY38" s="107"/>
      <c r="AZ38" s="98"/>
      <c r="BA38" s="349"/>
      <c r="BB38" s="95"/>
      <c r="BC38" s="105"/>
      <c r="BD38" s="98"/>
      <c r="BE38" s="106"/>
      <c r="BF38" s="95"/>
      <c r="BG38" s="105"/>
      <c r="BH38" s="98"/>
      <c r="BI38" s="101"/>
      <c r="BJ38" s="95"/>
      <c r="BK38" s="99"/>
      <c r="BL38" s="98"/>
      <c r="BM38" s="101"/>
      <c r="BN38" s="95"/>
      <c r="BO38" s="99"/>
      <c r="BP38" s="98"/>
      <c r="BQ38" s="101"/>
      <c r="BR38" s="103"/>
      <c r="BS38" s="102"/>
      <c r="BT38" s="98"/>
      <c r="BU38" s="101"/>
      <c r="BV38" s="95"/>
      <c r="BW38" s="99"/>
      <c r="BX38" s="98"/>
      <c r="BY38" s="101"/>
      <c r="BZ38" s="103"/>
      <c r="CA38" s="99"/>
      <c r="CB38" s="98"/>
      <c r="CC38" s="349"/>
      <c r="CD38" s="95"/>
      <c r="CE38" s="99"/>
      <c r="CF38" s="97"/>
      <c r="CG38" s="349"/>
      <c r="CH38" s="95"/>
      <c r="CI38" s="99"/>
    </row>
    <row r="39" spans="1:87" s="93" customFormat="1" ht="104.5" customHeight="1" x14ac:dyDescent="0.2">
      <c r="A39" s="127" t="s">
        <v>126</v>
      </c>
      <c r="B39" s="126"/>
      <c r="C39" s="117"/>
      <c r="D39" s="125"/>
      <c r="E39" s="125"/>
      <c r="F39" s="110" t="s">
        <v>90</v>
      </c>
      <c r="G39" s="124"/>
      <c r="H39" s="117"/>
      <c r="I39" s="116"/>
      <c r="J39" s="121"/>
      <c r="K39" s="123"/>
      <c r="L39" s="122"/>
      <c r="M39" s="118"/>
      <c r="N39" s="114"/>
      <c r="O39" s="116"/>
      <c r="P39" s="111"/>
      <c r="Q39" s="121"/>
      <c r="R39" s="120"/>
      <c r="S39" s="119"/>
      <c r="T39" s="118"/>
      <c r="U39" s="117"/>
      <c r="V39" s="116"/>
      <c r="W39" s="117" t="s">
        <v>90</v>
      </c>
      <c r="X39" s="116"/>
      <c r="Y39" s="115" t="s">
        <v>1199</v>
      </c>
      <c r="Z39" s="114" t="s">
        <v>90</v>
      </c>
      <c r="AA39" s="113"/>
      <c r="AB39" s="112"/>
      <c r="AC39" s="110"/>
      <c r="AD39" s="111"/>
      <c r="AE39" s="110"/>
      <c r="AF39" s="98"/>
      <c r="AG39" s="101"/>
      <c r="AH39" s="95"/>
      <c r="AI39" s="99"/>
      <c r="AJ39" s="98"/>
      <c r="AK39" s="101"/>
      <c r="AL39" s="100"/>
      <c r="AM39" s="105"/>
      <c r="AN39" s="98"/>
      <c r="AO39" s="101"/>
      <c r="AP39" s="95"/>
      <c r="AQ39" s="99"/>
      <c r="AR39" s="109" t="s">
        <v>90</v>
      </c>
      <c r="AS39" s="108" t="s">
        <v>1198</v>
      </c>
      <c r="AT39" s="100"/>
      <c r="AU39" s="102"/>
      <c r="AV39" s="109" t="s">
        <v>90</v>
      </c>
      <c r="AW39" s="96" t="s">
        <v>1197</v>
      </c>
      <c r="AX39" s="103"/>
      <c r="AY39" s="107"/>
      <c r="AZ39" s="98" t="s">
        <v>90</v>
      </c>
      <c r="BA39" s="96" t="s">
        <v>1196</v>
      </c>
      <c r="BB39" s="95"/>
      <c r="BC39" s="105"/>
      <c r="BD39" s="98" t="s">
        <v>90</v>
      </c>
      <c r="BE39" s="106" t="s">
        <v>1195</v>
      </c>
      <c r="BF39" s="95"/>
      <c r="BG39" s="105"/>
      <c r="BH39" s="98" t="s">
        <v>90</v>
      </c>
      <c r="BI39" s="101" t="s">
        <v>1194</v>
      </c>
      <c r="BJ39" s="95" t="s">
        <v>90</v>
      </c>
      <c r="BK39" s="99"/>
      <c r="BL39" s="98" t="s">
        <v>90</v>
      </c>
      <c r="BM39" s="101" t="s">
        <v>1193</v>
      </c>
      <c r="BN39" s="104"/>
      <c r="BO39" s="94"/>
      <c r="BP39" s="98"/>
      <c r="BQ39" s="101"/>
      <c r="BR39" s="103"/>
      <c r="BS39" s="102"/>
      <c r="BT39" s="98" t="s">
        <v>90</v>
      </c>
      <c r="BU39" s="101" t="s">
        <v>1192</v>
      </c>
      <c r="BV39" s="95" t="s">
        <v>90</v>
      </c>
      <c r="BW39" s="99"/>
      <c r="BX39" s="98"/>
      <c r="BY39" s="101" t="s">
        <v>1191</v>
      </c>
      <c r="BZ39" s="100" t="s">
        <v>90</v>
      </c>
      <c r="CA39" s="99"/>
      <c r="CB39" s="98" t="s">
        <v>90</v>
      </c>
      <c r="CC39" s="96" t="s">
        <v>1190</v>
      </c>
      <c r="CD39" s="95"/>
      <c r="CE39" s="94"/>
      <c r="CF39" s="97" t="s">
        <v>90</v>
      </c>
      <c r="CG39" s="96" t="s">
        <v>1189</v>
      </c>
      <c r="CH39" s="95" t="s">
        <v>90</v>
      </c>
      <c r="CI39" s="94"/>
    </row>
    <row r="40" spans="1:87" s="93" customFormat="1" ht="162.75" customHeight="1" x14ac:dyDescent="0.2">
      <c r="A40" s="932" t="s">
        <v>1188</v>
      </c>
      <c r="B40" s="932"/>
      <c r="C40" s="570" t="s">
        <v>90</v>
      </c>
      <c r="E40" s="576"/>
      <c r="F40" s="569"/>
      <c r="G40" s="575" t="s">
        <v>1187</v>
      </c>
      <c r="H40" s="570" t="s">
        <v>90</v>
      </c>
      <c r="I40" s="569"/>
      <c r="J40" s="574" t="s">
        <v>672</v>
      </c>
      <c r="K40" s="573">
        <v>29</v>
      </c>
      <c r="L40" s="572"/>
      <c r="M40" s="571"/>
      <c r="N40" s="570" t="s">
        <v>90</v>
      </c>
      <c r="O40" s="569"/>
      <c r="P40" s="155"/>
      <c r="Q40" s="164"/>
      <c r="R40" s="163"/>
      <c r="S40" s="162"/>
      <c r="T40" s="473"/>
      <c r="U40" s="472"/>
      <c r="V40" s="471"/>
      <c r="W40" s="472"/>
      <c r="X40" s="471"/>
      <c r="Y40" s="470"/>
      <c r="Z40" s="469"/>
      <c r="AA40" s="468"/>
      <c r="AB40" s="156"/>
      <c r="AC40" s="466"/>
      <c r="AD40" s="467"/>
      <c r="AE40" s="466"/>
      <c r="AF40" s="568" t="s">
        <v>90</v>
      </c>
      <c r="AG40" s="567" t="s">
        <v>1186</v>
      </c>
      <c r="AH40" s="443"/>
      <c r="AI40" s="462"/>
      <c r="AJ40" s="445" t="s">
        <v>90</v>
      </c>
      <c r="AK40" s="444" t="s">
        <v>1185</v>
      </c>
      <c r="AL40" s="147"/>
      <c r="AM40" s="463"/>
      <c r="AN40" s="563" t="s">
        <v>90</v>
      </c>
      <c r="AO40" s="566" t="s">
        <v>1184</v>
      </c>
      <c r="AP40" s="147"/>
      <c r="AQ40" s="142"/>
      <c r="AR40" s="563" t="s">
        <v>90</v>
      </c>
      <c r="AS40" s="566" t="s">
        <v>1183</v>
      </c>
      <c r="AT40" s="147"/>
      <c r="AU40" s="432"/>
      <c r="AV40" s="461" t="s">
        <v>90</v>
      </c>
      <c r="AW40" s="144" t="s">
        <v>1182</v>
      </c>
      <c r="AX40" s="433"/>
      <c r="AY40" s="465"/>
      <c r="AZ40" s="445" t="s">
        <v>90</v>
      </c>
      <c r="BA40" s="144" t="s">
        <v>1181</v>
      </c>
      <c r="BB40" s="443"/>
      <c r="BC40" s="463"/>
      <c r="BD40" s="565" t="s">
        <v>90</v>
      </c>
      <c r="BE40" s="564" t="s">
        <v>1180</v>
      </c>
      <c r="BF40" s="443"/>
      <c r="BG40" s="463"/>
      <c r="BH40" s="445" t="s">
        <v>90</v>
      </c>
      <c r="BI40" s="444" t="s">
        <v>1179</v>
      </c>
      <c r="BJ40" s="443"/>
      <c r="BK40" s="462"/>
      <c r="BL40" s="145" t="s">
        <v>90</v>
      </c>
      <c r="BM40" s="144" t="s">
        <v>1178</v>
      </c>
      <c r="BN40" s="143"/>
      <c r="BO40" s="142"/>
      <c r="BP40" s="445"/>
      <c r="BQ40" s="444"/>
      <c r="BR40" s="433"/>
      <c r="BS40" s="432"/>
      <c r="BT40" s="445" t="s">
        <v>90</v>
      </c>
      <c r="BU40" s="444" t="s">
        <v>1177</v>
      </c>
      <c r="BV40" s="443"/>
      <c r="BW40" s="462"/>
      <c r="BX40" s="563" t="s">
        <v>90</v>
      </c>
      <c r="BY40" s="562" t="s">
        <v>1176</v>
      </c>
      <c r="BZ40" s="143"/>
      <c r="CA40" s="142"/>
      <c r="CB40" s="563" t="s">
        <v>90</v>
      </c>
      <c r="CC40" s="562" t="s">
        <v>1175</v>
      </c>
      <c r="CD40" s="147"/>
      <c r="CE40" s="142"/>
      <c r="CF40" s="563" t="s">
        <v>90</v>
      </c>
      <c r="CG40" s="562" t="s">
        <v>1174</v>
      </c>
      <c r="CH40" s="143"/>
      <c r="CI40" s="142"/>
    </row>
    <row r="41" spans="1:87" s="93" customFormat="1" ht="140.25" customHeight="1" x14ac:dyDescent="0.2">
      <c r="A41" s="1004"/>
      <c r="B41" s="1004"/>
      <c r="C41" s="555"/>
      <c r="E41" s="561"/>
      <c r="F41" s="554"/>
      <c r="G41" s="560"/>
      <c r="H41" s="555"/>
      <c r="I41" s="554"/>
      <c r="J41" s="559"/>
      <c r="K41" s="558"/>
      <c r="L41" s="557"/>
      <c r="M41" s="556"/>
      <c r="N41" s="555"/>
      <c r="O41" s="554"/>
      <c r="P41" s="111"/>
      <c r="Q41" s="121"/>
      <c r="R41" s="436"/>
      <c r="S41" s="122"/>
      <c r="T41" s="118"/>
      <c r="U41" s="117"/>
      <c r="V41" s="116"/>
      <c r="W41" s="117"/>
      <c r="X41" s="116"/>
      <c r="Y41" s="115"/>
      <c r="Z41" s="114"/>
      <c r="AA41" s="113"/>
      <c r="AB41" s="116"/>
      <c r="AC41" s="110"/>
      <c r="AD41" s="111"/>
      <c r="AE41" s="110"/>
      <c r="AF41" s="553"/>
      <c r="AG41" s="552"/>
      <c r="AH41" s="95"/>
      <c r="AI41" s="99"/>
      <c r="AJ41" s="98"/>
      <c r="AK41" s="101"/>
      <c r="AL41" s="103"/>
      <c r="AM41" s="105"/>
      <c r="AN41" s="550" t="s">
        <v>90</v>
      </c>
      <c r="AO41" s="551" t="s">
        <v>1173</v>
      </c>
      <c r="AP41" s="103"/>
      <c r="AQ41" s="99"/>
      <c r="AR41" s="550" t="s">
        <v>90</v>
      </c>
      <c r="AS41" s="549" t="s">
        <v>1172</v>
      </c>
      <c r="AT41" s="103"/>
      <c r="AU41" s="102"/>
      <c r="AV41" s="546"/>
      <c r="AW41" s="349"/>
      <c r="AX41" s="103"/>
      <c r="AY41" s="107"/>
      <c r="AZ41" s="98"/>
      <c r="BA41" s="349"/>
      <c r="BB41" s="95"/>
      <c r="BC41" s="105"/>
      <c r="BD41" s="548" t="s">
        <v>90</v>
      </c>
      <c r="BE41" s="547" t="s">
        <v>1171</v>
      </c>
      <c r="BF41" s="95"/>
      <c r="BG41" s="105"/>
      <c r="BH41" s="98"/>
      <c r="BI41" s="101"/>
      <c r="BJ41" s="95"/>
      <c r="BK41" s="99"/>
      <c r="BL41" s="98" t="s">
        <v>90</v>
      </c>
      <c r="BM41" s="101" t="s">
        <v>1170</v>
      </c>
      <c r="BN41" s="95"/>
      <c r="BO41" s="99"/>
      <c r="BP41" s="98"/>
      <c r="BQ41" s="101"/>
      <c r="BR41" s="103"/>
      <c r="BS41" s="102"/>
      <c r="BT41" s="98"/>
      <c r="BU41" s="101"/>
      <c r="BV41" s="95"/>
      <c r="BW41" s="99"/>
      <c r="BX41" s="98"/>
      <c r="BY41" s="101"/>
      <c r="BZ41" s="103"/>
      <c r="CA41" s="99"/>
      <c r="CB41" s="98"/>
      <c r="CC41" s="349"/>
      <c r="CD41" s="95"/>
      <c r="CE41" s="99"/>
      <c r="CF41" s="97"/>
      <c r="CG41" s="349"/>
      <c r="CH41" s="95"/>
      <c r="CI41" s="99"/>
    </row>
    <row r="42" spans="1:87" s="93" customFormat="1" ht="225.75" customHeight="1" x14ac:dyDescent="0.2">
      <c r="A42" s="932" t="s">
        <v>1169</v>
      </c>
      <c r="B42" s="932"/>
      <c r="C42" s="990" t="s">
        <v>90</v>
      </c>
      <c r="D42" s="992"/>
      <c r="E42" s="992"/>
      <c r="F42" s="994"/>
      <c r="G42" s="124" t="s">
        <v>1168</v>
      </c>
      <c r="H42" s="117" t="s">
        <v>90</v>
      </c>
      <c r="I42" s="116"/>
      <c r="J42" s="121" t="s">
        <v>1116</v>
      </c>
      <c r="K42" s="123">
        <v>31</v>
      </c>
      <c r="L42" s="122" t="s">
        <v>1032</v>
      </c>
      <c r="M42" s="118">
        <v>5</v>
      </c>
      <c r="N42" s="114" t="s">
        <v>90</v>
      </c>
      <c r="O42" s="116"/>
      <c r="P42" s="279"/>
      <c r="Q42" s="121"/>
      <c r="R42" s="120"/>
      <c r="S42" s="119"/>
      <c r="T42" s="118"/>
      <c r="U42" s="284"/>
      <c r="V42" s="283"/>
      <c r="W42" s="284"/>
      <c r="X42" s="283"/>
      <c r="Y42" s="115"/>
      <c r="Z42" s="282"/>
      <c r="AA42" s="281"/>
      <c r="AB42" s="280"/>
      <c r="AC42" s="278"/>
      <c r="AD42" s="279"/>
      <c r="AE42" s="278"/>
      <c r="AF42" s="1034" t="s">
        <v>90</v>
      </c>
      <c r="AG42" s="1036" t="s">
        <v>1167</v>
      </c>
      <c r="AH42" s="1038"/>
      <c r="AI42" s="1040"/>
      <c r="AJ42" s="1034" t="s">
        <v>90</v>
      </c>
      <c r="AK42" s="1036" t="s">
        <v>1166</v>
      </c>
      <c r="AL42" s="1038"/>
      <c r="AM42" s="1040"/>
      <c r="AN42" s="1034" t="s">
        <v>90</v>
      </c>
      <c r="AO42" s="1036" t="s">
        <v>1165</v>
      </c>
      <c r="AP42" s="1038"/>
      <c r="AQ42" s="1042"/>
      <c r="AR42" s="1034" t="s">
        <v>90</v>
      </c>
      <c r="AS42" s="1008" t="s">
        <v>1164</v>
      </c>
      <c r="AT42" s="1011"/>
      <c r="AU42" s="1025"/>
      <c r="AV42" s="1005" t="s">
        <v>90</v>
      </c>
      <c r="AW42" s="1008" t="s">
        <v>1163</v>
      </c>
      <c r="AX42" s="1011"/>
      <c r="AY42" s="1045"/>
      <c r="AZ42" s="1005" t="s">
        <v>90</v>
      </c>
      <c r="BA42" s="1047" t="s">
        <v>1162</v>
      </c>
      <c r="BB42" s="1011"/>
      <c r="BC42" s="1025"/>
      <c r="BD42" s="1005" t="s">
        <v>90</v>
      </c>
      <c r="BE42" s="1008" t="s">
        <v>1161</v>
      </c>
      <c r="BF42" s="1038"/>
      <c r="BG42" s="1040"/>
      <c r="BH42" s="1034" t="s">
        <v>90</v>
      </c>
      <c r="BI42" s="1036" t="s">
        <v>1160</v>
      </c>
      <c r="BJ42" s="1038"/>
      <c r="BK42" s="1040"/>
      <c r="BL42" s="1034" t="s">
        <v>90</v>
      </c>
      <c r="BM42" s="1008" t="s">
        <v>1159</v>
      </c>
      <c r="BN42" s="1011"/>
      <c r="BO42" s="1025"/>
      <c r="BP42" s="1005" t="s">
        <v>90</v>
      </c>
      <c r="BQ42" s="1008" t="s">
        <v>1158</v>
      </c>
      <c r="BR42" s="1011"/>
      <c r="BS42" s="1025"/>
      <c r="BT42" s="1005" t="s">
        <v>90</v>
      </c>
      <c r="BU42" s="1008" t="s">
        <v>1157</v>
      </c>
      <c r="BV42" s="1011"/>
      <c r="BW42" s="1025"/>
      <c r="BX42" s="1005" t="s">
        <v>90</v>
      </c>
      <c r="BY42" s="1008" t="s">
        <v>1156</v>
      </c>
      <c r="BZ42" s="1011"/>
      <c r="CA42" s="1025"/>
      <c r="CB42" s="1005" t="s">
        <v>90</v>
      </c>
      <c r="CC42" s="1008" t="s">
        <v>1155</v>
      </c>
      <c r="CD42" s="1038"/>
      <c r="CE42" s="1040"/>
      <c r="CF42" s="1034"/>
      <c r="CG42" s="1048"/>
      <c r="CH42" s="1038"/>
      <c r="CI42" s="1040"/>
    </row>
    <row r="43" spans="1:87" s="93" customFormat="1" ht="104.5" customHeight="1" x14ac:dyDescent="0.2">
      <c r="A43" s="1004"/>
      <c r="B43" s="1004"/>
      <c r="C43" s="991"/>
      <c r="D43" s="993"/>
      <c r="E43" s="993"/>
      <c r="F43" s="995"/>
      <c r="G43" s="124"/>
      <c r="H43" s="284"/>
      <c r="I43" s="283"/>
      <c r="J43" s="121"/>
      <c r="K43" s="123"/>
      <c r="L43" s="122"/>
      <c r="M43" s="118"/>
      <c r="N43" s="282"/>
      <c r="O43" s="283"/>
      <c r="P43" s="279"/>
      <c r="Q43" s="121"/>
      <c r="R43" s="120"/>
      <c r="S43" s="119"/>
      <c r="T43" s="118"/>
      <c r="U43" s="284"/>
      <c r="V43" s="283"/>
      <c r="W43" s="284"/>
      <c r="X43" s="283"/>
      <c r="Y43" s="115"/>
      <c r="Z43" s="282"/>
      <c r="AA43" s="281"/>
      <c r="AB43" s="280"/>
      <c r="AC43" s="278"/>
      <c r="AD43" s="279"/>
      <c r="AE43" s="278"/>
      <c r="AF43" s="1035"/>
      <c r="AG43" s="1037"/>
      <c r="AH43" s="1039"/>
      <c r="AI43" s="1041"/>
      <c r="AJ43" s="1035"/>
      <c r="AK43" s="1037"/>
      <c r="AL43" s="1039"/>
      <c r="AM43" s="1041"/>
      <c r="AN43" s="1035"/>
      <c r="AO43" s="1037"/>
      <c r="AP43" s="1039"/>
      <c r="AQ43" s="1043"/>
      <c r="AR43" s="1035"/>
      <c r="AS43" s="1044"/>
      <c r="AT43" s="1039"/>
      <c r="AU43" s="1041"/>
      <c r="AV43" s="1035"/>
      <c r="AW43" s="1044"/>
      <c r="AX43" s="1039"/>
      <c r="AY43" s="1046"/>
      <c r="AZ43" s="1035"/>
      <c r="BA43" s="1044"/>
      <c r="BB43" s="1039"/>
      <c r="BC43" s="1041"/>
      <c r="BD43" s="1035"/>
      <c r="BE43" s="1044"/>
      <c r="BF43" s="1039"/>
      <c r="BG43" s="1041"/>
      <c r="BH43" s="1035"/>
      <c r="BI43" s="1037"/>
      <c r="BJ43" s="1039"/>
      <c r="BK43" s="1041"/>
      <c r="BL43" s="1035"/>
      <c r="BM43" s="1044"/>
      <c r="BN43" s="1039"/>
      <c r="BO43" s="1041"/>
      <c r="BP43" s="1050"/>
      <c r="BQ43" s="1044"/>
      <c r="BR43" s="1039"/>
      <c r="BS43" s="1041"/>
      <c r="BT43" s="1035"/>
      <c r="BU43" s="1044"/>
      <c r="BV43" s="1039"/>
      <c r="BW43" s="1041"/>
      <c r="BX43" s="1035"/>
      <c r="BY43" s="1010"/>
      <c r="BZ43" s="1039"/>
      <c r="CA43" s="1041"/>
      <c r="CB43" s="1035"/>
      <c r="CC43" s="1044"/>
      <c r="CD43" s="1039"/>
      <c r="CE43" s="1041"/>
      <c r="CF43" s="1035"/>
      <c r="CG43" s="1049"/>
      <c r="CH43" s="1039"/>
      <c r="CI43" s="1041"/>
    </row>
    <row r="44" spans="1:87" s="93" customFormat="1" ht="262.75" customHeight="1" x14ac:dyDescent="0.2">
      <c r="A44" s="127" t="s">
        <v>131</v>
      </c>
      <c r="B44" s="126"/>
      <c r="C44" s="117" t="s">
        <v>90</v>
      </c>
      <c r="D44" s="125"/>
      <c r="E44" s="125"/>
      <c r="F44" s="110"/>
      <c r="G44" s="124" t="s">
        <v>1154</v>
      </c>
      <c r="H44" s="117" t="s">
        <v>90</v>
      </c>
      <c r="I44" s="116"/>
      <c r="J44" s="121" t="s">
        <v>672</v>
      </c>
      <c r="K44" s="123">
        <v>30</v>
      </c>
      <c r="L44" s="122" t="s">
        <v>672</v>
      </c>
      <c r="M44" s="118">
        <v>33</v>
      </c>
      <c r="N44" s="114" t="s">
        <v>90</v>
      </c>
      <c r="O44" s="116"/>
      <c r="P44" s="111"/>
      <c r="Q44" s="121"/>
      <c r="R44" s="120"/>
      <c r="S44" s="119"/>
      <c r="T44" s="118"/>
      <c r="U44" s="117"/>
      <c r="V44" s="116"/>
      <c r="W44" s="117"/>
      <c r="X44" s="116"/>
      <c r="Y44" s="115"/>
      <c r="Z44" s="114"/>
      <c r="AA44" s="113"/>
      <c r="AB44" s="112"/>
      <c r="AC44" s="110"/>
      <c r="AD44" s="111"/>
      <c r="AE44" s="110"/>
      <c r="AF44" s="98"/>
      <c r="AG44" s="101"/>
      <c r="AH44" s="95"/>
      <c r="AI44" s="99"/>
      <c r="AJ44" s="98"/>
      <c r="AK44" s="101"/>
      <c r="AL44" s="100"/>
      <c r="AM44" s="105"/>
      <c r="AN44" s="98" t="s">
        <v>90</v>
      </c>
      <c r="AO44" s="101" t="s">
        <v>1153</v>
      </c>
      <c r="AP44" s="95" t="s">
        <v>90</v>
      </c>
      <c r="AQ44" s="99" t="s">
        <v>1152</v>
      </c>
      <c r="AR44" s="109" t="s">
        <v>90</v>
      </c>
      <c r="AS44" s="108" t="s">
        <v>1151</v>
      </c>
      <c r="AT44" s="100" t="s">
        <v>90</v>
      </c>
      <c r="AU44" s="102" t="s">
        <v>1150</v>
      </c>
      <c r="AV44" s="546" t="s">
        <v>90</v>
      </c>
      <c r="AW44" s="96" t="s">
        <v>1149</v>
      </c>
      <c r="AX44" s="103" t="s">
        <v>90</v>
      </c>
      <c r="AY44" s="194" t="s">
        <v>1148</v>
      </c>
      <c r="AZ44" s="98" t="s">
        <v>90</v>
      </c>
      <c r="BA44" s="96" t="s">
        <v>1147</v>
      </c>
      <c r="BB44" s="95" t="s">
        <v>90</v>
      </c>
      <c r="BC44" s="99" t="s">
        <v>1146</v>
      </c>
      <c r="BD44" s="98" t="s">
        <v>90</v>
      </c>
      <c r="BE44" s="101" t="s">
        <v>1145</v>
      </c>
      <c r="BF44" s="95" t="s">
        <v>90</v>
      </c>
      <c r="BG44" s="99" t="s">
        <v>1144</v>
      </c>
      <c r="BH44" s="98" t="s">
        <v>90</v>
      </c>
      <c r="BI44" s="101" t="s">
        <v>1143</v>
      </c>
      <c r="BJ44" s="95" t="s">
        <v>90</v>
      </c>
      <c r="BK44" s="99" t="s">
        <v>1142</v>
      </c>
      <c r="BL44" s="98" t="s">
        <v>90</v>
      </c>
      <c r="BM44" s="101" t="s">
        <v>1141</v>
      </c>
      <c r="BN44" s="104" t="s">
        <v>90</v>
      </c>
      <c r="BO44" s="94" t="s">
        <v>1140</v>
      </c>
      <c r="BP44" s="98"/>
      <c r="BQ44" s="101"/>
      <c r="BR44" s="103"/>
      <c r="BS44" s="102"/>
      <c r="BT44" s="98" t="s">
        <v>90</v>
      </c>
      <c r="BU44" s="101" t="s">
        <v>1139</v>
      </c>
      <c r="BV44" s="95" t="s">
        <v>90</v>
      </c>
      <c r="BW44" s="99" t="s">
        <v>1138</v>
      </c>
      <c r="BX44" s="98" t="s">
        <v>90</v>
      </c>
      <c r="BY44" s="101" t="s">
        <v>1137</v>
      </c>
      <c r="BZ44" s="100" t="s">
        <v>90</v>
      </c>
      <c r="CA44" s="99" t="s">
        <v>1136</v>
      </c>
      <c r="CB44" s="98" t="s">
        <v>90</v>
      </c>
      <c r="CC44" s="96" t="s">
        <v>1135</v>
      </c>
      <c r="CD44" s="95" t="s">
        <v>90</v>
      </c>
      <c r="CE44" s="94" t="s">
        <v>1134</v>
      </c>
      <c r="CF44" s="97"/>
      <c r="CG44" s="96"/>
      <c r="CH44" s="95"/>
      <c r="CI44" s="94"/>
    </row>
    <row r="45" spans="1:87" s="93" customFormat="1" ht="104.5" customHeight="1" x14ac:dyDescent="0.2">
      <c r="A45" s="127" t="s">
        <v>1133</v>
      </c>
      <c r="B45" s="126"/>
      <c r="C45" s="117" t="s">
        <v>90</v>
      </c>
      <c r="D45" s="125"/>
      <c r="E45" s="125"/>
      <c r="F45" s="110"/>
      <c r="G45" s="124" t="s">
        <v>1132</v>
      </c>
      <c r="H45" s="117" t="s">
        <v>90</v>
      </c>
      <c r="I45" s="116"/>
      <c r="J45" s="121" t="s">
        <v>1116</v>
      </c>
      <c r="K45" s="123">
        <v>27</v>
      </c>
      <c r="L45" s="122" t="s">
        <v>1116</v>
      </c>
      <c r="M45" s="118">
        <v>31</v>
      </c>
      <c r="N45" s="114" t="s">
        <v>90</v>
      </c>
      <c r="O45" s="116"/>
      <c r="P45" s="111"/>
      <c r="Q45" s="121"/>
      <c r="R45" s="120"/>
      <c r="S45" s="119"/>
      <c r="T45" s="118"/>
      <c r="U45" s="117"/>
      <c r="V45" s="116"/>
      <c r="W45" s="117"/>
      <c r="X45" s="116"/>
      <c r="Y45" s="115"/>
      <c r="Z45" s="114"/>
      <c r="AA45" s="113"/>
      <c r="AB45" s="112"/>
      <c r="AC45" s="110"/>
      <c r="AD45" s="111"/>
      <c r="AE45" s="110"/>
      <c r="AF45" s="98" t="s">
        <v>90</v>
      </c>
      <c r="AG45" s="101" t="s">
        <v>1131</v>
      </c>
      <c r="AH45" s="95"/>
      <c r="AI45" s="99"/>
      <c r="AJ45" s="98" t="s">
        <v>90</v>
      </c>
      <c r="AK45" s="101" t="s">
        <v>1130</v>
      </c>
      <c r="AL45" s="100"/>
      <c r="AM45" s="105"/>
      <c r="AN45" s="98" t="s">
        <v>90</v>
      </c>
      <c r="AO45" s="101" t="s">
        <v>1129</v>
      </c>
      <c r="AP45" s="95"/>
      <c r="AQ45" s="99"/>
      <c r="AR45" s="109" t="s">
        <v>90</v>
      </c>
      <c r="AS45" s="108" t="s">
        <v>1128</v>
      </c>
      <c r="AT45" s="100"/>
      <c r="AU45" s="102"/>
      <c r="AV45" s="109" t="s">
        <v>90</v>
      </c>
      <c r="AW45" s="96" t="s">
        <v>1127</v>
      </c>
      <c r="AX45" s="103" t="s">
        <v>90</v>
      </c>
      <c r="AY45" s="107" t="s">
        <v>1126</v>
      </c>
      <c r="AZ45" s="98" t="s">
        <v>90</v>
      </c>
      <c r="BA45" s="96" t="s">
        <v>1125</v>
      </c>
      <c r="BB45" s="95"/>
      <c r="BC45" s="105"/>
      <c r="BD45" s="98" t="s">
        <v>90</v>
      </c>
      <c r="BE45" s="101" t="s">
        <v>1124</v>
      </c>
      <c r="BF45" s="95"/>
      <c r="BG45" s="105"/>
      <c r="BH45" s="98" t="s">
        <v>90</v>
      </c>
      <c r="BI45" s="101" t="s">
        <v>1123</v>
      </c>
      <c r="BJ45" s="95"/>
      <c r="BK45" s="99"/>
      <c r="BL45" s="98" t="s">
        <v>90</v>
      </c>
      <c r="BM45" s="101" t="s">
        <v>1122</v>
      </c>
      <c r="BN45" s="104"/>
      <c r="BO45" s="94"/>
      <c r="BP45" s="98"/>
      <c r="BQ45" s="101"/>
      <c r="BR45" s="103"/>
      <c r="BS45" s="102"/>
      <c r="BT45" s="98" t="s">
        <v>90</v>
      </c>
      <c r="BU45" s="101" t="s">
        <v>1121</v>
      </c>
      <c r="BV45" s="95"/>
      <c r="BW45" s="99"/>
      <c r="BX45" s="98" t="s">
        <v>90</v>
      </c>
      <c r="BY45" s="101" t="s">
        <v>1120</v>
      </c>
      <c r="BZ45" s="100"/>
      <c r="CA45" s="99"/>
      <c r="CB45" s="98" t="s">
        <v>90</v>
      </c>
      <c r="CC45" s="96" t="s">
        <v>1119</v>
      </c>
      <c r="CD45" s="95"/>
      <c r="CE45" s="94"/>
      <c r="CF45" s="97"/>
      <c r="CG45" s="96"/>
      <c r="CH45" s="95"/>
      <c r="CI45" s="94"/>
    </row>
    <row r="46" spans="1:87" s="475" customFormat="1" ht="75.75" customHeight="1" x14ac:dyDescent="0.2">
      <c r="A46" s="1100" t="s">
        <v>1118</v>
      </c>
      <c r="B46" s="1100"/>
      <c r="C46" s="963" t="s">
        <v>90</v>
      </c>
      <c r="D46" s="1103"/>
      <c r="E46" s="1103"/>
      <c r="F46" s="948"/>
      <c r="G46" s="1097" t="s">
        <v>1117</v>
      </c>
      <c r="H46" s="963" t="s">
        <v>90</v>
      </c>
      <c r="I46" s="948"/>
      <c r="J46" s="951" t="s">
        <v>1116</v>
      </c>
      <c r="K46" s="954">
        <v>28</v>
      </c>
      <c r="L46" s="957" t="s">
        <v>743</v>
      </c>
      <c r="M46" s="960">
        <v>31</v>
      </c>
      <c r="N46" s="963" t="s">
        <v>90</v>
      </c>
      <c r="O46" s="948"/>
      <c r="P46" s="536"/>
      <c r="Q46" s="545"/>
      <c r="R46" s="544"/>
      <c r="S46" s="543"/>
      <c r="T46" s="542"/>
      <c r="U46" s="541"/>
      <c r="V46" s="537"/>
      <c r="W46" s="541"/>
      <c r="X46" s="537"/>
      <c r="Y46" s="540"/>
      <c r="Z46" s="539"/>
      <c r="AA46" s="538"/>
      <c r="AB46" s="537"/>
      <c r="AC46" s="535"/>
      <c r="AD46" s="536"/>
      <c r="AE46" s="535"/>
      <c r="AF46" s="526"/>
      <c r="AG46" s="528"/>
      <c r="AH46" s="523"/>
      <c r="AI46" s="522"/>
      <c r="AJ46" s="526"/>
      <c r="AK46" s="528"/>
      <c r="AL46" s="527"/>
      <c r="AM46" s="530"/>
      <c r="AN46" s="534"/>
      <c r="AO46" s="533"/>
      <c r="AP46" s="523"/>
      <c r="AQ46" s="522"/>
      <c r="AR46" s="534" t="s">
        <v>90</v>
      </c>
      <c r="AS46" s="533" t="s">
        <v>1115</v>
      </c>
      <c r="AT46" s="527"/>
      <c r="AU46" s="529"/>
      <c r="AV46" s="525" t="s">
        <v>90</v>
      </c>
      <c r="AW46" s="524" t="s">
        <v>1114</v>
      </c>
      <c r="AX46" s="527"/>
      <c r="AY46" s="532"/>
      <c r="AZ46" s="526"/>
      <c r="BA46" s="524"/>
      <c r="BB46" s="523"/>
      <c r="BC46" s="530"/>
      <c r="BD46" s="526" t="s">
        <v>90</v>
      </c>
      <c r="BE46" s="531" t="s">
        <v>1114</v>
      </c>
      <c r="BF46" s="523"/>
      <c r="BG46" s="530"/>
      <c r="BH46" s="526" t="s">
        <v>90</v>
      </c>
      <c r="BI46" s="528" t="s">
        <v>1113</v>
      </c>
      <c r="BJ46" s="523"/>
      <c r="BK46" s="522"/>
      <c r="BL46" s="526"/>
      <c r="BM46" s="528"/>
      <c r="BN46" s="523"/>
      <c r="BO46" s="522"/>
      <c r="BP46" s="526"/>
      <c r="BQ46" s="528"/>
      <c r="BR46" s="527"/>
      <c r="BS46" s="529"/>
      <c r="BT46" s="526" t="s">
        <v>90</v>
      </c>
      <c r="BU46" s="528" t="s">
        <v>1112</v>
      </c>
      <c r="BV46" s="523"/>
      <c r="BW46" s="522"/>
      <c r="BX46" s="526"/>
      <c r="BY46" s="528"/>
      <c r="BZ46" s="527"/>
      <c r="CA46" s="522"/>
      <c r="CB46" s="526"/>
      <c r="CC46" s="524"/>
      <c r="CD46" s="523"/>
      <c r="CE46" s="522"/>
      <c r="CF46" s="525" t="s">
        <v>90</v>
      </c>
      <c r="CG46" s="524" t="s">
        <v>1111</v>
      </c>
      <c r="CH46" s="523"/>
      <c r="CI46" s="522"/>
    </row>
    <row r="47" spans="1:87" s="475" customFormat="1" ht="104.5" customHeight="1" x14ac:dyDescent="0.2">
      <c r="A47" s="1101"/>
      <c r="B47" s="1101"/>
      <c r="C47" s="964"/>
      <c r="D47" s="1104"/>
      <c r="E47" s="1104"/>
      <c r="F47" s="949"/>
      <c r="G47" s="1098"/>
      <c r="H47" s="964"/>
      <c r="I47" s="949"/>
      <c r="J47" s="952"/>
      <c r="K47" s="955"/>
      <c r="L47" s="958"/>
      <c r="M47" s="961"/>
      <c r="N47" s="964"/>
      <c r="O47" s="949"/>
      <c r="P47" s="512"/>
      <c r="Q47" s="521"/>
      <c r="R47" s="520"/>
      <c r="S47" s="519"/>
      <c r="T47" s="518"/>
      <c r="U47" s="517"/>
      <c r="V47" s="513"/>
      <c r="W47" s="517"/>
      <c r="X47" s="513"/>
      <c r="Y47" s="516"/>
      <c r="Z47" s="515"/>
      <c r="AA47" s="514"/>
      <c r="AB47" s="513"/>
      <c r="AC47" s="511"/>
      <c r="AD47" s="512"/>
      <c r="AE47" s="511"/>
      <c r="AF47" s="502"/>
      <c r="AG47" s="504"/>
      <c r="AH47" s="499"/>
      <c r="AI47" s="498"/>
      <c r="AJ47" s="502"/>
      <c r="AK47" s="504"/>
      <c r="AL47" s="503"/>
      <c r="AM47" s="506"/>
      <c r="AN47" s="510"/>
      <c r="AO47" s="509"/>
      <c r="AP47" s="499"/>
      <c r="AQ47" s="498"/>
      <c r="AR47" s="510" t="s">
        <v>90</v>
      </c>
      <c r="AS47" s="509" t="s">
        <v>1110</v>
      </c>
      <c r="AT47" s="503"/>
      <c r="AU47" s="505"/>
      <c r="AV47" s="501" t="s">
        <v>90</v>
      </c>
      <c r="AW47" s="500" t="s">
        <v>1103</v>
      </c>
      <c r="AX47" s="503"/>
      <c r="AY47" s="508"/>
      <c r="AZ47" s="502"/>
      <c r="BA47" s="500"/>
      <c r="BB47" s="499"/>
      <c r="BC47" s="506"/>
      <c r="BD47" s="502"/>
      <c r="BE47" s="507"/>
      <c r="BF47" s="499"/>
      <c r="BG47" s="506"/>
      <c r="BH47" s="502" t="s">
        <v>90</v>
      </c>
      <c r="BI47" s="504" t="s">
        <v>1109</v>
      </c>
      <c r="BJ47" s="499"/>
      <c r="BK47" s="498"/>
      <c r="BL47" s="502"/>
      <c r="BM47" s="504"/>
      <c r="BN47" s="499"/>
      <c r="BO47" s="498"/>
      <c r="BP47" s="502"/>
      <c r="BQ47" s="504"/>
      <c r="BR47" s="503"/>
      <c r="BS47" s="505"/>
      <c r="BT47" s="502" t="s">
        <v>90</v>
      </c>
      <c r="BU47" s="504" t="s">
        <v>1108</v>
      </c>
      <c r="BV47" s="499"/>
      <c r="BW47" s="498"/>
      <c r="BX47" s="502"/>
      <c r="BY47" s="504"/>
      <c r="BZ47" s="503"/>
      <c r="CA47" s="498"/>
      <c r="CB47" s="502"/>
      <c r="CC47" s="500"/>
      <c r="CD47" s="499"/>
      <c r="CE47" s="498"/>
      <c r="CF47" s="501" t="s">
        <v>90</v>
      </c>
      <c r="CG47" s="500" t="s">
        <v>1107</v>
      </c>
      <c r="CH47" s="499"/>
      <c r="CI47" s="498"/>
    </row>
    <row r="48" spans="1:87" s="475" customFormat="1" ht="75.75" customHeight="1" x14ac:dyDescent="0.2">
      <c r="A48" s="1101"/>
      <c r="B48" s="1101"/>
      <c r="C48" s="964"/>
      <c r="D48" s="1104"/>
      <c r="E48" s="1104"/>
      <c r="F48" s="949"/>
      <c r="G48" s="1098"/>
      <c r="H48" s="964"/>
      <c r="I48" s="949"/>
      <c r="J48" s="952"/>
      <c r="K48" s="955"/>
      <c r="L48" s="958"/>
      <c r="M48" s="961"/>
      <c r="N48" s="964"/>
      <c r="O48" s="949"/>
      <c r="P48" s="512"/>
      <c r="Q48" s="521"/>
      <c r="R48" s="520"/>
      <c r="S48" s="519"/>
      <c r="T48" s="518"/>
      <c r="U48" s="517"/>
      <c r="V48" s="513"/>
      <c r="W48" s="517"/>
      <c r="X48" s="513"/>
      <c r="Y48" s="516"/>
      <c r="Z48" s="515"/>
      <c r="AA48" s="514"/>
      <c r="AB48" s="513"/>
      <c r="AC48" s="511"/>
      <c r="AD48" s="512"/>
      <c r="AE48" s="511"/>
      <c r="AF48" s="502"/>
      <c r="AG48" s="504"/>
      <c r="AH48" s="499"/>
      <c r="AI48" s="498"/>
      <c r="AJ48" s="502"/>
      <c r="AK48" s="504"/>
      <c r="AL48" s="503"/>
      <c r="AM48" s="506"/>
      <c r="AN48" s="510"/>
      <c r="AO48" s="509"/>
      <c r="AP48" s="499"/>
      <c r="AQ48" s="498"/>
      <c r="AR48" s="510" t="s">
        <v>90</v>
      </c>
      <c r="AS48" s="509" t="s">
        <v>1106</v>
      </c>
      <c r="AT48" s="503"/>
      <c r="AU48" s="505"/>
      <c r="AV48" s="501"/>
      <c r="AW48" s="500"/>
      <c r="AX48" s="503"/>
      <c r="AY48" s="508"/>
      <c r="AZ48" s="502"/>
      <c r="BA48" s="500"/>
      <c r="BB48" s="499"/>
      <c r="BC48" s="506"/>
      <c r="BD48" s="502"/>
      <c r="BE48" s="507"/>
      <c r="BF48" s="499"/>
      <c r="BG48" s="506"/>
      <c r="BH48" s="502" t="s">
        <v>90</v>
      </c>
      <c r="BI48" s="504" t="s">
        <v>1105</v>
      </c>
      <c r="BJ48" s="499"/>
      <c r="BK48" s="498"/>
      <c r="BL48" s="502"/>
      <c r="BM48" s="504"/>
      <c r="BN48" s="499"/>
      <c r="BO48" s="498"/>
      <c r="BP48" s="502"/>
      <c r="BQ48" s="504"/>
      <c r="BR48" s="503"/>
      <c r="BS48" s="505"/>
      <c r="BT48" s="502" t="s">
        <v>90</v>
      </c>
      <c r="BU48" s="504" t="s">
        <v>1104</v>
      </c>
      <c r="BV48" s="499"/>
      <c r="BW48" s="498"/>
      <c r="BX48" s="502"/>
      <c r="BY48" s="504"/>
      <c r="BZ48" s="503"/>
      <c r="CA48" s="498"/>
      <c r="CB48" s="502"/>
      <c r="CC48" s="500"/>
      <c r="CD48" s="499"/>
      <c r="CE48" s="498"/>
      <c r="CF48" s="501"/>
      <c r="CG48" s="500"/>
      <c r="CH48" s="499"/>
      <c r="CI48" s="498"/>
    </row>
    <row r="49" spans="1:87" s="475" customFormat="1" ht="75.75" customHeight="1" x14ac:dyDescent="0.2">
      <c r="A49" s="1102"/>
      <c r="B49" s="1102"/>
      <c r="C49" s="965"/>
      <c r="D49" s="1105"/>
      <c r="E49" s="1105"/>
      <c r="F49" s="950"/>
      <c r="G49" s="1099"/>
      <c r="H49" s="965"/>
      <c r="I49" s="950"/>
      <c r="J49" s="953"/>
      <c r="K49" s="956"/>
      <c r="L49" s="959"/>
      <c r="M49" s="962"/>
      <c r="N49" s="965"/>
      <c r="O49" s="950"/>
      <c r="P49" s="489"/>
      <c r="Q49" s="497"/>
      <c r="R49" s="496"/>
      <c r="S49" s="495"/>
      <c r="T49" s="430"/>
      <c r="U49" s="494"/>
      <c r="V49" s="490"/>
      <c r="W49" s="494"/>
      <c r="X49" s="490"/>
      <c r="Y49" s="493"/>
      <c r="Z49" s="492"/>
      <c r="AA49" s="491"/>
      <c r="AB49" s="490"/>
      <c r="AC49" s="488"/>
      <c r="AD49" s="489"/>
      <c r="AE49" s="488"/>
      <c r="AF49" s="478"/>
      <c r="AG49" s="480"/>
      <c r="AH49" s="429"/>
      <c r="AI49" s="428"/>
      <c r="AJ49" s="478"/>
      <c r="AK49" s="480"/>
      <c r="AL49" s="479"/>
      <c r="AM49" s="482"/>
      <c r="AN49" s="478"/>
      <c r="AO49" s="480"/>
      <c r="AP49" s="429"/>
      <c r="AQ49" s="428"/>
      <c r="AR49" s="487"/>
      <c r="AS49" s="486"/>
      <c r="AT49" s="479"/>
      <c r="AU49" s="481"/>
      <c r="AV49" s="485"/>
      <c r="AW49" s="476"/>
      <c r="AX49" s="479"/>
      <c r="AY49" s="484"/>
      <c r="AZ49" s="478"/>
      <c r="BA49" s="476"/>
      <c r="BB49" s="429"/>
      <c r="BC49" s="482"/>
      <c r="BD49" s="478"/>
      <c r="BE49" s="483"/>
      <c r="BF49" s="429"/>
      <c r="BG49" s="482"/>
      <c r="BH49" s="478" t="s">
        <v>90</v>
      </c>
      <c r="BI49" s="480" t="s">
        <v>1103</v>
      </c>
      <c r="BJ49" s="429"/>
      <c r="BK49" s="428"/>
      <c r="BL49" s="478"/>
      <c r="BM49" s="480"/>
      <c r="BN49" s="429"/>
      <c r="BO49" s="428"/>
      <c r="BP49" s="478"/>
      <c r="BQ49" s="480"/>
      <c r="BR49" s="479"/>
      <c r="BS49" s="481"/>
      <c r="BT49" s="478"/>
      <c r="BU49" s="480"/>
      <c r="BV49" s="429"/>
      <c r="BW49" s="428"/>
      <c r="BX49" s="478"/>
      <c r="BY49" s="480"/>
      <c r="BZ49" s="479"/>
      <c r="CA49" s="428"/>
      <c r="CB49" s="478"/>
      <c r="CC49" s="476"/>
      <c r="CD49" s="429"/>
      <c r="CE49" s="428"/>
      <c r="CF49" s="477"/>
      <c r="CG49" s="476"/>
      <c r="CH49" s="429"/>
      <c r="CI49" s="428"/>
    </row>
    <row r="50" spans="1:87" s="93" customFormat="1" ht="66" customHeight="1" x14ac:dyDescent="0.2">
      <c r="A50" s="932" t="s">
        <v>1102</v>
      </c>
      <c r="B50" s="932"/>
      <c r="C50" s="920" t="s">
        <v>90</v>
      </c>
      <c r="D50" s="1021"/>
      <c r="E50" s="1021"/>
      <c r="F50" s="922"/>
      <c r="G50" s="980" t="s">
        <v>1101</v>
      </c>
      <c r="H50" s="920" t="s">
        <v>90</v>
      </c>
      <c r="I50" s="922"/>
      <c r="J50" s="998" t="s">
        <v>1100</v>
      </c>
      <c r="K50" s="1053">
        <v>1</v>
      </c>
      <c r="L50" s="996" t="s">
        <v>1099</v>
      </c>
      <c r="M50" s="918">
        <v>4</v>
      </c>
      <c r="N50" s="920" t="s">
        <v>90</v>
      </c>
      <c r="O50" s="922"/>
      <c r="P50" s="155"/>
      <c r="Q50" s="474"/>
      <c r="R50" s="163"/>
      <c r="S50" s="162"/>
      <c r="T50" s="473"/>
      <c r="U50" s="472"/>
      <c r="V50" s="471"/>
      <c r="W50" s="472"/>
      <c r="X50" s="471"/>
      <c r="Y50" s="470"/>
      <c r="Z50" s="469"/>
      <c r="AA50" s="468"/>
      <c r="AB50" s="156"/>
      <c r="AC50" s="466"/>
      <c r="AD50" s="467"/>
      <c r="AE50" s="466"/>
      <c r="AF50" s="445" t="s">
        <v>90</v>
      </c>
      <c r="AG50" s="444" t="s">
        <v>1098</v>
      </c>
      <c r="AH50" s="443"/>
      <c r="AI50" s="462"/>
      <c r="AJ50" s="445" t="s">
        <v>90</v>
      </c>
      <c r="AK50" s="444" t="s">
        <v>1097</v>
      </c>
      <c r="AL50" s="147"/>
      <c r="AM50" s="463"/>
      <c r="AN50" s="445" t="s">
        <v>90</v>
      </c>
      <c r="AO50" s="444" t="s">
        <v>1096</v>
      </c>
      <c r="AP50" s="443"/>
      <c r="AQ50" s="462"/>
      <c r="AR50" s="153" t="s">
        <v>90</v>
      </c>
      <c r="AS50" s="434" t="s">
        <v>1095</v>
      </c>
      <c r="AT50" s="147"/>
      <c r="AU50" s="432"/>
      <c r="AV50" s="461" t="s">
        <v>90</v>
      </c>
      <c r="AW50" s="144" t="s">
        <v>1094</v>
      </c>
      <c r="AX50" s="433"/>
      <c r="AY50" s="465"/>
      <c r="AZ50" s="445" t="s">
        <v>90</v>
      </c>
      <c r="BA50" s="144" t="s">
        <v>1093</v>
      </c>
      <c r="BB50" s="443"/>
      <c r="BC50" s="463"/>
      <c r="BD50" s="445" t="s">
        <v>90</v>
      </c>
      <c r="BE50" s="464" t="s">
        <v>1092</v>
      </c>
      <c r="BF50" s="443"/>
      <c r="BG50" s="463"/>
      <c r="BH50" s="445" t="s">
        <v>90</v>
      </c>
      <c r="BI50" s="444" t="s">
        <v>1091</v>
      </c>
      <c r="BJ50" s="443" t="s">
        <v>90</v>
      </c>
      <c r="BK50" s="462" t="s">
        <v>1090</v>
      </c>
      <c r="BL50" s="445" t="s">
        <v>90</v>
      </c>
      <c r="BM50" s="444" t="s">
        <v>1089</v>
      </c>
      <c r="BN50" s="143"/>
      <c r="BO50" s="142"/>
      <c r="BP50" s="445" t="s">
        <v>90</v>
      </c>
      <c r="BQ50" s="444" t="s">
        <v>1088</v>
      </c>
      <c r="BR50" s="433"/>
      <c r="BS50" s="432"/>
      <c r="BT50" s="445" t="s">
        <v>90</v>
      </c>
      <c r="BU50" s="444" t="s">
        <v>1087</v>
      </c>
      <c r="BV50" s="443"/>
      <c r="BW50" s="462"/>
      <c r="BX50" s="445" t="s">
        <v>90</v>
      </c>
      <c r="BY50" s="444" t="s">
        <v>1086</v>
      </c>
      <c r="BZ50" s="147"/>
      <c r="CA50" s="462"/>
      <c r="CB50" s="445" t="s">
        <v>90</v>
      </c>
      <c r="CC50" s="144" t="s">
        <v>1085</v>
      </c>
      <c r="CD50" s="443"/>
      <c r="CE50" s="142"/>
      <c r="CF50" s="461" t="s">
        <v>90</v>
      </c>
      <c r="CG50" s="144" t="s">
        <v>1084</v>
      </c>
      <c r="CH50" s="443" t="s">
        <v>90</v>
      </c>
      <c r="CI50" s="142" t="s">
        <v>1083</v>
      </c>
    </row>
    <row r="51" spans="1:87" s="93" customFormat="1" ht="138" customHeight="1" x14ac:dyDescent="0.2">
      <c r="A51" s="933"/>
      <c r="B51" s="933"/>
      <c r="C51" s="1020"/>
      <c r="D51" s="1022"/>
      <c r="E51" s="1022"/>
      <c r="F51" s="1024"/>
      <c r="G51" s="1110"/>
      <c r="H51" s="1020"/>
      <c r="I51" s="1024"/>
      <c r="J51" s="1111"/>
      <c r="K51" s="1112"/>
      <c r="L51" s="1113"/>
      <c r="M51" s="1106"/>
      <c r="N51" s="1020"/>
      <c r="O51" s="1024"/>
      <c r="P51" s="452"/>
      <c r="Q51" s="321"/>
      <c r="R51" s="320"/>
      <c r="S51" s="319"/>
      <c r="T51" s="318"/>
      <c r="U51" s="456"/>
      <c r="V51" s="453"/>
      <c r="W51" s="456"/>
      <c r="X51" s="453"/>
      <c r="Y51" s="316"/>
      <c r="Z51" s="455"/>
      <c r="AA51" s="454"/>
      <c r="AB51" s="453"/>
      <c r="AC51" s="451"/>
      <c r="AD51" s="452"/>
      <c r="AE51" s="451"/>
      <c r="AF51" s="439"/>
      <c r="AG51" s="441"/>
      <c r="AH51" s="329"/>
      <c r="AI51" s="328"/>
      <c r="AJ51" s="439"/>
      <c r="AK51" s="441"/>
      <c r="AL51" s="440"/>
      <c r="AM51" s="446"/>
      <c r="AN51" s="439"/>
      <c r="AO51" s="441"/>
      <c r="AP51" s="329"/>
      <c r="AQ51" s="328"/>
      <c r="AR51" s="450"/>
      <c r="AS51" s="449" t="s">
        <v>1082</v>
      </c>
      <c r="AT51" s="440"/>
      <c r="AU51" s="442"/>
      <c r="AV51" s="438"/>
      <c r="AW51" s="437" t="s">
        <v>1081</v>
      </c>
      <c r="AX51" s="440"/>
      <c r="AY51" s="448"/>
      <c r="AZ51" s="439"/>
      <c r="BA51" s="437"/>
      <c r="BB51" s="329"/>
      <c r="BC51" s="446"/>
      <c r="BD51" s="439"/>
      <c r="BE51" s="447"/>
      <c r="BF51" s="329"/>
      <c r="BG51" s="446"/>
      <c r="BH51" s="439"/>
      <c r="BI51" s="441" t="s">
        <v>1080</v>
      </c>
      <c r="BJ51" s="329" t="s">
        <v>90</v>
      </c>
      <c r="BK51" s="328" t="s">
        <v>1079</v>
      </c>
      <c r="BL51" s="439"/>
      <c r="BM51" s="441" t="s">
        <v>1078</v>
      </c>
      <c r="BN51" s="329"/>
      <c r="BO51" s="328"/>
      <c r="BP51" s="439"/>
      <c r="BQ51" s="441" t="s">
        <v>1077</v>
      </c>
      <c r="BR51" s="440"/>
      <c r="BS51" s="442"/>
      <c r="BT51" s="439"/>
      <c r="BU51" s="441"/>
      <c r="BV51" s="329"/>
      <c r="BW51" s="328"/>
      <c r="BX51" s="439"/>
      <c r="BY51" s="441"/>
      <c r="BZ51" s="440"/>
      <c r="CA51" s="328"/>
      <c r="CB51" s="439"/>
      <c r="CC51" s="437"/>
      <c r="CD51" s="329"/>
      <c r="CE51" s="328"/>
      <c r="CF51" s="438"/>
      <c r="CG51" s="437"/>
      <c r="CH51" s="329"/>
      <c r="CI51" s="328"/>
    </row>
    <row r="52" spans="1:87" s="93" customFormat="1" ht="48.75" customHeight="1" x14ac:dyDescent="0.2">
      <c r="A52" s="933"/>
      <c r="B52" s="933"/>
      <c r="C52" s="1020"/>
      <c r="D52" s="1022"/>
      <c r="E52" s="1022"/>
      <c r="F52" s="1024"/>
      <c r="G52" s="1110"/>
      <c r="H52" s="1020"/>
      <c r="I52" s="1024"/>
      <c r="J52" s="1111"/>
      <c r="K52" s="1112"/>
      <c r="L52" s="1113"/>
      <c r="M52" s="1106"/>
      <c r="N52" s="1020"/>
      <c r="O52" s="1024"/>
      <c r="P52" s="452"/>
      <c r="Q52" s="321"/>
      <c r="R52" s="320"/>
      <c r="S52" s="319"/>
      <c r="T52" s="318"/>
      <c r="U52" s="456"/>
      <c r="V52" s="453"/>
      <c r="W52" s="456"/>
      <c r="X52" s="453"/>
      <c r="Y52" s="316"/>
      <c r="Z52" s="455"/>
      <c r="AA52" s="454"/>
      <c r="AB52" s="453"/>
      <c r="AC52" s="451"/>
      <c r="AD52" s="452"/>
      <c r="AE52" s="451"/>
      <c r="AF52" s="439"/>
      <c r="AG52" s="441"/>
      <c r="AH52" s="329"/>
      <c r="AI52" s="328"/>
      <c r="AJ52" s="439"/>
      <c r="AK52" s="441"/>
      <c r="AL52" s="440"/>
      <c r="AM52" s="446"/>
      <c r="AN52" s="439"/>
      <c r="AO52" s="441"/>
      <c r="AP52" s="329"/>
      <c r="AQ52" s="328"/>
      <c r="AR52" s="450"/>
      <c r="AS52" s="449" t="s">
        <v>1076</v>
      </c>
      <c r="AT52" s="440"/>
      <c r="AU52" s="442"/>
      <c r="AV52" s="438"/>
      <c r="AW52" s="437"/>
      <c r="AX52" s="440"/>
      <c r="AY52" s="448"/>
      <c r="AZ52" s="439"/>
      <c r="BA52" s="437"/>
      <c r="BB52" s="329"/>
      <c r="BC52" s="446"/>
      <c r="BD52" s="439"/>
      <c r="BE52" s="447"/>
      <c r="BF52" s="329"/>
      <c r="BG52" s="446"/>
      <c r="BH52" s="439"/>
      <c r="BI52" s="441" t="s">
        <v>1075</v>
      </c>
      <c r="BJ52" s="329"/>
      <c r="BK52" s="328"/>
      <c r="BL52" s="439"/>
      <c r="BM52" s="441" t="s">
        <v>1074</v>
      </c>
      <c r="BN52" s="329"/>
      <c r="BO52" s="328"/>
      <c r="BP52" s="439"/>
      <c r="BQ52" s="441"/>
      <c r="BR52" s="440"/>
      <c r="BS52" s="442"/>
      <c r="BT52" s="439"/>
      <c r="BU52" s="441"/>
      <c r="BV52" s="329"/>
      <c r="BW52" s="328"/>
      <c r="BX52" s="439"/>
      <c r="BY52" s="441"/>
      <c r="BZ52" s="440"/>
      <c r="CA52" s="328"/>
      <c r="CB52" s="439"/>
      <c r="CC52" s="437"/>
      <c r="CD52" s="329"/>
      <c r="CE52" s="328"/>
      <c r="CF52" s="438"/>
      <c r="CG52" s="437"/>
      <c r="CH52" s="329"/>
      <c r="CI52" s="328"/>
    </row>
    <row r="53" spans="1:87" s="93" customFormat="1" ht="73.5" customHeight="1" x14ac:dyDescent="0.2">
      <c r="A53" s="933"/>
      <c r="B53" s="933"/>
      <c r="C53" s="1020"/>
      <c r="D53" s="1022"/>
      <c r="E53" s="1022"/>
      <c r="F53" s="1024"/>
      <c r="G53" s="1110"/>
      <c r="H53" s="1020"/>
      <c r="I53" s="1024"/>
      <c r="J53" s="1111"/>
      <c r="K53" s="1112"/>
      <c r="L53" s="1113"/>
      <c r="M53" s="1106"/>
      <c r="N53" s="1020"/>
      <c r="O53" s="1024"/>
      <c r="P53" s="452"/>
      <c r="Q53" s="321"/>
      <c r="R53" s="320"/>
      <c r="S53" s="319"/>
      <c r="T53" s="318"/>
      <c r="U53" s="456"/>
      <c r="V53" s="453"/>
      <c r="W53" s="456"/>
      <c r="X53" s="453"/>
      <c r="Y53" s="316"/>
      <c r="Z53" s="455"/>
      <c r="AA53" s="454"/>
      <c r="AB53" s="453"/>
      <c r="AC53" s="451"/>
      <c r="AD53" s="452"/>
      <c r="AE53" s="451"/>
      <c r="AF53" s="439"/>
      <c r="AG53" s="441"/>
      <c r="AH53" s="329"/>
      <c r="AI53" s="328"/>
      <c r="AJ53" s="439"/>
      <c r="AK53" s="441"/>
      <c r="AL53" s="440"/>
      <c r="AM53" s="446"/>
      <c r="AN53" s="439"/>
      <c r="AO53" s="441"/>
      <c r="AP53" s="329"/>
      <c r="AQ53" s="328"/>
      <c r="AR53" s="460"/>
      <c r="AS53" s="459" t="s">
        <v>1073</v>
      </c>
      <c r="AT53" s="458" t="s">
        <v>90</v>
      </c>
      <c r="AU53" s="457" t="s">
        <v>1072</v>
      </c>
      <c r="AV53" s="438"/>
      <c r="AW53" s="437"/>
      <c r="AX53" s="440"/>
      <c r="AY53" s="448"/>
      <c r="AZ53" s="439"/>
      <c r="BA53" s="437"/>
      <c r="BB53" s="329"/>
      <c r="BC53" s="446"/>
      <c r="BD53" s="439"/>
      <c r="BE53" s="447"/>
      <c r="BF53" s="329"/>
      <c r="BG53" s="446"/>
      <c r="BH53" s="438"/>
      <c r="BI53" s="441" t="s">
        <v>1071</v>
      </c>
      <c r="BJ53" s="440"/>
      <c r="BK53" s="328"/>
      <c r="BL53" s="439"/>
      <c r="BM53" s="441"/>
      <c r="BN53" s="329"/>
      <c r="BO53" s="328"/>
      <c r="BP53" s="439"/>
      <c r="BQ53" s="441"/>
      <c r="BR53" s="440"/>
      <c r="BS53" s="442"/>
      <c r="BT53" s="439"/>
      <c r="BU53" s="441"/>
      <c r="BV53" s="329"/>
      <c r="BW53" s="328"/>
      <c r="BX53" s="439"/>
      <c r="BY53" s="441"/>
      <c r="BZ53" s="440"/>
      <c r="CA53" s="328"/>
      <c r="CB53" s="439"/>
      <c r="CC53" s="437"/>
      <c r="CD53" s="329"/>
      <c r="CE53" s="328"/>
      <c r="CF53" s="438"/>
      <c r="CG53" s="437"/>
      <c r="CH53" s="329"/>
      <c r="CI53" s="328"/>
    </row>
    <row r="54" spans="1:87" s="93" customFormat="1" ht="48.75" customHeight="1" x14ac:dyDescent="0.2">
      <c r="A54" s="933"/>
      <c r="B54" s="933"/>
      <c r="C54" s="1020"/>
      <c r="D54" s="1022"/>
      <c r="E54" s="1022"/>
      <c r="F54" s="1024"/>
      <c r="G54" s="1110"/>
      <c r="H54" s="1020"/>
      <c r="I54" s="1024"/>
      <c r="J54" s="1111"/>
      <c r="K54" s="1112"/>
      <c r="L54" s="1113"/>
      <c r="M54" s="1106"/>
      <c r="N54" s="1020"/>
      <c r="O54" s="1024"/>
      <c r="P54" s="452"/>
      <c r="Q54" s="321"/>
      <c r="R54" s="320"/>
      <c r="S54" s="319"/>
      <c r="T54" s="318"/>
      <c r="U54" s="456"/>
      <c r="V54" s="453"/>
      <c r="W54" s="456"/>
      <c r="X54" s="453"/>
      <c r="Y54" s="316"/>
      <c r="Z54" s="455"/>
      <c r="AA54" s="454"/>
      <c r="AB54" s="453"/>
      <c r="AC54" s="451"/>
      <c r="AD54" s="452"/>
      <c r="AE54" s="451"/>
      <c r="AF54" s="439"/>
      <c r="AG54" s="441"/>
      <c r="AH54" s="329"/>
      <c r="AI54" s="328"/>
      <c r="AJ54" s="439"/>
      <c r="AK54" s="441"/>
      <c r="AL54" s="440"/>
      <c r="AM54" s="446"/>
      <c r="AN54" s="439"/>
      <c r="AO54" s="441"/>
      <c r="AP54" s="329"/>
      <c r="AQ54" s="328"/>
      <c r="AR54" s="450"/>
      <c r="AS54" s="449" t="s">
        <v>1070</v>
      </c>
      <c r="AT54" s="440" t="s">
        <v>90</v>
      </c>
      <c r="AU54" s="442" t="s">
        <v>1069</v>
      </c>
      <c r="AV54" s="438"/>
      <c r="AW54" s="437"/>
      <c r="AX54" s="440"/>
      <c r="AY54" s="448"/>
      <c r="AZ54" s="439"/>
      <c r="BA54" s="437"/>
      <c r="BB54" s="329"/>
      <c r="BC54" s="446"/>
      <c r="BD54" s="439"/>
      <c r="BE54" s="447"/>
      <c r="BF54" s="329"/>
      <c r="BG54" s="446"/>
      <c r="BH54" s="445"/>
      <c r="BI54" s="444"/>
      <c r="BJ54" s="443"/>
      <c r="BK54" s="328"/>
      <c r="BL54" s="439"/>
      <c r="BM54" s="441"/>
      <c r="BN54" s="329"/>
      <c r="BO54" s="328"/>
      <c r="BP54" s="439"/>
      <c r="BQ54" s="441"/>
      <c r="BR54" s="440"/>
      <c r="BS54" s="442"/>
      <c r="BT54" s="439"/>
      <c r="BU54" s="441"/>
      <c r="BV54" s="329"/>
      <c r="BW54" s="328"/>
      <c r="BX54" s="439"/>
      <c r="BY54" s="441"/>
      <c r="BZ54" s="440"/>
      <c r="CA54" s="328"/>
      <c r="CB54" s="439"/>
      <c r="CC54" s="437"/>
      <c r="CD54" s="329"/>
      <c r="CE54" s="328"/>
      <c r="CF54" s="438"/>
      <c r="CG54" s="437"/>
      <c r="CH54" s="329"/>
      <c r="CI54" s="328"/>
    </row>
    <row r="55" spans="1:87" s="93" customFormat="1" ht="48.75" customHeight="1" x14ac:dyDescent="0.2">
      <c r="A55" s="1004"/>
      <c r="B55" s="1004"/>
      <c r="C55" s="921"/>
      <c r="D55" s="1023"/>
      <c r="E55" s="1023"/>
      <c r="F55" s="923"/>
      <c r="G55" s="981"/>
      <c r="H55" s="921"/>
      <c r="I55" s="923"/>
      <c r="J55" s="1000"/>
      <c r="K55" s="1054"/>
      <c r="L55" s="997"/>
      <c r="M55" s="919"/>
      <c r="N55" s="921"/>
      <c r="O55" s="923"/>
      <c r="P55" s="111"/>
      <c r="Q55" s="121"/>
      <c r="R55" s="436"/>
      <c r="S55" s="122"/>
      <c r="T55" s="118"/>
      <c r="U55" s="117"/>
      <c r="V55" s="116"/>
      <c r="W55" s="117"/>
      <c r="X55" s="116"/>
      <c r="Y55" s="115"/>
      <c r="Z55" s="114"/>
      <c r="AA55" s="113"/>
      <c r="AB55" s="116"/>
      <c r="AC55" s="110"/>
      <c r="AD55" s="111"/>
      <c r="AE55" s="110"/>
      <c r="AF55" s="98"/>
      <c r="AG55" s="101"/>
      <c r="AH55" s="95"/>
      <c r="AI55" s="99"/>
      <c r="AJ55" s="98"/>
      <c r="AK55" s="101"/>
      <c r="AL55" s="103"/>
      <c r="AM55" s="105"/>
      <c r="AN55" s="98"/>
      <c r="AO55" s="101"/>
      <c r="AP55" s="95"/>
      <c r="AQ55" s="99"/>
      <c r="AR55" s="435"/>
      <c r="AS55" s="434" t="s">
        <v>1068</v>
      </c>
      <c r="AT55" s="433" t="s">
        <v>90</v>
      </c>
      <c r="AU55" s="432" t="s">
        <v>1067</v>
      </c>
      <c r="AV55" s="355"/>
      <c r="AW55" s="349"/>
      <c r="AX55" s="103"/>
      <c r="AY55" s="107"/>
      <c r="AZ55" s="98"/>
      <c r="BA55" s="349"/>
      <c r="BB55" s="95"/>
      <c r="BC55" s="105"/>
      <c r="BD55" s="98"/>
      <c r="BE55" s="106"/>
      <c r="BF55" s="95"/>
      <c r="BG55" s="105"/>
      <c r="BH55" s="98"/>
      <c r="BI55" s="101"/>
      <c r="BJ55" s="95"/>
      <c r="BK55" s="99"/>
      <c r="BL55" s="98"/>
      <c r="BM55" s="101"/>
      <c r="BN55" s="95"/>
      <c r="BO55" s="99"/>
      <c r="BP55" s="98"/>
      <c r="BQ55" s="101"/>
      <c r="BR55" s="103"/>
      <c r="BS55" s="102"/>
      <c r="BT55" s="98"/>
      <c r="BU55" s="101"/>
      <c r="BV55" s="95"/>
      <c r="BW55" s="99"/>
      <c r="BX55" s="98"/>
      <c r="BY55" s="101"/>
      <c r="BZ55" s="103"/>
      <c r="CA55" s="99"/>
      <c r="CB55" s="98"/>
      <c r="CC55" s="349"/>
      <c r="CD55" s="95"/>
      <c r="CE55" s="99"/>
      <c r="CF55" s="97"/>
      <c r="CG55" s="349"/>
      <c r="CH55" s="95"/>
      <c r="CI55" s="99"/>
    </row>
    <row r="56" spans="1:87" s="93" customFormat="1" ht="104.5" customHeight="1" x14ac:dyDescent="0.2">
      <c r="A56" s="127" t="s">
        <v>1066</v>
      </c>
      <c r="B56" s="126"/>
      <c r="C56" s="117" t="s">
        <v>90</v>
      </c>
      <c r="D56" s="125"/>
      <c r="E56" s="125"/>
      <c r="F56" s="110"/>
      <c r="G56" s="124" t="s">
        <v>1065</v>
      </c>
      <c r="H56" s="117" t="s">
        <v>90</v>
      </c>
      <c r="I56" s="116"/>
      <c r="J56" s="121" t="s">
        <v>1032</v>
      </c>
      <c r="K56" s="123">
        <v>1</v>
      </c>
      <c r="L56" s="122" t="s">
        <v>978</v>
      </c>
      <c r="M56" s="118">
        <v>5</v>
      </c>
      <c r="N56" s="114" t="s">
        <v>90</v>
      </c>
      <c r="O56" s="116"/>
      <c r="P56" s="111"/>
      <c r="Q56" s="121"/>
      <c r="R56" s="120"/>
      <c r="S56" s="119"/>
      <c r="T56" s="118"/>
      <c r="U56" s="117"/>
      <c r="V56" s="116"/>
      <c r="W56" s="117"/>
      <c r="X56" s="116"/>
      <c r="Y56" s="115"/>
      <c r="Z56" s="114"/>
      <c r="AA56" s="113"/>
      <c r="AB56" s="112"/>
      <c r="AC56" s="110"/>
      <c r="AD56" s="111"/>
      <c r="AE56" s="110"/>
      <c r="AF56" s="98" t="s">
        <v>90</v>
      </c>
      <c r="AG56" s="101" t="s">
        <v>1064</v>
      </c>
      <c r="AH56" s="95"/>
      <c r="AI56" s="99"/>
      <c r="AJ56" s="98" t="s">
        <v>90</v>
      </c>
      <c r="AK56" s="101" t="s">
        <v>1063</v>
      </c>
      <c r="AL56" s="100"/>
      <c r="AM56" s="105"/>
      <c r="AN56" s="98" t="s">
        <v>90</v>
      </c>
      <c r="AO56" s="101" t="s">
        <v>1062</v>
      </c>
      <c r="AP56" s="95"/>
      <c r="AQ56" s="99"/>
      <c r="AR56" s="109" t="s">
        <v>90</v>
      </c>
      <c r="AS56" s="108" t="s">
        <v>1061</v>
      </c>
      <c r="AT56" s="100"/>
      <c r="AU56" s="102"/>
      <c r="AV56" s="109" t="s">
        <v>90</v>
      </c>
      <c r="AW56" s="96" t="s">
        <v>1057</v>
      </c>
      <c r="AX56" s="103"/>
      <c r="AY56" s="107"/>
      <c r="AZ56" s="98" t="s">
        <v>90</v>
      </c>
      <c r="BA56" s="96" t="s">
        <v>1060</v>
      </c>
      <c r="BB56" s="95"/>
      <c r="BC56" s="105"/>
      <c r="BD56" s="98" t="s">
        <v>90</v>
      </c>
      <c r="BE56" s="101" t="s">
        <v>1059</v>
      </c>
      <c r="BF56" s="95"/>
      <c r="BG56" s="105"/>
      <c r="BH56" s="98" t="s">
        <v>90</v>
      </c>
      <c r="BI56" s="101" t="s">
        <v>1058</v>
      </c>
      <c r="BJ56" s="95"/>
      <c r="BK56" s="99"/>
      <c r="BL56" s="98" t="s">
        <v>90</v>
      </c>
      <c r="BM56" s="101" t="s">
        <v>1057</v>
      </c>
      <c r="BN56" s="104"/>
      <c r="BO56" s="94"/>
      <c r="BP56" s="98" t="s">
        <v>90</v>
      </c>
      <c r="BQ56" s="101" t="s">
        <v>1056</v>
      </c>
      <c r="BR56" s="103"/>
      <c r="BS56" s="102"/>
      <c r="BT56" s="98" t="s">
        <v>90</v>
      </c>
      <c r="BU56" s="101" t="s">
        <v>1055</v>
      </c>
      <c r="BV56" s="95"/>
      <c r="BW56" s="99"/>
      <c r="BX56" s="98" t="s">
        <v>90</v>
      </c>
      <c r="BY56" s="101" t="s">
        <v>1054</v>
      </c>
      <c r="BZ56" s="100"/>
      <c r="CA56" s="99"/>
      <c r="CB56" s="98" t="s">
        <v>90</v>
      </c>
      <c r="CC56" s="96" t="s">
        <v>1053</v>
      </c>
      <c r="CD56" s="95"/>
      <c r="CE56" s="94"/>
      <c r="CF56" s="97"/>
      <c r="CG56" s="96"/>
      <c r="CH56" s="95"/>
      <c r="CI56" s="94"/>
    </row>
    <row r="57" spans="1:87" s="93" customFormat="1" ht="363" x14ac:dyDescent="0.2">
      <c r="A57" s="398" t="s">
        <v>1052</v>
      </c>
      <c r="B57" s="393"/>
      <c r="C57" s="383" t="s">
        <v>90</v>
      </c>
      <c r="D57" s="392"/>
      <c r="E57" s="392"/>
      <c r="F57" s="376"/>
      <c r="G57" s="391" t="s">
        <v>1051</v>
      </c>
      <c r="H57" s="383" t="s">
        <v>90</v>
      </c>
      <c r="I57" s="382"/>
      <c r="J57" s="390" t="s">
        <v>672</v>
      </c>
      <c r="K57" s="431">
        <v>31</v>
      </c>
      <c r="L57" s="388" t="s">
        <v>672</v>
      </c>
      <c r="M57" s="430">
        <v>31</v>
      </c>
      <c r="N57" s="380" t="s">
        <v>90</v>
      </c>
      <c r="O57" s="382"/>
      <c r="P57" s="377"/>
      <c r="Q57" s="390"/>
      <c r="R57" s="397"/>
      <c r="S57" s="396"/>
      <c r="T57" s="384"/>
      <c r="U57" s="383"/>
      <c r="V57" s="382"/>
      <c r="W57" s="383"/>
      <c r="X57" s="382"/>
      <c r="Y57" s="381"/>
      <c r="Z57" s="380"/>
      <c r="AA57" s="379"/>
      <c r="AB57" s="378"/>
      <c r="AC57" s="376"/>
      <c r="AD57" s="377"/>
      <c r="AE57" s="376"/>
      <c r="AF57" s="365" t="s">
        <v>90</v>
      </c>
      <c r="AG57" s="368" t="s">
        <v>1050</v>
      </c>
      <c r="AH57" s="362" t="s">
        <v>90</v>
      </c>
      <c r="AI57" s="423" t="s">
        <v>1049</v>
      </c>
      <c r="AJ57" s="365"/>
      <c r="AK57" s="368"/>
      <c r="AL57" s="367"/>
      <c r="AM57" s="372"/>
      <c r="AN57" s="365" t="s">
        <v>90</v>
      </c>
      <c r="AO57" s="412" t="s">
        <v>1048</v>
      </c>
      <c r="AP57" s="429" t="s">
        <v>1617</v>
      </c>
      <c r="AQ57" s="428" t="s">
        <v>1047</v>
      </c>
      <c r="AR57" s="374" t="s">
        <v>90</v>
      </c>
      <c r="AS57" s="427" t="s">
        <v>1046</v>
      </c>
      <c r="AT57" s="426" t="s">
        <v>90</v>
      </c>
      <c r="AU57" s="369" t="s">
        <v>1045</v>
      </c>
      <c r="AV57" s="374" t="s">
        <v>90</v>
      </c>
      <c r="AW57" s="363" t="s">
        <v>1044</v>
      </c>
      <c r="AX57" s="370"/>
      <c r="AY57" s="373"/>
      <c r="AZ57" s="365" t="s">
        <v>90</v>
      </c>
      <c r="BA57" s="425" t="s">
        <v>1043</v>
      </c>
      <c r="BB57" s="362"/>
      <c r="BC57" s="372"/>
      <c r="BD57" s="365" t="s">
        <v>90</v>
      </c>
      <c r="BE57" s="424" t="s">
        <v>1042</v>
      </c>
      <c r="BF57" s="362"/>
      <c r="BG57" s="372"/>
      <c r="BH57" s="365" t="s">
        <v>90</v>
      </c>
      <c r="BI57" s="368" t="s">
        <v>1041</v>
      </c>
      <c r="BJ57" s="362"/>
      <c r="BK57" s="366"/>
      <c r="BL57" s="365" t="s">
        <v>90</v>
      </c>
      <c r="BM57" s="368" t="s">
        <v>1040</v>
      </c>
      <c r="BN57" s="371" t="s">
        <v>90</v>
      </c>
      <c r="BO57" s="361" t="s">
        <v>1039</v>
      </c>
      <c r="BP57" s="365"/>
      <c r="BQ57" s="368"/>
      <c r="BR57" s="370"/>
      <c r="BS57" s="369"/>
      <c r="BT57" s="365" t="s">
        <v>90</v>
      </c>
      <c r="BU57" s="368" t="s">
        <v>1038</v>
      </c>
      <c r="BV57" s="362"/>
      <c r="BW57" s="366"/>
      <c r="BX57" s="365" t="s">
        <v>90</v>
      </c>
      <c r="BY57" s="368" t="s">
        <v>1037</v>
      </c>
      <c r="BZ57" s="367"/>
      <c r="CA57" s="423"/>
      <c r="CB57" s="365" t="s">
        <v>90</v>
      </c>
      <c r="CC57" s="363" t="s">
        <v>1036</v>
      </c>
      <c r="CD57" s="362"/>
      <c r="CE57" s="361"/>
      <c r="CF57" s="364" t="s">
        <v>90</v>
      </c>
      <c r="CG57" s="363" t="s">
        <v>1035</v>
      </c>
      <c r="CH57" s="362"/>
      <c r="CI57" s="422"/>
    </row>
    <row r="58" spans="1:87" s="93" customFormat="1" ht="320.25" customHeight="1" x14ac:dyDescent="0.2">
      <c r="A58" s="127" t="s">
        <v>1034</v>
      </c>
      <c r="B58" s="126"/>
      <c r="C58" s="284" t="s">
        <v>90</v>
      </c>
      <c r="D58" s="285"/>
      <c r="E58" s="285"/>
      <c r="F58" s="278"/>
      <c r="G58" s="421" t="s">
        <v>1033</v>
      </c>
      <c r="H58" s="117" t="s">
        <v>90</v>
      </c>
      <c r="I58" s="116"/>
      <c r="J58" s="420" t="s">
        <v>1032</v>
      </c>
      <c r="K58" s="419">
        <v>1</v>
      </c>
      <c r="L58" s="418" t="s">
        <v>726</v>
      </c>
      <c r="M58" s="417">
        <v>10</v>
      </c>
      <c r="N58" s="282" t="s">
        <v>90</v>
      </c>
      <c r="O58" s="283"/>
      <c r="P58" s="279"/>
      <c r="Q58" s="121"/>
      <c r="R58" s="120"/>
      <c r="S58" s="119"/>
      <c r="T58" s="118"/>
      <c r="U58" s="284"/>
      <c r="V58" s="283"/>
      <c r="W58" s="284"/>
      <c r="X58" s="283"/>
      <c r="Y58" s="115"/>
      <c r="Z58" s="282"/>
      <c r="AA58" s="281"/>
      <c r="AB58" s="280"/>
      <c r="AC58" s="278"/>
      <c r="AD58" s="279"/>
      <c r="AE58" s="278"/>
      <c r="AF58" s="265" t="s">
        <v>90</v>
      </c>
      <c r="AG58" s="412" t="s">
        <v>1031</v>
      </c>
      <c r="AH58" s="261" t="s">
        <v>90</v>
      </c>
      <c r="AI58" s="277" t="s">
        <v>1030</v>
      </c>
      <c r="AJ58" s="265" t="s">
        <v>90</v>
      </c>
      <c r="AK58" s="268" t="s">
        <v>1029</v>
      </c>
      <c r="AL58" s="267" t="s">
        <v>90</v>
      </c>
      <c r="AM58" s="277" t="s">
        <v>1028</v>
      </c>
      <c r="AN58" s="265" t="s">
        <v>90</v>
      </c>
      <c r="AO58" s="268" t="s">
        <v>1027</v>
      </c>
      <c r="AP58" s="261"/>
      <c r="AQ58" s="266"/>
      <c r="AR58" s="275" t="s">
        <v>90</v>
      </c>
      <c r="AS58" s="276" t="s">
        <v>1026</v>
      </c>
      <c r="AT58" s="267" t="s">
        <v>181</v>
      </c>
      <c r="AU58" s="269"/>
      <c r="AV58" s="275" t="s">
        <v>90</v>
      </c>
      <c r="AW58" s="262" t="s">
        <v>1025</v>
      </c>
      <c r="AX58" s="270"/>
      <c r="AY58" s="274"/>
      <c r="AZ58" s="265" t="s">
        <v>90</v>
      </c>
      <c r="BA58" s="262" t="s">
        <v>1024</v>
      </c>
      <c r="BB58" s="261"/>
      <c r="BC58" s="272"/>
      <c r="BD58" s="265" t="s">
        <v>90</v>
      </c>
      <c r="BE58" s="273" t="s">
        <v>1023</v>
      </c>
      <c r="BF58" s="261" t="s">
        <v>1022</v>
      </c>
      <c r="BG58" s="272" t="s">
        <v>1022</v>
      </c>
      <c r="BH58" s="265" t="s">
        <v>90</v>
      </c>
      <c r="BI58" s="268" t="s">
        <v>1021</v>
      </c>
      <c r="BJ58" s="261" t="s">
        <v>181</v>
      </c>
      <c r="BK58" s="266"/>
      <c r="BL58" s="265" t="s">
        <v>90</v>
      </c>
      <c r="BM58" s="268" t="s">
        <v>1020</v>
      </c>
      <c r="BN58" s="271" t="s">
        <v>90</v>
      </c>
      <c r="BO58" s="260" t="s">
        <v>1019</v>
      </c>
      <c r="BP58" s="265" t="s">
        <v>90</v>
      </c>
      <c r="BQ58" s="268" t="s">
        <v>1018</v>
      </c>
      <c r="BR58" s="270"/>
      <c r="BS58" s="269"/>
      <c r="BT58" s="265" t="s">
        <v>90</v>
      </c>
      <c r="BU58" s="268" t="s">
        <v>1017</v>
      </c>
      <c r="BV58" s="261" t="s">
        <v>90</v>
      </c>
      <c r="BW58" s="266" t="s">
        <v>1016</v>
      </c>
      <c r="BX58" s="265" t="s">
        <v>90</v>
      </c>
      <c r="BY58" s="268" t="s">
        <v>1015</v>
      </c>
      <c r="BZ58" s="267"/>
      <c r="CA58" s="266"/>
      <c r="CB58" s="265" t="s">
        <v>90</v>
      </c>
      <c r="CC58" s="262" t="s">
        <v>1014</v>
      </c>
      <c r="CD58" s="261"/>
      <c r="CE58" s="264"/>
      <c r="CF58" s="97" t="s">
        <v>90</v>
      </c>
      <c r="CG58" s="416" t="s">
        <v>1013</v>
      </c>
      <c r="CH58" s="95" t="s">
        <v>90</v>
      </c>
      <c r="CI58" s="260" t="s">
        <v>1618</v>
      </c>
    </row>
    <row r="59" spans="1:87" s="93" customFormat="1" ht="104.5" customHeight="1" x14ac:dyDescent="0.2">
      <c r="A59" s="932" t="s">
        <v>1012</v>
      </c>
      <c r="B59" s="932"/>
      <c r="C59" s="415"/>
      <c r="D59" s="414"/>
      <c r="E59" s="414"/>
      <c r="F59" s="413"/>
      <c r="G59" s="124" t="s">
        <v>1011</v>
      </c>
      <c r="H59" s="284" t="s">
        <v>90</v>
      </c>
      <c r="I59" s="283"/>
      <c r="J59" s="121" t="s">
        <v>672</v>
      </c>
      <c r="K59" s="123">
        <v>29</v>
      </c>
      <c r="L59" s="122" t="s">
        <v>672</v>
      </c>
      <c r="M59" s="118">
        <v>31</v>
      </c>
      <c r="N59" s="282" t="s">
        <v>90</v>
      </c>
      <c r="O59" s="283"/>
      <c r="P59" s="279"/>
      <c r="Q59" s="121" t="s">
        <v>672</v>
      </c>
      <c r="R59" s="120"/>
      <c r="S59" s="119" t="s">
        <v>672</v>
      </c>
      <c r="T59" s="118"/>
      <c r="U59" s="284"/>
      <c r="V59" s="283"/>
      <c r="W59" s="284"/>
      <c r="X59" s="283"/>
      <c r="Y59" s="115"/>
      <c r="Z59" s="282"/>
      <c r="AA59" s="281"/>
      <c r="AB59" s="280"/>
      <c r="AC59" s="278"/>
      <c r="AD59" s="279"/>
      <c r="AE59" s="278"/>
      <c r="AF59" s="265" t="s">
        <v>90</v>
      </c>
      <c r="AG59" s="268" t="s">
        <v>1010</v>
      </c>
      <c r="AH59" s="261" t="s">
        <v>90</v>
      </c>
      <c r="AI59" s="266" t="s">
        <v>1009</v>
      </c>
      <c r="AJ59" s="265" t="s">
        <v>90</v>
      </c>
      <c r="AK59" s="268" t="s">
        <v>1008</v>
      </c>
      <c r="AL59" s="267"/>
      <c r="AM59" s="272"/>
      <c r="AN59" s="265" t="s">
        <v>90</v>
      </c>
      <c r="AO59" s="268" t="s">
        <v>994</v>
      </c>
      <c r="AP59" s="261"/>
      <c r="AQ59" s="266"/>
      <c r="AR59" s="275" t="s">
        <v>90</v>
      </c>
      <c r="AS59" s="276" t="s">
        <v>994</v>
      </c>
      <c r="AT59" s="267"/>
      <c r="AU59" s="269"/>
      <c r="AV59" s="275" t="s">
        <v>90</v>
      </c>
      <c r="AW59" s="262" t="s">
        <v>1007</v>
      </c>
      <c r="AX59" s="270"/>
      <c r="AY59" s="274"/>
      <c r="AZ59" s="265" t="s">
        <v>90</v>
      </c>
      <c r="BA59" s="262" t="s">
        <v>1006</v>
      </c>
      <c r="BB59" s="261"/>
      <c r="BC59" s="272"/>
      <c r="BD59" s="265" t="s">
        <v>90</v>
      </c>
      <c r="BE59" s="268" t="s">
        <v>1005</v>
      </c>
      <c r="BF59" s="261"/>
      <c r="BG59" s="272"/>
      <c r="BH59" s="265" t="s">
        <v>90</v>
      </c>
      <c r="BI59" s="268" t="s">
        <v>1004</v>
      </c>
      <c r="BJ59" s="261"/>
      <c r="BK59" s="266"/>
      <c r="BL59" s="265" t="s">
        <v>90</v>
      </c>
      <c r="BM59" s="412" t="s">
        <v>1003</v>
      </c>
      <c r="BN59" s="271"/>
      <c r="BO59" s="264"/>
      <c r="BP59" s="265"/>
      <c r="BQ59" s="268"/>
      <c r="BR59" s="270"/>
      <c r="BS59" s="269"/>
      <c r="BT59" s="265" t="s">
        <v>90</v>
      </c>
      <c r="BU59" s="268" t="s">
        <v>1002</v>
      </c>
      <c r="BV59" s="261"/>
      <c r="BW59" s="266"/>
      <c r="BX59" s="265" t="s">
        <v>90</v>
      </c>
      <c r="BY59" s="268" t="s">
        <v>1001</v>
      </c>
      <c r="BZ59" s="267"/>
      <c r="CA59" s="266"/>
      <c r="CB59" s="265" t="s">
        <v>90</v>
      </c>
      <c r="CC59" s="262" t="s">
        <v>1000</v>
      </c>
      <c r="CD59" s="261"/>
      <c r="CE59" s="264"/>
      <c r="CF59" s="263"/>
      <c r="CG59" s="262"/>
      <c r="CH59" s="261"/>
      <c r="CI59" s="264"/>
    </row>
    <row r="60" spans="1:87" s="93" customFormat="1" ht="104.5" customHeight="1" x14ac:dyDescent="0.2">
      <c r="A60" s="933"/>
      <c r="B60" s="933"/>
      <c r="C60" s="411"/>
      <c r="D60" s="410"/>
      <c r="E60" s="410"/>
      <c r="F60" s="409"/>
      <c r="G60" s="124" t="s">
        <v>999</v>
      </c>
      <c r="H60" s="284"/>
      <c r="I60" s="283" t="s">
        <v>90</v>
      </c>
      <c r="J60" s="121" t="s">
        <v>672</v>
      </c>
      <c r="K60" s="123">
        <v>25</v>
      </c>
      <c r="L60" s="122" t="s">
        <v>984</v>
      </c>
      <c r="M60" s="118"/>
      <c r="N60" s="282" t="s">
        <v>90</v>
      </c>
      <c r="O60" s="283"/>
      <c r="P60" s="279"/>
      <c r="Q60" s="121" t="s">
        <v>672</v>
      </c>
      <c r="R60" s="120"/>
      <c r="S60" s="119" t="s">
        <v>672</v>
      </c>
      <c r="T60" s="118"/>
      <c r="U60" s="284"/>
      <c r="V60" s="283"/>
      <c r="W60" s="284"/>
      <c r="X60" s="283"/>
      <c r="Y60" s="115"/>
      <c r="Z60" s="282"/>
      <c r="AA60" s="281"/>
      <c r="AB60" s="280"/>
      <c r="AC60" s="278"/>
      <c r="AD60" s="279"/>
      <c r="AE60" s="278"/>
      <c r="AF60" s="265"/>
      <c r="AG60" s="268"/>
      <c r="AH60" s="261"/>
      <c r="AI60" s="266"/>
      <c r="AJ60" s="265" t="s">
        <v>90</v>
      </c>
      <c r="AK60" s="268" t="s">
        <v>998</v>
      </c>
      <c r="AL60" s="267"/>
      <c r="AM60" s="272"/>
      <c r="AN60" s="265" t="s">
        <v>90</v>
      </c>
      <c r="AO60" s="268" t="s">
        <v>997</v>
      </c>
      <c r="AP60" s="261"/>
      <c r="AQ60" s="266"/>
      <c r="AR60" s="275" t="s">
        <v>90</v>
      </c>
      <c r="AS60" s="276" t="s">
        <v>996</v>
      </c>
      <c r="AT60" s="267"/>
      <c r="AU60" s="269"/>
      <c r="AV60" s="275"/>
      <c r="AW60" s="262"/>
      <c r="AX60" s="270"/>
      <c r="AY60" s="274"/>
      <c r="AZ60" s="265" t="s">
        <v>90</v>
      </c>
      <c r="BA60" s="262" t="s">
        <v>995</v>
      </c>
      <c r="BB60" s="261"/>
      <c r="BC60" s="272"/>
      <c r="BD60" s="265" t="s">
        <v>90</v>
      </c>
      <c r="BE60" s="268" t="s">
        <v>994</v>
      </c>
      <c r="BF60" s="261"/>
      <c r="BG60" s="272"/>
      <c r="BH60" s="265" t="s">
        <v>90</v>
      </c>
      <c r="BI60" s="268" t="s">
        <v>993</v>
      </c>
      <c r="BJ60" s="261"/>
      <c r="BK60" s="266"/>
      <c r="BL60" s="265"/>
      <c r="BM60" s="268"/>
      <c r="BN60" s="271"/>
      <c r="BO60" s="264"/>
      <c r="BP60" s="265"/>
      <c r="BQ60" s="268"/>
      <c r="BR60" s="270"/>
      <c r="BS60" s="269"/>
      <c r="BT60" s="265"/>
      <c r="BU60" s="268"/>
      <c r="BV60" s="261"/>
      <c r="BW60" s="266"/>
      <c r="BX60" s="265"/>
      <c r="BY60" s="268"/>
      <c r="BZ60" s="267"/>
      <c r="CA60" s="266"/>
      <c r="CB60" s="265"/>
      <c r="CC60" s="262"/>
      <c r="CD60" s="261"/>
      <c r="CE60" s="264"/>
      <c r="CF60" s="263"/>
      <c r="CG60" s="262"/>
      <c r="CH60" s="261"/>
      <c r="CI60" s="264"/>
    </row>
    <row r="61" spans="1:87" s="93" customFormat="1" ht="104.5" customHeight="1" x14ac:dyDescent="0.2">
      <c r="A61" s="933"/>
      <c r="B61" s="933"/>
      <c r="C61" s="411" t="s">
        <v>90</v>
      </c>
      <c r="D61" s="410" t="s">
        <v>90</v>
      </c>
      <c r="E61" s="410"/>
      <c r="F61" s="409"/>
      <c r="G61" s="124" t="s">
        <v>992</v>
      </c>
      <c r="H61" s="284"/>
      <c r="I61" s="283" t="s">
        <v>90</v>
      </c>
      <c r="J61" s="121" t="s">
        <v>672</v>
      </c>
      <c r="K61" s="123">
        <v>20</v>
      </c>
      <c r="L61" s="122" t="s">
        <v>984</v>
      </c>
      <c r="M61" s="118"/>
      <c r="N61" s="282" t="s">
        <v>90</v>
      </c>
      <c r="O61" s="283"/>
      <c r="P61" s="279"/>
      <c r="Q61" s="121" t="s">
        <v>672</v>
      </c>
      <c r="R61" s="120"/>
      <c r="S61" s="119" t="s">
        <v>672</v>
      </c>
      <c r="T61" s="118"/>
      <c r="U61" s="284"/>
      <c r="V61" s="283"/>
      <c r="W61" s="284"/>
      <c r="X61" s="283"/>
      <c r="Y61" s="115"/>
      <c r="Z61" s="282"/>
      <c r="AA61" s="281"/>
      <c r="AB61" s="280"/>
      <c r="AC61" s="278"/>
      <c r="AD61" s="279"/>
      <c r="AE61" s="278"/>
      <c r="AF61" s="265"/>
      <c r="AG61" s="268"/>
      <c r="AH61" s="261"/>
      <c r="AI61" s="266"/>
      <c r="AJ61" s="265"/>
      <c r="AK61" s="268"/>
      <c r="AL61" s="267"/>
      <c r="AM61" s="272"/>
      <c r="AN61" s="265" t="s">
        <v>90</v>
      </c>
      <c r="AO61" s="268" t="s">
        <v>991</v>
      </c>
      <c r="AP61" s="261"/>
      <c r="AQ61" s="266"/>
      <c r="AR61" s="275" t="s">
        <v>90</v>
      </c>
      <c r="AS61" s="276" t="s">
        <v>990</v>
      </c>
      <c r="AT61" s="267"/>
      <c r="AU61" s="269"/>
      <c r="AV61" s="275"/>
      <c r="AW61" s="262"/>
      <c r="AX61" s="270"/>
      <c r="AY61" s="274"/>
      <c r="AZ61" s="265" t="s">
        <v>90</v>
      </c>
      <c r="BA61" s="262" t="s">
        <v>989</v>
      </c>
      <c r="BB61" s="261"/>
      <c r="BC61" s="272"/>
      <c r="BD61" s="265"/>
      <c r="BE61" s="273"/>
      <c r="BF61" s="261"/>
      <c r="BG61" s="272"/>
      <c r="BH61" s="265"/>
      <c r="BI61" s="268"/>
      <c r="BJ61" s="261"/>
      <c r="BK61" s="266"/>
      <c r="BL61" s="265"/>
      <c r="BM61" s="268"/>
      <c r="BN61" s="271"/>
      <c r="BO61" s="264"/>
      <c r="BP61" s="265"/>
      <c r="BQ61" s="268"/>
      <c r="BR61" s="270"/>
      <c r="BS61" s="269"/>
      <c r="BT61" s="265"/>
      <c r="BU61" s="268"/>
      <c r="BV61" s="261"/>
      <c r="BW61" s="266"/>
      <c r="BX61" s="265"/>
      <c r="BY61" s="268"/>
      <c r="BZ61" s="267"/>
      <c r="CA61" s="266"/>
      <c r="CB61" s="265"/>
      <c r="CC61" s="262"/>
      <c r="CD61" s="261"/>
      <c r="CE61" s="264"/>
      <c r="CF61" s="263"/>
      <c r="CG61" s="262"/>
      <c r="CH61" s="261"/>
      <c r="CI61" s="264"/>
    </row>
    <row r="62" spans="1:87" s="93" customFormat="1" ht="104.5" customHeight="1" x14ac:dyDescent="0.2">
      <c r="A62" s="933"/>
      <c r="B62" s="933"/>
      <c r="C62" s="411"/>
      <c r="D62" s="410"/>
      <c r="E62" s="410"/>
      <c r="F62" s="409"/>
      <c r="G62" s="124" t="s">
        <v>988</v>
      </c>
      <c r="H62" s="284"/>
      <c r="I62" s="283" t="s">
        <v>90</v>
      </c>
      <c r="J62" s="121" t="s">
        <v>672</v>
      </c>
      <c r="K62" s="123">
        <v>28</v>
      </c>
      <c r="L62" s="122" t="s">
        <v>672</v>
      </c>
      <c r="M62" s="118">
        <v>37</v>
      </c>
      <c r="N62" s="282" t="s">
        <v>90</v>
      </c>
      <c r="O62" s="283"/>
      <c r="P62" s="279"/>
      <c r="Q62" s="121"/>
      <c r="R62" s="120"/>
      <c r="S62" s="119"/>
      <c r="T62" s="118"/>
      <c r="U62" s="284"/>
      <c r="V62" s="283"/>
      <c r="W62" s="284"/>
      <c r="X62" s="283"/>
      <c r="Y62" s="115"/>
      <c r="Z62" s="282"/>
      <c r="AA62" s="281"/>
      <c r="AB62" s="280"/>
      <c r="AC62" s="278"/>
      <c r="AD62" s="279"/>
      <c r="AE62" s="278"/>
      <c r="AF62" s="265"/>
      <c r="AG62" s="268"/>
      <c r="AH62" s="261"/>
      <c r="AI62" s="266"/>
      <c r="AJ62" s="265"/>
      <c r="AK62" s="268"/>
      <c r="AL62" s="267"/>
      <c r="AM62" s="272"/>
      <c r="AN62" s="265" t="s">
        <v>90</v>
      </c>
      <c r="AO62" s="268" t="s">
        <v>987</v>
      </c>
      <c r="AP62" s="261"/>
      <c r="AQ62" s="266"/>
      <c r="AR62" s="275"/>
      <c r="AS62" s="276"/>
      <c r="AT62" s="267"/>
      <c r="AU62" s="269"/>
      <c r="AV62" s="275"/>
      <c r="AW62" s="262"/>
      <c r="AX62" s="270"/>
      <c r="AY62" s="274"/>
      <c r="AZ62" s="265" t="s">
        <v>90</v>
      </c>
      <c r="BA62" s="262" t="s">
        <v>986</v>
      </c>
      <c r="BB62" s="261"/>
      <c r="BC62" s="272"/>
      <c r="BD62" s="265"/>
      <c r="BE62" s="273"/>
      <c r="BF62" s="261"/>
      <c r="BG62" s="272"/>
      <c r="BH62" s="265"/>
      <c r="BI62" s="268"/>
      <c r="BJ62" s="261"/>
      <c r="BK62" s="266"/>
      <c r="BL62" s="265"/>
      <c r="BM62" s="268"/>
      <c r="BN62" s="271"/>
      <c r="BO62" s="264"/>
      <c r="BP62" s="265"/>
      <c r="BQ62" s="268"/>
      <c r="BR62" s="270"/>
      <c r="BS62" s="269"/>
      <c r="BT62" s="265"/>
      <c r="BU62" s="268"/>
      <c r="BV62" s="261"/>
      <c r="BW62" s="266"/>
      <c r="BX62" s="265"/>
      <c r="BY62" s="268"/>
      <c r="BZ62" s="267"/>
      <c r="CA62" s="266"/>
      <c r="CB62" s="265"/>
      <c r="CC62" s="262"/>
      <c r="CD62" s="261"/>
      <c r="CE62" s="264"/>
      <c r="CF62" s="263"/>
      <c r="CG62" s="262"/>
      <c r="CH62" s="261"/>
      <c r="CI62" s="264"/>
    </row>
    <row r="63" spans="1:87" s="93" customFormat="1" ht="104.5" customHeight="1" x14ac:dyDescent="0.2">
      <c r="A63" s="1004"/>
      <c r="B63" s="1004"/>
      <c r="C63" s="408"/>
      <c r="D63" s="407"/>
      <c r="E63" s="407"/>
      <c r="F63" s="406"/>
      <c r="G63" s="124" t="s">
        <v>985</v>
      </c>
      <c r="H63" s="284"/>
      <c r="I63" s="283" t="s">
        <v>90</v>
      </c>
      <c r="J63" s="121" t="s">
        <v>672</v>
      </c>
      <c r="K63" s="123">
        <v>28</v>
      </c>
      <c r="L63" s="122" t="s">
        <v>984</v>
      </c>
      <c r="M63" s="118"/>
      <c r="N63" s="282" t="s">
        <v>90</v>
      </c>
      <c r="O63" s="283"/>
      <c r="P63" s="279"/>
      <c r="Q63" s="121" t="s">
        <v>672</v>
      </c>
      <c r="R63" s="120"/>
      <c r="S63" s="119" t="s">
        <v>672</v>
      </c>
      <c r="T63" s="118"/>
      <c r="U63" s="284"/>
      <c r="V63" s="283"/>
      <c r="W63" s="284"/>
      <c r="X63" s="283"/>
      <c r="Y63" s="115"/>
      <c r="Z63" s="282"/>
      <c r="AA63" s="281"/>
      <c r="AB63" s="280"/>
      <c r="AC63" s="278"/>
      <c r="AD63" s="279"/>
      <c r="AE63" s="278"/>
      <c r="AF63" s="265"/>
      <c r="AG63" s="268"/>
      <c r="AH63" s="261"/>
      <c r="AI63" s="266"/>
      <c r="AJ63" s="265"/>
      <c r="AK63" s="268"/>
      <c r="AL63" s="267"/>
      <c r="AM63" s="272"/>
      <c r="AN63" s="265" t="s">
        <v>90</v>
      </c>
      <c r="AO63" s="268" t="s">
        <v>983</v>
      </c>
      <c r="AP63" s="261"/>
      <c r="AQ63" s="266"/>
      <c r="AR63" s="275"/>
      <c r="AS63" s="276"/>
      <c r="AT63" s="267"/>
      <c r="AU63" s="269"/>
      <c r="AV63" s="275"/>
      <c r="AW63" s="262"/>
      <c r="AX63" s="270"/>
      <c r="AY63" s="274"/>
      <c r="AZ63" s="265" t="s">
        <v>90</v>
      </c>
      <c r="BA63" s="262" t="s">
        <v>982</v>
      </c>
      <c r="BB63" s="261"/>
      <c r="BC63" s="272"/>
      <c r="BD63" s="265"/>
      <c r="BE63" s="273"/>
      <c r="BF63" s="261"/>
      <c r="BG63" s="272"/>
      <c r="BH63" s="265"/>
      <c r="BI63" s="268"/>
      <c r="BJ63" s="261"/>
      <c r="BK63" s="266"/>
      <c r="BL63" s="265"/>
      <c r="BM63" s="268"/>
      <c r="BN63" s="271"/>
      <c r="BO63" s="264"/>
      <c r="BP63" s="265"/>
      <c r="BQ63" s="268"/>
      <c r="BR63" s="270"/>
      <c r="BS63" s="269"/>
      <c r="BT63" s="265"/>
      <c r="BU63" s="268"/>
      <c r="BV63" s="261"/>
      <c r="BW63" s="266"/>
      <c r="BX63" s="265"/>
      <c r="BY63" s="268"/>
      <c r="BZ63" s="267"/>
      <c r="CA63" s="266"/>
      <c r="CB63" s="265"/>
      <c r="CC63" s="262"/>
      <c r="CD63" s="261"/>
      <c r="CE63" s="264"/>
      <c r="CF63" s="263"/>
      <c r="CG63" s="262"/>
      <c r="CH63" s="261"/>
      <c r="CI63" s="264"/>
    </row>
    <row r="64" spans="1:87" s="93" customFormat="1" ht="199.5" customHeight="1" x14ac:dyDescent="0.2">
      <c r="A64" s="127" t="s">
        <v>981</v>
      </c>
      <c r="B64" s="126"/>
      <c r="C64" s="284" t="s">
        <v>90</v>
      </c>
      <c r="D64" s="285"/>
      <c r="E64" s="285"/>
      <c r="F64" s="278"/>
      <c r="G64" s="124" t="s">
        <v>980</v>
      </c>
      <c r="H64" s="284" t="s">
        <v>90</v>
      </c>
      <c r="I64" s="283"/>
      <c r="J64" s="121" t="s">
        <v>979</v>
      </c>
      <c r="K64" s="123">
        <v>29</v>
      </c>
      <c r="L64" s="122" t="s">
        <v>978</v>
      </c>
      <c r="M64" s="118">
        <v>3</v>
      </c>
      <c r="N64" s="282" t="s">
        <v>90</v>
      </c>
      <c r="O64" s="283"/>
      <c r="P64" s="279"/>
      <c r="Q64" s="121"/>
      <c r="R64" s="120"/>
      <c r="S64" s="119"/>
      <c r="T64" s="118"/>
      <c r="U64" s="284"/>
      <c r="V64" s="283"/>
      <c r="W64" s="284"/>
      <c r="X64" s="283"/>
      <c r="Y64" s="115"/>
      <c r="Z64" s="282"/>
      <c r="AA64" s="281"/>
      <c r="AB64" s="280"/>
      <c r="AC64" s="278"/>
      <c r="AD64" s="279"/>
      <c r="AE64" s="278"/>
      <c r="AF64" s="265" t="s">
        <v>90</v>
      </c>
      <c r="AG64" s="268" t="s">
        <v>977</v>
      </c>
      <c r="AH64" s="261" t="s">
        <v>90</v>
      </c>
      <c r="AI64" s="266" t="s">
        <v>976</v>
      </c>
      <c r="AJ64" s="265"/>
      <c r="AK64" s="268"/>
      <c r="AL64" s="267"/>
      <c r="AM64" s="272"/>
      <c r="AN64" s="265"/>
      <c r="AO64" s="268"/>
      <c r="AP64" s="261"/>
      <c r="AQ64" s="266"/>
      <c r="AR64" s="275"/>
      <c r="AS64" s="276"/>
      <c r="AT64" s="267"/>
      <c r="AU64" s="269"/>
      <c r="AV64" s="275" t="s">
        <v>664</v>
      </c>
      <c r="AW64" s="262" t="s">
        <v>975</v>
      </c>
      <c r="AX64" s="270"/>
      <c r="AY64" s="274"/>
      <c r="AZ64" s="265" t="s">
        <v>664</v>
      </c>
      <c r="BA64" s="262" t="s">
        <v>974</v>
      </c>
      <c r="BB64" s="261"/>
      <c r="BC64" s="272"/>
      <c r="BD64" s="265" t="s">
        <v>90</v>
      </c>
      <c r="BE64" s="268" t="s">
        <v>973</v>
      </c>
      <c r="BF64" s="261"/>
      <c r="BG64" s="272"/>
      <c r="BH64" s="265" t="s">
        <v>90</v>
      </c>
      <c r="BI64" s="268" t="s">
        <v>972</v>
      </c>
      <c r="BJ64" s="261"/>
      <c r="BK64" s="266"/>
      <c r="BL64" s="265" t="s">
        <v>90</v>
      </c>
      <c r="BM64" s="268" t="s">
        <v>971</v>
      </c>
      <c r="BN64" s="271"/>
      <c r="BO64" s="264"/>
      <c r="BP64" s="265"/>
      <c r="BQ64" s="268"/>
      <c r="BR64" s="270"/>
      <c r="BS64" s="269"/>
      <c r="BT64" s="265" t="s">
        <v>90</v>
      </c>
      <c r="BU64" s="268" t="s">
        <v>970</v>
      </c>
      <c r="BV64" s="261"/>
      <c r="BW64" s="266"/>
      <c r="BX64" s="265" t="s">
        <v>90</v>
      </c>
      <c r="BY64" s="268" t="s">
        <v>969</v>
      </c>
      <c r="BZ64" s="267"/>
      <c r="CA64" s="266"/>
      <c r="CB64" s="265" t="s">
        <v>90</v>
      </c>
      <c r="CC64" s="262" t="s">
        <v>968</v>
      </c>
      <c r="CD64" s="261"/>
      <c r="CE64" s="264"/>
      <c r="CF64" s="263" t="s">
        <v>90</v>
      </c>
      <c r="CG64" s="262" t="s">
        <v>967</v>
      </c>
      <c r="CH64" s="261"/>
      <c r="CI64" s="264"/>
    </row>
    <row r="65" spans="1:87" s="93" customFormat="1" ht="104.5" customHeight="1" x14ac:dyDescent="0.2">
      <c r="A65" s="127" t="s">
        <v>966</v>
      </c>
      <c r="B65" s="126"/>
      <c r="C65" s="284"/>
      <c r="D65" s="285"/>
      <c r="E65" s="285" t="s">
        <v>90</v>
      </c>
      <c r="F65" s="278"/>
      <c r="G65" s="124"/>
      <c r="H65" s="284"/>
      <c r="I65" s="283"/>
      <c r="J65" s="121"/>
      <c r="K65" s="123"/>
      <c r="L65" s="122"/>
      <c r="M65" s="118"/>
      <c r="N65" s="282"/>
      <c r="O65" s="283"/>
      <c r="P65" s="405" t="s">
        <v>965</v>
      </c>
      <c r="Q65" s="121" t="s">
        <v>726</v>
      </c>
      <c r="R65" s="120">
        <v>1</v>
      </c>
      <c r="S65" s="119" t="s">
        <v>726</v>
      </c>
      <c r="T65" s="118">
        <v>5</v>
      </c>
      <c r="U65" s="284" t="s">
        <v>90</v>
      </c>
      <c r="V65" s="283"/>
      <c r="W65" s="284"/>
      <c r="X65" s="283"/>
      <c r="Y65" s="115"/>
      <c r="Z65" s="282"/>
      <c r="AA65" s="281"/>
      <c r="AB65" s="280"/>
      <c r="AC65" s="278"/>
      <c r="AD65" s="279"/>
      <c r="AE65" s="278"/>
      <c r="AF65" s="265" t="s">
        <v>90</v>
      </c>
      <c r="AG65" s="268" t="s">
        <v>964</v>
      </c>
      <c r="AH65" s="261"/>
      <c r="AI65" s="266"/>
      <c r="AJ65" s="265"/>
      <c r="AK65" s="268"/>
      <c r="AL65" s="267"/>
      <c r="AM65" s="272"/>
      <c r="AN65" s="265" t="s">
        <v>90</v>
      </c>
      <c r="AO65" s="268" t="s">
        <v>963</v>
      </c>
      <c r="AP65" s="261"/>
      <c r="AQ65" s="266"/>
      <c r="AR65" s="275" t="s">
        <v>90</v>
      </c>
      <c r="AS65" s="276" t="s">
        <v>962</v>
      </c>
      <c r="AT65" s="267"/>
      <c r="AU65" s="269"/>
      <c r="AV65" s="275" t="s">
        <v>90</v>
      </c>
      <c r="AW65" s="262" t="s">
        <v>961</v>
      </c>
      <c r="AX65" s="270"/>
      <c r="AY65" s="274"/>
      <c r="AZ65" s="265" t="s">
        <v>90</v>
      </c>
      <c r="BA65" s="262" t="s">
        <v>960</v>
      </c>
      <c r="BB65" s="261"/>
      <c r="BC65" s="272"/>
      <c r="BD65" s="265" t="s">
        <v>90</v>
      </c>
      <c r="BE65" s="404" t="s">
        <v>959</v>
      </c>
      <c r="BF65" s="261"/>
      <c r="BG65" s="272"/>
      <c r="BH65" s="265" t="s">
        <v>90</v>
      </c>
      <c r="BI65" s="268" t="s">
        <v>958</v>
      </c>
      <c r="BJ65" s="261"/>
      <c r="BK65" s="266"/>
      <c r="BL65" s="265" t="s">
        <v>90</v>
      </c>
      <c r="BM65" s="268" t="s">
        <v>957</v>
      </c>
      <c r="BN65" s="271"/>
      <c r="BO65" s="264"/>
      <c r="BP65" s="265" t="s">
        <v>90</v>
      </c>
      <c r="BQ65" s="268" t="s">
        <v>956</v>
      </c>
      <c r="BR65" s="270"/>
      <c r="BS65" s="269"/>
      <c r="BT65" s="265" t="s">
        <v>90</v>
      </c>
      <c r="BU65" s="268" t="s">
        <v>955</v>
      </c>
      <c r="BV65" s="261"/>
      <c r="BW65" s="266"/>
      <c r="BX65" s="265" t="s">
        <v>90</v>
      </c>
      <c r="BY65" s="268" t="s">
        <v>954</v>
      </c>
      <c r="BZ65" s="267"/>
      <c r="CA65" s="266"/>
      <c r="CB65" s="265" t="s">
        <v>90</v>
      </c>
      <c r="CC65" s="262" t="s">
        <v>953</v>
      </c>
      <c r="CD65" s="261"/>
      <c r="CE65" s="264"/>
      <c r="CF65" s="263" t="s">
        <v>90</v>
      </c>
      <c r="CG65" s="262" t="s">
        <v>952</v>
      </c>
      <c r="CH65" s="261"/>
      <c r="CI65" s="264"/>
    </row>
    <row r="66" spans="1:87" s="93" customFormat="1" ht="195" customHeight="1" x14ac:dyDescent="0.2">
      <c r="A66" s="127" t="s">
        <v>951</v>
      </c>
      <c r="B66" s="126"/>
      <c r="C66" s="284" t="s">
        <v>90</v>
      </c>
      <c r="D66" s="285"/>
      <c r="E66" s="285"/>
      <c r="F66" s="278"/>
      <c r="G66" s="124" t="s">
        <v>950</v>
      </c>
      <c r="H66" s="284" t="s">
        <v>90</v>
      </c>
      <c r="I66" s="283"/>
      <c r="J66" s="121" t="s">
        <v>672</v>
      </c>
      <c r="K66" s="123">
        <v>30</v>
      </c>
      <c r="L66" s="122" t="s">
        <v>672</v>
      </c>
      <c r="M66" s="118">
        <v>34</v>
      </c>
      <c r="N66" s="282" t="s">
        <v>90</v>
      </c>
      <c r="O66" s="283"/>
      <c r="P66" s="279"/>
      <c r="Q66" s="121"/>
      <c r="R66" s="120"/>
      <c r="S66" s="119"/>
      <c r="T66" s="118"/>
      <c r="U66" s="284"/>
      <c r="V66" s="283"/>
      <c r="W66" s="284"/>
      <c r="X66" s="283"/>
      <c r="Y66" s="115"/>
      <c r="Z66" s="282"/>
      <c r="AA66" s="281"/>
      <c r="AB66" s="280"/>
      <c r="AC66" s="278"/>
      <c r="AD66" s="279"/>
      <c r="AE66" s="278"/>
      <c r="AF66" s="265" t="s">
        <v>90</v>
      </c>
      <c r="AG66" s="399" t="s">
        <v>949</v>
      </c>
      <c r="AH66" s="95"/>
      <c r="AI66" s="403"/>
      <c r="AJ66" s="265" t="s">
        <v>90</v>
      </c>
      <c r="AK66" s="268" t="s">
        <v>948</v>
      </c>
      <c r="AL66" s="267" t="s">
        <v>90</v>
      </c>
      <c r="AM66" s="266" t="s">
        <v>947</v>
      </c>
      <c r="AN66" s="265"/>
      <c r="AO66" s="268"/>
      <c r="AP66" s="261"/>
      <c r="AQ66" s="266"/>
      <c r="AR66" s="275"/>
      <c r="AS66" s="276"/>
      <c r="AT66" s="267"/>
      <c r="AU66" s="269"/>
      <c r="AV66" s="275" t="s">
        <v>90</v>
      </c>
      <c r="AW66" s="402" t="s">
        <v>946</v>
      </c>
      <c r="AX66" s="103"/>
      <c r="AY66" s="107"/>
      <c r="AZ66" s="98" t="s">
        <v>90</v>
      </c>
      <c r="BA66" s="96" t="s">
        <v>945</v>
      </c>
      <c r="BB66" s="95"/>
      <c r="BC66" s="105"/>
      <c r="BD66" s="98" t="s">
        <v>90</v>
      </c>
      <c r="BE66" s="106" t="s">
        <v>944</v>
      </c>
      <c r="BF66" s="95"/>
      <c r="BG66" s="105"/>
      <c r="BH66" s="98" t="s">
        <v>90</v>
      </c>
      <c r="BI66" s="401" t="s">
        <v>943</v>
      </c>
      <c r="BJ66" s="95"/>
      <c r="BK66" s="99"/>
      <c r="BL66" s="400" t="s">
        <v>90</v>
      </c>
      <c r="BM66" s="399" t="s">
        <v>942</v>
      </c>
      <c r="BN66" s="271"/>
      <c r="BO66" s="264"/>
      <c r="BP66" s="265"/>
      <c r="BQ66" s="268"/>
      <c r="BR66" s="270"/>
      <c r="BS66" s="269"/>
      <c r="BT66" s="265" t="s">
        <v>90</v>
      </c>
      <c r="BU66" s="268" t="s">
        <v>941</v>
      </c>
      <c r="BV66" s="261"/>
      <c r="BW66" s="266"/>
      <c r="BX66" s="265"/>
      <c r="BY66" s="268"/>
      <c r="BZ66" s="267"/>
      <c r="CA66" s="266"/>
      <c r="CB66" s="265" t="s">
        <v>90</v>
      </c>
      <c r="CC66" s="262" t="s">
        <v>940</v>
      </c>
      <c r="CD66" s="261"/>
      <c r="CE66" s="264"/>
      <c r="CF66" s="263"/>
      <c r="CG66" s="262"/>
      <c r="CH66" s="261"/>
      <c r="CI66" s="264"/>
    </row>
    <row r="67" spans="1:87" s="93" customFormat="1" ht="160.15" customHeight="1" x14ac:dyDescent="0.2">
      <c r="A67" s="398" t="s">
        <v>939</v>
      </c>
      <c r="B67" s="393"/>
      <c r="C67" s="383" t="s">
        <v>90</v>
      </c>
      <c r="D67" s="392"/>
      <c r="E67" s="392"/>
      <c r="F67" s="376"/>
      <c r="G67" s="391" t="s">
        <v>938</v>
      </c>
      <c r="H67" s="383" t="s">
        <v>90</v>
      </c>
      <c r="I67" s="382"/>
      <c r="J67" s="390" t="s">
        <v>743</v>
      </c>
      <c r="K67" s="389">
        <v>29</v>
      </c>
      <c r="L67" s="388" t="s">
        <v>743</v>
      </c>
      <c r="M67" s="384">
        <v>32</v>
      </c>
      <c r="N67" s="380" t="s">
        <v>90</v>
      </c>
      <c r="O67" s="382"/>
      <c r="P67" s="377"/>
      <c r="Q67" s="390"/>
      <c r="R67" s="397"/>
      <c r="S67" s="396"/>
      <c r="T67" s="384"/>
      <c r="U67" s="383"/>
      <c r="V67" s="382"/>
      <c r="W67" s="383"/>
      <c r="X67" s="382"/>
      <c r="Y67" s="381"/>
      <c r="Z67" s="380"/>
      <c r="AA67" s="379"/>
      <c r="AB67" s="378"/>
      <c r="AC67" s="376"/>
      <c r="AD67" s="377"/>
      <c r="AE67" s="376"/>
      <c r="AF67" s="365" t="s">
        <v>90</v>
      </c>
      <c r="AG67" s="368" t="s">
        <v>937</v>
      </c>
      <c r="AH67" s="362"/>
      <c r="AI67" s="366"/>
      <c r="AJ67" s="365" t="s">
        <v>90</v>
      </c>
      <c r="AK67" s="368" t="s">
        <v>936</v>
      </c>
      <c r="AL67" s="367"/>
      <c r="AM67" s="372"/>
      <c r="AN67" s="365" t="s">
        <v>90</v>
      </c>
      <c r="AO67" s="368" t="s">
        <v>935</v>
      </c>
      <c r="AP67" s="362"/>
      <c r="AQ67" s="366"/>
      <c r="AR67" s="374" t="s">
        <v>90</v>
      </c>
      <c r="AS67" s="375" t="s">
        <v>934</v>
      </c>
      <c r="AT67" s="367"/>
      <c r="AU67" s="369"/>
      <c r="AV67" s="374" t="s">
        <v>90</v>
      </c>
      <c r="AW67" s="363" t="s">
        <v>933</v>
      </c>
      <c r="AX67" s="370"/>
      <c r="AY67" s="373"/>
      <c r="AZ67" s="365" t="s">
        <v>90</v>
      </c>
      <c r="BA67" s="363" t="s">
        <v>932</v>
      </c>
      <c r="BB67" s="362"/>
      <c r="BC67" s="372"/>
      <c r="BD67" s="365" t="s">
        <v>90</v>
      </c>
      <c r="BE67" s="395" t="s">
        <v>931</v>
      </c>
      <c r="BF67" s="362"/>
      <c r="BG67" s="372"/>
      <c r="BH67" s="365" t="s">
        <v>90</v>
      </c>
      <c r="BI67" s="368" t="s">
        <v>930</v>
      </c>
      <c r="BJ67" s="362"/>
      <c r="BK67" s="366"/>
      <c r="BL67" s="365" t="s">
        <v>90</v>
      </c>
      <c r="BM67" s="368" t="s">
        <v>929</v>
      </c>
      <c r="BN67" s="371"/>
      <c r="BO67" s="361"/>
      <c r="BP67" s="365" t="s">
        <v>90</v>
      </c>
      <c r="BQ67" s="368" t="s">
        <v>928</v>
      </c>
      <c r="BR67" s="370"/>
      <c r="BS67" s="369"/>
      <c r="BT67" s="365" t="s">
        <v>90</v>
      </c>
      <c r="BU67" s="368" t="s">
        <v>927</v>
      </c>
      <c r="BV67" s="362"/>
      <c r="BW67" s="366"/>
      <c r="BX67" s="365" t="s">
        <v>90</v>
      </c>
      <c r="BY67" s="368" t="s">
        <v>926</v>
      </c>
      <c r="BZ67" s="367"/>
      <c r="CA67" s="366"/>
      <c r="CB67" s="365" t="s">
        <v>90</v>
      </c>
      <c r="CC67" s="363" t="s">
        <v>925</v>
      </c>
      <c r="CD67" s="362"/>
      <c r="CE67" s="361"/>
      <c r="CF67" s="364"/>
      <c r="CG67" s="363"/>
      <c r="CH67" s="362"/>
      <c r="CI67" s="361"/>
    </row>
    <row r="68" spans="1:87" s="360" customFormat="1" ht="211.9" customHeight="1" x14ac:dyDescent="0.2">
      <c r="A68" s="394" t="s">
        <v>924</v>
      </c>
      <c r="B68" s="393"/>
      <c r="C68" s="383"/>
      <c r="D68" s="392" t="s">
        <v>90</v>
      </c>
      <c r="E68" s="392"/>
      <c r="F68" s="376"/>
      <c r="G68" s="391" t="s">
        <v>923</v>
      </c>
      <c r="H68" s="383"/>
      <c r="I68" s="382" t="s">
        <v>90</v>
      </c>
      <c r="J68" s="390" t="s">
        <v>672</v>
      </c>
      <c r="K68" s="389">
        <v>28</v>
      </c>
      <c r="L68" s="388" t="s">
        <v>672</v>
      </c>
      <c r="M68" s="384">
        <v>32</v>
      </c>
      <c r="N68" s="380" t="s">
        <v>90</v>
      </c>
      <c r="O68" s="382"/>
      <c r="P68" s="377"/>
      <c r="Q68" s="387"/>
      <c r="R68" s="386"/>
      <c r="S68" s="385"/>
      <c r="T68" s="384"/>
      <c r="U68" s="383"/>
      <c r="V68" s="382"/>
      <c r="W68" s="383"/>
      <c r="X68" s="382"/>
      <c r="Y68" s="381"/>
      <c r="Z68" s="380"/>
      <c r="AA68" s="379"/>
      <c r="AB68" s="378"/>
      <c r="AC68" s="376"/>
      <c r="AD68" s="377"/>
      <c r="AE68" s="376"/>
      <c r="AF68" s="365" t="s">
        <v>90</v>
      </c>
      <c r="AG68" s="368" t="s">
        <v>922</v>
      </c>
      <c r="AH68" s="362" t="s">
        <v>90</v>
      </c>
      <c r="AI68" s="366" t="s">
        <v>921</v>
      </c>
      <c r="AJ68" s="365" t="s">
        <v>90</v>
      </c>
      <c r="AK68" s="368" t="s">
        <v>920</v>
      </c>
      <c r="AL68" s="367"/>
      <c r="AM68" s="372"/>
      <c r="AN68" s="365" t="s">
        <v>90</v>
      </c>
      <c r="AO68" s="368" t="s">
        <v>919</v>
      </c>
      <c r="AP68" s="362"/>
      <c r="AQ68" s="366"/>
      <c r="AR68" s="374" t="s">
        <v>90</v>
      </c>
      <c r="AS68" s="375" t="s">
        <v>918</v>
      </c>
      <c r="AT68" s="367" t="s">
        <v>90</v>
      </c>
      <c r="AU68" s="369" t="s">
        <v>917</v>
      </c>
      <c r="AV68" s="374" t="s">
        <v>90</v>
      </c>
      <c r="AW68" s="363" t="s">
        <v>916</v>
      </c>
      <c r="AX68" s="370"/>
      <c r="AY68" s="373"/>
      <c r="AZ68" s="365" t="s">
        <v>90</v>
      </c>
      <c r="BA68" s="363" t="s">
        <v>915</v>
      </c>
      <c r="BB68" s="362"/>
      <c r="BC68" s="372"/>
      <c r="BD68" s="365" t="s">
        <v>90</v>
      </c>
      <c r="BE68" s="368" t="s">
        <v>914</v>
      </c>
      <c r="BF68" s="362"/>
      <c r="BG68" s="372"/>
      <c r="BH68" s="365" t="s">
        <v>90</v>
      </c>
      <c r="BI68" s="368" t="s">
        <v>913</v>
      </c>
      <c r="BJ68" s="362"/>
      <c r="BK68" s="366"/>
      <c r="BL68" s="365" t="s">
        <v>90</v>
      </c>
      <c r="BM68" s="368" t="s">
        <v>912</v>
      </c>
      <c r="BN68" s="371"/>
      <c r="BO68" s="361"/>
      <c r="BP68" s="365"/>
      <c r="BQ68" s="368"/>
      <c r="BR68" s="370"/>
      <c r="BS68" s="369"/>
      <c r="BT68" s="365" t="s">
        <v>90</v>
      </c>
      <c r="BU68" s="368" t="s">
        <v>911</v>
      </c>
      <c r="BV68" s="362"/>
      <c r="BW68" s="366"/>
      <c r="BX68" s="365" t="s">
        <v>90</v>
      </c>
      <c r="BY68" s="368" t="s">
        <v>910</v>
      </c>
      <c r="BZ68" s="367"/>
      <c r="CA68" s="366"/>
      <c r="CB68" s="365" t="s">
        <v>90</v>
      </c>
      <c r="CC68" s="363" t="s">
        <v>909</v>
      </c>
      <c r="CD68" s="362"/>
      <c r="CE68" s="361"/>
      <c r="CF68" s="364" t="s">
        <v>90</v>
      </c>
      <c r="CG68" s="363" t="s">
        <v>908</v>
      </c>
      <c r="CH68" s="362"/>
      <c r="CI68" s="361"/>
    </row>
    <row r="69" spans="1:87" s="93" customFormat="1" ht="104.5" customHeight="1" x14ac:dyDescent="0.2">
      <c r="A69" s="932" t="s">
        <v>907</v>
      </c>
      <c r="B69" s="932"/>
      <c r="C69" s="920" t="s">
        <v>90</v>
      </c>
      <c r="D69" s="1021"/>
      <c r="E69" s="1021"/>
      <c r="F69" s="922"/>
      <c r="G69" s="980" t="s">
        <v>906</v>
      </c>
      <c r="H69" s="920" t="s">
        <v>90</v>
      </c>
      <c r="I69" s="922"/>
      <c r="J69" s="998" t="s">
        <v>743</v>
      </c>
      <c r="K69" s="1053">
        <v>30</v>
      </c>
      <c r="L69" s="996" t="s">
        <v>726</v>
      </c>
      <c r="M69" s="918">
        <v>4</v>
      </c>
      <c r="N69" s="920" t="s">
        <v>90</v>
      </c>
      <c r="O69" s="922"/>
      <c r="P69" s="1051"/>
      <c r="Q69" s="998"/>
      <c r="R69" s="1053"/>
      <c r="S69" s="996"/>
      <c r="T69" s="918"/>
      <c r="U69" s="920"/>
      <c r="V69" s="922"/>
      <c r="W69" s="920"/>
      <c r="X69" s="922"/>
      <c r="Y69" s="980"/>
      <c r="Z69" s="920"/>
      <c r="AA69" s="1021"/>
      <c r="AB69" s="922"/>
      <c r="AC69" s="1051"/>
      <c r="AD69" s="1051"/>
      <c r="AE69" s="1051"/>
      <c r="AF69" s="153" t="s">
        <v>90</v>
      </c>
      <c r="AG69" s="148" t="s">
        <v>905</v>
      </c>
      <c r="AH69" s="143"/>
      <c r="AI69" s="142"/>
      <c r="AJ69" s="146"/>
      <c r="AK69" s="148"/>
      <c r="AL69" s="147"/>
      <c r="AM69" s="150"/>
      <c r="AN69" s="146" t="s">
        <v>90</v>
      </c>
      <c r="AO69" s="148" t="s">
        <v>904</v>
      </c>
      <c r="AP69" s="143"/>
      <c r="AQ69" s="142"/>
      <c r="AR69" s="153" t="s">
        <v>90</v>
      </c>
      <c r="AS69" s="152" t="s">
        <v>903</v>
      </c>
      <c r="AT69" s="147"/>
      <c r="AU69" s="149"/>
      <c r="AV69" s="145" t="s">
        <v>90</v>
      </c>
      <c r="AW69" s="144" t="s">
        <v>899</v>
      </c>
      <c r="AX69" s="147"/>
      <c r="AY69" s="151"/>
      <c r="AZ69" s="358" t="s">
        <v>90</v>
      </c>
      <c r="BA69" s="359" t="s">
        <v>902</v>
      </c>
      <c r="BB69" s="143"/>
      <c r="BC69" s="150"/>
      <c r="BD69" s="358" t="s">
        <v>90</v>
      </c>
      <c r="BE69" s="357" t="s">
        <v>901</v>
      </c>
      <c r="BF69" s="143"/>
      <c r="BG69" s="150"/>
      <c r="BH69" s="146" t="s">
        <v>90</v>
      </c>
      <c r="BI69" s="148" t="s">
        <v>900</v>
      </c>
      <c r="BJ69" s="143"/>
      <c r="BK69" s="142"/>
      <c r="BL69" s="146" t="s">
        <v>90</v>
      </c>
      <c r="BM69" s="148" t="s">
        <v>899</v>
      </c>
      <c r="BN69" s="143"/>
      <c r="BO69" s="142"/>
      <c r="BP69" s="146" t="s">
        <v>90</v>
      </c>
      <c r="BQ69" s="148" t="s">
        <v>899</v>
      </c>
      <c r="BR69" s="147"/>
      <c r="BS69" s="149"/>
      <c r="BT69" s="146" t="s">
        <v>90</v>
      </c>
      <c r="BU69" s="148" t="s">
        <v>898</v>
      </c>
      <c r="BV69" s="143"/>
      <c r="BW69" s="142"/>
      <c r="BX69" s="146" t="s">
        <v>90</v>
      </c>
      <c r="BY69" s="148" t="s">
        <v>897</v>
      </c>
      <c r="BZ69" s="147"/>
      <c r="CA69" s="142"/>
      <c r="CB69" s="146" t="s">
        <v>90</v>
      </c>
      <c r="CC69" s="144" t="s">
        <v>896</v>
      </c>
      <c r="CD69" s="143"/>
      <c r="CE69" s="142"/>
      <c r="CF69" s="145"/>
      <c r="CG69" s="144"/>
      <c r="CH69" s="143"/>
      <c r="CI69" s="142"/>
    </row>
    <row r="70" spans="1:87" s="93" customFormat="1" ht="104.5" customHeight="1" x14ac:dyDescent="0.2">
      <c r="A70" s="1004"/>
      <c r="B70" s="1004"/>
      <c r="C70" s="921"/>
      <c r="D70" s="1023"/>
      <c r="E70" s="1023"/>
      <c r="F70" s="923"/>
      <c r="G70" s="981"/>
      <c r="H70" s="921"/>
      <c r="I70" s="923"/>
      <c r="J70" s="1000"/>
      <c r="K70" s="1054"/>
      <c r="L70" s="997"/>
      <c r="M70" s="919"/>
      <c r="N70" s="921"/>
      <c r="O70" s="923"/>
      <c r="P70" s="1052"/>
      <c r="Q70" s="1000"/>
      <c r="R70" s="1054"/>
      <c r="S70" s="997"/>
      <c r="T70" s="919"/>
      <c r="U70" s="921"/>
      <c r="V70" s="923"/>
      <c r="W70" s="921"/>
      <c r="X70" s="923"/>
      <c r="Y70" s="981"/>
      <c r="Z70" s="921"/>
      <c r="AA70" s="1023"/>
      <c r="AB70" s="923"/>
      <c r="AC70" s="1052"/>
      <c r="AD70" s="1052"/>
      <c r="AE70" s="1052"/>
      <c r="AF70" s="98"/>
      <c r="AG70" s="101"/>
      <c r="AH70" s="95"/>
      <c r="AI70" s="99"/>
      <c r="AJ70" s="98"/>
      <c r="AK70" s="101"/>
      <c r="AL70" s="103"/>
      <c r="AM70" s="105"/>
      <c r="AN70" s="98"/>
      <c r="AO70" s="101"/>
      <c r="AP70" s="95"/>
      <c r="AQ70" s="99"/>
      <c r="AR70" s="356"/>
      <c r="AS70" s="108"/>
      <c r="AT70" s="103"/>
      <c r="AU70" s="102"/>
      <c r="AV70" s="355"/>
      <c r="AW70" s="349"/>
      <c r="AX70" s="103"/>
      <c r="AY70" s="107"/>
      <c r="AZ70" s="354" t="s">
        <v>90</v>
      </c>
      <c r="BA70" s="353" t="s">
        <v>895</v>
      </c>
      <c r="BB70" s="350"/>
      <c r="BC70" s="105"/>
      <c r="BD70" s="352" t="s">
        <v>90</v>
      </c>
      <c r="BE70" s="351" t="s">
        <v>894</v>
      </c>
      <c r="BF70" s="350"/>
      <c r="BG70" s="105"/>
      <c r="BH70" s="98"/>
      <c r="BI70" s="101"/>
      <c r="BJ70" s="95"/>
      <c r="BK70" s="99"/>
      <c r="BL70" s="98"/>
      <c r="BM70" s="101"/>
      <c r="BN70" s="95"/>
      <c r="BO70" s="99"/>
      <c r="BP70" s="98"/>
      <c r="BQ70" s="101"/>
      <c r="BR70" s="103"/>
      <c r="BS70" s="102"/>
      <c r="BT70" s="98"/>
      <c r="BU70" s="101"/>
      <c r="BV70" s="95"/>
      <c r="BW70" s="99"/>
      <c r="BX70" s="98"/>
      <c r="BY70" s="101"/>
      <c r="BZ70" s="103"/>
      <c r="CA70" s="99"/>
      <c r="CB70" s="98"/>
      <c r="CC70" s="349"/>
      <c r="CD70" s="95"/>
      <c r="CE70" s="99"/>
      <c r="CF70" s="97"/>
      <c r="CG70" s="349"/>
      <c r="CH70" s="95"/>
      <c r="CI70" s="99"/>
    </row>
    <row r="71" spans="1:87" s="93" customFormat="1" ht="104.5" customHeight="1" x14ac:dyDescent="0.2">
      <c r="A71" s="323"/>
      <c r="B71" s="127"/>
      <c r="C71" s="117"/>
      <c r="D71" s="295"/>
      <c r="E71" s="295"/>
      <c r="F71" s="110"/>
      <c r="G71" s="322"/>
      <c r="H71" s="117"/>
      <c r="I71" s="116"/>
      <c r="J71" s="121"/>
      <c r="K71" s="123"/>
      <c r="L71" s="122"/>
      <c r="M71" s="118"/>
      <c r="N71" s="114"/>
      <c r="O71" s="116"/>
      <c r="P71" s="250"/>
      <c r="Q71" s="164"/>
      <c r="R71" s="163"/>
      <c r="S71" s="162"/>
      <c r="T71" s="161"/>
      <c r="U71" s="254"/>
      <c r="V71" s="251"/>
      <c r="W71" s="348"/>
      <c r="X71" s="251"/>
      <c r="Y71" s="347"/>
      <c r="Z71" s="346"/>
      <c r="AA71" s="252"/>
      <c r="AB71" s="251"/>
      <c r="AC71" s="249"/>
      <c r="AD71" s="250"/>
      <c r="AE71" s="249"/>
      <c r="AF71" s="335" t="s">
        <v>90</v>
      </c>
      <c r="AG71" s="338" t="s">
        <v>893</v>
      </c>
      <c r="AH71" s="237"/>
      <c r="AI71" s="236"/>
      <c r="AJ71" s="240"/>
      <c r="AK71" s="242"/>
      <c r="AL71" s="241"/>
      <c r="AM71" s="244"/>
      <c r="AN71" s="335" t="s">
        <v>90</v>
      </c>
      <c r="AO71" s="338" t="s">
        <v>892</v>
      </c>
      <c r="AP71" s="339" t="s">
        <v>90</v>
      </c>
      <c r="AQ71" s="336" t="s">
        <v>891</v>
      </c>
      <c r="AR71" s="344" t="s">
        <v>90</v>
      </c>
      <c r="AS71" s="343" t="s">
        <v>890</v>
      </c>
      <c r="AT71" s="337" t="s">
        <v>90</v>
      </c>
      <c r="AU71" s="340" t="s">
        <v>889</v>
      </c>
      <c r="AV71" s="344" t="s">
        <v>90</v>
      </c>
      <c r="AW71" s="334" t="s">
        <v>865</v>
      </c>
      <c r="AX71" s="337" t="s">
        <v>90</v>
      </c>
      <c r="AY71" s="345" t="s">
        <v>888</v>
      </c>
      <c r="AZ71" s="344" t="s">
        <v>90</v>
      </c>
      <c r="BA71" s="343" t="s">
        <v>864</v>
      </c>
      <c r="BB71" s="337" t="s">
        <v>90</v>
      </c>
      <c r="BC71" s="340" t="s">
        <v>887</v>
      </c>
      <c r="BD71" s="335" t="s">
        <v>90</v>
      </c>
      <c r="BE71" s="341" t="s">
        <v>886</v>
      </c>
      <c r="BF71" s="339" t="s">
        <v>90</v>
      </c>
      <c r="BG71" s="342" t="s">
        <v>885</v>
      </c>
      <c r="BH71" s="335" t="s">
        <v>90</v>
      </c>
      <c r="BI71" s="341" t="s">
        <v>884</v>
      </c>
      <c r="BJ71" s="339" t="s">
        <v>90</v>
      </c>
      <c r="BK71" s="336" t="s">
        <v>883</v>
      </c>
      <c r="BL71" s="335" t="s">
        <v>90</v>
      </c>
      <c r="BM71" s="341" t="s">
        <v>881</v>
      </c>
      <c r="BN71" s="339" t="s">
        <v>90</v>
      </c>
      <c r="BO71" s="336" t="s">
        <v>882</v>
      </c>
      <c r="BP71" s="335" t="s">
        <v>90</v>
      </c>
      <c r="BQ71" s="338" t="s">
        <v>881</v>
      </c>
      <c r="BR71" s="337" t="s">
        <v>90</v>
      </c>
      <c r="BS71" s="340" t="s">
        <v>880</v>
      </c>
      <c r="BT71" s="335" t="s">
        <v>90</v>
      </c>
      <c r="BU71" s="338" t="s">
        <v>879</v>
      </c>
      <c r="BV71" s="339" t="s">
        <v>90</v>
      </c>
      <c r="BW71" s="336" t="s">
        <v>878</v>
      </c>
      <c r="BX71" s="335" t="s">
        <v>90</v>
      </c>
      <c r="BY71" s="338" t="s">
        <v>877</v>
      </c>
      <c r="BZ71" s="337" t="s">
        <v>90</v>
      </c>
      <c r="CA71" s="336" t="s">
        <v>876</v>
      </c>
      <c r="CB71" s="335" t="s">
        <v>90</v>
      </c>
      <c r="CC71" s="334" t="s">
        <v>875</v>
      </c>
      <c r="CD71" s="237"/>
      <c r="CE71" s="236"/>
      <c r="CF71" s="239"/>
      <c r="CG71" s="238"/>
      <c r="CH71" s="237"/>
      <c r="CI71" s="236"/>
    </row>
    <row r="72" spans="1:87" s="93" customFormat="1" ht="104.5" customHeight="1" x14ac:dyDescent="0.2">
      <c r="A72" s="323"/>
      <c r="B72" s="127"/>
      <c r="C72" s="117"/>
      <c r="D72" s="295"/>
      <c r="E72" s="295"/>
      <c r="F72" s="110"/>
      <c r="G72" s="322"/>
      <c r="H72" s="117"/>
      <c r="I72" s="116"/>
      <c r="J72" s="121"/>
      <c r="K72" s="123"/>
      <c r="L72" s="122"/>
      <c r="M72" s="118"/>
      <c r="N72" s="114"/>
      <c r="O72" s="116"/>
      <c r="P72" s="312"/>
      <c r="Q72" s="321"/>
      <c r="R72" s="320"/>
      <c r="S72" s="319"/>
      <c r="T72" s="318"/>
      <c r="U72" s="317"/>
      <c r="V72" s="313"/>
      <c r="W72" s="317"/>
      <c r="X72" s="313"/>
      <c r="Y72" s="316"/>
      <c r="Z72" s="315"/>
      <c r="AA72" s="314"/>
      <c r="AB72" s="313"/>
      <c r="AC72" s="311"/>
      <c r="AD72" s="312"/>
      <c r="AE72" s="311"/>
      <c r="AF72" s="327" t="s">
        <v>90</v>
      </c>
      <c r="AG72" s="326" t="s">
        <v>874</v>
      </c>
      <c r="AH72" s="325" t="s">
        <v>90</v>
      </c>
      <c r="AI72" s="324" t="s">
        <v>873</v>
      </c>
      <c r="AJ72" s="300"/>
      <c r="AK72" s="302"/>
      <c r="AL72" s="301"/>
      <c r="AM72" s="304"/>
      <c r="AN72" s="300"/>
      <c r="AO72" s="302"/>
      <c r="AP72" s="297"/>
      <c r="AQ72" s="296"/>
      <c r="AR72" s="310" t="s">
        <v>90</v>
      </c>
      <c r="AS72" s="309" t="s">
        <v>872</v>
      </c>
      <c r="AT72" s="308" t="s">
        <v>90</v>
      </c>
      <c r="AU72" s="307" t="s">
        <v>871</v>
      </c>
      <c r="AV72" s="333" t="s">
        <v>90</v>
      </c>
      <c r="AW72" s="332" t="s">
        <v>869</v>
      </c>
      <c r="AX72" s="301"/>
      <c r="AY72" s="306"/>
      <c r="AZ72" s="327" t="s">
        <v>90</v>
      </c>
      <c r="BA72" s="332" t="s">
        <v>870</v>
      </c>
      <c r="BB72" s="297"/>
      <c r="BC72" s="304"/>
      <c r="BD72" s="327" t="s">
        <v>90</v>
      </c>
      <c r="BE72" s="331" t="s">
        <v>869</v>
      </c>
      <c r="BF72" s="325" t="s">
        <v>90</v>
      </c>
      <c r="BG72" s="330" t="s">
        <v>868</v>
      </c>
      <c r="BH72" s="327" t="s">
        <v>90</v>
      </c>
      <c r="BI72" s="326" t="s">
        <v>867</v>
      </c>
      <c r="BJ72" s="325" t="s">
        <v>90</v>
      </c>
      <c r="BK72" s="324" t="s">
        <v>866</v>
      </c>
      <c r="BL72" s="327" t="s">
        <v>90</v>
      </c>
      <c r="BM72" s="326" t="s">
        <v>865</v>
      </c>
      <c r="BN72" s="329"/>
      <c r="BO72" s="328"/>
      <c r="BP72" s="300"/>
      <c r="BQ72" s="302"/>
      <c r="BR72" s="301"/>
      <c r="BS72" s="303"/>
      <c r="BT72" s="327" t="s">
        <v>90</v>
      </c>
      <c r="BU72" s="326" t="s">
        <v>864</v>
      </c>
      <c r="BV72" s="297"/>
      <c r="BW72" s="296"/>
      <c r="BX72" s="300"/>
      <c r="BY72" s="302"/>
      <c r="BZ72" s="301"/>
      <c r="CA72" s="296"/>
      <c r="CB72" s="300"/>
      <c r="CC72" s="298"/>
      <c r="CD72" s="297"/>
      <c r="CE72" s="296"/>
      <c r="CF72" s="299"/>
      <c r="CG72" s="298"/>
      <c r="CH72" s="297"/>
      <c r="CI72" s="296"/>
    </row>
    <row r="73" spans="1:87" s="93" customFormat="1" ht="104.5" customHeight="1" x14ac:dyDescent="0.2">
      <c r="A73" s="323"/>
      <c r="B73" s="127"/>
      <c r="C73" s="117"/>
      <c r="D73" s="295"/>
      <c r="E73" s="295"/>
      <c r="F73" s="110"/>
      <c r="G73" s="322"/>
      <c r="H73" s="117"/>
      <c r="I73" s="116"/>
      <c r="J73" s="121"/>
      <c r="K73" s="123"/>
      <c r="L73" s="122"/>
      <c r="M73" s="118"/>
      <c r="N73" s="114"/>
      <c r="O73" s="116"/>
      <c r="P73" s="312"/>
      <c r="Q73" s="321"/>
      <c r="R73" s="320"/>
      <c r="S73" s="319"/>
      <c r="T73" s="318"/>
      <c r="U73" s="317"/>
      <c r="V73" s="313"/>
      <c r="W73" s="317"/>
      <c r="X73" s="313"/>
      <c r="Y73" s="316"/>
      <c r="Z73" s="315"/>
      <c r="AA73" s="314"/>
      <c r="AB73" s="313"/>
      <c r="AC73" s="311"/>
      <c r="AD73" s="312"/>
      <c r="AE73" s="311"/>
      <c r="AF73" s="300"/>
      <c r="AG73" s="302"/>
      <c r="AH73" s="297"/>
      <c r="AI73" s="296"/>
      <c r="AJ73" s="300"/>
      <c r="AK73" s="302"/>
      <c r="AL73" s="301"/>
      <c r="AM73" s="304"/>
      <c r="AN73" s="300"/>
      <c r="AO73" s="302"/>
      <c r="AP73" s="297"/>
      <c r="AQ73" s="296"/>
      <c r="AR73" s="310" t="s">
        <v>90</v>
      </c>
      <c r="AS73" s="309" t="s">
        <v>863</v>
      </c>
      <c r="AT73" s="308" t="s">
        <v>90</v>
      </c>
      <c r="AU73" s="307" t="s">
        <v>862</v>
      </c>
      <c r="AV73" s="299"/>
      <c r="AW73" s="298"/>
      <c r="AX73" s="301"/>
      <c r="AY73" s="306"/>
      <c r="AZ73" s="300"/>
      <c r="BA73" s="298"/>
      <c r="BB73" s="297"/>
      <c r="BC73" s="304"/>
      <c r="BD73" s="300"/>
      <c r="BE73" s="305"/>
      <c r="BF73" s="297"/>
      <c r="BG73" s="304"/>
      <c r="BH73" s="300"/>
      <c r="BI73" s="302"/>
      <c r="BJ73" s="297"/>
      <c r="BK73" s="296"/>
      <c r="BL73" s="327" t="s">
        <v>90</v>
      </c>
      <c r="BM73" s="326" t="s">
        <v>861</v>
      </c>
      <c r="BN73" s="325" t="s">
        <v>90</v>
      </c>
      <c r="BO73" s="324" t="s">
        <v>860</v>
      </c>
      <c r="BP73" s="300"/>
      <c r="BQ73" s="302"/>
      <c r="BR73" s="301"/>
      <c r="BS73" s="303"/>
      <c r="BT73" s="327" t="s">
        <v>90</v>
      </c>
      <c r="BU73" s="326" t="s">
        <v>859</v>
      </c>
      <c r="BV73" s="325" t="s">
        <v>90</v>
      </c>
      <c r="BW73" s="324" t="s">
        <v>858</v>
      </c>
      <c r="BX73" s="300"/>
      <c r="BY73" s="302"/>
      <c r="BZ73" s="301"/>
      <c r="CA73" s="296"/>
      <c r="CB73" s="300"/>
      <c r="CC73" s="298"/>
      <c r="CD73" s="297"/>
      <c r="CE73" s="296"/>
      <c r="CF73" s="299"/>
      <c r="CG73" s="298"/>
      <c r="CH73" s="297"/>
      <c r="CI73" s="296"/>
    </row>
    <row r="74" spans="1:87" s="93" customFormat="1" ht="104.5" customHeight="1" x14ac:dyDescent="0.2">
      <c r="A74" s="323"/>
      <c r="B74" s="127"/>
      <c r="C74" s="117"/>
      <c r="D74" s="295"/>
      <c r="E74" s="295"/>
      <c r="F74" s="110"/>
      <c r="G74" s="322"/>
      <c r="H74" s="117"/>
      <c r="I74" s="116"/>
      <c r="J74" s="121"/>
      <c r="K74" s="123"/>
      <c r="L74" s="122"/>
      <c r="M74" s="118"/>
      <c r="N74" s="114"/>
      <c r="O74" s="116"/>
      <c r="P74" s="312"/>
      <c r="Q74" s="321"/>
      <c r="R74" s="320"/>
      <c r="S74" s="319"/>
      <c r="T74" s="318"/>
      <c r="U74" s="317"/>
      <c r="V74" s="313"/>
      <c r="W74" s="317"/>
      <c r="X74" s="313"/>
      <c r="Y74" s="316"/>
      <c r="Z74" s="315"/>
      <c r="AA74" s="314"/>
      <c r="AB74" s="313"/>
      <c r="AC74" s="311"/>
      <c r="AD74" s="312"/>
      <c r="AE74" s="311"/>
      <c r="AF74" s="300"/>
      <c r="AG74" s="302"/>
      <c r="AH74" s="297"/>
      <c r="AI74" s="296"/>
      <c r="AJ74" s="300"/>
      <c r="AK74" s="302"/>
      <c r="AL74" s="301"/>
      <c r="AM74" s="304"/>
      <c r="AN74" s="300"/>
      <c r="AO74" s="302"/>
      <c r="AP74" s="297"/>
      <c r="AQ74" s="296"/>
      <c r="AR74" s="310" t="s">
        <v>90</v>
      </c>
      <c r="AS74" s="309" t="s">
        <v>857</v>
      </c>
      <c r="AT74" s="308" t="s">
        <v>90</v>
      </c>
      <c r="AU74" s="307" t="s">
        <v>856</v>
      </c>
      <c r="AV74" s="299"/>
      <c r="AW74" s="298"/>
      <c r="AX74" s="301"/>
      <c r="AY74" s="306"/>
      <c r="AZ74" s="300"/>
      <c r="BA74" s="298"/>
      <c r="BB74" s="297"/>
      <c r="BC74" s="304"/>
      <c r="BD74" s="300"/>
      <c r="BE74" s="305"/>
      <c r="BF74" s="297"/>
      <c r="BG74" s="304"/>
      <c r="BH74" s="300"/>
      <c r="BI74" s="302"/>
      <c r="BJ74" s="297"/>
      <c r="BK74" s="296"/>
      <c r="BL74" s="300"/>
      <c r="BM74" s="302"/>
      <c r="BN74" s="297"/>
      <c r="BO74" s="296"/>
      <c r="BP74" s="300"/>
      <c r="BQ74" s="302"/>
      <c r="BR74" s="301"/>
      <c r="BS74" s="303"/>
      <c r="BT74" s="300"/>
      <c r="BU74" s="302"/>
      <c r="BV74" s="297"/>
      <c r="BW74" s="296"/>
      <c r="BX74" s="300"/>
      <c r="BY74" s="302"/>
      <c r="BZ74" s="301"/>
      <c r="CA74" s="296"/>
      <c r="CB74" s="300"/>
      <c r="CC74" s="298"/>
      <c r="CD74" s="297"/>
      <c r="CE74" s="296"/>
      <c r="CF74" s="299"/>
      <c r="CG74" s="298"/>
      <c r="CH74" s="297"/>
      <c r="CI74" s="296"/>
    </row>
    <row r="75" spans="1:87" s="93" customFormat="1" ht="150.75" customHeight="1" x14ac:dyDescent="0.2">
      <c r="A75" s="210" t="s">
        <v>855</v>
      </c>
      <c r="B75" s="126"/>
      <c r="C75" s="117" t="s">
        <v>90</v>
      </c>
      <c r="D75" s="295"/>
      <c r="E75" s="295"/>
      <c r="F75" s="110"/>
      <c r="G75" s="124" t="s">
        <v>854</v>
      </c>
      <c r="H75" s="117" t="s">
        <v>90</v>
      </c>
      <c r="I75" s="116"/>
      <c r="J75" s="121" t="s">
        <v>743</v>
      </c>
      <c r="K75" s="123">
        <v>28</v>
      </c>
      <c r="L75" s="122" t="s">
        <v>726</v>
      </c>
      <c r="M75" s="118">
        <v>2</v>
      </c>
      <c r="N75" s="114" t="s">
        <v>90</v>
      </c>
      <c r="O75" s="116"/>
      <c r="P75" s="111"/>
      <c r="Q75" s="121"/>
      <c r="R75" s="120"/>
      <c r="S75" s="119"/>
      <c r="T75" s="118"/>
      <c r="U75" s="117"/>
      <c r="V75" s="116"/>
      <c r="W75" s="117"/>
      <c r="X75" s="116"/>
      <c r="Y75" s="115"/>
      <c r="Z75" s="114"/>
      <c r="AA75" s="113"/>
      <c r="AB75" s="112"/>
      <c r="AC75" s="110"/>
      <c r="AD75" s="111"/>
      <c r="AE75" s="110"/>
      <c r="AF75" s="98" t="s">
        <v>90</v>
      </c>
      <c r="AG75" s="101" t="s">
        <v>853</v>
      </c>
      <c r="AH75" s="95"/>
      <c r="AI75" s="99"/>
      <c r="AJ75" s="98" t="s">
        <v>90</v>
      </c>
      <c r="AK75" s="101" t="s">
        <v>852</v>
      </c>
      <c r="AL75" s="100"/>
      <c r="AM75" s="105"/>
      <c r="AN75" s="98" t="s">
        <v>90</v>
      </c>
      <c r="AO75" s="101" t="s">
        <v>851</v>
      </c>
      <c r="AP75" s="95"/>
      <c r="AQ75" s="99"/>
      <c r="AR75" s="109" t="s">
        <v>90</v>
      </c>
      <c r="AS75" s="108" t="s">
        <v>850</v>
      </c>
      <c r="AT75" s="100"/>
      <c r="AU75" s="102"/>
      <c r="AV75" s="109" t="s">
        <v>90</v>
      </c>
      <c r="AW75" s="96" t="s">
        <v>849</v>
      </c>
      <c r="AX75" s="103"/>
      <c r="AY75" s="107"/>
      <c r="AZ75" s="98" t="s">
        <v>90</v>
      </c>
      <c r="BA75" s="96" t="s">
        <v>848</v>
      </c>
      <c r="BB75" s="95"/>
      <c r="BC75" s="105"/>
      <c r="BD75" s="98" t="s">
        <v>90</v>
      </c>
      <c r="BE75" s="96" t="s">
        <v>847</v>
      </c>
      <c r="BF75" s="95"/>
      <c r="BG75" s="105"/>
      <c r="BH75" s="98" t="s">
        <v>90</v>
      </c>
      <c r="BI75" s="101" t="s">
        <v>846</v>
      </c>
      <c r="BJ75" s="95"/>
      <c r="BK75" s="99"/>
      <c r="BL75" s="98" t="s">
        <v>90</v>
      </c>
      <c r="BM75" s="101" t="s">
        <v>845</v>
      </c>
      <c r="BN75" s="104"/>
      <c r="BO75" s="94"/>
      <c r="BP75" s="98" t="s">
        <v>90</v>
      </c>
      <c r="BQ75" s="101" t="s">
        <v>844</v>
      </c>
      <c r="BR75" s="103"/>
      <c r="BS75" s="102"/>
      <c r="BT75" s="98" t="s">
        <v>90</v>
      </c>
      <c r="BU75" s="101" t="s">
        <v>843</v>
      </c>
      <c r="BV75" s="95"/>
      <c r="BW75" s="99"/>
      <c r="BX75" s="98" t="s">
        <v>90</v>
      </c>
      <c r="BY75" s="101" t="s">
        <v>842</v>
      </c>
      <c r="BZ75" s="100"/>
      <c r="CA75" s="99"/>
      <c r="CB75" s="98" t="s">
        <v>90</v>
      </c>
      <c r="CC75" s="96" t="s">
        <v>841</v>
      </c>
      <c r="CD75" s="95"/>
      <c r="CE75" s="94"/>
      <c r="CF75" s="97"/>
      <c r="CG75" s="96"/>
      <c r="CH75" s="95"/>
      <c r="CI75" s="94"/>
    </row>
    <row r="76" spans="1:87" s="93" customFormat="1" ht="104.5" customHeight="1" x14ac:dyDescent="0.2">
      <c r="A76" s="127" t="s">
        <v>840</v>
      </c>
      <c r="B76" s="126"/>
      <c r="C76" s="187"/>
      <c r="D76" s="187"/>
      <c r="E76" s="187"/>
      <c r="F76" s="290" t="s">
        <v>90</v>
      </c>
      <c r="G76" s="292"/>
      <c r="H76" s="187"/>
      <c r="I76" s="187"/>
      <c r="J76" s="294"/>
      <c r="K76" s="188"/>
      <c r="L76" s="294"/>
      <c r="M76" s="188"/>
      <c r="N76" s="187"/>
      <c r="O76" s="187"/>
      <c r="P76" s="292"/>
      <c r="Q76" s="294" t="s">
        <v>743</v>
      </c>
      <c r="R76" s="188"/>
      <c r="S76" s="294" t="s">
        <v>743</v>
      </c>
      <c r="T76" s="188"/>
      <c r="U76" s="187"/>
      <c r="V76" s="187"/>
      <c r="W76" s="290" t="s">
        <v>90</v>
      </c>
      <c r="X76" s="187"/>
      <c r="Y76" s="293" t="s">
        <v>839</v>
      </c>
      <c r="Z76" s="290" t="s">
        <v>90</v>
      </c>
      <c r="AA76" s="187"/>
      <c r="AB76" s="187"/>
      <c r="AC76" s="292"/>
      <c r="AD76" s="292"/>
      <c r="AE76" s="292"/>
      <c r="AF76" s="190" t="s">
        <v>90</v>
      </c>
      <c r="AG76" s="190" t="s">
        <v>838</v>
      </c>
      <c r="AH76" s="190"/>
      <c r="AI76" s="190"/>
      <c r="AJ76" s="190" t="s">
        <v>90</v>
      </c>
      <c r="AK76" s="190" t="s">
        <v>837</v>
      </c>
      <c r="AL76" s="190"/>
      <c r="AM76" s="190"/>
      <c r="AN76" s="190" t="s">
        <v>90</v>
      </c>
      <c r="AO76" s="190" t="s">
        <v>836</v>
      </c>
      <c r="AP76" s="190"/>
      <c r="AQ76" s="190"/>
      <c r="AR76" s="190" t="s">
        <v>90</v>
      </c>
      <c r="AS76" s="190" t="s">
        <v>835</v>
      </c>
      <c r="AT76" s="190"/>
      <c r="AU76" s="190"/>
      <c r="AV76" s="190" t="s">
        <v>90</v>
      </c>
      <c r="AW76" s="190" t="s">
        <v>834</v>
      </c>
      <c r="AX76" s="190"/>
      <c r="AY76" s="190"/>
      <c r="AZ76" s="190" t="s">
        <v>90</v>
      </c>
      <c r="BA76" s="190" t="s">
        <v>833</v>
      </c>
      <c r="BB76" s="190"/>
      <c r="BC76" s="190"/>
      <c r="BD76" s="190" t="s">
        <v>90</v>
      </c>
      <c r="BE76" s="190" t="s">
        <v>832</v>
      </c>
      <c r="BF76" s="190"/>
      <c r="BG76" s="190"/>
      <c r="BH76" s="190" t="s">
        <v>90</v>
      </c>
      <c r="BI76" s="190" t="s">
        <v>831</v>
      </c>
      <c r="BJ76" s="190"/>
      <c r="BK76" s="190"/>
      <c r="BL76" s="190" t="s">
        <v>90</v>
      </c>
      <c r="BM76" s="190" t="s">
        <v>830</v>
      </c>
      <c r="BN76" s="190"/>
      <c r="BO76" s="190"/>
      <c r="BP76" s="190" t="s">
        <v>90</v>
      </c>
      <c r="BQ76" s="190" t="s">
        <v>829</v>
      </c>
      <c r="BR76" s="190"/>
      <c r="BS76" s="190"/>
      <c r="BT76" s="190" t="s">
        <v>90</v>
      </c>
      <c r="BU76" s="190" t="s">
        <v>828</v>
      </c>
      <c r="BV76" s="190"/>
      <c r="BW76" s="190" t="s">
        <v>827</v>
      </c>
      <c r="BX76" s="190" t="s">
        <v>90</v>
      </c>
      <c r="BY76" s="190" t="s">
        <v>826</v>
      </c>
      <c r="BZ76" s="190"/>
      <c r="CA76" s="190"/>
      <c r="CB76" s="190" t="s">
        <v>90</v>
      </c>
      <c r="CC76" s="190" t="s">
        <v>825</v>
      </c>
      <c r="CD76" s="190"/>
      <c r="CE76" s="190"/>
      <c r="CF76" s="190"/>
      <c r="CG76" s="190"/>
      <c r="CH76" s="190"/>
      <c r="CI76" s="190"/>
    </row>
    <row r="77" spans="1:87" s="93" customFormat="1" ht="247" x14ac:dyDescent="0.2">
      <c r="A77" s="127" t="s">
        <v>824</v>
      </c>
      <c r="B77" s="126"/>
      <c r="C77" s="117" t="s">
        <v>90</v>
      </c>
      <c r="D77" s="125"/>
      <c r="E77" s="125"/>
      <c r="F77" s="110"/>
      <c r="G77" s="289" t="s">
        <v>823</v>
      </c>
      <c r="H77" s="290" t="s">
        <v>90</v>
      </c>
      <c r="I77" s="290"/>
      <c r="J77" s="189" t="s">
        <v>672</v>
      </c>
      <c r="K77" s="291">
        <v>27</v>
      </c>
      <c r="L77" s="189" t="s">
        <v>672</v>
      </c>
      <c r="M77" s="291"/>
      <c r="N77" s="290" t="s">
        <v>90</v>
      </c>
      <c r="O77" s="290"/>
      <c r="P77" s="111"/>
      <c r="Q77" s="121"/>
      <c r="R77" s="120"/>
      <c r="S77" s="119"/>
      <c r="T77" s="118"/>
      <c r="U77" s="117"/>
      <c r="V77" s="116"/>
      <c r="W77" s="117"/>
      <c r="X77" s="116"/>
      <c r="Y77" s="115"/>
      <c r="Z77" s="114"/>
      <c r="AA77" s="113"/>
      <c r="AB77" s="112"/>
      <c r="AC77" s="110"/>
      <c r="AD77" s="111"/>
      <c r="AE77" s="110"/>
      <c r="AF77" s="286" t="s">
        <v>90</v>
      </c>
      <c r="AG77" s="287" t="s">
        <v>822</v>
      </c>
      <c r="AH77" s="286" t="s">
        <v>90</v>
      </c>
      <c r="AI77" s="287" t="s">
        <v>821</v>
      </c>
      <c r="AJ77" s="286"/>
      <c r="AK77" s="286"/>
      <c r="AL77" s="286"/>
      <c r="AM77" s="286"/>
      <c r="AN77" s="289" t="s">
        <v>90</v>
      </c>
      <c r="AO77" s="287" t="s">
        <v>820</v>
      </c>
      <c r="AP77" s="286"/>
      <c r="AQ77" s="286"/>
      <c r="AR77" s="286" t="s">
        <v>90</v>
      </c>
      <c r="AS77" s="288" t="s">
        <v>819</v>
      </c>
      <c r="AT77" s="286"/>
      <c r="AU77" s="286"/>
      <c r="AV77" s="286" t="s">
        <v>90</v>
      </c>
      <c r="AW77" s="287" t="s">
        <v>818</v>
      </c>
      <c r="AX77" s="286"/>
      <c r="AY77" s="286"/>
      <c r="AZ77" s="286" t="s">
        <v>90</v>
      </c>
      <c r="BA77" s="287" t="s">
        <v>817</v>
      </c>
      <c r="BB77" s="286"/>
      <c r="BC77" s="286"/>
      <c r="BD77" s="286" t="s">
        <v>90</v>
      </c>
      <c r="BE77" s="288" t="s">
        <v>816</v>
      </c>
      <c r="BF77" s="286" t="s">
        <v>90</v>
      </c>
      <c r="BG77" s="287" t="s">
        <v>815</v>
      </c>
      <c r="BH77" s="286" t="s">
        <v>90</v>
      </c>
      <c r="BI77" s="288" t="s">
        <v>814</v>
      </c>
      <c r="BJ77" s="286"/>
      <c r="BK77" s="286"/>
      <c r="BL77" s="286" t="s">
        <v>90</v>
      </c>
      <c r="BM77" s="287" t="s">
        <v>813</v>
      </c>
      <c r="BN77" s="286"/>
      <c r="BO77" s="286"/>
      <c r="BP77" s="286"/>
      <c r="BQ77" s="286"/>
      <c r="BR77" s="286"/>
      <c r="BS77" s="286"/>
      <c r="BT77" s="286" t="s">
        <v>90</v>
      </c>
      <c r="BU77" s="287" t="s">
        <v>812</v>
      </c>
      <c r="BV77" s="286"/>
      <c r="BW77" s="287"/>
      <c r="BX77" s="286" t="s">
        <v>90</v>
      </c>
      <c r="BY77" s="287" t="s">
        <v>811</v>
      </c>
      <c r="BZ77" s="286"/>
      <c r="CA77" s="286"/>
      <c r="CB77" s="286" t="s">
        <v>90</v>
      </c>
      <c r="CC77" s="287" t="s">
        <v>810</v>
      </c>
      <c r="CD77" s="286"/>
      <c r="CE77" s="286"/>
      <c r="CF77" s="286" t="s">
        <v>90</v>
      </c>
      <c r="CG77" s="287" t="s">
        <v>809</v>
      </c>
      <c r="CH77" s="286"/>
      <c r="CI77" s="286"/>
    </row>
    <row r="78" spans="1:87" s="93" customFormat="1" ht="197.5" customHeight="1" x14ac:dyDescent="0.2">
      <c r="A78" s="127" t="s">
        <v>808</v>
      </c>
      <c r="B78" s="126"/>
      <c r="C78" s="284" t="s">
        <v>90</v>
      </c>
      <c r="D78" s="285"/>
      <c r="E78" s="285"/>
      <c r="F78" s="278"/>
      <c r="G78" s="124" t="s">
        <v>807</v>
      </c>
      <c r="H78" s="284" t="s">
        <v>90</v>
      </c>
      <c r="I78" s="283"/>
      <c r="J78" s="121" t="s">
        <v>669</v>
      </c>
      <c r="K78" s="123">
        <v>29</v>
      </c>
      <c r="L78" s="122" t="s">
        <v>668</v>
      </c>
      <c r="M78" s="118">
        <v>3</v>
      </c>
      <c r="N78" s="282" t="s">
        <v>90</v>
      </c>
      <c r="O78" s="283"/>
      <c r="P78" s="279"/>
      <c r="Q78" s="121"/>
      <c r="R78" s="120"/>
      <c r="S78" s="119"/>
      <c r="T78" s="118"/>
      <c r="U78" s="284"/>
      <c r="V78" s="283"/>
      <c r="W78" s="284"/>
      <c r="X78" s="283"/>
      <c r="Y78" s="115"/>
      <c r="Z78" s="282"/>
      <c r="AA78" s="281"/>
      <c r="AB78" s="280"/>
      <c r="AC78" s="278"/>
      <c r="AD78" s="279"/>
      <c r="AE78" s="278"/>
      <c r="AF78" s="265" t="s">
        <v>90</v>
      </c>
      <c r="AG78" s="268" t="s">
        <v>806</v>
      </c>
      <c r="AH78" s="261" t="s">
        <v>90</v>
      </c>
      <c r="AI78" s="277" t="s">
        <v>805</v>
      </c>
      <c r="AJ78" s="265"/>
      <c r="AK78" s="268"/>
      <c r="AL78" s="267"/>
      <c r="AM78" s="272"/>
      <c r="AN78" s="265" t="s">
        <v>90</v>
      </c>
      <c r="AO78" s="268" t="s">
        <v>804</v>
      </c>
      <c r="AP78" s="261"/>
      <c r="AQ78" s="266"/>
      <c r="AR78" s="275" t="s">
        <v>90</v>
      </c>
      <c r="AS78" s="276" t="s">
        <v>803</v>
      </c>
      <c r="AT78" s="267"/>
      <c r="AU78" s="269"/>
      <c r="AV78" s="275" t="s">
        <v>90</v>
      </c>
      <c r="AW78" s="262" t="s">
        <v>802</v>
      </c>
      <c r="AX78" s="270"/>
      <c r="AY78" s="274"/>
      <c r="AZ78" s="265" t="s">
        <v>90</v>
      </c>
      <c r="BA78" s="262" t="s">
        <v>801</v>
      </c>
      <c r="BB78" s="261"/>
      <c r="BC78" s="272"/>
      <c r="BD78" s="265" t="s">
        <v>90</v>
      </c>
      <c r="BE78" s="273" t="s">
        <v>800</v>
      </c>
      <c r="BF78" s="261"/>
      <c r="BG78" s="272"/>
      <c r="BH78" s="265" t="s">
        <v>90</v>
      </c>
      <c r="BI78" s="268" t="s">
        <v>799</v>
      </c>
      <c r="BJ78" s="261" t="s">
        <v>90</v>
      </c>
      <c r="BK78" s="266" t="s">
        <v>798</v>
      </c>
      <c r="BL78" s="265" t="s">
        <v>90</v>
      </c>
      <c r="BM78" s="268" t="s">
        <v>797</v>
      </c>
      <c r="BN78" s="271"/>
      <c r="BO78" s="264"/>
      <c r="BP78" s="265"/>
      <c r="BQ78" s="268"/>
      <c r="BR78" s="270"/>
      <c r="BS78" s="269"/>
      <c r="BT78" s="265" t="s">
        <v>90</v>
      </c>
      <c r="BU78" s="268" t="s">
        <v>796</v>
      </c>
      <c r="BV78" s="261"/>
      <c r="BW78" s="266"/>
      <c r="BX78" s="265" t="s">
        <v>90</v>
      </c>
      <c r="BY78" s="268" t="s">
        <v>795</v>
      </c>
      <c r="BZ78" s="267"/>
      <c r="CA78" s="266"/>
      <c r="CB78" s="265" t="s">
        <v>90</v>
      </c>
      <c r="CC78" s="262" t="s">
        <v>794</v>
      </c>
      <c r="CD78" s="261"/>
      <c r="CE78" s="264"/>
      <c r="CF78" s="263" t="s">
        <v>90</v>
      </c>
      <c r="CG78" s="262" t="s">
        <v>793</v>
      </c>
      <c r="CH78" s="261" t="s">
        <v>90</v>
      </c>
      <c r="CI78" s="260" t="s">
        <v>792</v>
      </c>
    </row>
    <row r="79" spans="1:87" s="93" customFormat="1" ht="159" customHeight="1" x14ac:dyDescent="0.2">
      <c r="A79" s="932" t="s">
        <v>791</v>
      </c>
      <c r="B79" s="932"/>
      <c r="C79" s="914" t="s">
        <v>90</v>
      </c>
      <c r="D79" s="934"/>
      <c r="E79" s="934"/>
      <c r="F79" s="916"/>
      <c r="G79" s="936" t="s">
        <v>790</v>
      </c>
      <c r="H79" s="914" t="s">
        <v>90</v>
      </c>
      <c r="I79" s="916"/>
      <c r="J79" s="924" t="s">
        <v>743</v>
      </c>
      <c r="K79" s="926">
        <v>31</v>
      </c>
      <c r="L79" s="928" t="s">
        <v>726</v>
      </c>
      <c r="M79" s="930">
        <v>4</v>
      </c>
      <c r="N79" s="914" t="s">
        <v>90</v>
      </c>
      <c r="O79" s="916"/>
      <c r="P79" s="259"/>
      <c r="Q79" s="258"/>
      <c r="R79" s="257"/>
      <c r="S79" s="256"/>
      <c r="T79" s="255"/>
      <c r="U79" s="254"/>
      <c r="V79" s="251"/>
      <c r="W79" s="254"/>
      <c r="X79" s="251"/>
      <c r="Y79" s="159"/>
      <c r="Z79" s="253"/>
      <c r="AA79" s="252"/>
      <c r="AB79" s="251"/>
      <c r="AC79" s="249"/>
      <c r="AD79" s="250"/>
      <c r="AE79" s="249"/>
      <c r="AF79" s="240" t="s">
        <v>90</v>
      </c>
      <c r="AG79" s="242" t="s">
        <v>789</v>
      </c>
      <c r="AH79" s="237"/>
      <c r="AI79" s="236"/>
      <c r="AJ79" s="240" t="s">
        <v>90</v>
      </c>
      <c r="AK79" s="242" t="s">
        <v>788</v>
      </c>
      <c r="AL79" s="241"/>
      <c r="AM79" s="244"/>
      <c r="AN79" s="240"/>
      <c r="AO79" s="242"/>
      <c r="AP79" s="237"/>
      <c r="AQ79" s="236"/>
      <c r="AR79" s="247" t="s">
        <v>90</v>
      </c>
      <c r="AS79" s="246" t="s">
        <v>786</v>
      </c>
      <c r="AT79" s="241"/>
      <c r="AU79" s="243"/>
      <c r="AV79" s="239" t="s">
        <v>90</v>
      </c>
      <c r="AW79" s="238" t="s">
        <v>787</v>
      </c>
      <c r="AX79" s="241"/>
      <c r="AY79" s="248"/>
      <c r="AZ79" s="247" t="s">
        <v>90</v>
      </c>
      <c r="BA79" s="246" t="s">
        <v>786</v>
      </c>
      <c r="BB79" s="237"/>
      <c r="BC79" s="244"/>
      <c r="BD79" s="240" t="s">
        <v>90</v>
      </c>
      <c r="BE79" s="245" t="s">
        <v>785</v>
      </c>
      <c r="BF79" s="237"/>
      <c r="BG79" s="244"/>
      <c r="BH79" s="240" t="s">
        <v>90</v>
      </c>
      <c r="BI79" s="242" t="s">
        <v>784</v>
      </c>
      <c r="BJ79" s="237"/>
      <c r="BK79" s="236"/>
      <c r="BL79" s="240" t="s">
        <v>90</v>
      </c>
      <c r="BM79" s="242" t="s">
        <v>783</v>
      </c>
      <c r="BN79" s="237"/>
      <c r="BO79" s="236"/>
      <c r="BP79" s="240"/>
      <c r="BQ79" s="242"/>
      <c r="BR79" s="241"/>
      <c r="BS79" s="243"/>
      <c r="BT79" s="240" t="s">
        <v>90</v>
      </c>
      <c r="BU79" s="242" t="s">
        <v>782</v>
      </c>
      <c r="BV79" s="237"/>
      <c r="BW79" s="236"/>
      <c r="BX79" s="240" t="s">
        <v>90</v>
      </c>
      <c r="BY79" s="242" t="s">
        <v>781</v>
      </c>
      <c r="BZ79" s="241"/>
      <c r="CA79" s="236"/>
      <c r="CB79" s="240"/>
      <c r="CC79" s="238"/>
      <c r="CD79" s="237"/>
      <c r="CE79" s="236"/>
      <c r="CF79" s="239" t="s">
        <v>90</v>
      </c>
      <c r="CG79" s="238" t="s">
        <v>780</v>
      </c>
      <c r="CH79" s="237"/>
      <c r="CI79" s="236"/>
    </row>
    <row r="80" spans="1:87" s="93" customFormat="1" ht="147" customHeight="1" x14ac:dyDescent="0.2">
      <c r="A80" s="933"/>
      <c r="B80" s="933"/>
      <c r="C80" s="915"/>
      <c r="D80" s="935"/>
      <c r="E80" s="935"/>
      <c r="F80" s="917"/>
      <c r="G80" s="937"/>
      <c r="H80" s="915"/>
      <c r="I80" s="917"/>
      <c r="J80" s="925"/>
      <c r="K80" s="927"/>
      <c r="L80" s="929"/>
      <c r="M80" s="931"/>
      <c r="N80" s="915"/>
      <c r="O80" s="917"/>
      <c r="P80" s="235"/>
      <c r="Q80" s="234"/>
      <c r="R80" s="233"/>
      <c r="S80" s="232"/>
      <c r="T80" s="231"/>
      <c r="U80" s="230"/>
      <c r="V80" s="226"/>
      <c r="W80" s="230"/>
      <c r="X80" s="226"/>
      <c r="Y80" s="229"/>
      <c r="Z80" s="228"/>
      <c r="AA80" s="227"/>
      <c r="AB80" s="226"/>
      <c r="AC80" s="224"/>
      <c r="AD80" s="225"/>
      <c r="AE80" s="224"/>
      <c r="AF80" s="215"/>
      <c r="AG80" s="217"/>
      <c r="AH80" s="212"/>
      <c r="AI80" s="211"/>
      <c r="AJ80" s="215"/>
      <c r="AK80" s="217"/>
      <c r="AL80" s="216"/>
      <c r="AM80" s="219"/>
      <c r="AN80" s="215"/>
      <c r="AO80" s="217"/>
      <c r="AP80" s="212"/>
      <c r="AQ80" s="211"/>
      <c r="AR80" s="223"/>
      <c r="AS80" s="222"/>
      <c r="AT80" s="216"/>
      <c r="AU80" s="218"/>
      <c r="AV80" s="214"/>
      <c r="AW80" s="213"/>
      <c r="AX80" s="216"/>
      <c r="AY80" s="221"/>
      <c r="AZ80" s="215"/>
      <c r="BA80" s="213"/>
      <c r="BB80" s="212"/>
      <c r="BC80" s="219"/>
      <c r="BD80" s="215"/>
      <c r="BE80" s="220"/>
      <c r="BF80" s="212"/>
      <c r="BG80" s="219"/>
      <c r="BH80" s="215" t="s">
        <v>90</v>
      </c>
      <c r="BI80" s="217" t="s">
        <v>779</v>
      </c>
      <c r="BJ80" s="212"/>
      <c r="BK80" s="211"/>
      <c r="BL80" s="215"/>
      <c r="BM80" s="217"/>
      <c r="BN80" s="212"/>
      <c r="BO80" s="211"/>
      <c r="BP80" s="215"/>
      <c r="BQ80" s="217"/>
      <c r="BR80" s="216"/>
      <c r="BS80" s="218"/>
      <c r="BT80" s="215" t="s">
        <v>90</v>
      </c>
      <c r="BU80" s="217" t="s">
        <v>778</v>
      </c>
      <c r="BV80" s="212"/>
      <c r="BW80" s="211"/>
      <c r="BX80" s="215" t="s">
        <v>90</v>
      </c>
      <c r="BY80" s="217" t="s">
        <v>777</v>
      </c>
      <c r="BZ80" s="216"/>
      <c r="CA80" s="211"/>
      <c r="CB80" s="215"/>
      <c r="CC80" s="213"/>
      <c r="CD80" s="212"/>
      <c r="CE80" s="211"/>
      <c r="CF80" s="214"/>
      <c r="CG80" s="213"/>
      <c r="CH80" s="212"/>
      <c r="CI80" s="211"/>
    </row>
    <row r="81" spans="1:87" s="128" customFormat="1" ht="90" customHeight="1" x14ac:dyDescent="0.2">
      <c r="A81" s="210" t="s">
        <v>776</v>
      </c>
      <c r="B81" s="209"/>
      <c r="C81" s="204" t="s">
        <v>90</v>
      </c>
      <c r="D81" s="125"/>
      <c r="E81" s="125"/>
      <c r="F81" s="199"/>
      <c r="G81" s="208" t="s">
        <v>775</v>
      </c>
      <c r="H81" s="204" t="s">
        <v>90</v>
      </c>
      <c r="I81" s="112"/>
      <c r="J81" s="206" t="s">
        <v>743</v>
      </c>
      <c r="K81" s="207">
        <v>28</v>
      </c>
      <c r="L81" s="119" t="s">
        <v>726</v>
      </c>
      <c r="M81" s="205">
        <v>2</v>
      </c>
      <c r="N81" s="202" t="s">
        <v>90</v>
      </c>
      <c r="O81" s="112"/>
      <c r="P81" s="200"/>
      <c r="Q81" s="206" t="s">
        <v>743</v>
      </c>
      <c r="R81" s="120"/>
      <c r="S81" s="119" t="s">
        <v>743</v>
      </c>
      <c r="T81" s="205"/>
      <c r="U81" s="204"/>
      <c r="V81" s="112"/>
      <c r="W81" s="204"/>
      <c r="X81" s="112"/>
      <c r="Y81" s="203"/>
      <c r="Z81" s="202"/>
      <c r="AA81" s="201"/>
      <c r="AB81" s="112"/>
      <c r="AC81" s="199"/>
      <c r="AD81" s="200"/>
      <c r="AE81" s="199"/>
      <c r="AF81" s="192" t="s">
        <v>90</v>
      </c>
      <c r="AG81" s="193" t="s">
        <v>774</v>
      </c>
      <c r="AH81" s="104" t="s">
        <v>90</v>
      </c>
      <c r="AI81" s="94" t="s">
        <v>773</v>
      </c>
      <c r="AJ81" s="192" t="s">
        <v>90</v>
      </c>
      <c r="AK81" s="193" t="s">
        <v>772</v>
      </c>
      <c r="AL81" s="100"/>
      <c r="AM81" s="195"/>
      <c r="AN81" s="192" t="s">
        <v>90</v>
      </c>
      <c r="AO81" s="193" t="s">
        <v>771</v>
      </c>
      <c r="AP81" s="104"/>
      <c r="AQ81" s="94"/>
      <c r="AR81" s="109" t="s">
        <v>90</v>
      </c>
      <c r="AS81" s="198" t="s">
        <v>770</v>
      </c>
      <c r="AT81" s="100"/>
      <c r="AU81" s="194"/>
      <c r="AV81" s="191" t="s">
        <v>90</v>
      </c>
      <c r="AW81" s="96" t="s">
        <v>769</v>
      </c>
      <c r="AX81" s="100"/>
      <c r="AY81" s="197"/>
      <c r="AZ81" s="192" t="s">
        <v>90</v>
      </c>
      <c r="BA81" s="96" t="s">
        <v>768</v>
      </c>
      <c r="BB81" s="104"/>
      <c r="BC81" s="195"/>
      <c r="BD81" s="192" t="s">
        <v>90</v>
      </c>
      <c r="BE81" s="196" t="s">
        <v>767</v>
      </c>
      <c r="BF81" s="104"/>
      <c r="BG81" s="195"/>
      <c r="BH81" s="192" t="s">
        <v>90</v>
      </c>
      <c r="BI81" s="193" t="s">
        <v>766</v>
      </c>
      <c r="BJ81" s="104"/>
      <c r="BK81" s="94"/>
      <c r="BL81" s="192" t="s">
        <v>90</v>
      </c>
      <c r="BM81" s="193" t="s">
        <v>765</v>
      </c>
      <c r="BN81" s="104"/>
      <c r="BO81" s="94"/>
      <c r="BP81" s="192" t="s">
        <v>90</v>
      </c>
      <c r="BQ81" s="193" t="s">
        <v>764</v>
      </c>
      <c r="BR81" s="100"/>
      <c r="BS81" s="194"/>
      <c r="BT81" s="192" t="s">
        <v>90</v>
      </c>
      <c r="BU81" s="193" t="s">
        <v>763</v>
      </c>
      <c r="BV81" s="104"/>
      <c r="BW81" s="94"/>
      <c r="BX81" s="192" t="s">
        <v>90</v>
      </c>
      <c r="BY81" s="193" t="s">
        <v>762</v>
      </c>
      <c r="BZ81" s="100"/>
      <c r="CA81" s="94"/>
      <c r="CB81" s="192" t="s">
        <v>90</v>
      </c>
      <c r="CC81" s="96" t="s">
        <v>761</v>
      </c>
      <c r="CD81" s="104"/>
      <c r="CE81" s="94"/>
      <c r="CF81" s="191" t="s">
        <v>90</v>
      </c>
      <c r="CG81" s="96" t="s">
        <v>760</v>
      </c>
      <c r="CH81" s="104"/>
      <c r="CI81" s="94"/>
    </row>
    <row r="82" spans="1:87" s="93" customFormat="1" ht="85.5" customHeight="1" x14ac:dyDescent="0.2">
      <c r="A82" s="932" t="s">
        <v>759</v>
      </c>
      <c r="B82" s="932"/>
      <c r="C82" s="1114" t="s">
        <v>90</v>
      </c>
      <c r="D82" s="1114" t="s">
        <v>90</v>
      </c>
      <c r="E82" s="1021"/>
      <c r="F82" s="922"/>
      <c r="G82" s="190" t="s">
        <v>758</v>
      </c>
      <c r="H82" s="187" t="s">
        <v>90</v>
      </c>
      <c r="I82" s="187"/>
      <c r="J82" s="189" t="s">
        <v>743</v>
      </c>
      <c r="K82" s="188">
        <v>28</v>
      </c>
      <c r="L82" s="189" t="s">
        <v>726</v>
      </c>
      <c r="M82" s="188">
        <v>1</v>
      </c>
      <c r="N82" s="187" t="s">
        <v>90</v>
      </c>
      <c r="O82" s="187"/>
      <c r="P82" s="186"/>
      <c r="Q82" s="185" t="s">
        <v>743</v>
      </c>
      <c r="R82" s="184"/>
      <c r="S82" s="185" t="s">
        <v>743</v>
      </c>
      <c r="T82" s="184"/>
      <c r="U82" s="183"/>
      <c r="V82" s="183"/>
      <c r="W82" s="181"/>
      <c r="X82" s="181"/>
      <c r="Y82" s="182"/>
      <c r="Z82" s="181"/>
      <c r="AA82" s="181"/>
      <c r="AB82" s="181"/>
      <c r="AC82" s="180"/>
      <c r="AD82" s="180"/>
      <c r="AE82" s="180"/>
      <c r="AF82" s="1114" t="s">
        <v>90</v>
      </c>
      <c r="AG82" s="1122" t="s">
        <v>746</v>
      </c>
      <c r="AH82" s="1114" t="s">
        <v>90</v>
      </c>
      <c r="AI82" s="1125" t="s">
        <v>757</v>
      </c>
      <c r="AJ82" s="1114"/>
      <c r="AK82" s="1126"/>
      <c r="AL82" s="1114"/>
      <c r="AM82" s="1114"/>
      <c r="AN82" s="1114" t="s">
        <v>90</v>
      </c>
      <c r="AO82" s="1117" t="s">
        <v>756</v>
      </c>
      <c r="AP82" s="1114"/>
      <c r="AQ82" s="1114"/>
      <c r="AR82" s="1114" t="s">
        <v>90</v>
      </c>
      <c r="AS82" s="1117" t="s">
        <v>755</v>
      </c>
      <c r="AT82" s="1114"/>
      <c r="AU82" s="1114"/>
      <c r="AV82" s="1114" t="s">
        <v>90</v>
      </c>
      <c r="AW82" s="1117" t="s">
        <v>751</v>
      </c>
      <c r="AX82" s="1114"/>
      <c r="AY82" s="1114"/>
      <c r="AZ82" s="1114" t="s">
        <v>90</v>
      </c>
      <c r="BA82" s="1127" t="s">
        <v>754</v>
      </c>
      <c r="BB82" s="1114"/>
      <c r="BC82" s="1114"/>
      <c r="BD82" s="1114" t="s">
        <v>90</v>
      </c>
      <c r="BE82" s="1127" t="s">
        <v>753</v>
      </c>
      <c r="BF82" s="1114"/>
      <c r="BG82" s="1114"/>
      <c r="BH82" s="1114" t="s">
        <v>90</v>
      </c>
      <c r="BI82" s="1117" t="s">
        <v>752</v>
      </c>
      <c r="BJ82" s="1114"/>
      <c r="BK82" s="1114"/>
      <c r="BL82" s="1114" t="s">
        <v>90</v>
      </c>
      <c r="BM82" s="1117" t="s">
        <v>751</v>
      </c>
      <c r="BN82" s="1114"/>
      <c r="BO82" s="1114"/>
      <c r="BP82" s="1114"/>
      <c r="BQ82" s="1126"/>
      <c r="BR82" s="1114"/>
      <c r="BS82" s="1114"/>
      <c r="BT82" s="1114" t="s">
        <v>90</v>
      </c>
      <c r="BU82" s="1117" t="s">
        <v>750</v>
      </c>
      <c r="BV82" s="1114"/>
      <c r="BW82" s="1114"/>
      <c r="BX82" s="1114" t="s">
        <v>90</v>
      </c>
      <c r="BY82" s="1117" t="s">
        <v>749</v>
      </c>
      <c r="BZ82" s="1114"/>
      <c r="CA82" s="1114"/>
      <c r="CB82" s="1114" t="s">
        <v>90</v>
      </c>
      <c r="CC82" s="1117" t="s">
        <v>748</v>
      </c>
      <c r="CD82" s="1114"/>
      <c r="CE82" s="1114"/>
      <c r="CF82" s="1114"/>
      <c r="CG82" s="1130"/>
      <c r="CH82" s="1130"/>
      <c r="CI82" s="1130"/>
    </row>
    <row r="83" spans="1:87" s="93" customFormat="1" ht="91.5" customHeight="1" x14ac:dyDescent="0.2">
      <c r="A83" s="933"/>
      <c r="B83" s="933"/>
      <c r="C83" s="1120"/>
      <c r="D83" s="1120"/>
      <c r="E83" s="1022"/>
      <c r="F83" s="1024"/>
      <c r="G83" s="190" t="s">
        <v>747</v>
      </c>
      <c r="H83" s="187" t="s">
        <v>90</v>
      </c>
      <c r="I83" s="187"/>
      <c r="J83" s="189" t="s">
        <v>743</v>
      </c>
      <c r="K83" s="188">
        <v>28</v>
      </c>
      <c r="L83" s="189" t="s">
        <v>726</v>
      </c>
      <c r="M83" s="188"/>
      <c r="N83" s="187" t="s">
        <v>90</v>
      </c>
      <c r="O83" s="187"/>
      <c r="P83" s="186"/>
      <c r="Q83" s="185" t="s">
        <v>743</v>
      </c>
      <c r="R83" s="184"/>
      <c r="S83" s="185" t="s">
        <v>743</v>
      </c>
      <c r="T83" s="184"/>
      <c r="U83" s="183"/>
      <c r="V83" s="183"/>
      <c r="W83" s="181"/>
      <c r="X83" s="181"/>
      <c r="Y83" s="182"/>
      <c r="Z83" s="181"/>
      <c r="AA83" s="181"/>
      <c r="AB83" s="181"/>
      <c r="AC83" s="180"/>
      <c r="AD83" s="180"/>
      <c r="AE83" s="180"/>
      <c r="AF83" s="1115"/>
      <c r="AG83" s="1123"/>
      <c r="AH83" s="1115"/>
      <c r="AI83" s="1123"/>
      <c r="AJ83" s="1115"/>
      <c r="AK83" s="1115"/>
      <c r="AL83" s="1115"/>
      <c r="AM83" s="1115"/>
      <c r="AN83" s="1115"/>
      <c r="AO83" s="1118"/>
      <c r="AP83" s="1115"/>
      <c r="AQ83" s="1115"/>
      <c r="AR83" s="1115"/>
      <c r="AS83" s="1118"/>
      <c r="AT83" s="1115"/>
      <c r="AU83" s="1115"/>
      <c r="AV83" s="1115"/>
      <c r="AW83" s="1118"/>
      <c r="AX83" s="1115"/>
      <c r="AY83" s="1115"/>
      <c r="AZ83" s="1115"/>
      <c r="BA83" s="1128"/>
      <c r="BB83" s="1115"/>
      <c r="BC83" s="1115"/>
      <c r="BD83" s="1115"/>
      <c r="BE83" s="1118"/>
      <c r="BF83" s="1115"/>
      <c r="BG83" s="1115"/>
      <c r="BH83" s="1115"/>
      <c r="BI83" s="1118"/>
      <c r="BJ83" s="1115"/>
      <c r="BK83" s="1115"/>
      <c r="BL83" s="1115"/>
      <c r="BM83" s="1118"/>
      <c r="BN83" s="1115"/>
      <c r="BO83" s="1115"/>
      <c r="BP83" s="1115"/>
      <c r="BQ83" s="1115"/>
      <c r="BR83" s="1115"/>
      <c r="BS83" s="1115"/>
      <c r="BT83" s="1115"/>
      <c r="BU83" s="1118"/>
      <c r="BV83" s="1115"/>
      <c r="BW83" s="1115"/>
      <c r="BX83" s="1115"/>
      <c r="BY83" s="1118"/>
      <c r="BZ83" s="1115"/>
      <c r="CA83" s="1115"/>
      <c r="CB83" s="1115"/>
      <c r="CC83" s="1118"/>
      <c r="CD83" s="1115"/>
      <c r="CE83" s="1115"/>
      <c r="CF83" s="1115"/>
      <c r="CG83" s="1115"/>
      <c r="CH83" s="1115"/>
      <c r="CI83" s="1115"/>
    </row>
    <row r="84" spans="1:87" s="93" customFormat="1" ht="71.25" customHeight="1" x14ac:dyDescent="0.2">
      <c r="A84" s="1004"/>
      <c r="B84" s="1004"/>
      <c r="C84" s="1121"/>
      <c r="D84" s="1121"/>
      <c r="E84" s="1023"/>
      <c r="F84" s="923"/>
      <c r="G84" s="190" t="s">
        <v>746</v>
      </c>
      <c r="H84" s="187"/>
      <c r="I84" s="187" t="s">
        <v>90</v>
      </c>
      <c r="J84" s="189" t="s">
        <v>743</v>
      </c>
      <c r="K84" s="188">
        <v>28</v>
      </c>
      <c r="L84" s="189" t="s">
        <v>726</v>
      </c>
      <c r="M84" s="188">
        <v>1</v>
      </c>
      <c r="N84" s="187" t="s">
        <v>90</v>
      </c>
      <c r="O84" s="187"/>
      <c r="P84" s="186"/>
      <c r="Q84" s="185" t="s">
        <v>743</v>
      </c>
      <c r="R84" s="184"/>
      <c r="S84" s="185" t="s">
        <v>743</v>
      </c>
      <c r="T84" s="184"/>
      <c r="U84" s="183"/>
      <c r="V84" s="183"/>
      <c r="W84" s="181"/>
      <c r="X84" s="181"/>
      <c r="Y84" s="182"/>
      <c r="Z84" s="181"/>
      <c r="AA84" s="181"/>
      <c r="AB84" s="181"/>
      <c r="AC84" s="180"/>
      <c r="AD84" s="180"/>
      <c r="AE84" s="180"/>
      <c r="AF84" s="1116"/>
      <c r="AG84" s="1124"/>
      <c r="AH84" s="1116"/>
      <c r="AI84" s="1124"/>
      <c r="AJ84" s="1116"/>
      <c r="AK84" s="1116"/>
      <c r="AL84" s="1116"/>
      <c r="AM84" s="1116"/>
      <c r="AN84" s="1116"/>
      <c r="AO84" s="1119"/>
      <c r="AP84" s="1116"/>
      <c r="AQ84" s="1116"/>
      <c r="AR84" s="1116"/>
      <c r="AS84" s="1119"/>
      <c r="AT84" s="1116"/>
      <c r="AU84" s="1116"/>
      <c r="AV84" s="1116"/>
      <c r="AW84" s="1119"/>
      <c r="AX84" s="1116"/>
      <c r="AY84" s="1116"/>
      <c r="AZ84" s="1116"/>
      <c r="BA84" s="1129"/>
      <c r="BB84" s="1116"/>
      <c r="BC84" s="1116"/>
      <c r="BD84" s="1116"/>
      <c r="BE84" s="1119"/>
      <c r="BF84" s="1116"/>
      <c r="BG84" s="1116"/>
      <c r="BH84" s="1116"/>
      <c r="BI84" s="1119"/>
      <c r="BJ84" s="1116"/>
      <c r="BK84" s="1116"/>
      <c r="BL84" s="1116"/>
      <c r="BM84" s="1119"/>
      <c r="BN84" s="1116"/>
      <c r="BO84" s="1116"/>
      <c r="BP84" s="1116"/>
      <c r="BQ84" s="1116"/>
      <c r="BR84" s="1116"/>
      <c r="BS84" s="1116"/>
      <c r="BT84" s="1116"/>
      <c r="BU84" s="1119"/>
      <c r="BV84" s="1116"/>
      <c r="BW84" s="1116"/>
      <c r="BX84" s="1116"/>
      <c r="BY84" s="1119"/>
      <c r="BZ84" s="1116"/>
      <c r="CA84" s="1116"/>
      <c r="CB84" s="1116"/>
      <c r="CC84" s="1119"/>
      <c r="CD84" s="1116"/>
      <c r="CE84" s="1116"/>
      <c r="CF84" s="1116"/>
      <c r="CG84" s="1116"/>
      <c r="CH84" s="1116"/>
      <c r="CI84" s="1116"/>
    </row>
    <row r="85" spans="1:87" s="93" customFormat="1" ht="104.5" customHeight="1" x14ac:dyDescent="0.2">
      <c r="A85" s="127" t="s">
        <v>745</v>
      </c>
      <c r="B85" s="126"/>
      <c r="C85" s="117" t="s">
        <v>90</v>
      </c>
      <c r="D85" s="125"/>
      <c r="E85" s="125"/>
      <c r="F85" s="110"/>
      <c r="G85" s="124" t="s">
        <v>744</v>
      </c>
      <c r="H85" s="117" t="s">
        <v>90</v>
      </c>
      <c r="I85" s="116"/>
      <c r="J85" s="121" t="s">
        <v>743</v>
      </c>
      <c r="K85" s="123">
        <v>27</v>
      </c>
      <c r="L85" s="122" t="s">
        <v>726</v>
      </c>
      <c r="M85" s="118">
        <v>1</v>
      </c>
      <c r="N85" s="114" t="s">
        <v>90</v>
      </c>
      <c r="O85" s="116"/>
      <c r="P85" s="111"/>
      <c r="Q85" s="121"/>
      <c r="R85" s="120"/>
      <c r="S85" s="119"/>
      <c r="T85" s="118"/>
      <c r="U85" s="117"/>
      <c r="V85" s="116"/>
      <c r="W85" s="117"/>
      <c r="X85" s="116"/>
      <c r="Y85" s="115"/>
      <c r="Z85" s="114"/>
      <c r="AA85" s="113"/>
      <c r="AB85" s="112"/>
      <c r="AC85" s="110"/>
      <c r="AD85" s="111"/>
      <c r="AE85" s="110"/>
      <c r="AF85" s="98" t="s">
        <v>90</v>
      </c>
      <c r="AG85" s="101" t="s">
        <v>742</v>
      </c>
      <c r="AH85" s="95"/>
      <c r="AI85" s="99"/>
      <c r="AJ85" s="98" t="s">
        <v>90</v>
      </c>
      <c r="AK85" s="101" t="s">
        <v>741</v>
      </c>
      <c r="AL85" s="100"/>
      <c r="AM85" s="105"/>
      <c r="AN85" s="98" t="s">
        <v>90</v>
      </c>
      <c r="AO85" s="101" t="s">
        <v>740</v>
      </c>
      <c r="AP85" s="95"/>
      <c r="AQ85" s="99"/>
      <c r="AR85" s="109" t="s">
        <v>90</v>
      </c>
      <c r="AS85" s="108" t="s">
        <v>739</v>
      </c>
      <c r="AT85" s="100"/>
      <c r="AU85" s="102"/>
      <c r="AV85" s="97" t="s">
        <v>90</v>
      </c>
      <c r="AW85" s="96" t="s">
        <v>738</v>
      </c>
      <c r="AX85" s="103"/>
      <c r="AY85" s="107"/>
      <c r="AZ85" s="98" t="s">
        <v>90</v>
      </c>
      <c r="BA85" s="96" t="s">
        <v>737</v>
      </c>
      <c r="BB85" s="95"/>
      <c r="BC85" s="105"/>
      <c r="BD85" s="98" t="s">
        <v>90</v>
      </c>
      <c r="BE85" s="106" t="s">
        <v>736</v>
      </c>
      <c r="BF85" s="95"/>
      <c r="BG85" s="105"/>
      <c r="BH85" s="98" t="s">
        <v>90</v>
      </c>
      <c r="BI85" s="101" t="s">
        <v>735</v>
      </c>
      <c r="BJ85" s="95"/>
      <c r="BK85" s="99"/>
      <c r="BL85" s="98" t="s">
        <v>90</v>
      </c>
      <c r="BM85" s="101" t="s">
        <v>734</v>
      </c>
      <c r="BN85" s="104"/>
      <c r="BO85" s="94"/>
      <c r="BP85" s="98" t="s">
        <v>90</v>
      </c>
      <c r="BQ85" s="101" t="s">
        <v>733</v>
      </c>
      <c r="BR85" s="103"/>
      <c r="BS85" s="102"/>
      <c r="BT85" s="98" t="s">
        <v>90</v>
      </c>
      <c r="BU85" s="101" t="s">
        <v>732</v>
      </c>
      <c r="BV85" s="95"/>
      <c r="BW85" s="99"/>
      <c r="BX85" s="98" t="s">
        <v>90</v>
      </c>
      <c r="BY85" s="101" t="s">
        <v>731</v>
      </c>
      <c r="BZ85" s="100"/>
      <c r="CA85" s="99"/>
      <c r="CB85" s="98" t="s">
        <v>90</v>
      </c>
      <c r="CC85" s="96" t="s">
        <v>730</v>
      </c>
      <c r="CD85" s="95"/>
      <c r="CE85" s="94"/>
      <c r="CF85" s="97" t="s">
        <v>90</v>
      </c>
      <c r="CG85" s="96" t="s">
        <v>729</v>
      </c>
      <c r="CH85" s="95"/>
      <c r="CI85" s="94"/>
    </row>
    <row r="86" spans="1:87" s="93" customFormat="1" ht="171" customHeight="1" x14ac:dyDescent="0.2">
      <c r="A86" s="932" t="s">
        <v>728</v>
      </c>
      <c r="B86" s="932"/>
      <c r="C86" s="920" t="s">
        <v>90</v>
      </c>
      <c r="D86" s="1021"/>
      <c r="E86" s="1021"/>
      <c r="F86" s="922"/>
      <c r="G86" s="179" t="s">
        <v>727</v>
      </c>
      <c r="H86" s="174" t="s">
        <v>90</v>
      </c>
      <c r="I86" s="173"/>
      <c r="J86" s="178" t="s">
        <v>726</v>
      </c>
      <c r="K86" s="177">
        <v>1</v>
      </c>
      <c r="L86" s="176" t="s">
        <v>726</v>
      </c>
      <c r="M86" s="175">
        <v>4</v>
      </c>
      <c r="N86" s="174" t="s">
        <v>90</v>
      </c>
      <c r="O86" s="173"/>
      <c r="P86" s="155"/>
      <c r="Q86" s="164"/>
      <c r="R86" s="163"/>
      <c r="S86" s="162"/>
      <c r="T86" s="161"/>
      <c r="U86" s="160"/>
      <c r="V86" s="156"/>
      <c r="W86" s="160"/>
      <c r="X86" s="156"/>
      <c r="Y86" s="159"/>
      <c r="Z86" s="158"/>
      <c r="AA86" s="157"/>
      <c r="AB86" s="156"/>
      <c r="AC86" s="154"/>
      <c r="AD86" s="155"/>
      <c r="AE86" s="154"/>
      <c r="AF86" s="146" t="s">
        <v>90</v>
      </c>
      <c r="AG86" s="148" t="s">
        <v>725</v>
      </c>
      <c r="AH86" s="143" t="s">
        <v>90</v>
      </c>
      <c r="AI86" s="142" t="s">
        <v>724</v>
      </c>
      <c r="AJ86" s="146" t="s">
        <v>90</v>
      </c>
      <c r="AK86" s="148" t="s">
        <v>723</v>
      </c>
      <c r="AL86" s="147"/>
      <c r="AM86" s="150"/>
      <c r="AN86" s="146" t="s">
        <v>90</v>
      </c>
      <c r="AO86" s="148" t="s">
        <v>722</v>
      </c>
      <c r="AP86" s="143"/>
      <c r="AQ86" s="142"/>
      <c r="AR86" s="153" t="s">
        <v>90</v>
      </c>
      <c r="AS86" s="152" t="s">
        <v>721</v>
      </c>
      <c r="AT86" s="147" t="s">
        <v>90</v>
      </c>
      <c r="AU86" s="149" t="s">
        <v>720</v>
      </c>
      <c r="AV86" s="145" t="s">
        <v>90</v>
      </c>
      <c r="AW86" s="144" t="s">
        <v>719</v>
      </c>
      <c r="AX86" s="147"/>
      <c r="AY86" s="151"/>
      <c r="AZ86" s="146" t="s">
        <v>90</v>
      </c>
      <c r="BA86" s="144" t="s">
        <v>718</v>
      </c>
      <c r="BB86" s="143" t="s">
        <v>90</v>
      </c>
      <c r="BC86" s="142" t="s">
        <v>717</v>
      </c>
      <c r="BD86" s="146" t="s">
        <v>90</v>
      </c>
      <c r="BE86" s="148" t="s">
        <v>716</v>
      </c>
      <c r="BF86" s="143"/>
      <c r="BG86" s="150"/>
      <c r="BH86" s="146" t="s">
        <v>90</v>
      </c>
      <c r="BI86" s="148" t="s">
        <v>715</v>
      </c>
      <c r="BJ86" s="143"/>
      <c r="BK86" s="142"/>
      <c r="BL86" s="146" t="s">
        <v>90</v>
      </c>
      <c r="BM86" s="148" t="s">
        <v>714</v>
      </c>
      <c r="BN86" s="143"/>
      <c r="BO86" s="142"/>
      <c r="BP86" s="146" t="s">
        <v>90</v>
      </c>
      <c r="BQ86" s="148" t="s">
        <v>713</v>
      </c>
      <c r="BR86" s="147"/>
      <c r="BS86" s="149"/>
      <c r="BT86" s="146" t="s">
        <v>90</v>
      </c>
      <c r="BU86" s="148" t="s">
        <v>712</v>
      </c>
      <c r="BV86" s="143" t="s">
        <v>90</v>
      </c>
      <c r="BW86" s="142" t="s">
        <v>711</v>
      </c>
      <c r="BX86" s="146" t="s">
        <v>90</v>
      </c>
      <c r="BY86" s="148" t="s">
        <v>710</v>
      </c>
      <c r="BZ86" s="147"/>
      <c r="CA86" s="142"/>
      <c r="CB86" s="146" t="s">
        <v>90</v>
      </c>
      <c r="CC86" s="144" t="s">
        <v>709</v>
      </c>
      <c r="CD86" s="143"/>
      <c r="CE86" s="142"/>
      <c r="CF86" s="145" t="s">
        <v>90</v>
      </c>
      <c r="CG86" s="144" t="s">
        <v>708</v>
      </c>
      <c r="CH86" s="143" t="s">
        <v>90</v>
      </c>
      <c r="CI86" s="142" t="s">
        <v>707</v>
      </c>
    </row>
    <row r="87" spans="1:87" s="93" customFormat="1" ht="103.5" customHeight="1" x14ac:dyDescent="0.2">
      <c r="A87" s="933"/>
      <c r="B87" s="933"/>
      <c r="C87" s="1020"/>
      <c r="D87" s="1022"/>
      <c r="E87" s="1022"/>
      <c r="F87" s="1024"/>
      <c r="G87" s="179"/>
      <c r="H87" s="174"/>
      <c r="I87" s="173"/>
      <c r="J87" s="178"/>
      <c r="K87" s="177"/>
      <c r="L87" s="176"/>
      <c r="M87" s="175"/>
      <c r="N87" s="174"/>
      <c r="O87" s="173"/>
      <c r="P87" s="155"/>
      <c r="Q87" s="164"/>
      <c r="R87" s="163"/>
      <c r="S87" s="162"/>
      <c r="T87" s="161"/>
      <c r="U87" s="160"/>
      <c r="V87" s="156"/>
      <c r="W87" s="160"/>
      <c r="X87" s="156"/>
      <c r="Y87" s="159"/>
      <c r="Z87" s="158"/>
      <c r="AA87" s="157"/>
      <c r="AB87" s="156"/>
      <c r="AC87" s="154"/>
      <c r="AD87" s="155"/>
      <c r="AE87" s="154"/>
      <c r="AF87" s="146"/>
      <c r="AG87" s="148"/>
      <c r="AH87" s="143"/>
      <c r="AI87" s="142"/>
      <c r="AJ87" s="146"/>
      <c r="AK87" s="148"/>
      <c r="AL87" s="147"/>
      <c r="AM87" s="150"/>
      <c r="AN87" s="146"/>
      <c r="AO87" s="148" t="s">
        <v>706</v>
      </c>
      <c r="AP87" s="143"/>
      <c r="AQ87" s="142"/>
      <c r="AR87" s="153"/>
      <c r="AS87" s="152"/>
      <c r="AT87" s="147"/>
      <c r="AU87" s="149"/>
      <c r="AV87" s="145"/>
      <c r="AW87" s="144" t="s">
        <v>705</v>
      </c>
      <c r="AX87" s="147"/>
      <c r="AY87" s="151"/>
      <c r="AZ87" s="146"/>
      <c r="BA87" s="144"/>
      <c r="BB87" s="143"/>
      <c r="BC87" s="150"/>
      <c r="BD87" s="146"/>
      <c r="BE87" s="148" t="s">
        <v>704</v>
      </c>
      <c r="BF87" s="143"/>
      <c r="BG87" s="150"/>
      <c r="BH87" s="146"/>
      <c r="BI87" s="148" t="s">
        <v>703</v>
      </c>
      <c r="BJ87" s="143"/>
      <c r="BK87" s="142"/>
      <c r="BL87" s="146"/>
      <c r="BM87" s="148" t="s">
        <v>702</v>
      </c>
      <c r="BN87" s="143"/>
      <c r="BO87" s="142"/>
      <c r="BP87" s="146"/>
      <c r="BQ87" s="148" t="s">
        <v>700</v>
      </c>
      <c r="BR87" s="147"/>
      <c r="BS87" s="149"/>
      <c r="BT87" s="146"/>
      <c r="BU87" s="148" t="s">
        <v>699</v>
      </c>
      <c r="BV87" s="143" t="s">
        <v>90</v>
      </c>
      <c r="BW87" s="142" t="s">
        <v>698</v>
      </c>
      <c r="BX87" s="146"/>
      <c r="BY87" s="148" t="s">
        <v>697</v>
      </c>
      <c r="BZ87" s="147"/>
      <c r="CA87" s="142"/>
      <c r="CB87" s="146"/>
      <c r="CC87" s="144"/>
      <c r="CD87" s="143"/>
      <c r="CE87" s="142"/>
      <c r="CF87" s="145"/>
      <c r="CG87" s="144"/>
      <c r="CH87" s="143"/>
      <c r="CI87" s="142"/>
    </row>
    <row r="88" spans="1:87" s="93" customFormat="1" ht="103.5" customHeight="1" x14ac:dyDescent="0.2">
      <c r="A88" s="1004"/>
      <c r="B88" s="1004"/>
      <c r="C88" s="921"/>
      <c r="D88" s="1023"/>
      <c r="E88" s="1023"/>
      <c r="F88" s="923"/>
      <c r="G88" s="172"/>
      <c r="H88" s="171"/>
      <c r="I88" s="165"/>
      <c r="J88" s="170"/>
      <c r="K88" s="169"/>
      <c r="L88" s="168"/>
      <c r="M88" s="167"/>
      <c r="N88" s="166"/>
      <c r="O88" s="165"/>
      <c r="P88" s="155"/>
      <c r="Q88" s="164"/>
      <c r="R88" s="163"/>
      <c r="S88" s="162"/>
      <c r="T88" s="161"/>
      <c r="U88" s="160"/>
      <c r="V88" s="156"/>
      <c r="W88" s="160"/>
      <c r="X88" s="156"/>
      <c r="Y88" s="159"/>
      <c r="Z88" s="158"/>
      <c r="AA88" s="157"/>
      <c r="AB88" s="156"/>
      <c r="AC88" s="154"/>
      <c r="AD88" s="155"/>
      <c r="AE88" s="154"/>
      <c r="AF88" s="146"/>
      <c r="AG88" s="148"/>
      <c r="AH88" s="143"/>
      <c r="AI88" s="142"/>
      <c r="AJ88" s="146"/>
      <c r="AK88" s="148"/>
      <c r="AL88" s="147"/>
      <c r="AM88" s="150"/>
      <c r="AN88" s="146"/>
      <c r="AO88" s="148" t="s">
        <v>696</v>
      </c>
      <c r="AP88" s="143"/>
      <c r="AQ88" s="142"/>
      <c r="AR88" s="153"/>
      <c r="AS88" s="152"/>
      <c r="AT88" s="147"/>
      <c r="AU88" s="149"/>
      <c r="AV88" s="145"/>
      <c r="AW88" s="144"/>
      <c r="AX88" s="147"/>
      <c r="AY88" s="151"/>
      <c r="AZ88" s="146"/>
      <c r="BA88" s="144"/>
      <c r="BB88" s="143"/>
      <c r="BC88" s="150"/>
      <c r="BD88" s="146"/>
      <c r="BE88" s="148"/>
      <c r="BF88" s="143"/>
      <c r="BG88" s="150"/>
      <c r="BH88" s="146"/>
      <c r="BI88" s="148" t="s">
        <v>695</v>
      </c>
      <c r="BJ88" s="143"/>
      <c r="BK88" s="142"/>
      <c r="BL88" s="146"/>
      <c r="BM88" s="148"/>
      <c r="BN88" s="143"/>
      <c r="BO88" s="142"/>
      <c r="BP88" s="146"/>
      <c r="BQ88" s="148"/>
      <c r="BR88" s="147"/>
      <c r="BS88" s="149"/>
      <c r="BT88" s="146"/>
      <c r="BU88" s="148" t="s">
        <v>694</v>
      </c>
      <c r="BV88" s="143"/>
      <c r="BW88" s="142"/>
      <c r="BX88" s="146"/>
      <c r="BY88" s="148"/>
      <c r="BZ88" s="147"/>
      <c r="CA88" s="142"/>
      <c r="CB88" s="146"/>
      <c r="CC88" s="144"/>
      <c r="CD88" s="143"/>
      <c r="CE88" s="142"/>
      <c r="CF88" s="145"/>
      <c r="CG88" s="144"/>
      <c r="CH88" s="143"/>
      <c r="CI88" s="142"/>
    </row>
    <row r="89" spans="1:87" s="128" customFormat="1" ht="72.75" customHeight="1" x14ac:dyDescent="0.2">
      <c r="A89" s="1055" t="s">
        <v>693</v>
      </c>
      <c r="B89" s="141"/>
      <c r="C89" s="1058" t="s">
        <v>90</v>
      </c>
      <c r="D89" s="1061" t="s">
        <v>90</v>
      </c>
      <c r="E89" s="1061"/>
      <c r="F89" s="1064"/>
      <c r="G89" s="135" t="s">
        <v>692</v>
      </c>
      <c r="H89" s="136" t="s">
        <v>90</v>
      </c>
      <c r="I89" s="138"/>
      <c r="J89" s="134" t="s">
        <v>672</v>
      </c>
      <c r="K89" s="133">
        <v>24</v>
      </c>
      <c r="L89" s="132"/>
      <c r="M89" s="137"/>
      <c r="N89" s="136" t="s">
        <v>90</v>
      </c>
      <c r="O89" s="129"/>
      <c r="P89" s="135"/>
      <c r="Q89" s="134"/>
      <c r="R89" s="133"/>
      <c r="S89" s="132"/>
      <c r="T89" s="131"/>
      <c r="U89" s="130"/>
      <c r="V89" s="129"/>
      <c r="W89" s="1134"/>
      <c r="X89" s="1137"/>
      <c r="Y89" s="1140"/>
      <c r="Z89" s="1067"/>
      <c r="AA89" s="1073"/>
      <c r="AB89" s="1137"/>
      <c r="AC89" s="1131"/>
      <c r="AD89" s="1131"/>
      <c r="AE89" s="1131"/>
      <c r="AF89" s="1067" t="s">
        <v>90</v>
      </c>
      <c r="AG89" s="1070" t="s">
        <v>691</v>
      </c>
      <c r="AH89" s="1073" t="s">
        <v>90</v>
      </c>
      <c r="AI89" s="1076" t="s">
        <v>690</v>
      </c>
      <c r="AJ89" s="1067" t="s">
        <v>90</v>
      </c>
      <c r="AK89" s="1079" t="s">
        <v>689</v>
      </c>
      <c r="AL89" s="1073"/>
      <c r="AM89" s="1082"/>
      <c r="AN89" s="1067" t="s">
        <v>90</v>
      </c>
      <c r="AO89" s="1085" t="s">
        <v>688</v>
      </c>
      <c r="AP89" s="1073"/>
      <c r="AQ89" s="1082"/>
      <c r="AR89" s="1067" t="s">
        <v>90</v>
      </c>
      <c r="AS89" s="1070" t="s">
        <v>687</v>
      </c>
      <c r="AT89" s="1073"/>
      <c r="AU89" s="1082"/>
      <c r="AV89" s="1067" t="s">
        <v>90</v>
      </c>
      <c r="AW89" s="1079" t="s">
        <v>686</v>
      </c>
      <c r="AX89" s="1073"/>
      <c r="AY89" s="1082"/>
      <c r="AZ89" s="1067" t="s">
        <v>90</v>
      </c>
      <c r="BA89" s="1070" t="s">
        <v>685</v>
      </c>
      <c r="BB89" s="1073"/>
      <c r="BC89" s="1082"/>
      <c r="BD89" s="1067" t="s">
        <v>90</v>
      </c>
      <c r="BE89" s="1070" t="s">
        <v>684</v>
      </c>
      <c r="BF89" s="1073"/>
      <c r="BG89" s="1082"/>
      <c r="BH89" s="1067" t="s">
        <v>90</v>
      </c>
      <c r="BI89" s="1079" t="s">
        <v>683</v>
      </c>
      <c r="BJ89" s="1073"/>
      <c r="BK89" s="1082"/>
      <c r="BL89" s="1067" t="s">
        <v>90</v>
      </c>
      <c r="BM89" s="1070" t="s">
        <v>682</v>
      </c>
      <c r="BN89" s="1073"/>
      <c r="BO89" s="1082"/>
      <c r="BP89" s="1067"/>
      <c r="BQ89" s="1070"/>
      <c r="BR89" s="1073"/>
      <c r="BS89" s="1082"/>
      <c r="BT89" s="1067" t="s">
        <v>90</v>
      </c>
      <c r="BU89" s="1070" t="s">
        <v>681</v>
      </c>
      <c r="BV89" s="1073" t="s">
        <v>90</v>
      </c>
      <c r="BW89" s="1076" t="s">
        <v>680</v>
      </c>
      <c r="BX89" s="1067" t="s">
        <v>90</v>
      </c>
      <c r="BY89" s="1094" t="s">
        <v>679</v>
      </c>
      <c r="BZ89" s="1073"/>
      <c r="CA89" s="1082"/>
      <c r="CB89" s="1067" t="s">
        <v>90</v>
      </c>
      <c r="CC89" s="1070" t="s">
        <v>677</v>
      </c>
      <c r="CD89" s="1073"/>
      <c r="CE89" s="1082"/>
      <c r="CF89" s="1067"/>
      <c r="CG89" s="1070"/>
      <c r="CH89" s="1073"/>
      <c r="CI89" s="1082"/>
    </row>
    <row r="90" spans="1:87" s="128" customFormat="1" ht="72.75" customHeight="1" x14ac:dyDescent="0.2">
      <c r="A90" s="1056"/>
      <c r="B90" s="140"/>
      <c r="C90" s="1059"/>
      <c r="D90" s="1062"/>
      <c r="E90" s="1062"/>
      <c r="F90" s="1065"/>
      <c r="G90" s="135" t="s">
        <v>676</v>
      </c>
      <c r="H90" s="136"/>
      <c r="I90" s="138" t="s">
        <v>90</v>
      </c>
      <c r="J90" s="134" t="s">
        <v>672</v>
      </c>
      <c r="K90" s="133">
        <v>16</v>
      </c>
      <c r="L90" s="132"/>
      <c r="M90" s="137"/>
      <c r="N90" s="136" t="s">
        <v>90</v>
      </c>
      <c r="O90" s="129"/>
      <c r="P90" s="135"/>
      <c r="Q90" s="134"/>
      <c r="R90" s="133"/>
      <c r="S90" s="132"/>
      <c r="T90" s="131"/>
      <c r="U90" s="130"/>
      <c r="V90" s="129"/>
      <c r="W90" s="1135"/>
      <c r="X90" s="1138"/>
      <c r="Y90" s="1141"/>
      <c r="Z90" s="1068"/>
      <c r="AA90" s="1074"/>
      <c r="AB90" s="1138"/>
      <c r="AC90" s="1132"/>
      <c r="AD90" s="1132"/>
      <c r="AE90" s="1132"/>
      <c r="AF90" s="1068"/>
      <c r="AG90" s="1071"/>
      <c r="AH90" s="1074"/>
      <c r="AI90" s="1077"/>
      <c r="AJ90" s="1068"/>
      <c r="AK90" s="1080"/>
      <c r="AL90" s="1074"/>
      <c r="AM90" s="1083"/>
      <c r="AN90" s="1068"/>
      <c r="AO90" s="1086"/>
      <c r="AP90" s="1074"/>
      <c r="AQ90" s="1083"/>
      <c r="AR90" s="1068"/>
      <c r="AS90" s="1088"/>
      <c r="AT90" s="1074"/>
      <c r="AU90" s="1083"/>
      <c r="AV90" s="1068"/>
      <c r="AW90" s="1090"/>
      <c r="AX90" s="1074"/>
      <c r="AY90" s="1083"/>
      <c r="AZ90" s="1068"/>
      <c r="BA90" s="1071"/>
      <c r="BB90" s="1074"/>
      <c r="BC90" s="1083"/>
      <c r="BD90" s="1068"/>
      <c r="BE90" s="1080"/>
      <c r="BF90" s="1074"/>
      <c r="BG90" s="1083"/>
      <c r="BH90" s="1068"/>
      <c r="BI90" s="1071"/>
      <c r="BJ90" s="1074"/>
      <c r="BK90" s="1083"/>
      <c r="BL90" s="1068"/>
      <c r="BM90" s="1071"/>
      <c r="BN90" s="1074"/>
      <c r="BO90" s="1083"/>
      <c r="BP90" s="1068"/>
      <c r="BQ90" s="1071"/>
      <c r="BR90" s="1074"/>
      <c r="BS90" s="1083"/>
      <c r="BT90" s="1068"/>
      <c r="BU90" s="1071"/>
      <c r="BV90" s="1074"/>
      <c r="BW90" s="1077"/>
      <c r="BX90" s="1068"/>
      <c r="BY90" s="1095"/>
      <c r="BZ90" s="1074"/>
      <c r="CA90" s="1083"/>
      <c r="CB90" s="1068"/>
      <c r="CC90" s="1071"/>
      <c r="CD90" s="1074"/>
      <c r="CE90" s="1083"/>
      <c r="CF90" s="1068"/>
      <c r="CG90" s="1071"/>
      <c r="CH90" s="1074"/>
      <c r="CI90" s="1083"/>
    </row>
    <row r="91" spans="1:87" s="128" customFormat="1" ht="72.75" customHeight="1" x14ac:dyDescent="0.2">
      <c r="A91" s="1056"/>
      <c r="B91" s="140"/>
      <c r="C91" s="1059"/>
      <c r="D91" s="1062"/>
      <c r="E91" s="1062"/>
      <c r="F91" s="1065"/>
      <c r="G91" s="135" t="s">
        <v>675</v>
      </c>
      <c r="H91" s="136"/>
      <c r="I91" s="138" t="s">
        <v>90</v>
      </c>
      <c r="J91" s="134" t="s">
        <v>672</v>
      </c>
      <c r="K91" s="133">
        <v>16</v>
      </c>
      <c r="L91" s="132"/>
      <c r="M91" s="137"/>
      <c r="N91" s="136" t="s">
        <v>90</v>
      </c>
      <c r="O91" s="129"/>
      <c r="P91" s="135"/>
      <c r="Q91" s="134"/>
      <c r="R91" s="133"/>
      <c r="S91" s="132"/>
      <c r="T91" s="131"/>
      <c r="U91" s="130"/>
      <c r="V91" s="129"/>
      <c r="W91" s="1135"/>
      <c r="X91" s="1138"/>
      <c r="Y91" s="1141"/>
      <c r="Z91" s="1068"/>
      <c r="AA91" s="1074"/>
      <c r="AB91" s="1138"/>
      <c r="AC91" s="1132"/>
      <c r="AD91" s="1132"/>
      <c r="AE91" s="1132"/>
      <c r="AF91" s="1068"/>
      <c r="AG91" s="1071"/>
      <c r="AH91" s="1074"/>
      <c r="AI91" s="1077"/>
      <c r="AJ91" s="1068"/>
      <c r="AK91" s="1080"/>
      <c r="AL91" s="1074"/>
      <c r="AM91" s="1083"/>
      <c r="AN91" s="1068"/>
      <c r="AO91" s="1086"/>
      <c r="AP91" s="1074"/>
      <c r="AQ91" s="1083"/>
      <c r="AR91" s="1068"/>
      <c r="AS91" s="1088"/>
      <c r="AT91" s="1074"/>
      <c r="AU91" s="1083"/>
      <c r="AV91" s="1068"/>
      <c r="AW91" s="1090"/>
      <c r="AX91" s="1074"/>
      <c r="AY91" s="1083"/>
      <c r="AZ91" s="1068"/>
      <c r="BA91" s="1071"/>
      <c r="BB91" s="1074"/>
      <c r="BC91" s="1083"/>
      <c r="BD91" s="1068"/>
      <c r="BE91" s="1080"/>
      <c r="BF91" s="1074"/>
      <c r="BG91" s="1083"/>
      <c r="BH91" s="1068"/>
      <c r="BI91" s="1071"/>
      <c r="BJ91" s="1074"/>
      <c r="BK91" s="1083"/>
      <c r="BL91" s="1068"/>
      <c r="BM91" s="1071"/>
      <c r="BN91" s="1074"/>
      <c r="BO91" s="1083"/>
      <c r="BP91" s="1068"/>
      <c r="BQ91" s="1071"/>
      <c r="BR91" s="1074"/>
      <c r="BS91" s="1083"/>
      <c r="BT91" s="1068"/>
      <c r="BU91" s="1071"/>
      <c r="BV91" s="1074"/>
      <c r="BW91" s="1077"/>
      <c r="BX91" s="1068"/>
      <c r="BY91" s="1095"/>
      <c r="BZ91" s="1074"/>
      <c r="CA91" s="1083"/>
      <c r="CB91" s="1068"/>
      <c r="CC91" s="1071"/>
      <c r="CD91" s="1074"/>
      <c r="CE91" s="1083"/>
      <c r="CF91" s="1068"/>
      <c r="CG91" s="1071"/>
      <c r="CH91" s="1074"/>
      <c r="CI91" s="1083"/>
    </row>
    <row r="92" spans="1:87" s="128" customFormat="1" ht="72.75" customHeight="1" x14ac:dyDescent="0.2">
      <c r="A92" s="1056"/>
      <c r="B92" s="140"/>
      <c r="C92" s="1059"/>
      <c r="D92" s="1062"/>
      <c r="E92" s="1062"/>
      <c r="F92" s="1065"/>
      <c r="G92" s="135" t="s">
        <v>674</v>
      </c>
      <c r="H92" s="136"/>
      <c r="I92" s="138" t="s">
        <v>90</v>
      </c>
      <c r="J92" s="134" t="s">
        <v>672</v>
      </c>
      <c r="K92" s="133">
        <v>17</v>
      </c>
      <c r="L92" s="132"/>
      <c r="M92" s="137"/>
      <c r="N92" s="136" t="s">
        <v>90</v>
      </c>
      <c r="O92" s="129"/>
      <c r="P92" s="135"/>
      <c r="Q92" s="134"/>
      <c r="R92" s="133"/>
      <c r="S92" s="132"/>
      <c r="T92" s="131"/>
      <c r="U92" s="130"/>
      <c r="V92" s="129"/>
      <c r="W92" s="1135"/>
      <c r="X92" s="1138"/>
      <c r="Y92" s="1141"/>
      <c r="Z92" s="1068"/>
      <c r="AA92" s="1074"/>
      <c r="AB92" s="1138"/>
      <c r="AC92" s="1132"/>
      <c r="AD92" s="1132"/>
      <c r="AE92" s="1132"/>
      <c r="AF92" s="1068"/>
      <c r="AG92" s="1071"/>
      <c r="AH92" s="1074"/>
      <c r="AI92" s="1077"/>
      <c r="AJ92" s="1068"/>
      <c r="AK92" s="1080"/>
      <c r="AL92" s="1074"/>
      <c r="AM92" s="1083"/>
      <c r="AN92" s="1068"/>
      <c r="AO92" s="1086"/>
      <c r="AP92" s="1074"/>
      <c r="AQ92" s="1083"/>
      <c r="AR92" s="1068"/>
      <c r="AS92" s="1088"/>
      <c r="AT92" s="1074"/>
      <c r="AU92" s="1083"/>
      <c r="AV92" s="1068"/>
      <c r="AW92" s="1091"/>
      <c r="AX92" s="1074"/>
      <c r="AY92" s="1083"/>
      <c r="AZ92" s="1068"/>
      <c r="BA92" s="1071"/>
      <c r="BB92" s="1074"/>
      <c r="BC92" s="1083"/>
      <c r="BD92" s="1068"/>
      <c r="BE92" s="1080"/>
      <c r="BF92" s="1074"/>
      <c r="BG92" s="1083"/>
      <c r="BH92" s="1068"/>
      <c r="BI92" s="1071"/>
      <c r="BJ92" s="1074"/>
      <c r="BK92" s="1083"/>
      <c r="BL92" s="1068"/>
      <c r="BM92" s="1071"/>
      <c r="BN92" s="1074"/>
      <c r="BO92" s="1083"/>
      <c r="BP92" s="1068"/>
      <c r="BQ92" s="1071"/>
      <c r="BR92" s="1074"/>
      <c r="BS92" s="1083"/>
      <c r="BT92" s="1068"/>
      <c r="BU92" s="1071"/>
      <c r="BV92" s="1074"/>
      <c r="BW92" s="1077"/>
      <c r="BX92" s="1068"/>
      <c r="BY92" s="1095"/>
      <c r="BZ92" s="1074"/>
      <c r="CA92" s="1083"/>
      <c r="CB92" s="1068"/>
      <c r="CC92" s="1071"/>
      <c r="CD92" s="1074"/>
      <c r="CE92" s="1083"/>
      <c r="CF92" s="1068"/>
      <c r="CG92" s="1071"/>
      <c r="CH92" s="1074"/>
      <c r="CI92" s="1083"/>
    </row>
    <row r="93" spans="1:87" s="128" customFormat="1" ht="72.75" customHeight="1" x14ac:dyDescent="0.2">
      <c r="A93" s="1057"/>
      <c r="B93" s="139"/>
      <c r="C93" s="1060"/>
      <c r="D93" s="1063"/>
      <c r="E93" s="1063"/>
      <c r="F93" s="1066"/>
      <c r="G93" s="135" t="s">
        <v>673</v>
      </c>
      <c r="H93" s="136"/>
      <c r="I93" s="138" t="s">
        <v>90</v>
      </c>
      <c r="J93" s="134" t="s">
        <v>672</v>
      </c>
      <c r="K93" s="133">
        <v>17</v>
      </c>
      <c r="L93" s="132"/>
      <c r="M93" s="137"/>
      <c r="N93" s="136" t="s">
        <v>90</v>
      </c>
      <c r="O93" s="129"/>
      <c r="P93" s="135"/>
      <c r="Q93" s="134"/>
      <c r="R93" s="133"/>
      <c r="S93" s="132"/>
      <c r="T93" s="131"/>
      <c r="U93" s="130"/>
      <c r="V93" s="129"/>
      <c r="W93" s="1136"/>
      <c r="X93" s="1139"/>
      <c r="Y93" s="1142"/>
      <c r="Z93" s="1069"/>
      <c r="AA93" s="1075"/>
      <c r="AB93" s="1139"/>
      <c r="AC93" s="1133"/>
      <c r="AD93" s="1133"/>
      <c r="AE93" s="1133"/>
      <c r="AF93" s="1069"/>
      <c r="AG93" s="1072"/>
      <c r="AH93" s="1075"/>
      <c r="AI93" s="1078"/>
      <c r="AJ93" s="1069"/>
      <c r="AK93" s="1081"/>
      <c r="AL93" s="1075"/>
      <c r="AM93" s="1084"/>
      <c r="AN93" s="1069"/>
      <c r="AO93" s="1087"/>
      <c r="AP93" s="1075"/>
      <c r="AQ93" s="1084"/>
      <c r="AR93" s="1069"/>
      <c r="AS93" s="1089"/>
      <c r="AT93" s="1075"/>
      <c r="AU93" s="1084"/>
      <c r="AV93" s="1069"/>
      <c r="AW93" s="1092"/>
      <c r="AX93" s="1075"/>
      <c r="AY93" s="1084"/>
      <c r="AZ93" s="1069"/>
      <c r="BA93" s="1072"/>
      <c r="BB93" s="1075"/>
      <c r="BC93" s="1084"/>
      <c r="BD93" s="1069"/>
      <c r="BE93" s="1093"/>
      <c r="BF93" s="1075"/>
      <c r="BG93" s="1084"/>
      <c r="BH93" s="1069"/>
      <c r="BI93" s="1072"/>
      <c r="BJ93" s="1075"/>
      <c r="BK93" s="1084"/>
      <c r="BL93" s="1069"/>
      <c r="BM93" s="1072"/>
      <c r="BN93" s="1075"/>
      <c r="BO93" s="1084"/>
      <c r="BP93" s="1069"/>
      <c r="BQ93" s="1072"/>
      <c r="BR93" s="1075"/>
      <c r="BS93" s="1084"/>
      <c r="BT93" s="1069"/>
      <c r="BU93" s="1072"/>
      <c r="BV93" s="1075"/>
      <c r="BW93" s="1078"/>
      <c r="BX93" s="1069"/>
      <c r="BY93" s="1096"/>
      <c r="BZ93" s="1075"/>
      <c r="CA93" s="1084"/>
      <c r="CB93" s="1069"/>
      <c r="CC93" s="1072"/>
      <c r="CD93" s="1075"/>
      <c r="CE93" s="1084"/>
      <c r="CF93" s="1069"/>
      <c r="CG93" s="1072"/>
      <c r="CH93" s="1075"/>
      <c r="CI93" s="1084"/>
    </row>
    <row r="94" spans="1:87" s="93" customFormat="1" ht="276.64999999999998" customHeight="1" x14ac:dyDescent="0.2">
      <c r="A94" s="127" t="s">
        <v>671</v>
      </c>
      <c r="B94" s="126"/>
      <c r="C94" s="117" t="s">
        <v>90</v>
      </c>
      <c r="D94" s="125"/>
      <c r="E94" s="125"/>
      <c r="F94" s="110"/>
      <c r="G94" s="124" t="s">
        <v>670</v>
      </c>
      <c r="H94" s="117" t="s">
        <v>90</v>
      </c>
      <c r="I94" s="116"/>
      <c r="J94" s="121" t="s">
        <v>669</v>
      </c>
      <c r="K94" s="123">
        <v>30</v>
      </c>
      <c r="L94" s="122" t="s">
        <v>668</v>
      </c>
      <c r="M94" s="118">
        <v>3</v>
      </c>
      <c r="N94" s="114" t="s">
        <v>90</v>
      </c>
      <c r="O94" s="116"/>
      <c r="P94" s="111"/>
      <c r="Q94" s="121"/>
      <c r="R94" s="120"/>
      <c r="S94" s="119"/>
      <c r="T94" s="118"/>
      <c r="U94" s="117"/>
      <c r="V94" s="116"/>
      <c r="W94" s="117"/>
      <c r="X94" s="116"/>
      <c r="Y94" s="115"/>
      <c r="Z94" s="114"/>
      <c r="AA94" s="113"/>
      <c r="AB94" s="112"/>
      <c r="AC94" s="110"/>
      <c r="AD94" s="111"/>
      <c r="AE94" s="110"/>
      <c r="AF94" s="98" t="s">
        <v>90</v>
      </c>
      <c r="AG94" s="101" t="s">
        <v>667</v>
      </c>
      <c r="AH94" s="95" t="s">
        <v>90</v>
      </c>
      <c r="AI94" s="99" t="s">
        <v>666</v>
      </c>
      <c r="AJ94" s="98"/>
      <c r="AK94" s="101"/>
      <c r="AL94" s="100"/>
      <c r="AM94" s="105"/>
      <c r="AN94" s="98"/>
      <c r="AO94" s="101"/>
      <c r="AP94" s="95"/>
      <c r="AQ94" s="99"/>
      <c r="AR94" s="109"/>
      <c r="AS94" s="108"/>
      <c r="AT94" s="100"/>
      <c r="AU94" s="102"/>
      <c r="AV94" s="97" t="s">
        <v>90</v>
      </c>
      <c r="AW94" s="96" t="s">
        <v>665</v>
      </c>
      <c r="AX94" s="103" t="s">
        <v>90</v>
      </c>
      <c r="AY94" s="107" t="s">
        <v>663</v>
      </c>
      <c r="AZ94" s="98" t="s">
        <v>90</v>
      </c>
      <c r="BA94" s="96" t="s">
        <v>662</v>
      </c>
      <c r="BB94" s="95" t="s">
        <v>90</v>
      </c>
      <c r="BC94" s="105" t="s">
        <v>661</v>
      </c>
      <c r="BD94" s="98" t="s">
        <v>90</v>
      </c>
      <c r="BE94" s="106" t="s">
        <v>660</v>
      </c>
      <c r="BF94" s="95" t="s">
        <v>90</v>
      </c>
      <c r="BG94" s="105" t="s">
        <v>659</v>
      </c>
      <c r="BH94" s="98" t="s">
        <v>90</v>
      </c>
      <c r="BI94" s="101" t="s">
        <v>658</v>
      </c>
      <c r="BJ94" s="95" t="s">
        <v>90</v>
      </c>
      <c r="BK94" s="99" t="s">
        <v>657</v>
      </c>
      <c r="BL94" s="98" t="s">
        <v>90</v>
      </c>
      <c r="BM94" s="101" t="s">
        <v>656</v>
      </c>
      <c r="BN94" s="104" t="s">
        <v>90</v>
      </c>
      <c r="BO94" s="94" t="s">
        <v>655</v>
      </c>
      <c r="BP94" s="98" t="s">
        <v>90</v>
      </c>
      <c r="BQ94" s="101" t="s">
        <v>654</v>
      </c>
      <c r="BR94" s="103" t="s">
        <v>90</v>
      </c>
      <c r="BS94" s="102" t="s">
        <v>653</v>
      </c>
      <c r="BT94" s="98" t="s">
        <v>90</v>
      </c>
      <c r="BU94" s="101" t="s">
        <v>652</v>
      </c>
      <c r="BV94" s="95" t="s">
        <v>90</v>
      </c>
      <c r="BW94" s="99" t="s">
        <v>651</v>
      </c>
      <c r="BX94" s="98" t="s">
        <v>90</v>
      </c>
      <c r="BY94" s="101" t="s">
        <v>650</v>
      </c>
      <c r="BZ94" s="100" t="s">
        <v>90</v>
      </c>
      <c r="CA94" s="99" t="s">
        <v>649</v>
      </c>
      <c r="CB94" s="98" t="s">
        <v>90</v>
      </c>
      <c r="CC94" s="96" t="s">
        <v>648</v>
      </c>
      <c r="CD94" s="95" t="s">
        <v>90</v>
      </c>
      <c r="CE94" s="94" t="s">
        <v>647</v>
      </c>
      <c r="CF94" s="97" t="s">
        <v>90</v>
      </c>
      <c r="CG94" s="96" t="s">
        <v>646</v>
      </c>
      <c r="CH94" s="95" t="s">
        <v>90</v>
      </c>
      <c r="CI94" s="94" t="s">
        <v>645</v>
      </c>
    </row>
    <row r="95" spans="1:87" x14ac:dyDescent="0.2">
      <c r="A95" s="91" t="s">
        <v>644</v>
      </c>
      <c r="B95" s="91"/>
      <c r="C95" s="91">
        <f t="shared" ref="C95:AH95" si="0">COUNTIF(C7:C94,"○")</f>
        <v>40</v>
      </c>
      <c r="D95" s="91">
        <f t="shared" si="0"/>
        <v>12</v>
      </c>
      <c r="E95" s="91">
        <f t="shared" si="0"/>
        <v>2</v>
      </c>
      <c r="F95" s="91">
        <f t="shared" si="0"/>
        <v>4</v>
      </c>
      <c r="G95" s="91">
        <f t="shared" si="0"/>
        <v>0</v>
      </c>
      <c r="H95" s="91">
        <f t="shared" si="0"/>
        <v>41</v>
      </c>
      <c r="I95" s="91">
        <f t="shared" si="0"/>
        <v>20</v>
      </c>
      <c r="J95" s="91">
        <f t="shared" si="0"/>
        <v>0</v>
      </c>
      <c r="K95" s="91">
        <f t="shared" si="0"/>
        <v>0</v>
      </c>
      <c r="L95" s="91">
        <f t="shared" si="0"/>
        <v>0</v>
      </c>
      <c r="M95" s="91">
        <f t="shared" si="0"/>
        <v>0</v>
      </c>
      <c r="N95" s="91">
        <f t="shared" si="0"/>
        <v>59</v>
      </c>
      <c r="O95" s="91">
        <f t="shared" si="0"/>
        <v>2</v>
      </c>
      <c r="P95" s="91">
        <f t="shared" si="0"/>
        <v>0</v>
      </c>
      <c r="Q95" s="91">
        <f t="shared" si="0"/>
        <v>0</v>
      </c>
      <c r="R95" s="91">
        <f t="shared" si="0"/>
        <v>0</v>
      </c>
      <c r="S95" s="91">
        <f t="shared" si="0"/>
        <v>0</v>
      </c>
      <c r="T95" s="91">
        <f t="shared" si="0"/>
        <v>0</v>
      </c>
      <c r="U95" s="91">
        <f t="shared" si="0"/>
        <v>1</v>
      </c>
      <c r="V95" s="91">
        <f t="shared" si="0"/>
        <v>1</v>
      </c>
      <c r="W95" s="91">
        <f t="shared" si="0"/>
        <v>4</v>
      </c>
      <c r="X95" s="91">
        <f t="shared" si="0"/>
        <v>0</v>
      </c>
      <c r="Y95" s="91">
        <f t="shared" si="0"/>
        <v>0</v>
      </c>
      <c r="Z95" s="91">
        <f t="shared" si="0"/>
        <v>4</v>
      </c>
      <c r="AA95" s="91">
        <f t="shared" si="0"/>
        <v>0</v>
      </c>
      <c r="AB95" s="91">
        <f t="shared" si="0"/>
        <v>0</v>
      </c>
      <c r="AC95" s="91">
        <f t="shared" si="0"/>
        <v>0</v>
      </c>
      <c r="AD95" s="91">
        <f t="shared" si="0"/>
        <v>0</v>
      </c>
      <c r="AE95" s="91">
        <f t="shared" si="0"/>
        <v>0</v>
      </c>
      <c r="AF95" s="91">
        <f t="shared" si="0"/>
        <v>44</v>
      </c>
      <c r="AG95" s="91">
        <f t="shared" si="0"/>
        <v>0</v>
      </c>
      <c r="AH95" s="91">
        <f t="shared" si="0"/>
        <v>20</v>
      </c>
      <c r="AI95" s="91">
        <f t="shared" ref="AI95:BN95" si="1">COUNTIF(AI7:AI94,"○")</f>
        <v>0</v>
      </c>
      <c r="AJ95" s="91">
        <f t="shared" si="1"/>
        <v>30</v>
      </c>
      <c r="AK95" s="91">
        <f t="shared" si="1"/>
        <v>0</v>
      </c>
      <c r="AL95" s="91">
        <f t="shared" si="1"/>
        <v>2</v>
      </c>
      <c r="AM95" s="91">
        <f t="shared" si="1"/>
        <v>0</v>
      </c>
      <c r="AN95" s="91">
        <f t="shared" si="1"/>
        <v>43</v>
      </c>
      <c r="AO95" s="91">
        <f t="shared" si="1"/>
        <v>0</v>
      </c>
      <c r="AP95" s="91">
        <f t="shared" si="1"/>
        <v>5</v>
      </c>
      <c r="AQ95" s="91">
        <f t="shared" si="1"/>
        <v>0</v>
      </c>
      <c r="AR95" s="91">
        <f t="shared" si="1"/>
        <v>51</v>
      </c>
      <c r="AS95" s="91">
        <f t="shared" si="1"/>
        <v>0</v>
      </c>
      <c r="AT95" s="91">
        <f t="shared" si="1"/>
        <v>17</v>
      </c>
      <c r="AU95" s="91">
        <f t="shared" si="1"/>
        <v>0</v>
      </c>
      <c r="AV95" s="91">
        <f t="shared" si="1"/>
        <v>52</v>
      </c>
      <c r="AW95" s="91">
        <f t="shared" si="1"/>
        <v>0</v>
      </c>
      <c r="AX95" s="91">
        <f t="shared" si="1"/>
        <v>7</v>
      </c>
      <c r="AY95" s="91">
        <f t="shared" si="1"/>
        <v>0</v>
      </c>
      <c r="AZ95" s="91">
        <f t="shared" si="1"/>
        <v>51</v>
      </c>
      <c r="BA95" s="91">
        <f t="shared" si="1"/>
        <v>0</v>
      </c>
      <c r="BB95" s="91">
        <f t="shared" si="1"/>
        <v>9</v>
      </c>
      <c r="BC95" s="91">
        <f t="shared" si="1"/>
        <v>0</v>
      </c>
      <c r="BD95" s="91">
        <f t="shared" si="1"/>
        <v>50</v>
      </c>
      <c r="BE95" s="91">
        <f t="shared" si="1"/>
        <v>0</v>
      </c>
      <c r="BF95" s="91">
        <f t="shared" si="1"/>
        <v>5</v>
      </c>
      <c r="BG95" s="91">
        <f t="shared" si="1"/>
        <v>0</v>
      </c>
      <c r="BH95" s="91">
        <f t="shared" si="1"/>
        <v>53</v>
      </c>
      <c r="BI95" s="91">
        <f t="shared" si="1"/>
        <v>0</v>
      </c>
      <c r="BJ95" s="91">
        <f t="shared" si="1"/>
        <v>10</v>
      </c>
      <c r="BK95" s="91">
        <f t="shared" si="1"/>
        <v>0</v>
      </c>
      <c r="BL95" s="91">
        <f t="shared" si="1"/>
        <v>50</v>
      </c>
      <c r="BM95" s="91">
        <f t="shared" si="1"/>
        <v>0</v>
      </c>
      <c r="BN95" s="91">
        <f t="shared" si="1"/>
        <v>11</v>
      </c>
      <c r="BO95" s="91">
        <f t="shared" ref="BO95:CT95" si="2">COUNTIF(BO7:BO94,"○")</f>
        <v>0</v>
      </c>
      <c r="BP95" s="91">
        <f t="shared" si="2"/>
        <v>21</v>
      </c>
      <c r="BQ95" s="91">
        <f t="shared" si="2"/>
        <v>0</v>
      </c>
      <c r="BR95" s="91">
        <f t="shared" si="2"/>
        <v>3</v>
      </c>
      <c r="BS95" s="91">
        <f t="shared" si="2"/>
        <v>0</v>
      </c>
      <c r="BT95" s="91">
        <f t="shared" si="2"/>
        <v>52</v>
      </c>
      <c r="BU95" s="91">
        <f t="shared" si="2"/>
        <v>0</v>
      </c>
      <c r="BV95" s="91">
        <f t="shared" si="2"/>
        <v>19</v>
      </c>
      <c r="BW95" s="91">
        <f t="shared" si="2"/>
        <v>0</v>
      </c>
      <c r="BX95" s="91">
        <f t="shared" si="2"/>
        <v>44</v>
      </c>
      <c r="BY95" s="91">
        <f t="shared" si="2"/>
        <v>0</v>
      </c>
      <c r="BZ95" s="91">
        <f t="shared" si="2"/>
        <v>8</v>
      </c>
      <c r="CA95" s="91">
        <f t="shared" si="2"/>
        <v>0</v>
      </c>
      <c r="CB95" s="91">
        <f t="shared" si="2"/>
        <v>42</v>
      </c>
      <c r="CC95" s="91">
        <f t="shared" si="2"/>
        <v>0</v>
      </c>
      <c r="CD95" s="91">
        <f t="shared" si="2"/>
        <v>4</v>
      </c>
      <c r="CE95" s="91">
        <f t="shared" si="2"/>
        <v>0</v>
      </c>
      <c r="CF95" s="91">
        <f t="shared" si="2"/>
        <v>28</v>
      </c>
      <c r="CG95" s="91">
        <f t="shared" si="2"/>
        <v>0</v>
      </c>
      <c r="CH95" s="91">
        <f t="shared" si="2"/>
        <v>8</v>
      </c>
      <c r="CI95" s="91">
        <f t="shared" si="2"/>
        <v>0</v>
      </c>
    </row>
    <row r="96" spans="1:87" x14ac:dyDescent="0.2">
      <c r="N96" s="90"/>
      <c r="Q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0"/>
    </row>
    <row r="97" spans="14:87" x14ac:dyDescent="0.2">
      <c r="N97" s="90"/>
      <c r="Q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90"/>
      <c r="CH97" s="90"/>
      <c r="CI97" s="90"/>
    </row>
    <row r="98" spans="14:87" x14ac:dyDescent="0.2">
      <c r="N98" s="90"/>
      <c r="Q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c r="CA98" s="90"/>
      <c r="CB98" s="90"/>
      <c r="CC98" s="90"/>
      <c r="CD98" s="90"/>
      <c r="CE98" s="90"/>
      <c r="CF98" s="90"/>
      <c r="CG98" s="90"/>
      <c r="CH98" s="90"/>
      <c r="CI98" s="90"/>
    </row>
    <row r="99" spans="14:87" x14ac:dyDescent="0.2">
      <c r="N99" s="90"/>
      <c r="Q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90"/>
      <c r="CH99" s="90"/>
      <c r="CI99" s="90"/>
    </row>
    <row r="100" spans="14:87" x14ac:dyDescent="0.2">
      <c r="N100" s="90"/>
      <c r="Q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row>
    <row r="101" spans="14:87" x14ac:dyDescent="0.2">
      <c r="N101" s="90"/>
      <c r="Q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row>
    <row r="102" spans="14:87" x14ac:dyDescent="0.2">
      <c r="N102" s="90"/>
      <c r="Q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c r="BS102" s="90"/>
      <c r="BT102" s="90"/>
      <c r="BU102" s="90"/>
      <c r="BV102" s="90"/>
      <c r="BW102" s="90"/>
      <c r="BX102" s="90"/>
      <c r="BY102" s="90"/>
      <c r="BZ102" s="90"/>
      <c r="CA102" s="90"/>
      <c r="CB102" s="90"/>
      <c r="CC102" s="90"/>
      <c r="CD102" s="90"/>
      <c r="CE102" s="90"/>
      <c r="CF102" s="90"/>
      <c r="CG102" s="90"/>
      <c r="CH102" s="90"/>
      <c r="CI102" s="90"/>
    </row>
    <row r="103" spans="14:87" x14ac:dyDescent="0.2">
      <c r="N103" s="90"/>
      <c r="Q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row>
    <row r="104" spans="14:87" x14ac:dyDescent="0.2">
      <c r="N104" s="90"/>
      <c r="Q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row>
    <row r="105" spans="14:87" x14ac:dyDescent="0.2">
      <c r="N105" s="90"/>
      <c r="Q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c r="BW105" s="90"/>
      <c r="BX105" s="90"/>
      <c r="BY105" s="90"/>
      <c r="BZ105" s="90"/>
      <c r="CA105" s="90"/>
      <c r="CB105" s="90"/>
      <c r="CC105" s="90"/>
      <c r="CD105" s="90"/>
      <c r="CE105" s="90"/>
      <c r="CF105" s="90"/>
      <c r="CG105" s="90"/>
      <c r="CH105" s="90"/>
      <c r="CI105" s="90"/>
    </row>
    <row r="106" spans="14:87" x14ac:dyDescent="0.2">
      <c r="N106" s="90"/>
      <c r="Q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row>
    <row r="107" spans="14:87" x14ac:dyDescent="0.2">
      <c r="N107" s="90"/>
      <c r="Q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row>
    <row r="108" spans="14:87" x14ac:dyDescent="0.2">
      <c r="N108" s="90"/>
      <c r="Q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90"/>
      <c r="BP108" s="90"/>
      <c r="BQ108" s="90"/>
      <c r="BR108" s="90"/>
      <c r="BS108" s="90"/>
      <c r="BT108" s="90"/>
      <c r="BU108" s="90"/>
      <c r="BV108" s="90"/>
      <c r="BW108" s="90"/>
      <c r="BX108" s="90"/>
      <c r="BY108" s="90"/>
      <c r="BZ108" s="90"/>
      <c r="CA108" s="90"/>
      <c r="CB108" s="90"/>
      <c r="CC108" s="90"/>
      <c r="CD108" s="90"/>
      <c r="CE108" s="90"/>
      <c r="CF108" s="90"/>
      <c r="CG108" s="90"/>
      <c r="CH108" s="90"/>
      <c r="CI108" s="90"/>
    </row>
    <row r="109" spans="14:87" x14ac:dyDescent="0.2">
      <c r="N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c r="BT109" s="90"/>
      <c r="BU109" s="90"/>
      <c r="BV109" s="90"/>
      <c r="BW109" s="90"/>
      <c r="BX109" s="90"/>
      <c r="BY109" s="90"/>
      <c r="BZ109" s="90"/>
      <c r="CA109" s="90"/>
      <c r="CB109" s="90"/>
      <c r="CC109" s="90"/>
      <c r="CD109" s="90"/>
      <c r="CE109" s="90"/>
      <c r="CF109" s="90"/>
      <c r="CG109" s="90"/>
      <c r="CH109" s="90"/>
      <c r="CI109" s="90"/>
    </row>
    <row r="110" spans="14:87" x14ac:dyDescent="0.2">
      <c r="N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c r="BS110" s="90"/>
      <c r="BT110" s="90"/>
      <c r="BU110" s="90"/>
      <c r="BV110" s="90"/>
      <c r="BW110" s="90"/>
      <c r="BX110" s="90"/>
      <c r="BY110" s="90"/>
      <c r="BZ110" s="90"/>
      <c r="CA110" s="90"/>
      <c r="CB110" s="90"/>
      <c r="CC110" s="90"/>
      <c r="CD110" s="90"/>
      <c r="CE110" s="90"/>
      <c r="CF110" s="90"/>
      <c r="CG110" s="90"/>
      <c r="CH110" s="90"/>
      <c r="CI110" s="90"/>
    </row>
    <row r="111" spans="14:87" x14ac:dyDescent="0.2">
      <c r="N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c r="BS111" s="90"/>
      <c r="BT111" s="90"/>
      <c r="BU111" s="90"/>
      <c r="BV111" s="90"/>
      <c r="BW111" s="90"/>
      <c r="BX111" s="90"/>
      <c r="BY111" s="90"/>
      <c r="BZ111" s="90"/>
      <c r="CA111" s="90"/>
      <c r="CB111" s="90"/>
      <c r="CC111" s="90"/>
      <c r="CD111" s="90"/>
      <c r="CE111" s="90"/>
      <c r="CF111" s="90"/>
      <c r="CG111" s="90"/>
      <c r="CH111" s="90"/>
      <c r="CI111" s="90"/>
    </row>
    <row r="112" spans="14:87" x14ac:dyDescent="0.2">
      <c r="N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c r="BP112" s="90"/>
      <c r="BQ112" s="90"/>
      <c r="BR112" s="90"/>
      <c r="BS112" s="90"/>
      <c r="BT112" s="90"/>
      <c r="BU112" s="90"/>
      <c r="BV112" s="90"/>
      <c r="BW112" s="90"/>
      <c r="BX112" s="90"/>
      <c r="BY112" s="90"/>
      <c r="BZ112" s="90"/>
      <c r="CA112" s="90"/>
      <c r="CB112" s="90"/>
      <c r="CC112" s="90"/>
      <c r="CD112" s="90"/>
      <c r="CE112" s="90"/>
      <c r="CF112" s="90"/>
      <c r="CG112" s="90"/>
      <c r="CH112" s="90"/>
      <c r="CI112" s="90"/>
    </row>
    <row r="113" spans="14:87" x14ac:dyDescent="0.2">
      <c r="N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c r="BS113" s="90"/>
      <c r="BT113" s="90"/>
      <c r="BU113" s="90"/>
      <c r="BV113" s="90"/>
      <c r="BW113" s="90"/>
      <c r="BX113" s="90"/>
      <c r="BY113" s="90"/>
      <c r="BZ113" s="90"/>
      <c r="CA113" s="90"/>
      <c r="CB113" s="90"/>
      <c r="CC113" s="90"/>
      <c r="CD113" s="90"/>
      <c r="CE113" s="90"/>
      <c r="CF113" s="90"/>
      <c r="CG113" s="90"/>
      <c r="CH113" s="90"/>
      <c r="CI113" s="90"/>
    </row>
    <row r="114" spans="14:87" x14ac:dyDescent="0.2">
      <c r="N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c r="BP114" s="90"/>
      <c r="BQ114" s="90"/>
      <c r="BR114" s="90"/>
      <c r="BS114" s="90"/>
      <c r="BT114" s="90"/>
      <c r="BU114" s="90"/>
      <c r="BV114" s="90"/>
      <c r="BW114" s="90"/>
      <c r="BX114" s="90"/>
      <c r="BY114" s="90"/>
      <c r="BZ114" s="90"/>
      <c r="CA114" s="90"/>
      <c r="CB114" s="90"/>
      <c r="CC114" s="90"/>
      <c r="CD114" s="90"/>
      <c r="CE114" s="90"/>
      <c r="CF114" s="90"/>
      <c r="CG114" s="90"/>
      <c r="CH114" s="90"/>
      <c r="CI114" s="90"/>
    </row>
    <row r="115" spans="14:87" x14ac:dyDescent="0.2">
      <c r="N115" s="90"/>
    </row>
    <row r="116" spans="14:87" x14ac:dyDescent="0.2">
      <c r="N116" s="90"/>
    </row>
    <row r="117" spans="14:87" x14ac:dyDescent="0.2">
      <c r="N117" s="90"/>
    </row>
    <row r="118" spans="14:87" x14ac:dyDescent="0.2">
      <c r="N118" s="90"/>
    </row>
    <row r="119" spans="14:87" x14ac:dyDescent="0.2">
      <c r="N119" s="90"/>
    </row>
    <row r="120" spans="14:87" x14ac:dyDescent="0.2">
      <c r="N120" s="90"/>
    </row>
    <row r="121" spans="14:87" x14ac:dyDescent="0.2">
      <c r="N121" s="90"/>
    </row>
    <row r="122" spans="14:87" x14ac:dyDescent="0.2">
      <c r="N122" s="90"/>
    </row>
    <row r="123" spans="14:87" x14ac:dyDescent="0.2">
      <c r="N123" s="90"/>
    </row>
    <row r="124" spans="14:87" x14ac:dyDescent="0.2">
      <c r="N124" s="90"/>
    </row>
    <row r="125" spans="14:87" x14ac:dyDescent="0.2">
      <c r="N125" s="90"/>
    </row>
    <row r="126" spans="14:87" x14ac:dyDescent="0.2">
      <c r="N126" s="90"/>
    </row>
    <row r="127" spans="14:87" x14ac:dyDescent="0.2">
      <c r="N127" s="90"/>
    </row>
    <row r="128" spans="14:87" x14ac:dyDescent="0.2">
      <c r="N128" s="90"/>
    </row>
    <row r="129" spans="14:14" x14ac:dyDescent="0.2">
      <c r="N129" s="90"/>
    </row>
    <row r="130" spans="14:14" x14ac:dyDescent="0.2">
      <c r="N130" s="90"/>
    </row>
    <row r="131" spans="14:14" x14ac:dyDescent="0.2">
      <c r="N131" s="90"/>
    </row>
    <row r="132" spans="14:14" x14ac:dyDescent="0.2">
      <c r="N132" s="90"/>
    </row>
    <row r="133" spans="14:14" x14ac:dyDescent="0.2">
      <c r="N133" s="90"/>
    </row>
    <row r="134" spans="14:14" x14ac:dyDescent="0.2">
      <c r="N134" s="90"/>
    </row>
    <row r="135" spans="14:14" x14ac:dyDescent="0.2">
      <c r="N135" s="90"/>
    </row>
    <row r="136" spans="14:14" x14ac:dyDescent="0.2">
      <c r="N136" s="90"/>
    </row>
    <row r="137" spans="14:14" x14ac:dyDescent="0.2">
      <c r="N137" s="90"/>
    </row>
    <row r="138" spans="14:14" x14ac:dyDescent="0.2">
      <c r="N138" s="90"/>
    </row>
    <row r="139" spans="14:14" x14ac:dyDescent="0.2">
      <c r="N139" s="90"/>
    </row>
    <row r="140" spans="14:14" x14ac:dyDescent="0.2">
      <c r="N140" s="90"/>
    </row>
    <row r="141" spans="14:14" x14ac:dyDescent="0.2">
      <c r="N141" s="90"/>
    </row>
  </sheetData>
  <sheetProtection insertRows="0" deleteRows="0"/>
  <autoFilter ref="A7:CI95">
    <filterColumn colId="9" showButton="0"/>
    <filterColumn colId="11" showButton="0"/>
    <filterColumn colId="16" showButton="0"/>
    <filterColumn colId="18" showButton="0"/>
  </autoFilter>
  <mergeCells count="421">
    <mergeCell ref="E86:E88"/>
    <mergeCell ref="F86:F88"/>
    <mergeCell ref="CC82:CC84"/>
    <mergeCell ref="CD82:CD84"/>
    <mergeCell ref="CE82:CE84"/>
    <mergeCell ref="BH82:BH84"/>
    <mergeCell ref="BI82:BI84"/>
    <mergeCell ref="W89:W93"/>
    <mergeCell ref="X89:X93"/>
    <mergeCell ref="Y89:Y93"/>
    <mergeCell ref="Z89:Z93"/>
    <mergeCell ref="AA89:AA93"/>
    <mergeCell ref="AB89:AB93"/>
    <mergeCell ref="CI82:CI84"/>
    <mergeCell ref="BJ82:BJ84"/>
    <mergeCell ref="BK82:BK84"/>
    <mergeCell ref="BL82:BL84"/>
    <mergeCell ref="BM82:BM84"/>
    <mergeCell ref="BN82:BN84"/>
    <mergeCell ref="BO82:BO84"/>
    <mergeCell ref="CF82:CF84"/>
    <mergeCell ref="CG82:CG84"/>
    <mergeCell ref="CH82:CH84"/>
    <mergeCell ref="BQ82:BQ84"/>
    <mergeCell ref="BR82:BR84"/>
    <mergeCell ref="BS82:BS84"/>
    <mergeCell ref="BT82:BT84"/>
    <mergeCell ref="BU82:BU84"/>
    <mergeCell ref="BV82:BV84"/>
    <mergeCell ref="BW82:BW84"/>
    <mergeCell ref="BZ82:BZ84"/>
    <mergeCell ref="CA82:CA84"/>
    <mergeCell ref="CB82:CB84"/>
    <mergeCell ref="BX82:BX84"/>
    <mergeCell ref="BY82:BY84"/>
    <mergeCell ref="AY82:AY84"/>
    <mergeCell ref="AZ82:AZ84"/>
    <mergeCell ref="BA82:BA84"/>
    <mergeCell ref="BB82:BB84"/>
    <mergeCell ref="BC82:BC84"/>
    <mergeCell ref="BD82:BD84"/>
    <mergeCell ref="BE82:BE84"/>
    <mergeCell ref="BF82:BF84"/>
    <mergeCell ref="BG82:BG84"/>
    <mergeCell ref="A35:A38"/>
    <mergeCell ref="B35:B38"/>
    <mergeCell ref="C35:C38"/>
    <mergeCell ref="D35:D38"/>
    <mergeCell ref="E35:E38"/>
    <mergeCell ref="F35:F38"/>
    <mergeCell ref="G35:G38"/>
    <mergeCell ref="G50:G55"/>
    <mergeCell ref="H50:H55"/>
    <mergeCell ref="A50:A55"/>
    <mergeCell ref="B50:B55"/>
    <mergeCell ref="C50:C55"/>
    <mergeCell ref="D50:D55"/>
    <mergeCell ref="E50:E55"/>
    <mergeCell ref="F50:F55"/>
    <mergeCell ref="A40:A41"/>
    <mergeCell ref="B40:B41"/>
    <mergeCell ref="A46:A49"/>
    <mergeCell ref="B46:B49"/>
    <mergeCell ref="C46:C49"/>
    <mergeCell ref="D46:D49"/>
    <mergeCell ref="E46:E49"/>
    <mergeCell ref="F46:F49"/>
    <mergeCell ref="M50:M55"/>
    <mergeCell ref="I50:I55"/>
    <mergeCell ref="J50:J55"/>
    <mergeCell ref="K50:K55"/>
    <mergeCell ref="L50:L55"/>
    <mergeCell ref="CH89:CH93"/>
    <mergeCell ref="CI89:CI93"/>
    <mergeCell ref="CB89:CB93"/>
    <mergeCell ref="CC89:CC93"/>
    <mergeCell ref="CD89:CD93"/>
    <mergeCell ref="CE89:CE93"/>
    <mergeCell ref="CF89:CF93"/>
    <mergeCell ref="CG89:CG93"/>
    <mergeCell ref="H35:H38"/>
    <mergeCell ref="I35:I38"/>
    <mergeCell ref="N50:N55"/>
    <mergeCell ref="O50:O55"/>
    <mergeCell ref="J35:J38"/>
    <mergeCell ref="K35:K38"/>
    <mergeCell ref="L35:L38"/>
    <mergeCell ref="M35:M38"/>
    <mergeCell ref="N35:N38"/>
    <mergeCell ref="O35:O38"/>
    <mergeCell ref="AN82:AN84"/>
    <mergeCell ref="AO82:AO84"/>
    <mergeCell ref="AF82:AF84"/>
    <mergeCell ref="AV82:AV84"/>
    <mergeCell ref="AW82:AW84"/>
    <mergeCell ref="AX82:AX84"/>
    <mergeCell ref="BT89:BT93"/>
    <mergeCell ref="BU89:BU93"/>
    <mergeCell ref="BV89:BV93"/>
    <mergeCell ref="BW89:BW93"/>
    <mergeCell ref="BX89:BX93"/>
    <mergeCell ref="BY89:BY93"/>
    <mergeCell ref="BZ89:BZ93"/>
    <mergeCell ref="CA89:CA93"/>
    <mergeCell ref="G46:G49"/>
    <mergeCell ref="H46:H49"/>
    <mergeCell ref="AG82:AG84"/>
    <mergeCell ref="AH82:AH84"/>
    <mergeCell ref="AI82:AI84"/>
    <mergeCell ref="AJ82:AJ84"/>
    <mergeCell ref="AK82:AK84"/>
    <mergeCell ref="AL82:AL84"/>
    <mergeCell ref="AM82:AM84"/>
    <mergeCell ref="AP82:AP84"/>
    <mergeCell ref="AQ82:AQ84"/>
    <mergeCell ref="AR82:AR84"/>
    <mergeCell ref="AS82:AS84"/>
    <mergeCell ref="AT82:AT84"/>
    <mergeCell ref="AU82:AU84"/>
    <mergeCell ref="BP82:BP84"/>
    <mergeCell ref="BK89:BK93"/>
    <mergeCell ref="BL89:BL93"/>
    <mergeCell ref="BM89:BM93"/>
    <mergeCell ref="BN89:BN93"/>
    <mergeCell ref="BO89:BO93"/>
    <mergeCell ref="BP89:BP93"/>
    <mergeCell ref="BQ89:BQ93"/>
    <mergeCell ref="BR89:BR93"/>
    <mergeCell ref="BS89:BS93"/>
    <mergeCell ref="BB89:BB93"/>
    <mergeCell ref="BC89:BC93"/>
    <mergeCell ref="BD89:BD93"/>
    <mergeCell ref="BE89:BE93"/>
    <mergeCell ref="BF89:BF93"/>
    <mergeCell ref="BG89:BG93"/>
    <mergeCell ref="BH89:BH93"/>
    <mergeCell ref="BI89:BI93"/>
    <mergeCell ref="BJ89:BJ93"/>
    <mergeCell ref="AS89:AS93"/>
    <mergeCell ref="AT89:AT93"/>
    <mergeCell ref="AU89:AU93"/>
    <mergeCell ref="AV89:AV93"/>
    <mergeCell ref="AW89:AW93"/>
    <mergeCell ref="AX89:AX93"/>
    <mergeCell ref="AY89:AY93"/>
    <mergeCell ref="AZ89:AZ93"/>
    <mergeCell ref="BA89:BA93"/>
    <mergeCell ref="AJ89:AJ93"/>
    <mergeCell ref="AK89:AK93"/>
    <mergeCell ref="AL89:AL93"/>
    <mergeCell ref="AM89:AM93"/>
    <mergeCell ref="AN89:AN93"/>
    <mergeCell ref="AO89:AO93"/>
    <mergeCell ref="AP89:AP93"/>
    <mergeCell ref="AQ89:AQ93"/>
    <mergeCell ref="AR89:AR93"/>
    <mergeCell ref="AE69:AE70"/>
    <mergeCell ref="Y69:Y70"/>
    <mergeCell ref="Z69:Z70"/>
    <mergeCell ref="AA69:AA70"/>
    <mergeCell ref="AB69:AB70"/>
    <mergeCell ref="AF89:AF93"/>
    <mergeCell ref="AG89:AG93"/>
    <mergeCell ref="AH89:AH93"/>
    <mergeCell ref="AI89:AI93"/>
    <mergeCell ref="AC89:AC93"/>
    <mergeCell ref="AD89:AD93"/>
    <mergeCell ref="AE89:AE93"/>
    <mergeCell ref="AC69:AC70"/>
    <mergeCell ref="AD69:AD70"/>
    <mergeCell ref="S69:S70"/>
    <mergeCell ref="T69:T70"/>
    <mergeCell ref="U69:U70"/>
    <mergeCell ref="V69:V70"/>
    <mergeCell ref="W69:W70"/>
    <mergeCell ref="X69:X70"/>
    <mergeCell ref="A89:A93"/>
    <mergeCell ref="C89:C93"/>
    <mergeCell ref="D89:D93"/>
    <mergeCell ref="E89:E93"/>
    <mergeCell ref="F89:F93"/>
    <mergeCell ref="A79:A80"/>
    <mergeCell ref="A82:A84"/>
    <mergeCell ref="B82:B84"/>
    <mergeCell ref="C82:C84"/>
    <mergeCell ref="D82:D84"/>
    <mergeCell ref="E82:E84"/>
    <mergeCell ref="F82:F84"/>
    <mergeCell ref="A86:A88"/>
    <mergeCell ref="C86:C88"/>
    <mergeCell ref="B86:B88"/>
    <mergeCell ref="D86:D88"/>
    <mergeCell ref="A69:A70"/>
    <mergeCell ref="B69:B70"/>
    <mergeCell ref="C69:C70"/>
    <mergeCell ref="D69:D70"/>
    <mergeCell ref="E69:E70"/>
    <mergeCell ref="F69:F70"/>
    <mergeCell ref="P69:P70"/>
    <mergeCell ref="Q69:Q70"/>
    <mergeCell ref="R69:R70"/>
    <mergeCell ref="G69:G70"/>
    <mergeCell ref="H69:H70"/>
    <mergeCell ref="I69:I70"/>
    <mergeCell ref="J69:J70"/>
    <mergeCell ref="K69:K70"/>
    <mergeCell ref="L69:L70"/>
    <mergeCell ref="A59:A63"/>
    <mergeCell ref="B59:B63"/>
    <mergeCell ref="CG42:CG43"/>
    <mergeCell ref="BO42:BO43"/>
    <mergeCell ref="BP42:BP43"/>
    <mergeCell ref="BQ42:BQ43"/>
    <mergeCell ref="BR42:BR43"/>
    <mergeCell ref="BS42:BS43"/>
    <mergeCell ref="BT42:BT43"/>
    <mergeCell ref="BI42:BI43"/>
    <mergeCell ref="BX42:BX43"/>
    <mergeCell ref="BY42:BY43"/>
    <mergeCell ref="BZ42:BZ43"/>
    <mergeCell ref="CH42:CH43"/>
    <mergeCell ref="CI42:CI43"/>
    <mergeCell ref="CA42:CA43"/>
    <mergeCell ref="CB42:CB43"/>
    <mergeCell ref="CC42:CC43"/>
    <mergeCell ref="CD42:CD43"/>
    <mergeCell ref="CE42:CE43"/>
    <mergeCell ref="CF42:CF43"/>
    <mergeCell ref="AW42:AW43"/>
    <mergeCell ref="AX42:AX43"/>
    <mergeCell ref="AY42:AY43"/>
    <mergeCell ref="AZ42:AZ43"/>
    <mergeCell ref="BA42:BA43"/>
    <mergeCell ref="BB42:BB43"/>
    <mergeCell ref="BU42:BU43"/>
    <mergeCell ref="BV42:BV43"/>
    <mergeCell ref="BW42:BW43"/>
    <mergeCell ref="BJ42:BJ43"/>
    <mergeCell ref="BK42:BK43"/>
    <mergeCell ref="BL42:BL43"/>
    <mergeCell ref="BM42:BM43"/>
    <mergeCell ref="BN42:BN43"/>
    <mergeCell ref="BC42:BC43"/>
    <mergeCell ref="BD42:BD43"/>
    <mergeCell ref="BE42:BE43"/>
    <mergeCell ref="BF42:BF43"/>
    <mergeCell ref="BG42:BG43"/>
    <mergeCell ref="A42:A43"/>
    <mergeCell ref="B42:B43"/>
    <mergeCell ref="C42:C43"/>
    <mergeCell ref="D42:D43"/>
    <mergeCell ref="E42:E43"/>
    <mergeCell ref="AK42:AK43"/>
    <mergeCell ref="AL42:AL43"/>
    <mergeCell ref="AM42:AM43"/>
    <mergeCell ref="AN42:AN43"/>
    <mergeCell ref="F42:F43"/>
    <mergeCell ref="CH30:CH33"/>
    <mergeCell ref="CI30:CI33"/>
    <mergeCell ref="CB30:CB33"/>
    <mergeCell ref="CC30:CC33"/>
    <mergeCell ref="CD30:CD33"/>
    <mergeCell ref="CE30:CE33"/>
    <mergeCell ref="CF30:CF33"/>
    <mergeCell ref="CG30:CG33"/>
    <mergeCell ref="BV30:BV33"/>
    <mergeCell ref="AF42:AF43"/>
    <mergeCell ref="AG42:AG43"/>
    <mergeCell ref="AH42:AH43"/>
    <mergeCell ref="AI42:AI43"/>
    <mergeCell ref="AJ42:AJ43"/>
    <mergeCell ref="AO42:AO43"/>
    <mergeCell ref="AP42:AP43"/>
    <mergeCell ref="AQ42:AQ43"/>
    <mergeCell ref="AR42:AR43"/>
    <mergeCell ref="AS42:AS43"/>
    <mergeCell ref="AT42:AT43"/>
    <mergeCell ref="AU42:AU43"/>
    <mergeCell ref="AV42:AV43"/>
    <mergeCell ref="BH42:BH43"/>
    <mergeCell ref="BW30:BW33"/>
    <mergeCell ref="BX30:BX33"/>
    <mergeCell ref="BY30:BY33"/>
    <mergeCell ref="BZ30:BZ33"/>
    <mergeCell ref="CA30:CA33"/>
    <mergeCell ref="BP30:BP33"/>
    <mergeCell ref="BQ30:BQ33"/>
    <mergeCell ref="BR30:BR33"/>
    <mergeCell ref="BS30:BS33"/>
    <mergeCell ref="BT30:BT33"/>
    <mergeCell ref="BG30:BG33"/>
    <mergeCell ref="BH30:BH33"/>
    <mergeCell ref="BI30:BI33"/>
    <mergeCell ref="BU30:BU33"/>
    <mergeCell ref="BJ30:BJ33"/>
    <mergeCell ref="BK30:BK33"/>
    <mergeCell ref="BL30:BL33"/>
    <mergeCell ref="BM30:BM33"/>
    <mergeCell ref="BN30:BN33"/>
    <mergeCell ref="BO30:BO33"/>
    <mergeCell ref="AX30:AX33"/>
    <mergeCell ref="AY30:AY33"/>
    <mergeCell ref="AZ30:AZ33"/>
    <mergeCell ref="BA30:BA33"/>
    <mergeCell ref="BB30:BB33"/>
    <mergeCell ref="BC30:BC33"/>
    <mergeCell ref="BD30:BD33"/>
    <mergeCell ref="BE30:BE33"/>
    <mergeCell ref="BF30:BF33"/>
    <mergeCell ref="AJ30:AJ33"/>
    <mergeCell ref="AT30:AT33"/>
    <mergeCell ref="AU30:AU33"/>
    <mergeCell ref="AV30:AV33"/>
    <mergeCell ref="AW30:AW33"/>
    <mergeCell ref="AL30:AL33"/>
    <mergeCell ref="AM30:AM33"/>
    <mergeCell ref="AN30:AN33"/>
    <mergeCell ref="AO30:AO33"/>
    <mergeCell ref="AP30:AP33"/>
    <mergeCell ref="AQ30:AQ33"/>
    <mergeCell ref="A12:A13"/>
    <mergeCell ref="P4:P5"/>
    <mergeCell ref="Q4:R5"/>
    <mergeCell ref="J7:K7"/>
    <mergeCell ref="S4:T5"/>
    <mergeCell ref="G4:G5"/>
    <mergeCell ref="A9:A10"/>
    <mergeCell ref="AR30:AR33"/>
    <mergeCell ref="AS30:AS33"/>
    <mergeCell ref="A22:A25"/>
    <mergeCell ref="B22:B25"/>
    <mergeCell ref="A27:A29"/>
    <mergeCell ref="B27:B29"/>
    <mergeCell ref="AF30:AF33"/>
    <mergeCell ref="AG30:AG33"/>
    <mergeCell ref="AH30:AH33"/>
    <mergeCell ref="AI30:AI33"/>
    <mergeCell ref="AK30:AK33"/>
    <mergeCell ref="A30:A33"/>
    <mergeCell ref="B30:B33"/>
    <mergeCell ref="C30:C33"/>
    <mergeCell ref="D30:D33"/>
    <mergeCell ref="E30:E33"/>
    <mergeCell ref="F30:F33"/>
    <mergeCell ref="BH5:BK5"/>
    <mergeCell ref="BL5:BO5"/>
    <mergeCell ref="BP5:BS5"/>
    <mergeCell ref="BT5:BW5"/>
    <mergeCell ref="BX5:CA5"/>
    <mergeCell ref="CB5:CE5"/>
    <mergeCell ref="C12:C13"/>
    <mergeCell ref="D12:D13"/>
    <mergeCell ref="E12:E13"/>
    <mergeCell ref="F12:F13"/>
    <mergeCell ref="N4:O5"/>
    <mergeCell ref="C4:F5"/>
    <mergeCell ref="H4:I5"/>
    <mergeCell ref="J4:K5"/>
    <mergeCell ref="L4:M5"/>
    <mergeCell ref="L7:M7"/>
    <mergeCell ref="Q7:R7"/>
    <mergeCell ref="S7:T7"/>
    <mergeCell ref="C2:F2"/>
    <mergeCell ref="G2:O2"/>
    <mergeCell ref="P2:V2"/>
    <mergeCell ref="W2:X2"/>
    <mergeCell ref="Y2:AC2"/>
    <mergeCell ref="AD2:AE2"/>
    <mergeCell ref="AF2:CI2"/>
    <mergeCell ref="A3:A5"/>
    <mergeCell ref="B3:B5"/>
    <mergeCell ref="C3:F3"/>
    <mergeCell ref="G3:I3"/>
    <mergeCell ref="J3:M3"/>
    <mergeCell ref="N3:O3"/>
    <mergeCell ref="Q3:T3"/>
    <mergeCell ref="U3:V3"/>
    <mergeCell ref="W3:X3"/>
    <mergeCell ref="BD5:BG5"/>
    <mergeCell ref="W4:X5"/>
    <mergeCell ref="Y4:Y5"/>
    <mergeCell ref="Z4:AB5"/>
    <mergeCell ref="AC4:AC5"/>
    <mergeCell ref="AD4:AD5"/>
    <mergeCell ref="AE4:AE5"/>
    <mergeCell ref="AF4:CI4"/>
    <mergeCell ref="B79:B80"/>
    <mergeCell ref="C79:C80"/>
    <mergeCell ref="D79:D80"/>
    <mergeCell ref="E79:E80"/>
    <mergeCell ref="F79:F80"/>
    <mergeCell ref="G79:G80"/>
    <mergeCell ref="U4:V5"/>
    <mergeCell ref="Z3:AC3"/>
    <mergeCell ref="AF3:CI3"/>
    <mergeCell ref="I46:I49"/>
    <mergeCell ref="J46:J49"/>
    <mergeCell ref="K46:K49"/>
    <mergeCell ref="L46:L49"/>
    <mergeCell ref="M46:M49"/>
    <mergeCell ref="N46:N49"/>
    <mergeCell ref="O46:O49"/>
    <mergeCell ref="BI27:BI29"/>
    <mergeCell ref="AF5:AI5"/>
    <mergeCell ref="AJ5:AM5"/>
    <mergeCell ref="AN5:AQ5"/>
    <mergeCell ref="AR5:AU5"/>
    <mergeCell ref="AV5:AY5"/>
    <mergeCell ref="AZ5:BC5"/>
    <mergeCell ref="CF5:CI5"/>
    <mergeCell ref="N79:N80"/>
    <mergeCell ref="O79:O80"/>
    <mergeCell ref="M69:M70"/>
    <mergeCell ref="N69:N70"/>
    <mergeCell ref="O69:O70"/>
    <mergeCell ref="H79:H80"/>
    <mergeCell ref="I79:I80"/>
    <mergeCell ref="J79:J80"/>
    <mergeCell ref="K79:K80"/>
    <mergeCell ref="L79:L80"/>
    <mergeCell ref="M79:M80"/>
  </mergeCells>
  <phoneticPr fontId="3"/>
  <dataValidations count="2">
    <dataValidation imeMode="on" allowBlank="1" showInputMessage="1" showErrorMessage="1" sqref="A3:A5 B3:E3 C4:E4 H4 F39:F40 H39:I40 N39:O40 N50:O50 Z46:AM49 H9:I20 A1:F1 A95:XFD65572 AL8:AM8 Z7:CI7 N7:P7 H7:I7 C7:F7 AH8:AI8 I8 D8:F8 O8:P8 AP8:AQ8 AT8:AV8 AX8:AZ8 BB8:BC8 BF8:BG8 BJ8:BK8 BN8:BO8 BR8:BS8 BV8:BW8 BZ8:CA8 CD8:CE8 CH8:CI8 AF9:CI10 AP11:CI11 AF11:AI11 AK11:AN11 C9:F12 BJ12:BL13 AF12:AF13 AH12:AH13 AI13 AJ12:AJ13 AK12 AL12:AN13 AO13 AP12:AP13 AQ13 AR12:AR13 AS13 AT12:AT13 AU13 AV12:AV13 AX12:AZ13 BB12:BD13 BE13 BF12:BH13 BI13 CC13 BN12:BP13 BQ13 BR12:BT13 BV12:BV13 BX12:BX13 BZ12:CB13 CD12:CI13 Z8:AE13 CH16:CI16 AH16:AI16 AL16:AM16 AP16:AQ16 AT16:AU16 AX16:AY16 BB16:BC16 BF16:BG16 BJ16:BK16 BN16:BO16 BR16:BS16 BV16:BW16 BZ16:CA16 CD16:CE16 AF17:CI17 CB18:CI18 AF18:BK18 BP18:BS18 AF50:CI65 AF20:CI20 Z16:AE20 C22:F26 U26:X26 Z26:CI26 H26:I26 N26:P26 AF30:CI30 C30:F30 N30:P33 H30:I37 N34:O37 C34:F37 D39:E39 AF34:CI39 AT40:BW41 C39:C40 E40 AF40:AM41 AP40:AQ41 CF41:CG41 BX41:BY41 BZ40:CA41 CB41:CC41 CD40:CE41 CH40:CI41 C50:F50 H50:I50 C56:F59 N56:O58 AN49:AO49 AP46:AQ49 AT46:CI49 AN27:AO29 Z14:CI15 N9:P20 C14:F20 U7:X20 CF27:CI29 BP27:BS29 C42:F42 AF42:CI42 Z30:AE45 P34:P58 AF44:CI45 AR49:AS49 H42:I46 C44:F46 N42:O46 C85:F86 Z85:CI88 BJ66:CI66 AF66:BH66 H94:I94 E82:F82 H78:I79 AF78:CI80 U77:X80 N75:P75 U85:X88 H85:I88 N85:P88 Z94:CI94 U94:X94 N94:P94 C94:F94 H56:I69 N59:P69 C64:F69 U30:X69 Z50:AE69 H71:I71 N71:O71 C71:F71 P71:P74 AF67:CI75 Z71:AE75 U71:X75 H75:I75 C75:F75 Z77:AE80 C77:F79 P77:P79 N78:O79"/>
    <dataValidation imeMode="off" allowBlank="1" showInputMessage="1" showErrorMessage="1" sqref="Z6:AB6 N6:P6 U6:X6 AD6:AF6 AH6 CD6 CB6 AL6 AJ6 AP6 AN6 AT6 AR6 AX6 AV6 BB6 AZ6 BF6 BD6 BJ6 BH6 BN6 BL6 BV6 BT6 CH6 CF6 BZ6 BX6 BR6 BP6 A16:B20 A11:B12 A14:B14 A22:B22 A34:B37 A39:B40 A26:B27 A42:B42 A9 A50:B50 A44:B46 A6:B8 B9:B10 A56:B59 A82:B82 A85:B86 A94:B94 A64:B69 A71:B71 A75:B79"/>
  </dataValidations>
  <printOptions horizontalCentered="1"/>
  <pageMargins left="0.19685039370078741" right="0.19685039370078741" top="0.39370078740157483" bottom="0.39370078740157483" header="0.39370078740157483" footer="0.19685039370078741"/>
  <pageSetup paperSize="9" orientation="portrait" r:id="rId1"/>
  <headerFooter>
    <oddFooter xml:space="preserve">&amp;C&amp;P / &amp;N </oddFooter>
  </headerFooter>
  <colBreaks count="1" manualBreakCount="1">
    <brk id="24"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0"/>
  <sheetViews>
    <sheetView showGridLines="0" zoomScale="50" zoomScaleNormal="50" zoomScaleSheetLayoutView="40" zoomScalePageLayoutView="20" workbookViewId="0">
      <pane xSplit="2" ySplit="4" topLeftCell="C5" activePane="bottomRight" state="frozen"/>
      <selection pane="topRight" activeCell="C1" sqref="C1"/>
      <selection pane="bottomLeft" activeCell="A5" sqref="A5"/>
      <selection pane="bottomRight" activeCell="A5" sqref="A5"/>
    </sheetView>
  </sheetViews>
  <sheetFormatPr defaultColWidth="9" defaultRowHeight="13" x14ac:dyDescent="0.2"/>
  <cols>
    <col min="1" max="3" width="7.453125" style="773" customWidth="1"/>
    <col min="4" max="9" width="3.81640625" style="773" customWidth="1"/>
    <col min="10" max="10" width="4.36328125" style="773" customWidth="1"/>
    <col min="11" max="17" width="3.81640625" style="773" customWidth="1"/>
    <col min="18" max="18" width="15.81640625" style="773" customWidth="1"/>
    <col min="19" max="19" width="33.90625" style="773" customWidth="1"/>
    <col min="20" max="20" width="26.1796875" style="773" customWidth="1"/>
    <col min="21" max="21" width="36.453125" style="773" customWidth="1"/>
    <col min="22" max="22" width="36.6328125" style="773" customWidth="1"/>
    <col min="23" max="23" width="26.1796875" style="773" customWidth="1"/>
    <col min="24" max="24" width="20" style="773" customWidth="1"/>
    <col min="25" max="29" width="5.6328125" style="773" customWidth="1"/>
    <col min="30" max="30" width="37.7265625" style="773" customWidth="1"/>
    <col min="31" max="31" width="17.08984375" style="773" customWidth="1"/>
    <col min="32" max="32" width="34.81640625" style="773" customWidth="1"/>
    <col min="33" max="136" width="9" style="773"/>
    <col min="137" max="137" width="9" style="773" customWidth="1"/>
    <col min="138" max="16384" width="9" style="773"/>
  </cols>
  <sheetData>
    <row r="1" spans="1:32" ht="19.25" customHeight="1" x14ac:dyDescent="0.2">
      <c r="A1" s="795" t="s">
        <v>1978</v>
      </c>
    </row>
    <row r="2" spans="1:32" ht="40.75" customHeight="1" x14ac:dyDescent="0.2">
      <c r="A2" s="1146" t="s">
        <v>1977</v>
      </c>
      <c r="B2" s="1146" t="s">
        <v>1609</v>
      </c>
      <c r="C2" s="1146" t="s">
        <v>1976</v>
      </c>
      <c r="D2" s="1147" t="s">
        <v>1975</v>
      </c>
      <c r="E2" s="1148"/>
      <c r="F2" s="1148"/>
      <c r="G2" s="1148"/>
      <c r="H2" s="1148"/>
      <c r="I2" s="1148"/>
      <c r="J2" s="1148"/>
      <c r="K2" s="1148"/>
      <c r="L2" s="1148"/>
      <c r="M2" s="1148"/>
      <c r="N2" s="1148"/>
      <c r="O2" s="1148"/>
      <c r="P2" s="1148"/>
      <c r="Q2" s="1148"/>
      <c r="R2" s="1150" t="s">
        <v>1974</v>
      </c>
      <c r="S2" s="1150" t="s">
        <v>1973</v>
      </c>
      <c r="T2" s="1150" t="s">
        <v>1972</v>
      </c>
      <c r="U2" s="1150" t="s">
        <v>1971</v>
      </c>
      <c r="V2" s="1150" t="s">
        <v>1970</v>
      </c>
      <c r="W2" s="1150" t="s">
        <v>1969</v>
      </c>
      <c r="X2" s="1150" t="s">
        <v>1968</v>
      </c>
      <c r="Y2" s="1150" t="s">
        <v>1967</v>
      </c>
      <c r="Z2" s="1153"/>
      <c r="AA2" s="1153"/>
      <c r="AB2" s="1153"/>
      <c r="AC2" s="1153"/>
      <c r="AD2" s="1153"/>
      <c r="AE2" s="1155" t="s">
        <v>1966</v>
      </c>
      <c r="AF2" s="1150" t="s">
        <v>1965</v>
      </c>
    </row>
    <row r="3" spans="1:32" ht="54.5" customHeight="1" x14ac:dyDescent="0.2">
      <c r="A3" s="1146"/>
      <c r="B3" s="1146"/>
      <c r="C3" s="1146"/>
      <c r="D3" s="1152" t="s">
        <v>1964</v>
      </c>
      <c r="E3" s="1152" t="s">
        <v>1963</v>
      </c>
      <c r="F3" s="1152" t="s">
        <v>1962</v>
      </c>
      <c r="G3" s="1152" t="s">
        <v>1961</v>
      </c>
      <c r="H3" s="1152" t="s">
        <v>1960</v>
      </c>
      <c r="I3" s="1152" t="s">
        <v>1959</v>
      </c>
      <c r="J3" s="1152" t="s">
        <v>1571</v>
      </c>
      <c r="K3" s="1152" t="s">
        <v>1958</v>
      </c>
      <c r="L3" s="1152" t="s">
        <v>1569</v>
      </c>
      <c r="M3" s="1152" t="s">
        <v>1957</v>
      </c>
      <c r="N3" s="1152" t="s">
        <v>1567</v>
      </c>
      <c r="O3" s="1152" t="s">
        <v>1956</v>
      </c>
      <c r="P3" s="1152" t="s">
        <v>1955</v>
      </c>
      <c r="Q3" s="1152" t="s">
        <v>1954</v>
      </c>
      <c r="R3" s="1151"/>
      <c r="S3" s="1150"/>
      <c r="T3" s="1150"/>
      <c r="U3" s="1150"/>
      <c r="V3" s="1150"/>
      <c r="W3" s="1150"/>
      <c r="X3" s="1150"/>
      <c r="Y3" s="1154" t="s">
        <v>1953</v>
      </c>
      <c r="Z3" s="1154" t="s">
        <v>1952</v>
      </c>
      <c r="AA3" s="1154" t="s">
        <v>1951</v>
      </c>
      <c r="AB3" s="1154" t="s">
        <v>1950</v>
      </c>
      <c r="AC3" s="1154" t="s">
        <v>1949</v>
      </c>
      <c r="AD3" s="1150" t="s">
        <v>1948</v>
      </c>
      <c r="AE3" s="1155"/>
      <c r="AF3" s="1151"/>
    </row>
    <row r="4" spans="1:32" ht="163" customHeight="1" x14ac:dyDescent="0.2">
      <c r="A4" s="1146"/>
      <c r="B4" s="1146"/>
      <c r="C4" s="1146"/>
      <c r="D4" s="1152"/>
      <c r="E4" s="1152"/>
      <c r="F4" s="1152"/>
      <c r="G4" s="1152"/>
      <c r="H4" s="1152"/>
      <c r="I4" s="1152"/>
      <c r="J4" s="1152"/>
      <c r="K4" s="1152"/>
      <c r="L4" s="1152"/>
      <c r="M4" s="1152"/>
      <c r="N4" s="1152"/>
      <c r="O4" s="1152"/>
      <c r="P4" s="1152"/>
      <c r="Q4" s="1152"/>
      <c r="R4" s="1151"/>
      <c r="S4" s="1150"/>
      <c r="T4" s="1150"/>
      <c r="U4" s="1150"/>
      <c r="V4" s="1150"/>
      <c r="W4" s="1150"/>
      <c r="X4" s="1150"/>
      <c r="Y4" s="1154"/>
      <c r="Z4" s="1154"/>
      <c r="AA4" s="1154"/>
      <c r="AB4" s="1154"/>
      <c r="AC4" s="1154"/>
      <c r="AD4" s="1153"/>
      <c r="AE4" s="794" t="s">
        <v>1947</v>
      </c>
      <c r="AF4" s="1151"/>
    </row>
    <row r="5" spans="1:32" s="797" customFormat="1" ht="195" customHeight="1" x14ac:dyDescent="0.2">
      <c r="A5" s="783" t="s">
        <v>1946</v>
      </c>
      <c r="B5" s="790" t="s">
        <v>1945</v>
      </c>
      <c r="C5" s="790"/>
      <c r="D5" s="789"/>
      <c r="E5" s="789"/>
      <c r="F5" s="789"/>
      <c r="G5" s="789"/>
      <c r="H5" s="789" t="s">
        <v>90</v>
      </c>
      <c r="I5" s="789"/>
      <c r="J5" s="789"/>
      <c r="K5" s="789"/>
      <c r="L5" s="789"/>
      <c r="M5" s="789"/>
      <c r="N5" s="789"/>
      <c r="O5" s="789"/>
      <c r="P5" s="789"/>
      <c r="Q5" s="789"/>
      <c r="R5" s="788" t="s">
        <v>1944</v>
      </c>
      <c r="S5" s="788" t="s">
        <v>1943</v>
      </c>
      <c r="T5" s="796"/>
      <c r="U5" s="793" t="s">
        <v>1942</v>
      </c>
      <c r="V5" s="793" t="s">
        <v>1941</v>
      </c>
      <c r="W5" s="788" t="s">
        <v>1940</v>
      </c>
      <c r="X5" s="782"/>
      <c r="Y5" s="786"/>
      <c r="Z5" s="786" t="s">
        <v>90</v>
      </c>
      <c r="AA5" s="786"/>
      <c r="AB5" s="786" t="s">
        <v>90</v>
      </c>
      <c r="AC5" s="786"/>
      <c r="AD5" s="782" t="s">
        <v>1939</v>
      </c>
      <c r="AE5" s="786"/>
      <c r="AF5" s="785"/>
    </row>
    <row r="6" spans="1:32" s="797" customFormat="1" ht="248.25" customHeight="1" x14ac:dyDescent="0.2">
      <c r="A6" s="783" t="s">
        <v>92</v>
      </c>
      <c r="B6" s="790" t="s">
        <v>1938</v>
      </c>
      <c r="C6" s="790"/>
      <c r="D6" s="789"/>
      <c r="E6" s="789"/>
      <c r="F6" s="789"/>
      <c r="G6" s="789"/>
      <c r="H6" s="789"/>
      <c r="I6" s="789"/>
      <c r="J6" s="789"/>
      <c r="K6" s="789"/>
      <c r="L6" s="789"/>
      <c r="M6" s="789"/>
      <c r="N6" s="789" t="s">
        <v>90</v>
      </c>
      <c r="O6" s="789"/>
      <c r="P6" s="789"/>
      <c r="Q6" s="789"/>
      <c r="R6" s="788" t="s">
        <v>1937</v>
      </c>
      <c r="S6" s="788" t="s">
        <v>1936</v>
      </c>
      <c r="T6" s="788"/>
      <c r="U6" s="793" t="s">
        <v>1935</v>
      </c>
      <c r="V6" s="793"/>
      <c r="W6" s="798" t="s">
        <v>1934</v>
      </c>
      <c r="X6" s="782"/>
      <c r="Y6" s="786"/>
      <c r="Z6" s="786"/>
      <c r="AA6" s="786"/>
      <c r="AB6" s="786" t="s">
        <v>90</v>
      </c>
      <c r="AC6" s="786"/>
      <c r="AD6" s="782" t="s">
        <v>1934</v>
      </c>
      <c r="AE6" s="786"/>
      <c r="AF6" s="785"/>
    </row>
    <row r="7" spans="1:32" s="797" customFormat="1" ht="150" customHeight="1" x14ac:dyDescent="0.2">
      <c r="A7" s="783" t="s">
        <v>94</v>
      </c>
      <c r="B7" s="790" t="s">
        <v>1933</v>
      </c>
      <c r="C7" s="790"/>
      <c r="D7" s="789"/>
      <c r="E7" s="789"/>
      <c r="F7" s="789"/>
      <c r="G7" s="789"/>
      <c r="H7" s="789"/>
      <c r="I7" s="789"/>
      <c r="J7" s="789" t="s">
        <v>90</v>
      </c>
      <c r="K7" s="789"/>
      <c r="L7" s="789"/>
      <c r="M7" s="789" t="s">
        <v>90</v>
      </c>
      <c r="N7" s="789"/>
      <c r="O7" s="789"/>
      <c r="P7" s="789"/>
      <c r="Q7" s="789"/>
      <c r="R7" s="788" t="s">
        <v>1932</v>
      </c>
      <c r="S7" s="788" t="s">
        <v>1931</v>
      </c>
      <c r="T7" s="788" t="s">
        <v>1930</v>
      </c>
      <c r="U7" s="793" t="s">
        <v>1929</v>
      </c>
      <c r="V7" s="793" t="s">
        <v>1928</v>
      </c>
      <c r="W7" s="788" t="s">
        <v>1927</v>
      </c>
      <c r="X7" s="787" t="s">
        <v>1926</v>
      </c>
      <c r="Y7" s="786" t="s">
        <v>90</v>
      </c>
      <c r="Z7" s="786"/>
      <c r="AA7" s="786"/>
      <c r="AB7" s="786" t="s">
        <v>90</v>
      </c>
      <c r="AC7" s="786"/>
      <c r="AD7" s="787" t="s">
        <v>1925</v>
      </c>
      <c r="AE7" s="786" t="s">
        <v>90</v>
      </c>
      <c r="AF7" s="792" t="s">
        <v>1924</v>
      </c>
    </row>
    <row r="8" spans="1:32" s="797" customFormat="1" ht="174" customHeight="1" x14ac:dyDescent="0.2">
      <c r="A8" s="783" t="s">
        <v>96</v>
      </c>
      <c r="B8" s="790" t="s">
        <v>1923</v>
      </c>
      <c r="C8" s="790"/>
      <c r="D8" s="789"/>
      <c r="E8" s="789"/>
      <c r="F8" s="789"/>
      <c r="G8" s="789"/>
      <c r="H8" s="789" t="s">
        <v>90</v>
      </c>
      <c r="I8" s="789"/>
      <c r="J8" s="789" t="s">
        <v>90</v>
      </c>
      <c r="K8" s="789"/>
      <c r="L8" s="789"/>
      <c r="M8" s="789"/>
      <c r="N8" s="789"/>
      <c r="O8" s="789"/>
      <c r="P8" s="789"/>
      <c r="Q8" s="789"/>
      <c r="R8" s="788" t="s">
        <v>1460</v>
      </c>
      <c r="S8" s="799" t="s">
        <v>1922</v>
      </c>
      <c r="T8" s="800" t="s">
        <v>1921</v>
      </c>
      <c r="U8" s="801" t="s">
        <v>1920</v>
      </c>
      <c r="V8" s="801" t="s">
        <v>1919</v>
      </c>
      <c r="W8" s="788"/>
      <c r="X8" s="787" t="s">
        <v>1918</v>
      </c>
      <c r="Y8" s="786" t="s">
        <v>90</v>
      </c>
      <c r="Z8" s="786" t="s">
        <v>90</v>
      </c>
      <c r="AA8" s="786"/>
      <c r="AB8" s="786"/>
      <c r="AC8" s="786"/>
      <c r="AD8" s="802" t="s">
        <v>1917</v>
      </c>
      <c r="AE8" s="786"/>
      <c r="AF8" s="785"/>
    </row>
    <row r="9" spans="1:32" s="812" customFormat="1" ht="180.75" customHeight="1" x14ac:dyDescent="0.2">
      <c r="A9" s="791" t="s">
        <v>1916</v>
      </c>
      <c r="B9" s="803" t="s">
        <v>1915</v>
      </c>
      <c r="C9" s="803"/>
      <c r="D9" s="804"/>
      <c r="E9" s="804"/>
      <c r="F9" s="804"/>
      <c r="G9" s="804"/>
      <c r="H9" s="804"/>
      <c r="I9" s="804"/>
      <c r="J9" s="804"/>
      <c r="K9" s="804"/>
      <c r="L9" s="804"/>
      <c r="M9" s="804"/>
      <c r="N9" s="804"/>
      <c r="O9" s="804"/>
      <c r="P9" s="804"/>
      <c r="Q9" s="804" t="s">
        <v>90</v>
      </c>
      <c r="R9" s="805" t="s">
        <v>1914</v>
      </c>
      <c r="S9" s="805" t="s">
        <v>1913</v>
      </c>
      <c r="T9" s="805" t="s">
        <v>1912</v>
      </c>
      <c r="U9" s="806"/>
      <c r="V9" s="807" t="s">
        <v>1911</v>
      </c>
      <c r="W9" s="805"/>
      <c r="X9" s="808" t="s">
        <v>1910</v>
      </c>
      <c r="Y9" s="809" t="s">
        <v>90</v>
      </c>
      <c r="Z9" s="809"/>
      <c r="AA9" s="809" t="s">
        <v>90</v>
      </c>
      <c r="AB9" s="809"/>
      <c r="AC9" s="809"/>
      <c r="AD9" s="810" t="s">
        <v>1909</v>
      </c>
      <c r="AE9" s="809"/>
      <c r="AF9" s="811"/>
    </row>
    <row r="10" spans="1:32" s="797" customFormat="1" ht="150" customHeight="1" x14ac:dyDescent="0.2">
      <c r="A10" s="783" t="s">
        <v>100</v>
      </c>
      <c r="B10" s="790" t="s">
        <v>1908</v>
      </c>
      <c r="C10" s="790"/>
      <c r="D10" s="789" t="s">
        <v>90</v>
      </c>
      <c r="E10" s="789" t="s">
        <v>90</v>
      </c>
      <c r="F10" s="789" t="s">
        <v>90</v>
      </c>
      <c r="G10" s="789" t="s">
        <v>90</v>
      </c>
      <c r="H10" s="789" t="s">
        <v>90</v>
      </c>
      <c r="I10" s="789" t="s">
        <v>90</v>
      </c>
      <c r="J10" s="789" t="s">
        <v>90</v>
      </c>
      <c r="K10" s="789" t="s">
        <v>90</v>
      </c>
      <c r="L10" s="789" t="s">
        <v>90</v>
      </c>
      <c r="M10" s="789" t="s">
        <v>90</v>
      </c>
      <c r="N10" s="789" t="s">
        <v>90</v>
      </c>
      <c r="O10" s="789" t="s">
        <v>90</v>
      </c>
      <c r="P10" s="789" t="s">
        <v>90</v>
      </c>
      <c r="Q10" s="789"/>
      <c r="R10" s="788" t="s">
        <v>1414</v>
      </c>
      <c r="S10" s="788" t="s">
        <v>1907</v>
      </c>
      <c r="T10" s="788"/>
      <c r="U10" s="793" t="s">
        <v>1906</v>
      </c>
      <c r="V10" s="793"/>
      <c r="W10" s="788"/>
      <c r="X10" s="782" t="s">
        <v>1905</v>
      </c>
      <c r="Y10" s="786"/>
      <c r="Z10" s="786" t="s">
        <v>90</v>
      </c>
      <c r="AA10" s="786"/>
      <c r="AB10" s="786"/>
      <c r="AC10" s="786"/>
      <c r="AD10" s="787" t="s">
        <v>1904</v>
      </c>
      <c r="AE10" s="786"/>
      <c r="AF10" s="785"/>
    </row>
    <row r="11" spans="1:32" s="797" customFormat="1" ht="150" customHeight="1" x14ac:dyDescent="0.2">
      <c r="A11" s="783" t="s">
        <v>102</v>
      </c>
      <c r="B11" s="790" t="s">
        <v>1903</v>
      </c>
      <c r="C11" s="790"/>
      <c r="D11" s="789"/>
      <c r="E11" s="789"/>
      <c r="F11" s="789"/>
      <c r="G11" s="789"/>
      <c r="H11" s="789"/>
      <c r="I11" s="789" t="s">
        <v>90</v>
      </c>
      <c r="J11" s="789"/>
      <c r="K11" s="789"/>
      <c r="L11" s="789" t="s">
        <v>90</v>
      </c>
      <c r="M11" s="789"/>
      <c r="N11" s="789"/>
      <c r="O11" s="789"/>
      <c r="P11" s="789"/>
      <c r="Q11" s="789"/>
      <c r="R11" s="788" t="s">
        <v>1902</v>
      </c>
      <c r="S11" s="788" t="s">
        <v>1901</v>
      </c>
      <c r="T11" s="788"/>
      <c r="U11" s="793" t="s">
        <v>1900</v>
      </c>
      <c r="V11" s="793"/>
      <c r="W11" s="788" t="s">
        <v>1898</v>
      </c>
      <c r="X11" s="787" t="s">
        <v>1899</v>
      </c>
      <c r="Y11" s="786"/>
      <c r="Z11" s="786" t="s">
        <v>90</v>
      </c>
      <c r="AA11" s="786"/>
      <c r="AB11" s="786" t="s">
        <v>90</v>
      </c>
      <c r="AC11" s="786"/>
      <c r="AD11" s="813" t="s">
        <v>1898</v>
      </c>
      <c r="AE11" s="786"/>
      <c r="AF11" s="792"/>
    </row>
    <row r="12" spans="1:32" s="797" customFormat="1" ht="169" x14ac:dyDescent="0.2">
      <c r="A12" s="783" t="s">
        <v>1897</v>
      </c>
      <c r="B12" s="790" t="s">
        <v>1896</v>
      </c>
      <c r="C12" s="790"/>
      <c r="D12" s="789"/>
      <c r="E12" s="789"/>
      <c r="F12" s="789"/>
      <c r="G12" s="789"/>
      <c r="H12" s="789"/>
      <c r="I12" s="789"/>
      <c r="J12" s="789"/>
      <c r="K12" s="789"/>
      <c r="L12" s="789" t="s">
        <v>90</v>
      </c>
      <c r="M12" s="789"/>
      <c r="N12" s="789"/>
      <c r="O12" s="789"/>
      <c r="P12" s="789"/>
      <c r="Q12" s="789"/>
      <c r="R12" s="788" t="s">
        <v>1895</v>
      </c>
      <c r="S12" s="788" t="s">
        <v>1894</v>
      </c>
      <c r="T12" s="788" t="s">
        <v>1893</v>
      </c>
      <c r="U12" s="793" t="s">
        <v>1892</v>
      </c>
      <c r="V12" s="793" t="s">
        <v>1891</v>
      </c>
      <c r="W12" s="788" t="s">
        <v>1890</v>
      </c>
      <c r="X12" s="782" t="s">
        <v>1889</v>
      </c>
      <c r="Y12" s="786"/>
      <c r="Z12" s="786" t="s">
        <v>90</v>
      </c>
      <c r="AA12" s="786" t="s">
        <v>90</v>
      </c>
      <c r="AB12" s="786" t="s">
        <v>90</v>
      </c>
      <c r="AC12" s="786"/>
      <c r="AD12" s="782" t="s">
        <v>1888</v>
      </c>
      <c r="AE12" s="786"/>
      <c r="AF12" s="785"/>
    </row>
    <row r="13" spans="1:32" s="797" customFormat="1" ht="196" x14ac:dyDescent="0.2">
      <c r="A13" s="783" t="s">
        <v>105</v>
      </c>
      <c r="B13" s="790" t="s">
        <v>1887</v>
      </c>
      <c r="C13" s="790"/>
      <c r="D13" s="814" t="s">
        <v>90</v>
      </c>
      <c r="E13" s="814" t="s">
        <v>90</v>
      </c>
      <c r="F13" s="814" t="s">
        <v>90</v>
      </c>
      <c r="G13" s="814" t="s">
        <v>90</v>
      </c>
      <c r="H13" s="814" t="s">
        <v>90</v>
      </c>
      <c r="I13" s="814" t="s">
        <v>90</v>
      </c>
      <c r="J13" s="814" t="s">
        <v>90</v>
      </c>
      <c r="K13" s="814" t="s">
        <v>90</v>
      </c>
      <c r="L13" s="814" t="s">
        <v>90</v>
      </c>
      <c r="M13" s="814"/>
      <c r="N13" s="814" t="s">
        <v>90</v>
      </c>
      <c r="O13" s="814" t="s">
        <v>90</v>
      </c>
      <c r="P13" s="814" t="s">
        <v>90</v>
      </c>
      <c r="Q13" s="814"/>
      <c r="R13" s="798" t="s">
        <v>1886</v>
      </c>
      <c r="S13" s="798" t="s">
        <v>1885</v>
      </c>
      <c r="T13" s="798" t="s">
        <v>1884</v>
      </c>
      <c r="U13" s="815" t="s">
        <v>1883</v>
      </c>
      <c r="V13" s="815" t="s">
        <v>1882</v>
      </c>
      <c r="W13" s="788"/>
      <c r="X13" s="787" t="s">
        <v>1881</v>
      </c>
      <c r="Y13" s="816" t="s">
        <v>90</v>
      </c>
      <c r="Z13" s="816" t="s">
        <v>90</v>
      </c>
      <c r="AA13" s="816" t="s">
        <v>90</v>
      </c>
      <c r="AB13" s="816"/>
      <c r="AC13" s="816"/>
      <c r="AD13" s="782" t="s">
        <v>1880</v>
      </c>
      <c r="AE13" s="786"/>
      <c r="AF13" s="785"/>
    </row>
    <row r="14" spans="1:32" s="797" customFormat="1" ht="150" customHeight="1" x14ac:dyDescent="0.2">
      <c r="A14" s="783">
        <v>100005</v>
      </c>
      <c r="B14" s="790" t="s">
        <v>1879</v>
      </c>
      <c r="C14" s="790"/>
      <c r="D14" s="814"/>
      <c r="E14" s="814"/>
      <c r="F14" s="814"/>
      <c r="G14" s="814"/>
      <c r="H14" s="814"/>
      <c r="I14" s="814"/>
      <c r="J14" s="814"/>
      <c r="K14" s="814" t="s">
        <v>90</v>
      </c>
      <c r="L14" s="814"/>
      <c r="M14" s="814"/>
      <c r="N14" s="814"/>
      <c r="O14" s="814"/>
      <c r="P14" s="814"/>
      <c r="Q14" s="814"/>
      <c r="R14" s="798" t="s">
        <v>1878</v>
      </c>
      <c r="S14" s="798" t="s">
        <v>1877</v>
      </c>
      <c r="T14" s="798" t="s">
        <v>1876</v>
      </c>
      <c r="U14" s="817" t="s">
        <v>1875</v>
      </c>
      <c r="V14" s="817" t="s">
        <v>1874</v>
      </c>
      <c r="W14" s="798" t="s">
        <v>1873</v>
      </c>
      <c r="X14" s="787"/>
      <c r="Y14" s="816" t="s">
        <v>90</v>
      </c>
      <c r="Z14" s="816"/>
      <c r="AA14" s="816" t="s">
        <v>90</v>
      </c>
      <c r="AB14" s="816"/>
      <c r="AC14" s="816"/>
      <c r="AD14" s="782" t="s">
        <v>1872</v>
      </c>
      <c r="AE14" s="816"/>
      <c r="AF14" s="818"/>
    </row>
    <row r="15" spans="1:32" s="824" customFormat="1" ht="207.65" customHeight="1" x14ac:dyDescent="0.2">
      <c r="A15" s="783">
        <v>110001</v>
      </c>
      <c r="B15" s="790" t="s">
        <v>1871</v>
      </c>
      <c r="C15" s="790"/>
      <c r="D15" s="819" t="s">
        <v>90</v>
      </c>
      <c r="E15" s="819"/>
      <c r="F15" s="819"/>
      <c r="G15" s="819"/>
      <c r="H15" s="819" t="s">
        <v>90</v>
      </c>
      <c r="I15" s="819"/>
      <c r="J15" s="819"/>
      <c r="K15" s="819"/>
      <c r="L15" s="819"/>
      <c r="M15" s="819"/>
      <c r="N15" s="819"/>
      <c r="O15" s="819"/>
      <c r="P15" s="819"/>
      <c r="Q15" s="819"/>
      <c r="R15" s="820" t="s">
        <v>1870</v>
      </c>
      <c r="S15" s="820" t="s">
        <v>1869</v>
      </c>
      <c r="T15" s="820" t="s">
        <v>1868</v>
      </c>
      <c r="U15" s="821" t="s">
        <v>1867</v>
      </c>
      <c r="V15" s="821" t="s">
        <v>1866</v>
      </c>
      <c r="W15" s="820" t="s">
        <v>1865</v>
      </c>
      <c r="X15" s="787" t="s">
        <v>1864</v>
      </c>
      <c r="Y15" s="822" t="s">
        <v>90</v>
      </c>
      <c r="Z15" s="822" t="s">
        <v>90</v>
      </c>
      <c r="AA15" s="822" t="s">
        <v>90</v>
      </c>
      <c r="AB15" s="822" t="s">
        <v>90</v>
      </c>
      <c r="AC15" s="822"/>
      <c r="AD15" s="787"/>
      <c r="AE15" s="786"/>
      <c r="AF15" s="823"/>
    </row>
    <row r="16" spans="1:32" s="827" customFormat="1" ht="150" customHeight="1" x14ac:dyDescent="0.2">
      <c r="A16" s="825">
        <v>12</v>
      </c>
      <c r="B16" s="825" t="s">
        <v>1863</v>
      </c>
      <c r="C16" s="825"/>
      <c r="D16" s="814"/>
      <c r="E16" s="814"/>
      <c r="F16" s="814"/>
      <c r="G16" s="814"/>
      <c r="H16" s="814" t="s">
        <v>90</v>
      </c>
      <c r="I16" s="814"/>
      <c r="J16" s="814"/>
      <c r="K16" s="814"/>
      <c r="L16" s="814" t="s">
        <v>90</v>
      </c>
      <c r="M16" s="814"/>
      <c r="N16" s="814"/>
      <c r="O16" s="814"/>
      <c r="P16" s="814"/>
      <c r="Q16" s="814"/>
      <c r="R16" s="798" t="s">
        <v>1862</v>
      </c>
      <c r="S16" s="798" t="s">
        <v>1861</v>
      </c>
      <c r="T16" s="798"/>
      <c r="U16" s="817" t="s">
        <v>1860</v>
      </c>
      <c r="V16" s="817"/>
      <c r="W16" s="798"/>
      <c r="X16" s="787"/>
      <c r="Y16" s="816"/>
      <c r="Z16" s="816" t="s">
        <v>90</v>
      </c>
      <c r="AA16" s="816" t="s">
        <v>90</v>
      </c>
      <c r="AB16" s="816"/>
      <c r="AC16" s="816"/>
      <c r="AD16" s="782" t="s">
        <v>1859</v>
      </c>
      <c r="AE16" s="816"/>
      <c r="AF16" s="826"/>
    </row>
    <row r="17" spans="1:33" s="797" customFormat="1" ht="228" customHeight="1" x14ac:dyDescent="0.2">
      <c r="A17" s="825">
        <v>130001</v>
      </c>
      <c r="B17" s="825" t="s">
        <v>1858</v>
      </c>
      <c r="C17" s="825"/>
      <c r="D17" s="814"/>
      <c r="E17" s="814"/>
      <c r="F17" s="814"/>
      <c r="G17" s="814"/>
      <c r="H17" s="814" t="s">
        <v>90</v>
      </c>
      <c r="I17" s="814" t="s">
        <v>90</v>
      </c>
      <c r="J17" s="814"/>
      <c r="K17" s="814"/>
      <c r="L17" s="814" t="s">
        <v>90</v>
      </c>
      <c r="M17" s="814" t="s">
        <v>90</v>
      </c>
      <c r="N17" s="814"/>
      <c r="O17" s="814" t="s">
        <v>90</v>
      </c>
      <c r="P17" s="814"/>
      <c r="Q17" s="814"/>
      <c r="R17" s="798" t="s">
        <v>1857</v>
      </c>
      <c r="S17" s="798" t="s">
        <v>1856</v>
      </c>
      <c r="T17" s="798" t="s">
        <v>1855</v>
      </c>
      <c r="U17" s="817" t="s">
        <v>1854</v>
      </c>
      <c r="V17" s="817" t="s">
        <v>1853</v>
      </c>
      <c r="W17" s="798" t="s">
        <v>1852</v>
      </c>
      <c r="X17" s="787" t="s">
        <v>1851</v>
      </c>
      <c r="Y17" s="816" t="s">
        <v>90</v>
      </c>
      <c r="Z17" s="816" t="s">
        <v>90</v>
      </c>
      <c r="AA17" s="816" t="s">
        <v>90</v>
      </c>
      <c r="AB17" s="816"/>
      <c r="AC17" s="816"/>
      <c r="AD17" s="828" t="s">
        <v>1850</v>
      </c>
      <c r="AE17" s="816"/>
      <c r="AF17" s="826"/>
    </row>
    <row r="18" spans="1:33" s="797" customFormat="1" ht="150" customHeight="1" x14ac:dyDescent="0.2">
      <c r="A18" s="1148" t="s">
        <v>1849</v>
      </c>
      <c r="B18" s="1149" t="s">
        <v>1848</v>
      </c>
      <c r="C18" s="790"/>
      <c r="D18" s="789"/>
      <c r="E18" s="789"/>
      <c r="F18" s="789" t="s">
        <v>90</v>
      </c>
      <c r="G18" s="789" t="s">
        <v>90</v>
      </c>
      <c r="H18" s="789" t="s">
        <v>90</v>
      </c>
      <c r="I18" s="789" t="s">
        <v>90</v>
      </c>
      <c r="J18" s="789" t="s">
        <v>90</v>
      </c>
      <c r="K18" s="789" t="s">
        <v>90</v>
      </c>
      <c r="L18" s="789"/>
      <c r="M18" s="789"/>
      <c r="N18" s="789" t="s">
        <v>90</v>
      </c>
      <c r="O18" s="789"/>
      <c r="P18" s="789" t="s">
        <v>90</v>
      </c>
      <c r="Q18" s="789"/>
      <c r="R18" s="788" t="s">
        <v>1847</v>
      </c>
      <c r="S18" s="788" t="s">
        <v>1846</v>
      </c>
      <c r="T18" s="788"/>
      <c r="U18" s="793"/>
      <c r="V18" s="793" t="s">
        <v>1845</v>
      </c>
      <c r="W18" s="788"/>
      <c r="X18" s="782" t="s">
        <v>1844</v>
      </c>
      <c r="Y18" s="786"/>
      <c r="Z18" s="786"/>
      <c r="AA18" s="786" t="s">
        <v>90</v>
      </c>
      <c r="AB18" s="786"/>
      <c r="AC18" s="786"/>
      <c r="AD18" s="787" t="s">
        <v>1843</v>
      </c>
      <c r="AE18" s="786"/>
      <c r="AF18" s="785"/>
    </row>
    <row r="19" spans="1:33" s="797" customFormat="1" ht="150" customHeight="1" x14ac:dyDescent="0.2">
      <c r="A19" s="1148"/>
      <c r="B19" s="1149"/>
      <c r="C19" s="790"/>
      <c r="D19" s="789"/>
      <c r="E19" s="789"/>
      <c r="F19" s="789" t="s">
        <v>90</v>
      </c>
      <c r="G19" s="789" t="s">
        <v>90</v>
      </c>
      <c r="H19" s="789" t="s">
        <v>90</v>
      </c>
      <c r="I19" s="789" t="s">
        <v>90</v>
      </c>
      <c r="J19" s="789" t="s">
        <v>90</v>
      </c>
      <c r="K19" s="789" t="s">
        <v>90</v>
      </c>
      <c r="L19" s="789"/>
      <c r="M19" s="789"/>
      <c r="N19" s="789" t="s">
        <v>90</v>
      </c>
      <c r="O19" s="789"/>
      <c r="P19" s="789" t="s">
        <v>90</v>
      </c>
      <c r="Q19" s="789"/>
      <c r="R19" s="788" t="s">
        <v>1842</v>
      </c>
      <c r="S19" s="788" t="s">
        <v>1841</v>
      </c>
      <c r="T19" s="788"/>
      <c r="U19" s="793"/>
      <c r="V19" s="793" t="s">
        <v>1840</v>
      </c>
      <c r="W19" s="788"/>
      <c r="X19" s="782" t="s">
        <v>1839</v>
      </c>
      <c r="Y19" s="786"/>
      <c r="Z19" s="786"/>
      <c r="AA19" s="786" t="s">
        <v>90</v>
      </c>
      <c r="AB19" s="786"/>
      <c r="AC19" s="786"/>
      <c r="AD19" s="787" t="s">
        <v>1838</v>
      </c>
      <c r="AE19" s="786"/>
      <c r="AF19" s="785"/>
    </row>
    <row r="20" spans="1:33" s="797" customFormat="1" ht="189.65" customHeight="1" x14ac:dyDescent="0.2">
      <c r="A20" s="783">
        <v>150002</v>
      </c>
      <c r="B20" s="790" t="s">
        <v>1837</v>
      </c>
      <c r="C20" s="790"/>
      <c r="D20" s="789"/>
      <c r="E20" s="789"/>
      <c r="F20" s="789"/>
      <c r="G20" s="789"/>
      <c r="H20" s="789"/>
      <c r="I20" s="789" t="s">
        <v>90</v>
      </c>
      <c r="J20" s="789"/>
      <c r="K20" s="789"/>
      <c r="L20" s="789"/>
      <c r="M20" s="789"/>
      <c r="N20" s="789"/>
      <c r="O20" s="789"/>
      <c r="P20" s="789"/>
      <c r="Q20" s="789"/>
      <c r="R20" s="788" t="s">
        <v>1259</v>
      </c>
      <c r="S20" s="788" t="s">
        <v>1836</v>
      </c>
      <c r="T20" s="788" t="s">
        <v>1835</v>
      </c>
      <c r="U20" s="793" t="s">
        <v>1834</v>
      </c>
      <c r="V20" s="793" t="s">
        <v>1833</v>
      </c>
      <c r="W20" s="788" t="s">
        <v>1832</v>
      </c>
      <c r="X20" s="782"/>
      <c r="Y20" s="786" t="s">
        <v>90</v>
      </c>
      <c r="Z20" s="786"/>
      <c r="AA20" s="786"/>
      <c r="AB20" s="786" t="s">
        <v>90</v>
      </c>
      <c r="AC20" s="786"/>
      <c r="AD20" s="787" t="s">
        <v>1831</v>
      </c>
      <c r="AE20" s="786"/>
      <c r="AF20" s="785"/>
    </row>
    <row r="21" spans="1:33" s="797" customFormat="1" ht="157.9" customHeight="1" x14ac:dyDescent="0.2">
      <c r="A21" s="783" t="s">
        <v>1830</v>
      </c>
      <c r="B21" s="790" t="s">
        <v>1829</v>
      </c>
      <c r="C21" s="790"/>
      <c r="D21" s="789"/>
      <c r="E21" s="789"/>
      <c r="F21" s="789"/>
      <c r="G21" s="789"/>
      <c r="H21" s="789"/>
      <c r="I21" s="789"/>
      <c r="J21" s="789"/>
      <c r="K21" s="789"/>
      <c r="L21" s="789"/>
      <c r="M21" s="789"/>
      <c r="N21" s="789" t="s">
        <v>90</v>
      </c>
      <c r="O21" s="789"/>
      <c r="P21" s="789"/>
      <c r="Q21" s="789"/>
      <c r="R21" s="788" t="s">
        <v>1828</v>
      </c>
      <c r="S21" s="788" t="s">
        <v>1827</v>
      </c>
      <c r="T21" s="788"/>
      <c r="U21" s="793" t="s">
        <v>1826</v>
      </c>
      <c r="V21" s="793"/>
      <c r="W21" s="788"/>
      <c r="X21" s="782"/>
      <c r="Y21" s="786"/>
      <c r="Z21" s="786" t="s">
        <v>90</v>
      </c>
      <c r="AA21" s="786"/>
      <c r="AB21" s="786"/>
      <c r="AC21" s="786"/>
      <c r="AD21" s="829" t="s">
        <v>1825</v>
      </c>
      <c r="AE21" s="786"/>
      <c r="AF21" s="785"/>
    </row>
    <row r="22" spans="1:33" s="797" customFormat="1" ht="201.65" customHeight="1" x14ac:dyDescent="0.2">
      <c r="A22" s="783">
        <v>170003</v>
      </c>
      <c r="B22" s="790" t="s">
        <v>1824</v>
      </c>
      <c r="C22" s="790"/>
      <c r="D22" s="789"/>
      <c r="E22" s="789"/>
      <c r="F22" s="789"/>
      <c r="G22" s="789"/>
      <c r="H22" s="789"/>
      <c r="I22" s="789"/>
      <c r="J22" s="789"/>
      <c r="K22" s="789"/>
      <c r="L22" s="789"/>
      <c r="M22" s="789"/>
      <c r="N22" s="789"/>
      <c r="O22" s="789"/>
      <c r="P22" s="789"/>
      <c r="Q22" s="814" t="s">
        <v>90</v>
      </c>
      <c r="R22" s="798" t="s">
        <v>1823</v>
      </c>
      <c r="S22" s="798" t="s">
        <v>1822</v>
      </c>
      <c r="T22" s="788"/>
      <c r="U22" s="793"/>
      <c r="V22" s="793"/>
      <c r="W22" s="798" t="s">
        <v>1821</v>
      </c>
      <c r="X22" s="782"/>
      <c r="Y22" s="786"/>
      <c r="Z22" s="786"/>
      <c r="AA22" s="786"/>
      <c r="AB22" s="786" t="s">
        <v>90</v>
      </c>
      <c r="AC22" s="786"/>
      <c r="AD22" s="830" t="s">
        <v>1820</v>
      </c>
      <c r="AE22" s="786"/>
      <c r="AF22" s="785"/>
    </row>
    <row r="23" spans="1:33" s="797" customFormat="1" ht="150" customHeight="1" x14ac:dyDescent="0.2">
      <c r="A23" s="783">
        <v>180009</v>
      </c>
      <c r="B23" s="790" t="s">
        <v>124</v>
      </c>
      <c r="C23" s="790"/>
      <c r="D23" s="789"/>
      <c r="E23" s="789"/>
      <c r="F23" s="789"/>
      <c r="G23" s="789"/>
      <c r="H23" s="789" t="s">
        <v>90</v>
      </c>
      <c r="I23" s="789"/>
      <c r="J23" s="789"/>
      <c r="K23" s="789"/>
      <c r="L23" s="789"/>
      <c r="M23" s="789"/>
      <c r="N23" s="789"/>
      <c r="O23" s="789"/>
      <c r="P23" s="789"/>
      <c r="Q23" s="789"/>
      <c r="R23" s="788" t="s">
        <v>1819</v>
      </c>
      <c r="S23" s="788" t="s">
        <v>1818</v>
      </c>
      <c r="T23" s="788"/>
      <c r="U23" s="793" t="s">
        <v>1817</v>
      </c>
      <c r="V23" s="793"/>
      <c r="W23" s="788" t="s">
        <v>1816</v>
      </c>
      <c r="X23" s="782"/>
      <c r="Y23" s="786"/>
      <c r="Z23" s="786"/>
      <c r="AA23" s="786"/>
      <c r="AB23" s="786" t="s">
        <v>90</v>
      </c>
      <c r="AC23" s="786"/>
      <c r="AD23" s="788" t="s">
        <v>1816</v>
      </c>
      <c r="AE23" s="786"/>
      <c r="AF23" s="785"/>
    </row>
    <row r="24" spans="1:33" s="797" customFormat="1" ht="193.15" customHeight="1" x14ac:dyDescent="0.2">
      <c r="A24" s="783">
        <v>190004</v>
      </c>
      <c r="B24" s="790" t="s">
        <v>1815</v>
      </c>
      <c r="C24" s="790"/>
      <c r="D24" s="789"/>
      <c r="E24" s="789"/>
      <c r="F24" s="789"/>
      <c r="G24" s="789"/>
      <c r="H24" s="789"/>
      <c r="I24" s="789"/>
      <c r="J24" s="789"/>
      <c r="K24" s="789"/>
      <c r="L24" s="789" t="s">
        <v>509</v>
      </c>
      <c r="M24" s="789"/>
      <c r="N24" s="789"/>
      <c r="O24" s="789"/>
      <c r="P24" s="789"/>
      <c r="Q24" s="789"/>
      <c r="R24" s="788" t="s">
        <v>1814</v>
      </c>
      <c r="S24" s="788" t="s">
        <v>1813</v>
      </c>
      <c r="T24" s="788" t="s">
        <v>1812</v>
      </c>
      <c r="U24" s="793" t="s">
        <v>1811</v>
      </c>
      <c r="V24" s="793" t="s">
        <v>1810</v>
      </c>
      <c r="W24" s="788" t="s">
        <v>1809</v>
      </c>
      <c r="X24" s="782"/>
      <c r="Y24" s="786" t="s">
        <v>90</v>
      </c>
      <c r="Z24" s="786"/>
      <c r="AA24" s="786"/>
      <c r="AB24" s="786" t="s">
        <v>90</v>
      </c>
      <c r="AC24" s="786"/>
      <c r="AD24" s="782" t="s">
        <v>1808</v>
      </c>
      <c r="AE24" s="786"/>
      <c r="AF24" s="785"/>
    </row>
    <row r="25" spans="1:33" s="836" customFormat="1" ht="393.75" customHeight="1" x14ac:dyDescent="0.2">
      <c r="A25" s="783">
        <v>200000</v>
      </c>
      <c r="B25" s="790" t="s">
        <v>1807</v>
      </c>
      <c r="C25" s="790"/>
      <c r="D25" s="831"/>
      <c r="E25" s="831"/>
      <c r="F25" s="831"/>
      <c r="G25" s="831" t="s">
        <v>90</v>
      </c>
      <c r="H25" s="831"/>
      <c r="I25" s="831"/>
      <c r="J25" s="831"/>
      <c r="K25" s="831"/>
      <c r="L25" s="831"/>
      <c r="M25" s="831"/>
      <c r="N25" s="831"/>
      <c r="O25" s="831"/>
      <c r="P25" s="831"/>
      <c r="Q25" s="831"/>
      <c r="R25" s="788" t="s">
        <v>1806</v>
      </c>
      <c r="S25" s="788" t="s">
        <v>1805</v>
      </c>
      <c r="T25" s="832" t="s">
        <v>1804</v>
      </c>
      <c r="U25" s="833"/>
      <c r="V25" s="793" t="s">
        <v>1803</v>
      </c>
      <c r="W25" s="788"/>
      <c r="X25" s="788" t="s">
        <v>1802</v>
      </c>
      <c r="Y25" s="834" t="s">
        <v>90</v>
      </c>
      <c r="Z25" s="834"/>
      <c r="AA25" s="834" t="s">
        <v>90</v>
      </c>
      <c r="AB25" s="834"/>
      <c r="AC25" s="834"/>
      <c r="AD25" s="788" t="s">
        <v>1801</v>
      </c>
      <c r="AE25" s="834"/>
      <c r="AF25" s="835"/>
    </row>
    <row r="26" spans="1:33" s="797" customFormat="1" ht="254.5" customHeight="1" x14ac:dyDescent="0.2">
      <c r="A26" s="783" t="s">
        <v>1800</v>
      </c>
      <c r="B26" s="790" t="s">
        <v>1799</v>
      </c>
      <c r="C26" s="790"/>
      <c r="D26" s="789"/>
      <c r="E26" s="789"/>
      <c r="F26" s="789"/>
      <c r="G26" s="789"/>
      <c r="H26" s="789" t="s">
        <v>90</v>
      </c>
      <c r="I26" s="789" t="s">
        <v>90</v>
      </c>
      <c r="J26" s="789" t="s">
        <v>90</v>
      </c>
      <c r="K26" s="789"/>
      <c r="L26" s="789" t="s">
        <v>90</v>
      </c>
      <c r="M26" s="789" t="s">
        <v>90</v>
      </c>
      <c r="N26" s="789"/>
      <c r="O26" s="789"/>
      <c r="P26" s="789" t="s">
        <v>90</v>
      </c>
      <c r="Q26" s="789"/>
      <c r="R26" s="798" t="s">
        <v>1798</v>
      </c>
      <c r="S26" s="798" t="s">
        <v>1797</v>
      </c>
      <c r="T26" s="798"/>
      <c r="U26" s="817" t="s">
        <v>1796</v>
      </c>
      <c r="V26" s="817" t="s">
        <v>1795</v>
      </c>
      <c r="W26" s="798" t="s">
        <v>1794</v>
      </c>
      <c r="X26" s="787" t="s">
        <v>1793</v>
      </c>
      <c r="Y26" s="816"/>
      <c r="Z26" s="816" t="s">
        <v>90</v>
      </c>
      <c r="AA26" s="816" t="s">
        <v>90</v>
      </c>
      <c r="AB26" s="816" t="s">
        <v>90</v>
      </c>
      <c r="AC26" s="816"/>
      <c r="AD26" s="782" t="s">
        <v>1792</v>
      </c>
      <c r="AE26" s="816" t="s">
        <v>90</v>
      </c>
      <c r="AF26" s="818" t="s">
        <v>1791</v>
      </c>
      <c r="AG26" s="837"/>
    </row>
    <row r="27" spans="1:33" s="797" customFormat="1" ht="409.6" customHeight="1" x14ac:dyDescent="0.2">
      <c r="A27" s="783">
        <v>220001</v>
      </c>
      <c r="B27" s="790" t="s">
        <v>1790</v>
      </c>
      <c r="C27" s="790"/>
      <c r="D27" s="789"/>
      <c r="E27" s="789"/>
      <c r="F27" s="789" t="s">
        <v>90</v>
      </c>
      <c r="G27" s="789"/>
      <c r="H27" s="789"/>
      <c r="I27" s="789"/>
      <c r="J27" s="789"/>
      <c r="K27" s="789"/>
      <c r="L27" s="789"/>
      <c r="M27" s="789"/>
      <c r="N27" s="789"/>
      <c r="O27" s="789"/>
      <c r="P27" s="789"/>
      <c r="Q27" s="789"/>
      <c r="R27" s="788" t="s">
        <v>1789</v>
      </c>
      <c r="S27" s="788" t="s">
        <v>1979</v>
      </c>
      <c r="T27" s="788"/>
      <c r="U27" s="793" t="s">
        <v>1980</v>
      </c>
      <c r="V27" s="793" t="s">
        <v>1788</v>
      </c>
      <c r="W27" s="788" t="s">
        <v>1787</v>
      </c>
      <c r="X27" s="787" t="s">
        <v>1786</v>
      </c>
      <c r="Y27" s="838"/>
      <c r="Z27" s="838"/>
      <c r="AA27" s="838" t="s">
        <v>90</v>
      </c>
      <c r="AB27" s="838" t="s">
        <v>90</v>
      </c>
      <c r="AC27" s="838"/>
      <c r="AD27" s="839" t="s">
        <v>1785</v>
      </c>
      <c r="AE27" s="838" t="s">
        <v>90</v>
      </c>
      <c r="AF27" s="840" t="s">
        <v>1784</v>
      </c>
    </row>
    <row r="28" spans="1:33" s="797" customFormat="1" ht="193.15" customHeight="1" x14ac:dyDescent="0.2">
      <c r="A28" s="783">
        <v>230006</v>
      </c>
      <c r="B28" s="790" t="s">
        <v>132</v>
      </c>
      <c r="C28" s="790"/>
      <c r="D28" s="789"/>
      <c r="E28" s="789"/>
      <c r="F28" s="789"/>
      <c r="G28" s="789"/>
      <c r="H28" s="789"/>
      <c r="I28" s="789"/>
      <c r="J28" s="789"/>
      <c r="K28" s="789"/>
      <c r="L28" s="789" t="s">
        <v>90</v>
      </c>
      <c r="M28" s="789"/>
      <c r="N28" s="789"/>
      <c r="O28" s="789"/>
      <c r="P28" s="789"/>
      <c r="Q28" s="789"/>
      <c r="R28" s="788" t="s">
        <v>1783</v>
      </c>
      <c r="S28" s="788" t="s">
        <v>1782</v>
      </c>
      <c r="T28" s="788"/>
      <c r="U28" s="793" t="s">
        <v>1781</v>
      </c>
      <c r="V28" s="793" t="s">
        <v>1780</v>
      </c>
      <c r="W28" s="788"/>
      <c r="X28" s="787" t="s">
        <v>1779</v>
      </c>
      <c r="Y28" s="786"/>
      <c r="Z28" s="786" t="s">
        <v>90</v>
      </c>
      <c r="AA28" s="786"/>
      <c r="AB28" s="786"/>
      <c r="AC28" s="786"/>
      <c r="AD28" s="782" t="s">
        <v>1778</v>
      </c>
      <c r="AE28" s="786"/>
      <c r="AF28" s="792"/>
    </row>
    <row r="29" spans="1:33" s="797" customFormat="1" ht="193.15" customHeight="1" x14ac:dyDescent="0.2">
      <c r="A29" s="783">
        <v>240001</v>
      </c>
      <c r="B29" s="790" t="s">
        <v>1777</v>
      </c>
      <c r="C29" s="790"/>
      <c r="D29" s="789"/>
      <c r="E29" s="789"/>
      <c r="F29" s="789"/>
      <c r="G29" s="789"/>
      <c r="H29" s="789"/>
      <c r="I29" s="789"/>
      <c r="J29" s="789"/>
      <c r="K29" s="789"/>
      <c r="L29" s="789"/>
      <c r="M29" s="789"/>
      <c r="N29" s="789" t="s">
        <v>90</v>
      </c>
      <c r="O29" s="789"/>
      <c r="P29" s="789"/>
      <c r="Q29" s="789"/>
      <c r="R29" s="788" t="s">
        <v>1776</v>
      </c>
      <c r="S29" s="788" t="s">
        <v>1775</v>
      </c>
      <c r="T29" s="788"/>
      <c r="U29" s="793" t="s">
        <v>1774</v>
      </c>
      <c r="V29" s="793"/>
      <c r="W29" s="788" t="s">
        <v>1773</v>
      </c>
      <c r="X29" s="782" t="s">
        <v>1772</v>
      </c>
      <c r="Y29" s="786"/>
      <c r="Z29" s="786" t="s">
        <v>90</v>
      </c>
      <c r="AA29" s="786"/>
      <c r="AB29" s="786" t="s">
        <v>90</v>
      </c>
      <c r="AC29" s="786"/>
      <c r="AD29" s="782" t="s">
        <v>1771</v>
      </c>
      <c r="AE29" s="786"/>
      <c r="AF29" s="785"/>
    </row>
    <row r="30" spans="1:33" s="797" customFormat="1" ht="244.9" customHeight="1" x14ac:dyDescent="0.2">
      <c r="A30" s="783">
        <v>250007</v>
      </c>
      <c r="B30" s="790" t="s">
        <v>1770</v>
      </c>
      <c r="C30" s="790"/>
      <c r="D30" s="789"/>
      <c r="E30" s="789"/>
      <c r="F30" s="789"/>
      <c r="G30" s="789"/>
      <c r="H30" s="789"/>
      <c r="I30" s="789"/>
      <c r="J30" s="789"/>
      <c r="K30" s="789"/>
      <c r="L30" s="789"/>
      <c r="M30" s="789" t="s">
        <v>90</v>
      </c>
      <c r="N30" s="789" t="s">
        <v>90</v>
      </c>
      <c r="O30" s="789"/>
      <c r="P30" s="789"/>
      <c r="Q30" s="789"/>
      <c r="R30" s="788" t="s">
        <v>1769</v>
      </c>
      <c r="S30" s="788" t="s">
        <v>1768</v>
      </c>
      <c r="T30" s="788" t="s">
        <v>1767</v>
      </c>
      <c r="U30" s="793" t="s">
        <v>1766</v>
      </c>
      <c r="V30" s="793" t="s">
        <v>1765</v>
      </c>
      <c r="W30" s="788" t="s">
        <v>1764</v>
      </c>
      <c r="X30" s="782"/>
      <c r="Y30" s="786" t="s">
        <v>90</v>
      </c>
      <c r="Z30" s="786"/>
      <c r="AA30" s="786" t="s">
        <v>90</v>
      </c>
      <c r="AB30" s="786" t="s">
        <v>90</v>
      </c>
      <c r="AC30" s="786"/>
      <c r="AD30" s="782" t="s">
        <v>1763</v>
      </c>
      <c r="AE30" s="786"/>
      <c r="AF30" s="785"/>
    </row>
    <row r="31" spans="1:33" s="797" customFormat="1" ht="403.15" customHeight="1" x14ac:dyDescent="0.2">
      <c r="A31" s="783">
        <v>260002</v>
      </c>
      <c r="B31" s="790" t="s">
        <v>1762</v>
      </c>
      <c r="C31" s="790"/>
      <c r="D31" s="789" t="s">
        <v>90</v>
      </c>
      <c r="E31" s="789" t="s">
        <v>90</v>
      </c>
      <c r="F31" s="789" t="s">
        <v>90</v>
      </c>
      <c r="G31" s="789" t="s">
        <v>90</v>
      </c>
      <c r="H31" s="789" t="s">
        <v>90</v>
      </c>
      <c r="I31" s="789" t="s">
        <v>90</v>
      </c>
      <c r="J31" s="789" t="s">
        <v>90</v>
      </c>
      <c r="K31" s="789" t="s">
        <v>90</v>
      </c>
      <c r="L31" s="789" t="s">
        <v>90</v>
      </c>
      <c r="M31" s="789" t="s">
        <v>90</v>
      </c>
      <c r="N31" s="789" t="s">
        <v>90</v>
      </c>
      <c r="O31" s="789" t="s">
        <v>90</v>
      </c>
      <c r="P31" s="789" t="s">
        <v>90</v>
      </c>
      <c r="Q31" s="789"/>
      <c r="R31" s="788" t="s">
        <v>1761</v>
      </c>
      <c r="S31" s="788" t="s">
        <v>1760</v>
      </c>
      <c r="T31" s="788" t="s">
        <v>1759</v>
      </c>
      <c r="U31" s="793"/>
      <c r="V31" s="793" t="s">
        <v>1758</v>
      </c>
      <c r="W31" s="788" t="s">
        <v>1757</v>
      </c>
      <c r="X31" s="782" t="s">
        <v>1756</v>
      </c>
      <c r="Y31" s="786" t="s">
        <v>90</v>
      </c>
      <c r="Z31" s="786"/>
      <c r="AA31" s="786" t="s">
        <v>90</v>
      </c>
      <c r="AB31" s="786"/>
      <c r="AC31" s="786"/>
      <c r="AD31" s="787" t="s">
        <v>1755</v>
      </c>
      <c r="AE31" s="786"/>
      <c r="AF31" s="785"/>
    </row>
    <row r="32" spans="1:33" s="797" customFormat="1" ht="288" customHeight="1" x14ac:dyDescent="0.2">
      <c r="A32" s="783">
        <v>270008</v>
      </c>
      <c r="B32" s="790" t="s">
        <v>1754</v>
      </c>
      <c r="C32" s="790"/>
      <c r="D32" s="789"/>
      <c r="E32" s="789"/>
      <c r="F32" s="789"/>
      <c r="G32" s="789" t="s">
        <v>90</v>
      </c>
      <c r="H32" s="789"/>
      <c r="I32" s="789"/>
      <c r="J32" s="789"/>
      <c r="K32" s="789"/>
      <c r="L32" s="789"/>
      <c r="M32" s="789"/>
      <c r="N32" s="789"/>
      <c r="O32" s="789"/>
      <c r="P32" s="789"/>
      <c r="Q32" s="789"/>
      <c r="R32" s="788" t="s">
        <v>1753</v>
      </c>
      <c r="S32" s="788" t="s">
        <v>1752</v>
      </c>
      <c r="T32" s="788" t="s">
        <v>1751</v>
      </c>
      <c r="U32" s="793" t="s">
        <v>1981</v>
      </c>
      <c r="V32" s="793" t="s">
        <v>1750</v>
      </c>
      <c r="W32" s="788" t="s">
        <v>1749</v>
      </c>
      <c r="X32" s="782" t="s">
        <v>1748</v>
      </c>
      <c r="Y32" s="786" t="s">
        <v>90</v>
      </c>
      <c r="Z32" s="786" t="s">
        <v>90</v>
      </c>
      <c r="AA32" s="786" t="s">
        <v>90</v>
      </c>
      <c r="AB32" s="786" t="s">
        <v>90</v>
      </c>
      <c r="AC32" s="786"/>
      <c r="AD32" s="787" t="s">
        <v>1747</v>
      </c>
      <c r="AE32" s="786"/>
      <c r="AF32" s="785"/>
    </row>
    <row r="33" spans="1:33" s="797" customFormat="1" ht="289.5" customHeight="1" x14ac:dyDescent="0.2">
      <c r="A33" s="783">
        <v>280003</v>
      </c>
      <c r="B33" s="790" t="s">
        <v>1746</v>
      </c>
      <c r="C33" s="790"/>
      <c r="D33" s="789" t="s">
        <v>90</v>
      </c>
      <c r="E33" s="789" t="s">
        <v>90</v>
      </c>
      <c r="F33" s="789" t="s">
        <v>90</v>
      </c>
      <c r="G33" s="789" t="s">
        <v>90</v>
      </c>
      <c r="H33" s="789" t="s">
        <v>90</v>
      </c>
      <c r="I33" s="789" t="s">
        <v>90</v>
      </c>
      <c r="J33" s="789" t="s">
        <v>90</v>
      </c>
      <c r="K33" s="789" t="s">
        <v>90</v>
      </c>
      <c r="L33" s="789" t="s">
        <v>90</v>
      </c>
      <c r="M33" s="789" t="s">
        <v>90</v>
      </c>
      <c r="N33" s="789" t="s">
        <v>90</v>
      </c>
      <c r="O33" s="789" t="s">
        <v>90</v>
      </c>
      <c r="P33" s="789" t="s">
        <v>90</v>
      </c>
      <c r="Q33" s="789" t="s">
        <v>90</v>
      </c>
      <c r="R33" s="788" t="s">
        <v>1745</v>
      </c>
      <c r="S33" s="788" t="s">
        <v>1744</v>
      </c>
      <c r="T33" s="788" t="s">
        <v>1741</v>
      </c>
      <c r="U33" s="793" t="s">
        <v>1743</v>
      </c>
      <c r="V33" s="793" t="s">
        <v>1743</v>
      </c>
      <c r="W33" s="788"/>
      <c r="X33" s="787" t="s">
        <v>1742</v>
      </c>
      <c r="Y33" s="786" t="s">
        <v>90</v>
      </c>
      <c r="Z33" s="786"/>
      <c r="AA33" s="786"/>
      <c r="AB33" s="786"/>
      <c r="AC33" s="786"/>
      <c r="AD33" s="788" t="s">
        <v>1741</v>
      </c>
      <c r="AE33" s="786"/>
      <c r="AF33" s="785"/>
    </row>
    <row r="34" spans="1:33" s="797" customFormat="1" ht="409.6" customHeight="1" x14ac:dyDescent="0.2">
      <c r="A34" s="783">
        <v>290009</v>
      </c>
      <c r="B34" s="790" t="s">
        <v>1740</v>
      </c>
      <c r="C34" s="790"/>
      <c r="D34" s="789"/>
      <c r="E34" s="789"/>
      <c r="F34" s="789" t="s">
        <v>90</v>
      </c>
      <c r="G34" s="789" t="s">
        <v>90</v>
      </c>
      <c r="H34" s="789"/>
      <c r="I34" s="789" t="s">
        <v>90</v>
      </c>
      <c r="J34" s="789" t="s">
        <v>90</v>
      </c>
      <c r="K34" s="789" t="s">
        <v>90</v>
      </c>
      <c r="L34" s="789"/>
      <c r="M34" s="789"/>
      <c r="N34" s="789"/>
      <c r="O34" s="789"/>
      <c r="P34" s="789"/>
      <c r="Q34" s="789"/>
      <c r="R34" s="788" t="s">
        <v>994</v>
      </c>
      <c r="S34" s="788" t="s">
        <v>1739</v>
      </c>
      <c r="T34" s="788" t="s">
        <v>1738</v>
      </c>
      <c r="U34" s="793" t="s">
        <v>1982</v>
      </c>
      <c r="V34" s="841" t="s">
        <v>1737</v>
      </c>
      <c r="W34" s="788" t="s">
        <v>1736</v>
      </c>
      <c r="X34" s="787" t="s">
        <v>1735</v>
      </c>
      <c r="Y34" s="786" t="s">
        <v>90</v>
      </c>
      <c r="Z34" s="786" t="s">
        <v>90</v>
      </c>
      <c r="AA34" s="786" t="s">
        <v>90</v>
      </c>
      <c r="AB34" s="786" t="s">
        <v>90</v>
      </c>
      <c r="AC34" s="786"/>
      <c r="AD34" s="787" t="s">
        <v>1734</v>
      </c>
      <c r="AE34" s="786"/>
      <c r="AF34" s="785"/>
    </row>
    <row r="35" spans="1:33" s="797" customFormat="1" ht="321" customHeight="1" x14ac:dyDescent="0.2">
      <c r="A35" s="783">
        <v>300004</v>
      </c>
      <c r="B35" s="790" t="s">
        <v>1733</v>
      </c>
      <c r="C35" s="790"/>
      <c r="D35" s="789"/>
      <c r="E35" s="789"/>
      <c r="F35" s="789"/>
      <c r="G35" s="789"/>
      <c r="H35" s="789"/>
      <c r="I35" s="789"/>
      <c r="J35" s="789"/>
      <c r="K35" s="789"/>
      <c r="L35" s="789" t="s">
        <v>90</v>
      </c>
      <c r="M35" s="789"/>
      <c r="N35" s="789"/>
      <c r="O35" s="789"/>
      <c r="P35" s="789"/>
      <c r="Q35" s="789"/>
      <c r="R35" s="788" t="s">
        <v>971</v>
      </c>
      <c r="S35" s="788" t="s">
        <v>1732</v>
      </c>
      <c r="T35" s="788"/>
      <c r="U35" s="842" t="s">
        <v>1731</v>
      </c>
      <c r="V35" s="842" t="s">
        <v>1731</v>
      </c>
      <c r="W35" s="831" t="s">
        <v>1730</v>
      </c>
      <c r="X35" s="782"/>
      <c r="Y35" s="786"/>
      <c r="Z35" s="786"/>
      <c r="AA35" s="786"/>
      <c r="AB35" s="786" t="s">
        <v>90</v>
      </c>
      <c r="AC35" s="786"/>
      <c r="AD35" s="787"/>
      <c r="AE35" s="786"/>
      <c r="AF35" s="785"/>
    </row>
    <row r="36" spans="1:33" s="797" customFormat="1" ht="225" customHeight="1" x14ac:dyDescent="0.2">
      <c r="A36" s="783">
        <v>310000</v>
      </c>
      <c r="B36" s="790" t="s">
        <v>1729</v>
      </c>
      <c r="C36" s="790"/>
      <c r="D36" s="789"/>
      <c r="E36" s="789"/>
      <c r="F36" s="789" t="s">
        <v>90</v>
      </c>
      <c r="G36" s="789"/>
      <c r="H36" s="789" t="s">
        <v>678</v>
      </c>
      <c r="I36" s="789"/>
      <c r="J36" s="789"/>
      <c r="K36" s="789"/>
      <c r="L36" s="789" t="s">
        <v>678</v>
      </c>
      <c r="M36" s="789" t="s">
        <v>90</v>
      </c>
      <c r="N36" s="789"/>
      <c r="O36" s="789"/>
      <c r="P36" s="789"/>
      <c r="Q36" s="789"/>
      <c r="R36" s="788" t="s">
        <v>1728</v>
      </c>
      <c r="S36" s="788" t="s">
        <v>1727</v>
      </c>
      <c r="T36" s="788" t="s">
        <v>1726</v>
      </c>
      <c r="U36" s="793" t="s">
        <v>1725</v>
      </c>
      <c r="V36" s="793" t="s">
        <v>1724</v>
      </c>
      <c r="W36" s="788"/>
      <c r="X36" s="782"/>
      <c r="Y36" s="838" t="s">
        <v>678</v>
      </c>
      <c r="Z36" s="838" t="s">
        <v>90</v>
      </c>
      <c r="AA36" s="838"/>
      <c r="AB36" s="838"/>
      <c r="AC36" s="838"/>
      <c r="AD36" s="839" t="s">
        <v>1723</v>
      </c>
      <c r="AE36" s="789"/>
      <c r="AF36" s="840"/>
    </row>
    <row r="37" spans="1:33" s="797" customFormat="1" ht="150" customHeight="1" x14ac:dyDescent="0.2">
      <c r="A37" s="783">
        <v>320005</v>
      </c>
      <c r="B37" s="790" t="s">
        <v>1722</v>
      </c>
      <c r="C37" s="790"/>
      <c r="D37" s="789"/>
      <c r="E37" s="789"/>
      <c r="F37" s="789"/>
      <c r="G37" s="789"/>
      <c r="H37" s="789"/>
      <c r="I37" s="789"/>
      <c r="J37" s="789"/>
      <c r="K37" s="789" t="s">
        <v>90</v>
      </c>
      <c r="L37" s="789"/>
      <c r="M37" s="789"/>
      <c r="N37" s="789"/>
      <c r="O37" s="789"/>
      <c r="P37" s="789"/>
      <c r="Q37" s="789"/>
      <c r="R37" s="788" t="s">
        <v>1721</v>
      </c>
      <c r="S37" s="788" t="s">
        <v>1720</v>
      </c>
      <c r="T37" s="788"/>
      <c r="U37" s="793" t="s">
        <v>1719</v>
      </c>
      <c r="V37" s="793"/>
      <c r="W37" s="788" t="s">
        <v>1718</v>
      </c>
      <c r="X37" s="782"/>
      <c r="Y37" s="786"/>
      <c r="Z37" s="786"/>
      <c r="AA37" s="786"/>
      <c r="AB37" s="786" t="s">
        <v>90</v>
      </c>
      <c r="AC37" s="786"/>
      <c r="AD37" s="787" t="str">
        <f>W37</f>
        <v>他自治体においても人材育成について、同様の課題を抱えていると想定されるため。</v>
      </c>
      <c r="AE37" s="786"/>
      <c r="AF37" s="785"/>
    </row>
    <row r="38" spans="1:33" s="797" customFormat="1" ht="180" customHeight="1" x14ac:dyDescent="0.2">
      <c r="A38" s="783">
        <v>330001</v>
      </c>
      <c r="B38" s="790" t="s">
        <v>1717</v>
      </c>
      <c r="C38" s="790"/>
      <c r="D38" s="789"/>
      <c r="E38" s="789"/>
      <c r="F38" s="789"/>
      <c r="G38" s="789"/>
      <c r="H38" s="789" t="s">
        <v>90</v>
      </c>
      <c r="I38" s="789"/>
      <c r="J38" s="789"/>
      <c r="K38" s="789"/>
      <c r="L38" s="789"/>
      <c r="M38" s="789"/>
      <c r="N38" s="789"/>
      <c r="O38" s="789"/>
      <c r="P38" s="789"/>
      <c r="Q38" s="789"/>
      <c r="R38" s="788" t="s">
        <v>1716</v>
      </c>
      <c r="S38" s="788" t="s">
        <v>1715</v>
      </c>
      <c r="T38" s="788"/>
      <c r="U38" s="793" t="s">
        <v>1714</v>
      </c>
      <c r="V38" s="793"/>
      <c r="W38" s="788" t="s">
        <v>1713</v>
      </c>
      <c r="X38" s="787" t="s">
        <v>1712</v>
      </c>
      <c r="Y38" s="786"/>
      <c r="Z38" s="786"/>
      <c r="AA38" s="786"/>
      <c r="AB38" s="786" t="s">
        <v>90</v>
      </c>
      <c r="AC38" s="786"/>
      <c r="AD38" s="782" t="s">
        <v>1711</v>
      </c>
      <c r="AE38" s="786"/>
      <c r="AF38" s="792"/>
    </row>
    <row r="39" spans="1:33" s="797" customFormat="1" ht="150" customHeight="1" x14ac:dyDescent="0.2">
      <c r="A39" s="783" t="s">
        <v>1710</v>
      </c>
      <c r="B39" s="790" t="s">
        <v>1709</v>
      </c>
      <c r="C39" s="790"/>
      <c r="D39" s="789"/>
      <c r="E39" s="789"/>
      <c r="F39" s="789"/>
      <c r="G39" s="789"/>
      <c r="H39" s="789"/>
      <c r="I39" s="789"/>
      <c r="J39" s="789" t="s">
        <v>90</v>
      </c>
      <c r="K39" s="789"/>
      <c r="L39" s="789"/>
      <c r="M39" s="789"/>
      <c r="N39" s="789"/>
      <c r="O39" s="789"/>
      <c r="P39" s="789"/>
      <c r="Q39" s="789"/>
      <c r="R39" s="788" t="s">
        <v>1708</v>
      </c>
      <c r="S39" s="788" t="s">
        <v>1983</v>
      </c>
      <c r="T39" s="788" t="s">
        <v>1707</v>
      </c>
      <c r="U39" s="793" t="s">
        <v>1984</v>
      </c>
      <c r="V39" s="793"/>
      <c r="W39" s="788"/>
      <c r="X39" s="782"/>
      <c r="Y39" s="786" t="s">
        <v>90</v>
      </c>
      <c r="Z39" s="786"/>
      <c r="AA39" s="786"/>
      <c r="AB39" s="786"/>
      <c r="AC39" s="786"/>
      <c r="AD39" s="787" t="s">
        <v>1707</v>
      </c>
      <c r="AE39" s="784" t="s">
        <v>1652</v>
      </c>
      <c r="AF39" s="792" t="s">
        <v>1706</v>
      </c>
    </row>
    <row r="40" spans="1:33" s="797" customFormat="1" ht="342" customHeight="1" x14ac:dyDescent="0.2">
      <c r="A40" s="783">
        <v>350001</v>
      </c>
      <c r="B40" s="790" t="s">
        <v>1705</v>
      </c>
      <c r="C40" s="790"/>
      <c r="D40" s="843"/>
      <c r="E40" s="843"/>
      <c r="F40" s="843"/>
      <c r="G40" s="843"/>
      <c r="H40" s="843" t="s">
        <v>90</v>
      </c>
      <c r="I40" s="843"/>
      <c r="J40" s="843"/>
      <c r="K40" s="843"/>
      <c r="L40" s="843" t="s">
        <v>90</v>
      </c>
      <c r="M40" s="843" t="s">
        <v>90</v>
      </c>
      <c r="N40" s="843"/>
      <c r="O40" s="843"/>
      <c r="P40" s="843"/>
      <c r="Q40" s="843"/>
      <c r="R40" s="844" t="s">
        <v>1704</v>
      </c>
      <c r="S40" s="844" t="s">
        <v>1703</v>
      </c>
      <c r="T40" s="788"/>
      <c r="U40" s="845"/>
      <c r="V40" s="845" t="s">
        <v>1702</v>
      </c>
      <c r="W40" s="844" t="s">
        <v>1701</v>
      </c>
      <c r="X40" s="782"/>
      <c r="Y40" s="846"/>
      <c r="Z40" s="846"/>
      <c r="AA40" s="846" t="s">
        <v>90</v>
      </c>
      <c r="AB40" s="846" t="s">
        <v>90</v>
      </c>
      <c r="AC40" s="846"/>
      <c r="AD40" s="787" t="s">
        <v>1700</v>
      </c>
      <c r="AE40" s="847" t="s">
        <v>90</v>
      </c>
      <c r="AF40" s="848" t="s">
        <v>1699</v>
      </c>
      <c r="AG40" s="849"/>
    </row>
    <row r="41" spans="1:33" s="797" customFormat="1" ht="397.15" customHeight="1" x14ac:dyDescent="0.2">
      <c r="A41" s="783">
        <v>360007</v>
      </c>
      <c r="B41" s="790" t="s">
        <v>1698</v>
      </c>
      <c r="C41" s="790"/>
      <c r="D41" s="789" t="s">
        <v>678</v>
      </c>
      <c r="E41" s="789"/>
      <c r="F41" s="789" t="s">
        <v>90</v>
      </c>
      <c r="G41" s="789" t="s">
        <v>90</v>
      </c>
      <c r="H41" s="789" t="s">
        <v>90</v>
      </c>
      <c r="I41" s="789" t="s">
        <v>90</v>
      </c>
      <c r="J41" s="789" t="s">
        <v>90</v>
      </c>
      <c r="K41" s="789" t="s">
        <v>90</v>
      </c>
      <c r="L41" s="789" t="s">
        <v>90</v>
      </c>
      <c r="M41" s="789" t="s">
        <v>90</v>
      </c>
      <c r="N41" s="789" t="s">
        <v>90</v>
      </c>
      <c r="O41" s="789" t="s">
        <v>90</v>
      </c>
      <c r="P41" s="789" t="s">
        <v>90</v>
      </c>
      <c r="Q41" s="789"/>
      <c r="R41" s="788" t="s">
        <v>881</v>
      </c>
      <c r="S41" s="850" t="s">
        <v>1697</v>
      </c>
      <c r="T41" s="788" t="s">
        <v>1696</v>
      </c>
      <c r="U41" s="793" t="s">
        <v>1695</v>
      </c>
      <c r="V41" s="793" t="s">
        <v>1694</v>
      </c>
      <c r="W41" s="788"/>
      <c r="X41" s="782"/>
      <c r="Y41" s="786" t="s">
        <v>678</v>
      </c>
      <c r="Z41" s="786"/>
      <c r="AA41" s="786" t="s">
        <v>678</v>
      </c>
      <c r="AB41" s="786"/>
      <c r="AC41" s="786"/>
      <c r="AD41" s="787" t="s">
        <v>1693</v>
      </c>
      <c r="AE41" s="784"/>
      <c r="AF41" s="792"/>
    </row>
    <row r="42" spans="1:33" s="797" customFormat="1" ht="228" customHeight="1" x14ac:dyDescent="0.2">
      <c r="A42" s="783">
        <v>370002</v>
      </c>
      <c r="B42" s="790" t="s">
        <v>1692</v>
      </c>
      <c r="C42" s="790"/>
      <c r="D42" s="789"/>
      <c r="E42" s="789"/>
      <c r="F42" s="789"/>
      <c r="G42" s="789"/>
      <c r="H42" s="789"/>
      <c r="I42" s="789"/>
      <c r="J42" s="789"/>
      <c r="K42" s="789"/>
      <c r="L42" s="789"/>
      <c r="M42" s="789" t="s">
        <v>90</v>
      </c>
      <c r="N42" s="789"/>
      <c r="O42" s="789"/>
      <c r="P42" s="789"/>
      <c r="Q42" s="789"/>
      <c r="R42" s="798" t="s">
        <v>1691</v>
      </c>
      <c r="S42" s="798" t="s">
        <v>1690</v>
      </c>
      <c r="T42" s="798"/>
      <c r="U42" s="817" t="s">
        <v>1689</v>
      </c>
      <c r="V42" s="817" t="s">
        <v>1688</v>
      </c>
      <c r="W42" s="798" t="s">
        <v>1687</v>
      </c>
      <c r="X42" s="782"/>
      <c r="Y42" s="786"/>
      <c r="Z42" s="786"/>
      <c r="AA42" s="786"/>
      <c r="AB42" s="816" t="s">
        <v>90</v>
      </c>
      <c r="AC42" s="816"/>
      <c r="AD42" s="839" t="s">
        <v>1687</v>
      </c>
      <c r="AE42" s="784"/>
      <c r="AF42" s="792"/>
    </row>
    <row r="43" spans="1:33" s="797" customFormat="1" ht="409.6" customHeight="1" x14ac:dyDescent="0.2">
      <c r="A43" s="783">
        <v>380008</v>
      </c>
      <c r="B43" s="790" t="s">
        <v>1686</v>
      </c>
      <c r="C43" s="790"/>
      <c r="D43" s="789"/>
      <c r="E43" s="789"/>
      <c r="F43" s="789"/>
      <c r="G43" s="789"/>
      <c r="H43" s="789"/>
      <c r="I43" s="789"/>
      <c r="J43" s="789"/>
      <c r="K43" s="789"/>
      <c r="L43" s="789" t="s">
        <v>90</v>
      </c>
      <c r="M43" s="789"/>
      <c r="N43" s="789"/>
      <c r="O43" s="789"/>
      <c r="P43" s="789"/>
      <c r="Q43" s="789"/>
      <c r="R43" s="788" t="s">
        <v>1685</v>
      </c>
      <c r="S43" s="850" t="s">
        <v>1985</v>
      </c>
      <c r="T43" s="788" t="s">
        <v>1986</v>
      </c>
      <c r="U43" s="841" t="s">
        <v>1987</v>
      </c>
      <c r="V43" s="793"/>
      <c r="W43" s="788"/>
      <c r="X43" s="782"/>
      <c r="Y43" s="786"/>
      <c r="Z43" s="786"/>
      <c r="AA43" s="786" t="s">
        <v>90</v>
      </c>
      <c r="AB43" s="786"/>
      <c r="AC43" s="786"/>
      <c r="AD43" s="787" t="s">
        <v>1988</v>
      </c>
      <c r="AE43" s="784" t="s">
        <v>1684</v>
      </c>
      <c r="AF43" s="792" t="s">
        <v>1989</v>
      </c>
    </row>
    <row r="44" spans="1:33" s="797" customFormat="1" ht="409.6" customHeight="1" x14ac:dyDescent="0.2">
      <c r="A44" s="783">
        <v>390003</v>
      </c>
      <c r="B44" s="790" t="s">
        <v>824</v>
      </c>
      <c r="C44" s="790"/>
      <c r="D44" s="814"/>
      <c r="E44" s="814"/>
      <c r="F44" s="814" t="s">
        <v>90</v>
      </c>
      <c r="G44" s="814"/>
      <c r="H44" s="814"/>
      <c r="I44" s="814"/>
      <c r="J44" s="814" t="s">
        <v>90</v>
      </c>
      <c r="K44" s="814"/>
      <c r="L44" s="814"/>
      <c r="M44" s="814"/>
      <c r="N44" s="814"/>
      <c r="O44" s="814"/>
      <c r="P44" s="814"/>
      <c r="Q44" s="814"/>
      <c r="R44" s="798" t="s">
        <v>1683</v>
      </c>
      <c r="S44" s="851" t="s">
        <v>1682</v>
      </c>
      <c r="T44" s="798"/>
      <c r="U44" s="817"/>
      <c r="V44" s="817" t="s">
        <v>1681</v>
      </c>
      <c r="W44" s="798"/>
      <c r="X44" s="787" t="s">
        <v>1680</v>
      </c>
      <c r="Y44" s="816"/>
      <c r="Z44" s="816"/>
      <c r="AA44" s="816" t="s">
        <v>90</v>
      </c>
      <c r="AB44" s="816"/>
      <c r="AC44" s="816"/>
      <c r="AD44" s="828" t="s">
        <v>1679</v>
      </c>
      <c r="AE44" s="816"/>
      <c r="AF44" s="826"/>
    </row>
    <row r="45" spans="1:33" s="797" customFormat="1" ht="268.89999999999998" customHeight="1" x14ac:dyDescent="0.2">
      <c r="A45" s="783">
        <v>400009</v>
      </c>
      <c r="B45" s="790" t="s">
        <v>1678</v>
      </c>
      <c r="C45" s="790"/>
      <c r="D45" s="789"/>
      <c r="E45" s="789"/>
      <c r="F45" s="789"/>
      <c r="G45" s="789"/>
      <c r="H45" s="789"/>
      <c r="I45" s="789"/>
      <c r="J45" s="789"/>
      <c r="K45" s="789"/>
      <c r="L45" s="789"/>
      <c r="M45" s="789"/>
      <c r="N45" s="789"/>
      <c r="O45" s="789"/>
      <c r="P45" s="789"/>
      <c r="Q45" s="789" t="s">
        <v>90</v>
      </c>
      <c r="R45" s="788" t="s">
        <v>1677</v>
      </c>
      <c r="S45" s="788" t="s">
        <v>1990</v>
      </c>
      <c r="T45" s="788"/>
      <c r="U45" s="793" t="s">
        <v>1991</v>
      </c>
      <c r="V45" s="793"/>
      <c r="W45" s="788"/>
      <c r="X45" s="782"/>
      <c r="Y45" s="786"/>
      <c r="Z45" s="786"/>
      <c r="AA45" s="786"/>
      <c r="AB45" s="786"/>
      <c r="AC45" s="786" t="s">
        <v>90</v>
      </c>
      <c r="AD45" s="787" t="s">
        <v>1676</v>
      </c>
      <c r="AE45" s="784"/>
      <c r="AF45" s="792"/>
    </row>
    <row r="46" spans="1:33" s="797" customFormat="1" ht="266.5" customHeight="1" x14ac:dyDescent="0.2">
      <c r="A46" s="783">
        <v>410004</v>
      </c>
      <c r="B46" s="790" t="s">
        <v>1675</v>
      </c>
      <c r="C46" s="790"/>
      <c r="D46" s="789"/>
      <c r="E46" s="789"/>
      <c r="F46" s="789"/>
      <c r="G46" s="789"/>
      <c r="H46" s="789" t="s">
        <v>1674</v>
      </c>
      <c r="I46" s="789"/>
      <c r="J46" s="789"/>
      <c r="K46" s="789"/>
      <c r="L46" s="789" t="s">
        <v>509</v>
      </c>
      <c r="M46" s="789"/>
      <c r="N46" s="789"/>
      <c r="O46" s="789"/>
      <c r="P46" s="789"/>
      <c r="Q46" s="789"/>
      <c r="R46" s="788" t="s">
        <v>1201</v>
      </c>
      <c r="S46" s="788" t="s">
        <v>1673</v>
      </c>
      <c r="T46" s="788"/>
      <c r="U46" s="793" t="s">
        <v>1672</v>
      </c>
      <c r="V46" s="793" t="s">
        <v>1671</v>
      </c>
      <c r="W46" s="788" t="s">
        <v>1670</v>
      </c>
      <c r="X46" s="782"/>
      <c r="Y46" s="786"/>
      <c r="Z46" s="786"/>
      <c r="AA46" s="786" t="s">
        <v>90</v>
      </c>
      <c r="AB46" s="786" t="s">
        <v>90</v>
      </c>
      <c r="AC46" s="786"/>
      <c r="AD46" s="782" t="s">
        <v>1669</v>
      </c>
      <c r="AE46" s="784"/>
      <c r="AF46" s="792"/>
    </row>
    <row r="47" spans="1:33" s="797" customFormat="1" ht="200.15" customHeight="1" x14ac:dyDescent="0.2">
      <c r="A47" s="783">
        <v>42000</v>
      </c>
      <c r="B47" s="790" t="s">
        <v>1668</v>
      </c>
      <c r="C47" s="790"/>
      <c r="D47" s="789" t="s">
        <v>90</v>
      </c>
      <c r="E47" s="789" t="s">
        <v>90</v>
      </c>
      <c r="F47" s="789" t="s">
        <v>90</v>
      </c>
      <c r="G47" s="789" t="s">
        <v>90</v>
      </c>
      <c r="H47" s="789" t="s">
        <v>90</v>
      </c>
      <c r="I47" s="789" t="s">
        <v>90</v>
      </c>
      <c r="J47" s="789" t="s">
        <v>90</v>
      </c>
      <c r="K47" s="789" t="s">
        <v>90</v>
      </c>
      <c r="L47" s="789" t="s">
        <v>90</v>
      </c>
      <c r="M47" s="789" t="s">
        <v>90</v>
      </c>
      <c r="N47" s="789" t="s">
        <v>90</v>
      </c>
      <c r="O47" s="789" t="s">
        <v>90</v>
      </c>
      <c r="P47" s="789" t="s">
        <v>90</v>
      </c>
      <c r="Q47" s="789" t="s">
        <v>90</v>
      </c>
      <c r="R47" s="788" t="s">
        <v>771</v>
      </c>
      <c r="S47" s="788" t="s">
        <v>1667</v>
      </c>
      <c r="T47" s="788" t="s">
        <v>1666</v>
      </c>
      <c r="U47" s="793"/>
      <c r="V47" s="793" t="s">
        <v>1665</v>
      </c>
      <c r="W47" s="788"/>
      <c r="X47" s="782"/>
      <c r="Y47" s="786" t="s">
        <v>90</v>
      </c>
      <c r="Z47" s="786"/>
      <c r="AA47" s="786" t="s">
        <v>90</v>
      </c>
      <c r="AB47" s="786"/>
      <c r="AC47" s="786"/>
      <c r="AD47" s="787" t="s">
        <v>1664</v>
      </c>
      <c r="AE47" s="784"/>
      <c r="AF47" s="792"/>
    </row>
    <row r="48" spans="1:33" s="797" customFormat="1" ht="205.9" customHeight="1" x14ac:dyDescent="0.2">
      <c r="A48" s="783" t="s">
        <v>1663</v>
      </c>
      <c r="B48" s="790" t="s">
        <v>1662</v>
      </c>
      <c r="C48" s="790"/>
      <c r="D48" s="789" t="s">
        <v>90</v>
      </c>
      <c r="E48" s="789"/>
      <c r="F48" s="789"/>
      <c r="G48" s="789"/>
      <c r="H48" s="789"/>
      <c r="I48" s="789"/>
      <c r="J48" s="789"/>
      <c r="K48" s="789"/>
      <c r="L48" s="789"/>
      <c r="M48" s="789"/>
      <c r="N48" s="789"/>
      <c r="O48" s="789"/>
      <c r="P48" s="789"/>
      <c r="Q48" s="789"/>
      <c r="R48" s="798" t="s">
        <v>1661</v>
      </c>
      <c r="S48" s="798" t="s">
        <v>1660</v>
      </c>
      <c r="T48" s="798"/>
      <c r="U48" s="817" t="s">
        <v>1992</v>
      </c>
      <c r="V48" s="817"/>
      <c r="W48" s="798"/>
      <c r="X48" s="787" t="s">
        <v>1659</v>
      </c>
      <c r="Y48" s="816"/>
      <c r="Z48" s="816" t="s">
        <v>90</v>
      </c>
      <c r="AA48" s="816"/>
      <c r="AB48" s="816"/>
      <c r="AC48" s="816"/>
      <c r="AD48" s="828" t="s">
        <v>1658</v>
      </c>
      <c r="AE48" s="816"/>
      <c r="AF48" s="826"/>
    </row>
    <row r="49" spans="1:32" s="797" customFormat="1" ht="150" customHeight="1" x14ac:dyDescent="0.2">
      <c r="A49" s="783">
        <v>440001</v>
      </c>
      <c r="B49" s="790" t="s">
        <v>1657</v>
      </c>
      <c r="C49" s="790"/>
      <c r="D49" s="789"/>
      <c r="E49" s="789"/>
      <c r="F49" s="789"/>
      <c r="G49" s="789"/>
      <c r="H49" s="789"/>
      <c r="I49" s="789"/>
      <c r="J49" s="789"/>
      <c r="K49" s="789"/>
      <c r="L49" s="789"/>
      <c r="M49" s="789" t="s">
        <v>90</v>
      </c>
      <c r="N49" s="789"/>
      <c r="O49" s="789"/>
      <c r="P49" s="789"/>
      <c r="Q49" s="789"/>
      <c r="R49" s="788" t="s">
        <v>733</v>
      </c>
      <c r="S49" s="788" t="s">
        <v>1656</v>
      </c>
      <c r="T49" s="788"/>
      <c r="U49" s="793" t="s">
        <v>1655</v>
      </c>
      <c r="V49" s="793"/>
      <c r="W49" s="788" t="s">
        <v>1654</v>
      </c>
      <c r="X49" s="782"/>
      <c r="Y49" s="786"/>
      <c r="Z49" s="786" t="s">
        <v>90</v>
      </c>
      <c r="AA49" s="786"/>
      <c r="AB49" s="786" t="s">
        <v>90</v>
      </c>
      <c r="AC49" s="786"/>
      <c r="AD49" s="787" t="s">
        <v>1653</v>
      </c>
      <c r="AE49" s="784" t="s">
        <v>1652</v>
      </c>
      <c r="AF49" s="792" t="s">
        <v>1651</v>
      </c>
    </row>
    <row r="50" spans="1:32" s="797" customFormat="1" ht="150" customHeight="1" x14ac:dyDescent="0.2">
      <c r="A50" s="783">
        <v>450006</v>
      </c>
      <c r="B50" s="790" t="s">
        <v>1650</v>
      </c>
      <c r="C50" s="790"/>
      <c r="D50" s="789"/>
      <c r="E50" s="789"/>
      <c r="F50" s="789"/>
      <c r="G50" s="789" t="s">
        <v>678</v>
      </c>
      <c r="H50" s="789" t="s">
        <v>678</v>
      </c>
      <c r="I50" s="789"/>
      <c r="J50" s="789"/>
      <c r="K50" s="789"/>
      <c r="L50" s="789" t="s">
        <v>1649</v>
      </c>
      <c r="M50" s="789" t="s">
        <v>678</v>
      </c>
      <c r="N50" s="789"/>
      <c r="O50" s="789"/>
      <c r="P50" s="789"/>
      <c r="Q50" s="789"/>
      <c r="R50" s="788" t="s">
        <v>701</v>
      </c>
      <c r="S50" s="788" t="s">
        <v>1648</v>
      </c>
      <c r="T50" s="788"/>
      <c r="U50" s="793" t="s">
        <v>1647</v>
      </c>
      <c r="V50" s="793" t="s">
        <v>1646</v>
      </c>
      <c r="W50" s="788" t="s">
        <v>1645</v>
      </c>
      <c r="X50" s="782"/>
      <c r="Y50" s="786"/>
      <c r="Z50" s="786" t="s">
        <v>509</v>
      </c>
      <c r="AA50" s="786" t="s">
        <v>678</v>
      </c>
      <c r="AB50" s="786" t="s">
        <v>678</v>
      </c>
      <c r="AC50" s="786"/>
      <c r="AD50" s="787"/>
      <c r="AE50" s="784"/>
      <c r="AF50" s="792"/>
    </row>
    <row r="51" spans="1:32" s="827" customFormat="1" ht="236" customHeight="1" x14ac:dyDescent="0.2">
      <c r="A51" s="825">
        <v>46</v>
      </c>
      <c r="B51" s="825" t="s">
        <v>1644</v>
      </c>
      <c r="C51" s="825"/>
      <c r="D51" s="814" t="s">
        <v>90</v>
      </c>
      <c r="E51" s="814"/>
      <c r="F51" s="814"/>
      <c r="G51" s="814"/>
      <c r="H51" s="814"/>
      <c r="I51" s="814" t="s">
        <v>90</v>
      </c>
      <c r="J51" s="814" t="s">
        <v>90</v>
      </c>
      <c r="K51" s="814"/>
      <c r="L51" s="814"/>
      <c r="M51" s="814"/>
      <c r="N51" s="814"/>
      <c r="O51" s="814"/>
      <c r="P51" s="814"/>
      <c r="Q51" s="814"/>
      <c r="R51" s="798" t="s">
        <v>1643</v>
      </c>
      <c r="S51" s="798" t="s">
        <v>1642</v>
      </c>
      <c r="T51" s="798"/>
      <c r="U51" s="817" t="s">
        <v>1993</v>
      </c>
      <c r="V51" s="817" t="s">
        <v>1641</v>
      </c>
      <c r="W51" s="798"/>
      <c r="X51" s="787" t="s">
        <v>1640</v>
      </c>
      <c r="Y51" s="814"/>
      <c r="Z51" s="814"/>
      <c r="AA51" s="814"/>
      <c r="AB51" s="814"/>
      <c r="AC51" s="814" t="s">
        <v>90</v>
      </c>
      <c r="AD51" s="839" t="s">
        <v>1639</v>
      </c>
      <c r="AE51" s="814"/>
      <c r="AF51" s="852"/>
    </row>
    <row r="52" spans="1:32" s="797" customFormat="1" ht="205.9" customHeight="1" x14ac:dyDescent="0.2">
      <c r="A52" s="783">
        <v>470007</v>
      </c>
      <c r="B52" s="790" t="s">
        <v>1638</v>
      </c>
      <c r="C52" s="790"/>
      <c r="D52" s="789"/>
      <c r="E52" s="789"/>
      <c r="F52" s="789"/>
      <c r="G52" s="789"/>
      <c r="H52" s="789" t="s">
        <v>90</v>
      </c>
      <c r="I52" s="789"/>
      <c r="J52" s="789"/>
      <c r="K52" s="789"/>
      <c r="L52" s="789" t="s">
        <v>90</v>
      </c>
      <c r="M52" s="789" t="s">
        <v>90</v>
      </c>
      <c r="N52" s="789"/>
      <c r="O52" s="789"/>
      <c r="P52" s="789"/>
      <c r="Q52" s="789"/>
      <c r="R52" s="788" t="s">
        <v>1637</v>
      </c>
      <c r="S52" s="788" t="s">
        <v>1636</v>
      </c>
      <c r="T52" s="788" t="s">
        <v>500</v>
      </c>
      <c r="U52" s="793" t="s">
        <v>1635</v>
      </c>
      <c r="V52" s="793" t="s">
        <v>1634</v>
      </c>
      <c r="W52" s="788" t="s">
        <v>500</v>
      </c>
      <c r="X52" s="782" t="s">
        <v>1633</v>
      </c>
      <c r="Y52" s="786"/>
      <c r="Z52" s="786" t="s">
        <v>90</v>
      </c>
      <c r="AA52" s="786" t="s">
        <v>90</v>
      </c>
      <c r="AB52" s="786"/>
      <c r="AC52" s="786"/>
      <c r="AD52" s="782" t="s">
        <v>1632</v>
      </c>
      <c r="AE52" s="784"/>
      <c r="AF52" s="792"/>
    </row>
    <row r="53" spans="1:32" s="797" customFormat="1" ht="34" customHeight="1" x14ac:dyDescent="0.2">
      <c r="A53" s="1143" t="s">
        <v>0</v>
      </c>
      <c r="B53" s="1144"/>
      <c r="C53" s="1145"/>
      <c r="D53" s="785">
        <f t="shared" ref="D53:Q53" si="0">COUNTIF(D5:D52,"○")</f>
        <v>9</v>
      </c>
      <c r="E53" s="785">
        <f t="shared" si="0"/>
        <v>5</v>
      </c>
      <c r="F53" s="785">
        <f t="shared" si="0"/>
        <v>12</v>
      </c>
      <c r="G53" s="785">
        <f t="shared" si="0"/>
        <v>12</v>
      </c>
      <c r="H53" s="785">
        <f t="shared" si="0"/>
        <v>21</v>
      </c>
      <c r="I53" s="785">
        <f t="shared" si="0"/>
        <v>14</v>
      </c>
      <c r="J53" s="785">
        <f t="shared" si="0"/>
        <v>15</v>
      </c>
      <c r="K53" s="785">
        <f t="shared" si="0"/>
        <v>11</v>
      </c>
      <c r="L53" s="785">
        <f t="shared" si="0"/>
        <v>20</v>
      </c>
      <c r="M53" s="785">
        <f t="shared" si="0"/>
        <v>15</v>
      </c>
      <c r="N53" s="785">
        <f t="shared" si="0"/>
        <v>12</v>
      </c>
      <c r="O53" s="785">
        <f t="shared" si="0"/>
        <v>7</v>
      </c>
      <c r="P53" s="785">
        <f t="shared" si="0"/>
        <v>9</v>
      </c>
      <c r="Q53" s="785">
        <f t="shared" si="0"/>
        <v>5</v>
      </c>
      <c r="R53" s="785"/>
      <c r="S53" s="785"/>
      <c r="T53" s="785"/>
      <c r="U53" s="785"/>
      <c r="V53" s="785"/>
      <c r="W53" s="785"/>
      <c r="X53" s="785"/>
      <c r="Y53" s="785">
        <f>COUNTIF(Y5:Y52,"○")</f>
        <v>19</v>
      </c>
      <c r="Z53" s="785">
        <f>COUNTIF(Z5:Z52,"○")</f>
        <v>20</v>
      </c>
      <c r="AA53" s="785">
        <f>COUNTIF(AA5:AA52,"○")</f>
        <v>24</v>
      </c>
      <c r="AB53" s="785">
        <f>COUNTIF(AB5:AB52,"○")</f>
        <v>24</v>
      </c>
      <c r="AC53" s="785">
        <f>COUNTIF(AC5:AC52,"○")</f>
        <v>2</v>
      </c>
      <c r="AD53" s="785"/>
      <c r="AE53" s="785">
        <f>COUNTIF(AE5:AE52,"○")</f>
        <v>4</v>
      </c>
      <c r="AF53" s="785"/>
    </row>
    <row r="54" spans="1:32" x14ac:dyDescent="0.2">
      <c r="A54" s="778"/>
    </row>
    <row r="55" spans="1:32" x14ac:dyDescent="0.2">
      <c r="A55" s="778"/>
    </row>
    <row r="56" spans="1:32" ht="22.5" customHeight="1" x14ac:dyDescent="0.2">
      <c r="A56" s="778" t="s">
        <v>1631</v>
      </c>
      <c r="B56" s="779"/>
      <c r="C56" s="779"/>
      <c r="D56" s="779"/>
      <c r="E56" s="779"/>
      <c r="F56" s="779"/>
      <c r="G56" s="779"/>
      <c r="H56" s="779"/>
      <c r="I56" s="779"/>
      <c r="J56" s="779"/>
      <c r="K56" s="779"/>
      <c r="L56" s="779"/>
      <c r="M56" s="779"/>
      <c r="N56" s="779"/>
      <c r="O56" s="779"/>
      <c r="P56" s="779"/>
      <c r="Q56" s="779"/>
      <c r="R56" s="779"/>
      <c r="S56" s="779"/>
      <c r="T56" s="779"/>
      <c r="U56" s="779"/>
      <c r="V56" s="779"/>
      <c r="W56" s="779"/>
      <c r="X56" s="779"/>
      <c r="Y56" s="779"/>
      <c r="Z56" s="779"/>
      <c r="AA56" s="779"/>
      <c r="AB56" s="779"/>
      <c r="AC56" s="779"/>
      <c r="AD56" s="779"/>
    </row>
    <row r="57" spans="1:32" ht="22.5" customHeight="1" x14ac:dyDescent="0.2">
      <c r="A57" s="778" t="s">
        <v>1630</v>
      </c>
      <c r="B57" s="779"/>
      <c r="C57" s="779"/>
      <c r="D57" s="779"/>
      <c r="E57" s="779"/>
      <c r="F57" s="779"/>
      <c r="G57" s="779"/>
      <c r="H57" s="779"/>
      <c r="I57" s="779"/>
      <c r="J57" s="779"/>
      <c r="K57" s="779"/>
      <c r="L57" s="779"/>
      <c r="M57" s="779"/>
      <c r="N57" s="779"/>
      <c r="O57" s="779"/>
      <c r="P57" s="779"/>
      <c r="Q57" s="779"/>
      <c r="R57" s="779"/>
      <c r="S57" s="779"/>
      <c r="T57" s="779"/>
      <c r="U57" s="779"/>
      <c r="V57" s="779"/>
      <c r="W57" s="779"/>
      <c r="X57" s="779"/>
      <c r="Y57" s="779"/>
      <c r="Z57" s="779"/>
      <c r="AA57" s="779"/>
      <c r="AB57" s="779"/>
      <c r="AC57" s="779"/>
      <c r="AD57" s="779"/>
    </row>
    <row r="58" spans="1:32" ht="22.5" customHeight="1" x14ac:dyDescent="0.2">
      <c r="A58" s="781" t="s">
        <v>1629</v>
      </c>
      <c r="B58" s="780"/>
      <c r="C58" s="780"/>
      <c r="D58" s="780"/>
      <c r="E58" s="780"/>
      <c r="F58" s="780"/>
      <c r="G58" s="780"/>
      <c r="H58" s="780"/>
      <c r="I58" s="780"/>
      <c r="J58" s="780"/>
      <c r="K58" s="780"/>
      <c r="L58" s="780"/>
      <c r="M58" s="780"/>
      <c r="N58" s="780"/>
      <c r="O58" s="780"/>
      <c r="P58" s="780"/>
      <c r="Q58" s="780"/>
      <c r="R58" s="780"/>
      <c r="S58" s="780"/>
      <c r="T58" s="780"/>
      <c r="U58" s="780"/>
      <c r="V58" s="779"/>
      <c r="W58" s="780"/>
      <c r="X58" s="779"/>
      <c r="Y58" s="779"/>
      <c r="Z58" s="779"/>
      <c r="AA58" s="779"/>
      <c r="AB58" s="779"/>
      <c r="AC58" s="779"/>
      <c r="AD58" s="779"/>
    </row>
    <row r="59" spans="1:32" ht="22.5" customHeight="1" x14ac:dyDescent="0.2">
      <c r="A59" s="781" t="s">
        <v>1628</v>
      </c>
      <c r="B59" s="780"/>
      <c r="C59" s="780"/>
      <c r="D59" s="780"/>
      <c r="E59" s="780"/>
      <c r="F59" s="780"/>
      <c r="G59" s="780"/>
      <c r="H59" s="780"/>
      <c r="I59" s="780"/>
      <c r="J59" s="780"/>
      <c r="K59" s="780"/>
      <c r="L59" s="780"/>
      <c r="M59" s="780"/>
      <c r="N59" s="780"/>
      <c r="O59" s="780"/>
      <c r="P59" s="780"/>
      <c r="Q59" s="780"/>
      <c r="R59" s="780"/>
      <c r="S59" s="780"/>
      <c r="T59" s="780"/>
      <c r="U59" s="780"/>
      <c r="V59" s="779"/>
      <c r="W59" s="780"/>
      <c r="X59" s="779"/>
      <c r="Y59" s="779"/>
      <c r="Z59" s="779"/>
      <c r="AA59" s="779"/>
      <c r="AB59" s="779"/>
      <c r="AC59" s="779"/>
      <c r="AD59" s="779"/>
    </row>
    <row r="60" spans="1:32" ht="22.5" customHeight="1" x14ac:dyDescent="0.2">
      <c r="A60" s="778" t="s">
        <v>1627</v>
      </c>
      <c r="B60" s="779"/>
      <c r="C60" s="779"/>
      <c r="D60" s="779"/>
      <c r="E60" s="779"/>
      <c r="F60" s="779"/>
      <c r="G60" s="779"/>
      <c r="H60" s="779"/>
      <c r="I60" s="779"/>
      <c r="J60" s="779"/>
      <c r="K60" s="779"/>
      <c r="L60" s="779"/>
      <c r="M60" s="779"/>
      <c r="N60" s="779"/>
      <c r="O60" s="779"/>
      <c r="P60" s="779"/>
      <c r="Q60" s="779"/>
      <c r="R60" s="779"/>
      <c r="S60" s="779"/>
      <c r="T60" s="779"/>
      <c r="U60" s="779"/>
      <c r="V60" s="779"/>
      <c r="W60" s="779"/>
      <c r="X60" s="779"/>
      <c r="Y60" s="779"/>
      <c r="Z60" s="779"/>
      <c r="AA60" s="779"/>
      <c r="AB60" s="779"/>
      <c r="AC60" s="779"/>
      <c r="AD60" s="779"/>
    </row>
    <row r="61" spans="1:32" ht="22.5" customHeight="1" x14ac:dyDescent="0.2">
      <c r="A61" s="778" t="s">
        <v>1626</v>
      </c>
      <c r="B61" s="779"/>
      <c r="C61" s="779"/>
      <c r="D61" s="779"/>
      <c r="E61" s="779"/>
      <c r="F61" s="779"/>
      <c r="G61" s="779"/>
      <c r="H61" s="779"/>
      <c r="I61" s="779"/>
      <c r="J61" s="779"/>
      <c r="K61" s="779"/>
      <c r="L61" s="779"/>
      <c r="M61" s="779"/>
      <c r="N61" s="779"/>
      <c r="O61" s="779"/>
      <c r="P61" s="779"/>
      <c r="Q61" s="779"/>
      <c r="R61" s="779"/>
      <c r="S61" s="779"/>
      <c r="T61" s="779"/>
      <c r="U61" s="779"/>
      <c r="V61" s="779"/>
      <c r="W61" s="779"/>
      <c r="X61" s="779"/>
      <c r="Y61" s="779"/>
      <c r="Z61" s="779"/>
      <c r="AA61" s="779"/>
      <c r="AB61" s="779"/>
      <c r="AC61" s="779"/>
      <c r="AD61" s="779"/>
    </row>
    <row r="62" spans="1:32" ht="22.5" customHeight="1" x14ac:dyDescent="0.2">
      <c r="A62" s="778" t="s">
        <v>1625</v>
      </c>
      <c r="B62" s="779"/>
      <c r="C62" s="779"/>
      <c r="D62" s="779"/>
      <c r="E62" s="779"/>
      <c r="F62" s="779"/>
      <c r="G62" s="779"/>
      <c r="H62" s="779"/>
      <c r="I62" s="779"/>
      <c r="J62" s="779"/>
      <c r="K62" s="779"/>
      <c r="L62" s="779"/>
      <c r="M62" s="779"/>
      <c r="N62" s="779"/>
      <c r="O62" s="779"/>
      <c r="P62" s="779"/>
      <c r="Q62" s="779"/>
      <c r="R62" s="779"/>
      <c r="S62" s="779"/>
      <c r="T62" s="779"/>
      <c r="U62" s="779"/>
      <c r="V62" s="779"/>
      <c r="W62" s="779"/>
      <c r="X62" s="779"/>
      <c r="Y62" s="779"/>
      <c r="Z62" s="779"/>
      <c r="AA62" s="779"/>
      <c r="AB62" s="779"/>
      <c r="AC62" s="779"/>
      <c r="AD62" s="779"/>
    </row>
    <row r="63" spans="1:32" ht="22.5" customHeight="1" x14ac:dyDescent="0.2">
      <c r="A63" s="778" t="s">
        <v>1624</v>
      </c>
      <c r="B63" s="779"/>
      <c r="C63" s="779"/>
      <c r="D63" s="779"/>
      <c r="E63" s="779"/>
      <c r="F63" s="779"/>
      <c r="G63" s="779"/>
      <c r="H63" s="779"/>
      <c r="I63" s="779"/>
      <c r="J63" s="779"/>
      <c r="K63" s="779"/>
      <c r="L63" s="779"/>
      <c r="M63" s="779"/>
      <c r="N63" s="779"/>
      <c r="O63" s="779"/>
      <c r="P63" s="779"/>
      <c r="Q63" s="779"/>
      <c r="R63" s="779"/>
      <c r="S63" s="779"/>
      <c r="T63" s="779"/>
      <c r="U63" s="779"/>
      <c r="V63" s="779"/>
      <c r="W63" s="779"/>
      <c r="X63" s="779"/>
      <c r="Y63" s="779"/>
      <c r="Z63" s="779"/>
      <c r="AA63" s="779"/>
      <c r="AB63" s="779"/>
      <c r="AC63" s="779"/>
      <c r="AD63" s="779"/>
    </row>
    <row r="64" spans="1:32" ht="22.5" customHeight="1" x14ac:dyDescent="0.2">
      <c r="A64" s="778" t="s">
        <v>1623</v>
      </c>
      <c r="B64" s="779"/>
      <c r="C64" s="779"/>
      <c r="D64" s="779"/>
      <c r="E64" s="779"/>
      <c r="F64" s="779"/>
      <c r="G64" s="779"/>
      <c r="H64" s="779"/>
      <c r="I64" s="779"/>
      <c r="J64" s="779"/>
      <c r="K64" s="779"/>
      <c r="L64" s="779"/>
      <c r="M64" s="779"/>
      <c r="N64" s="779"/>
      <c r="O64" s="779"/>
      <c r="P64" s="779"/>
      <c r="Q64" s="779"/>
      <c r="R64" s="779"/>
      <c r="S64" s="779"/>
      <c r="T64" s="779"/>
      <c r="U64" s="779"/>
      <c r="V64" s="779"/>
      <c r="W64" s="779"/>
      <c r="X64" s="779"/>
      <c r="Y64" s="779"/>
      <c r="Z64" s="779"/>
      <c r="AA64" s="779"/>
      <c r="AB64" s="779"/>
      <c r="AC64" s="779"/>
      <c r="AD64" s="779"/>
    </row>
    <row r="65" spans="1:30" ht="22.5" customHeight="1" x14ac:dyDescent="0.2">
      <c r="A65" s="778" t="s">
        <v>1622</v>
      </c>
      <c r="B65" s="779"/>
      <c r="C65" s="779"/>
      <c r="D65" s="779"/>
      <c r="E65" s="779"/>
      <c r="F65" s="779"/>
      <c r="G65" s="779"/>
      <c r="H65" s="779"/>
      <c r="I65" s="779"/>
      <c r="J65" s="779"/>
      <c r="K65" s="779"/>
      <c r="L65" s="779"/>
      <c r="M65" s="779"/>
      <c r="N65" s="779"/>
      <c r="O65" s="779"/>
      <c r="P65" s="779"/>
      <c r="Q65" s="779"/>
      <c r="R65" s="779"/>
      <c r="S65" s="779"/>
      <c r="T65" s="779"/>
      <c r="U65" s="779"/>
      <c r="V65" s="779"/>
      <c r="W65" s="779"/>
      <c r="X65" s="779"/>
      <c r="Y65" s="779"/>
      <c r="Z65" s="779"/>
      <c r="AA65" s="779"/>
      <c r="AB65" s="779"/>
      <c r="AC65" s="779"/>
      <c r="AD65" s="779"/>
    </row>
    <row r="66" spans="1:30" ht="13.25" customHeight="1" x14ac:dyDescent="0.2">
      <c r="A66" s="778" t="s">
        <v>1621</v>
      </c>
      <c r="B66" s="777"/>
      <c r="C66" s="777"/>
      <c r="D66" s="777"/>
      <c r="E66" s="777"/>
      <c r="F66" s="777"/>
      <c r="G66" s="777"/>
      <c r="H66" s="777"/>
      <c r="I66" s="777"/>
      <c r="J66" s="777"/>
      <c r="K66" s="777"/>
      <c r="L66" s="777"/>
      <c r="M66" s="777"/>
      <c r="N66" s="777"/>
      <c r="O66" s="777"/>
      <c r="P66" s="777"/>
      <c r="Q66" s="777"/>
      <c r="R66" s="777"/>
      <c r="S66" s="777"/>
      <c r="T66" s="777"/>
      <c r="U66" s="777"/>
      <c r="V66" s="777"/>
      <c r="W66" s="777"/>
      <c r="X66" s="777"/>
      <c r="Y66" s="777"/>
      <c r="Z66" s="777"/>
      <c r="AA66" s="777"/>
      <c r="AB66" s="777"/>
      <c r="AC66" s="777"/>
      <c r="AD66" s="777"/>
    </row>
    <row r="67" spans="1:30" ht="21.65" customHeight="1" x14ac:dyDescent="0.2">
      <c r="A67" s="776" t="s">
        <v>1620</v>
      </c>
      <c r="B67" s="774"/>
    </row>
    <row r="68" spans="1:30" ht="21" customHeight="1" x14ac:dyDescent="0.2">
      <c r="A68" s="775" t="s">
        <v>1619</v>
      </c>
      <c r="B68" s="774"/>
    </row>
    <row r="69" spans="1:30" x14ac:dyDescent="0.2">
      <c r="B69" s="774"/>
    </row>
    <row r="70" spans="1:30" x14ac:dyDescent="0.2">
      <c r="B70" s="774"/>
    </row>
  </sheetData>
  <autoFilter ref="A4:CI4"/>
  <mergeCells count="37">
    <mergeCell ref="AE2:AE3"/>
    <mergeCell ref="AF2:AF4"/>
    <mergeCell ref="D3:D4"/>
    <mergeCell ref="E3:E4"/>
    <mergeCell ref="F3:F4"/>
    <mergeCell ref="G3:G4"/>
    <mergeCell ref="H3:H4"/>
    <mergeCell ref="I3:I4"/>
    <mergeCell ref="J3:J4"/>
    <mergeCell ref="K3:K4"/>
    <mergeCell ref="Y2:AD2"/>
    <mergeCell ref="AC3:AC4"/>
    <mergeCell ref="AD3:AD4"/>
    <mergeCell ref="S2:S4"/>
    <mergeCell ref="AB3:AB4"/>
    <mergeCell ref="Y3:Y4"/>
    <mergeCell ref="Z3:Z4"/>
    <mergeCell ref="AA3:AA4"/>
    <mergeCell ref="T2:T4"/>
    <mergeCell ref="U2:U4"/>
    <mergeCell ref="V2:V4"/>
    <mergeCell ref="W2:W4"/>
    <mergeCell ref="X2:X4"/>
    <mergeCell ref="R2:R4"/>
    <mergeCell ref="L3:L4"/>
    <mergeCell ref="M3:M4"/>
    <mergeCell ref="N3:N4"/>
    <mergeCell ref="O3:O4"/>
    <mergeCell ref="Q3:Q4"/>
    <mergeCell ref="P3:P4"/>
    <mergeCell ref="A53:C53"/>
    <mergeCell ref="A2:A4"/>
    <mergeCell ref="B2:B4"/>
    <mergeCell ref="C2:C4"/>
    <mergeCell ref="D2:Q2"/>
    <mergeCell ref="A18:A19"/>
    <mergeCell ref="B18:B19"/>
  </mergeCells>
  <phoneticPr fontId="3"/>
  <dataValidations count="3">
    <dataValidation type="list" imeMode="on" allowBlank="1" showInputMessage="1" showErrorMessage="1" sqref="M18 U18 S18 W18:Z18 AB18:AD18 C18:E18 O18">
      <formula1>#REF!</formula1>
    </dataValidation>
    <dataValidation type="list" allowBlank="1" showInputMessage="1" showErrorMessage="1" sqref="Y5:AC17 AE5:AE17 D5:Q17 D19:Q52 Y19:AC52 AE19:AE52">
      <formula1>"○"</formula1>
    </dataValidation>
    <dataValidation imeMode="on" allowBlank="1" showInputMessage="1" showErrorMessage="1" sqref="T18 F18:L18 P18:R18 AA18 AE18:CI18 V18 A18 N18"/>
  </dataValidations>
  <hyperlinks>
    <hyperlink ref="X7" r:id="rId1"/>
    <hyperlink ref="X8" r:id="rId2"/>
    <hyperlink ref="X9" r:id="rId3"/>
    <hyperlink ref="X11" r:id="rId4"/>
    <hyperlink ref="X13" r:id="rId5"/>
    <hyperlink ref="X17" r:id="rId6"/>
    <hyperlink ref="X27" r:id="rId7"/>
    <hyperlink ref="X28" r:id="rId8"/>
    <hyperlink ref="X38" r:id="rId9"/>
    <hyperlink ref="X48" r:id="rId10"/>
    <hyperlink ref="X33" r:id="rId11"/>
    <hyperlink ref="X34" r:id="rId12"/>
  </hyperlinks>
  <printOptions horizontalCentered="1"/>
  <pageMargins left="0.27559055118110237" right="0.15748031496062992" top="0.55118110236220474" bottom="0.27559055118110237" header="0.31496062992125984" footer="0.23622047244094491"/>
  <pageSetup paperSize="8" scale="52" fitToHeight="0" orientation="landscape" r:id="rId13"/>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調査票①</vt:lpstr>
      <vt:lpstr>調査票②</vt:lpstr>
      <vt:lpstr>調査票③</vt:lpstr>
      <vt:lpstr>調査票①!Print_Area</vt:lpstr>
      <vt:lpstr>調査票③!Print_Area</vt:lpstr>
      <vt:lpstr>調査票②!Print_Titles</vt:lpstr>
      <vt:lpstr>調査票③!Print_Titles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岩下　裕昭(911399)</cp:lastModifiedBy>
  <dcterms:modified xsi:type="dcterms:W3CDTF">2020-03-27T01:38:55Z</dcterms:modified>
</cp:coreProperties>
</file>