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住民制度課G\4行政経営支援室\F所管事務\F022　行革調査（H23から）\H31・R1見える化、比較可能な形\08_公表用\04 個票\"/>
    </mc:Choice>
  </mc:AlternateContent>
  <bookViews>
    <workbookView xWindow="0" yWindow="0" windowWidth="23040" windowHeight="9410"/>
  </bookViews>
  <sheets>
    <sheet name="調査票①" sheetId="4" r:id="rId1"/>
    <sheet name="調査票②" sheetId="2" r:id="rId2"/>
    <sheet name="調査票③" sheetId="3" r:id="rId3"/>
  </sheets>
  <definedNames>
    <definedName name="_xlnm._FilterDatabase" localSheetId="0" hidden="1">調査票①!$A$8:$IG$30</definedName>
    <definedName name="_xlnm._FilterDatabase" localSheetId="1" hidden="1">調査票②!$A$7:$CI$36</definedName>
    <definedName name="_xlnm._FilterDatabase" localSheetId="2" hidden="1">調査票③!$A$4:$AF$41</definedName>
    <definedName name="_xlnm.Print_Area" localSheetId="0">調査票①!$A$1:$HY$30</definedName>
    <definedName name="_xlnm.Print_Area" localSheetId="1">調査票②!$A$1:$CI$36</definedName>
    <definedName name="_xlnm.Print_Area" localSheetId="2">調査票③!$A$1:$AF$28</definedName>
    <definedName name="_xlnm.Print_Titles" localSheetId="1">調査票②!$A:$B</definedName>
    <definedName name="_xlnm.Print_Titles" localSheetId="2">調査票③!$2:$4</definedName>
    <definedName name="事例項目" localSheetId="0">#REF!</definedName>
    <definedName name="事例項目" localSheetId="1">#REF!</definedName>
    <definedName name="事例項目">#REF!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9" i="4" l="1"/>
  <c r="BK9" i="4"/>
  <c r="BQ9" i="4"/>
  <c r="BW9" i="4"/>
  <c r="CC9" i="4"/>
  <c r="CI9" i="4"/>
  <c r="CO9" i="4"/>
  <c r="CU9" i="4"/>
  <c r="DA9" i="4"/>
  <c r="DG9" i="4"/>
  <c r="DM9" i="4"/>
  <c r="DS9" i="4"/>
  <c r="DY9" i="4"/>
  <c r="EE9" i="4"/>
  <c r="EK9" i="4"/>
  <c r="EQ9" i="4"/>
  <c r="EW9" i="4"/>
  <c r="FC9" i="4"/>
  <c r="FI9" i="4"/>
  <c r="FO9" i="4"/>
  <c r="FU9" i="4"/>
  <c r="GA9" i="4"/>
  <c r="GG9" i="4"/>
  <c r="BE10" i="4"/>
  <c r="BK10" i="4"/>
  <c r="BQ10" i="4"/>
  <c r="BW10" i="4"/>
  <c r="CC10" i="4"/>
  <c r="CI10" i="4"/>
  <c r="CO10" i="4"/>
  <c r="CU10" i="4"/>
  <c r="DA10" i="4"/>
  <c r="DG10" i="4"/>
  <c r="DM10" i="4"/>
  <c r="DS10" i="4"/>
  <c r="DY10" i="4"/>
  <c r="EE10" i="4"/>
  <c r="EK10" i="4"/>
  <c r="EQ10" i="4"/>
  <c r="EW10" i="4"/>
  <c r="FC10" i="4"/>
  <c r="FI10" i="4"/>
  <c r="FO10" i="4"/>
  <c r="FU10" i="4"/>
  <c r="GA10" i="4"/>
  <c r="GG10" i="4"/>
  <c r="BE11" i="4"/>
  <c r="BK11" i="4"/>
  <c r="BQ11" i="4"/>
  <c r="BW11" i="4"/>
  <c r="CC11" i="4"/>
  <c r="CI11" i="4"/>
  <c r="CO11" i="4"/>
  <c r="CU11" i="4"/>
  <c r="DA11" i="4"/>
  <c r="DG11" i="4"/>
  <c r="DM11" i="4"/>
  <c r="DS11" i="4"/>
  <c r="DY11" i="4"/>
  <c r="EE11" i="4"/>
  <c r="EK11" i="4"/>
  <c r="EQ11" i="4"/>
  <c r="EW11" i="4"/>
  <c r="FC11" i="4"/>
  <c r="FI11" i="4"/>
  <c r="FO11" i="4"/>
  <c r="FU11" i="4"/>
  <c r="GA11" i="4"/>
  <c r="GG11" i="4"/>
  <c r="BE12" i="4"/>
  <c r="BK12" i="4"/>
  <c r="BQ12" i="4"/>
  <c r="BW12" i="4"/>
  <c r="CC12" i="4"/>
  <c r="CI12" i="4"/>
  <c r="CO12" i="4"/>
  <c r="CU12" i="4"/>
  <c r="DA12" i="4"/>
  <c r="DG12" i="4"/>
  <c r="DM12" i="4"/>
  <c r="DS12" i="4"/>
  <c r="DY12" i="4"/>
  <c r="EE12" i="4"/>
  <c r="EK12" i="4"/>
  <c r="EQ12" i="4"/>
  <c r="EW12" i="4"/>
  <c r="FC12" i="4"/>
  <c r="FI12" i="4"/>
  <c r="FO12" i="4"/>
  <c r="FU12" i="4"/>
  <c r="GA12" i="4"/>
  <c r="GG12" i="4"/>
  <c r="BE13" i="4"/>
  <c r="BK13" i="4"/>
  <c r="BQ13" i="4"/>
  <c r="BW13" i="4"/>
  <c r="CC13" i="4"/>
  <c r="CI13" i="4"/>
  <c r="CO13" i="4"/>
  <c r="CU13" i="4"/>
  <c r="DA13" i="4"/>
  <c r="DG13" i="4"/>
  <c r="DM13" i="4"/>
  <c r="DS13" i="4"/>
  <c r="DY13" i="4"/>
  <c r="EE13" i="4"/>
  <c r="EK13" i="4"/>
  <c r="EQ13" i="4"/>
  <c r="EW13" i="4"/>
  <c r="FC13" i="4"/>
  <c r="FI13" i="4"/>
  <c r="FO13" i="4"/>
  <c r="FU13" i="4"/>
  <c r="GA13" i="4"/>
  <c r="GG13" i="4"/>
  <c r="BE14" i="4"/>
  <c r="BK14" i="4"/>
  <c r="BQ14" i="4"/>
  <c r="BW14" i="4"/>
  <c r="CC14" i="4"/>
  <c r="CI14" i="4"/>
  <c r="CO14" i="4"/>
  <c r="CU14" i="4"/>
  <c r="DA14" i="4"/>
  <c r="DG14" i="4"/>
  <c r="DM14" i="4"/>
  <c r="DS14" i="4"/>
  <c r="DY14" i="4"/>
  <c r="EE14" i="4"/>
  <c r="EK14" i="4"/>
  <c r="EQ14" i="4"/>
  <c r="EW14" i="4"/>
  <c r="FC14" i="4"/>
  <c r="FI14" i="4"/>
  <c r="FO14" i="4"/>
  <c r="FU14" i="4"/>
  <c r="GA14" i="4"/>
  <c r="GG14" i="4"/>
  <c r="BE15" i="4"/>
  <c r="BK15" i="4"/>
  <c r="BQ15" i="4"/>
  <c r="BW15" i="4"/>
  <c r="CC15" i="4"/>
  <c r="CI15" i="4"/>
  <c r="CO15" i="4"/>
  <c r="CU15" i="4"/>
  <c r="DA15" i="4"/>
  <c r="DG15" i="4"/>
  <c r="DM15" i="4"/>
  <c r="DS15" i="4"/>
  <c r="DY15" i="4"/>
  <c r="EE15" i="4"/>
  <c r="EK15" i="4"/>
  <c r="EQ15" i="4"/>
  <c r="EW15" i="4"/>
  <c r="FC15" i="4"/>
  <c r="FI15" i="4"/>
  <c r="FO15" i="4"/>
  <c r="FU15" i="4"/>
  <c r="GA15" i="4"/>
  <c r="GG15" i="4"/>
  <c r="BE16" i="4"/>
  <c r="BK16" i="4"/>
  <c r="BQ16" i="4"/>
  <c r="BW16" i="4"/>
  <c r="CC16" i="4"/>
  <c r="CI16" i="4"/>
  <c r="CO16" i="4"/>
  <c r="CU16" i="4"/>
  <c r="DA16" i="4"/>
  <c r="DG16" i="4"/>
  <c r="DM16" i="4"/>
  <c r="DS16" i="4"/>
  <c r="DY16" i="4"/>
  <c r="EE16" i="4"/>
  <c r="EK16" i="4"/>
  <c r="EQ16" i="4"/>
  <c r="EW16" i="4"/>
  <c r="FC16" i="4"/>
  <c r="FI16" i="4"/>
  <c r="FO16" i="4"/>
  <c r="FU16" i="4"/>
  <c r="GA16" i="4"/>
  <c r="GG16" i="4"/>
  <c r="BE17" i="4"/>
  <c r="BK17" i="4"/>
  <c r="BQ17" i="4"/>
  <c r="BW17" i="4"/>
  <c r="CC17" i="4"/>
  <c r="CI17" i="4"/>
  <c r="CO17" i="4"/>
  <c r="CU17" i="4"/>
  <c r="DA17" i="4"/>
  <c r="DG17" i="4"/>
  <c r="DM17" i="4"/>
  <c r="DS17" i="4"/>
  <c r="DY17" i="4"/>
  <c r="EE17" i="4"/>
  <c r="EK17" i="4"/>
  <c r="EQ17" i="4"/>
  <c r="EW17" i="4"/>
  <c r="FC17" i="4"/>
  <c r="FI17" i="4"/>
  <c r="FO17" i="4"/>
  <c r="FU17" i="4"/>
  <c r="GA17" i="4"/>
  <c r="GG17" i="4"/>
  <c r="BE18" i="4"/>
  <c r="BK18" i="4"/>
  <c r="BQ18" i="4"/>
  <c r="BW18" i="4"/>
  <c r="CC18" i="4"/>
  <c r="CI18" i="4"/>
  <c r="CO18" i="4"/>
  <c r="CU18" i="4"/>
  <c r="DA18" i="4"/>
  <c r="DG18" i="4"/>
  <c r="DM18" i="4"/>
  <c r="DS18" i="4"/>
  <c r="DY18" i="4"/>
  <c r="EE18" i="4"/>
  <c r="EK18" i="4"/>
  <c r="EQ18" i="4"/>
  <c r="EW18" i="4"/>
  <c r="FC18" i="4"/>
  <c r="FI18" i="4"/>
  <c r="FO18" i="4"/>
  <c r="FU18" i="4"/>
  <c r="GA18" i="4"/>
  <c r="GG18" i="4"/>
  <c r="BE19" i="4"/>
  <c r="BK19" i="4"/>
  <c r="BQ19" i="4"/>
  <c r="BW19" i="4"/>
  <c r="CC19" i="4"/>
  <c r="CI19" i="4"/>
  <c r="CO19" i="4"/>
  <c r="CU19" i="4"/>
  <c r="DA19" i="4"/>
  <c r="DG19" i="4"/>
  <c r="DM19" i="4"/>
  <c r="DS19" i="4"/>
  <c r="DY19" i="4"/>
  <c r="EE19" i="4"/>
  <c r="EK19" i="4"/>
  <c r="EQ19" i="4"/>
  <c r="EW19" i="4"/>
  <c r="FC19" i="4"/>
  <c r="FI19" i="4"/>
  <c r="FO19" i="4"/>
  <c r="FU19" i="4"/>
  <c r="GA19" i="4"/>
  <c r="GG19" i="4"/>
  <c r="BE20" i="4"/>
  <c r="BK20" i="4"/>
  <c r="BQ20" i="4"/>
  <c r="BW20" i="4"/>
  <c r="CC20" i="4"/>
  <c r="CI20" i="4"/>
  <c r="CO20" i="4"/>
  <c r="CU20" i="4"/>
  <c r="DA20" i="4"/>
  <c r="DG20" i="4"/>
  <c r="DM20" i="4"/>
  <c r="DS20" i="4"/>
  <c r="DY20" i="4"/>
  <c r="EE20" i="4"/>
  <c r="EK20" i="4"/>
  <c r="EQ20" i="4"/>
  <c r="EW20" i="4"/>
  <c r="FC20" i="4"/>
  <c r="FI20" i="4"/>
  <c r="FO20" i="4"/>
  <c r="FU20" i="4"/>
  <c r="GA20" i="4"/>
  <c r="GG20" i="4"/>
  <c r="BE21" i="4"/>
  <c r="BK21" i="4"/>
  <c r="BQ21" i="4"/>
  <c r="BW21" i="4"/>
  <c r="CC21" i="4"/>
  <c r="CI21" i="4"/>
  <c r="CO21" i="4"/>
  <c r="CU21" i="4"/>
  <c r="DA21" i="4"/>
  <c r="DG21" i="4"/>
  <c r="DM21" i="4"/>
  <c r="DS21" i="4"/>
  <c r="DY21" i="4"/>
  <c r="EE21" i="4"/>
  <c r="EK21" i="4"/>
  <c r="EQ21" i="4"/>
  <c r="EW21" i="4"/>
  <c r="FC21" i="4"/>
  <c r="FI21" i="4"/>
  <c r="FO21" i="4"/>
  <c r="FU21" i="4"/>
  <c r="GA21" i="4"/>
  <c r="GG21" i="4"/>
  <c r="BE22" i="4"/>
  <c r="BK22" i="4"/>
  <c r="BQ22" i="4"/>
  <c r="BW22" i="4"/>
  <c r="CC22" i="4"/>
  <c r="CI22" i="4"/>
  <c r="CO22" i="4"/>
  <c r="CU22" i="4"/>
  <c r="DA22" i="4"/>
  <c r="DG22" i="4"/>
  <c r="DM22" i="4"/>
  <c r="DS22" i="4"/>
  <c r="DY22" i="4"/>
  <c r="EE22" i="4"/>
  <c r="EK22" i="4"/>
  <c r="EQ22" i="4"/>
  <c r="EW22" i="4"/>
  <c r="FC22" i="4"/>
  <c r="FI22" i="4"/>
  <c r="FO22" i="4"/>
  <c r="FU22" i="4"/>
  <c r="GA22" i="4"/>
  <c r="GG22" i="4"/>
  <c r="BE23" i="4"/>
  <c r="BK23" i="4"/>
  <c r="BQ23" i="4"/>
  <c r="BW23" i="4"/>
  <c r="CC23" i="4"/>
  <c r="CI23" i="4"/>
  <c r="CO23" i="4"/>
  <c r="CU23" i="4"/>
  <c r="DA23" i="4"/>
  <c r="DG23" i="4"/>
  <c r="DM23" i="4"/>
  <c r="DS23" i="4"/>
  <c r="DY23" i="4"/>
  <c r="EE23" i="4"/>
  <c r="EK23" i="4"/>
  <c r="EQ23" i="4"/>
  <c r="EW23" i="4"/>
  <c r="FC23" i="4"/>
  <c r="FI23" i="4"/>
  <c r="FO23" i="4"/>
  <c r="FU23" i="4"/>
  <c r="GA23" i="4"/>
  <c r="GG23" i="4"/>
  <c r="BE25" i="4"/>
  <c r="BK25" i="4"/>
  <c r="BQ25" i="4"/>
  <c r="CC25" i="4"/>
  <c r="CI25" i="4"/>
  <c r="CO25" i="4"/>
  <c r="DA25" i="4"/>
  <c r="DG25" i="4"/>
  <c r="DM25" i="4"/>
  <c r="DS25" i="4"/>
  <c r="DY25" i="4"/>
  <c r="EE25" i="4"/>
  <c r="EK25" i="4"/>
  <c r="EQ25" i="4"/>
  <c r="EW25" i="4"/>
  <c r="FC25" i="4"/>
  <c r="FI25" i="4"/>
  <c r="GA25" i="4"/>
  <c r="GG25" i="4"/>
  <c r="BE26" i="4"/>
  <c r="BK26" i="4"/>
  <c r="BQ26" i="4"/>
  <c r="BW26" i="4"/>
  <c r="CC26" i="4"/>
  <c r="CI26" i="4"/>
  <c r="CO26" i="4"/>
  <c r="CU26" i="4"/>
  <c r="DA26" i="4"/>
  <c r="DG26" i="4"/>
  <c r="DM26" i="4"/>
  <c r="DS26" i="4"/>
  <c r="DY26" i="4"/>
  <c r="EE26" i="4"/>
  <c r="EK26" i="4"/>
  <c r="EQ26" i="4"/>
  <c r="EW26" i="4"/>
  <c r="FC26" i="4"/>
  <c r="FI26" i="4"/>
  <c r="FO26" i="4"/>
  <c r="FU26" i="4"/>
  <c r="GA26" i="4"/>
  <c r="GG26" i="4"/>
  <c r="BE27" i="4"/>
  <c r="BK27" i="4"/>
  <c r="BQ27" i="4"/>
  <c r="BW27" i="4"/>
  <c r="CC27" i="4"/>
  <c r="CI27" i="4"/>
  <c r="CO27" i="4"/>
  <c r="CU27" i="4"/>
  <c r="DA27" i="4"/>
  <c r="DG27" i="4"/>
  <c r="DM27" i="4"/>
  <c r="DS27" i="4"/>
  <c r="DY27" i="4"/>
  <c r="EE27" i="4"/>
  <c r="EK27" i="4"/>
  <c r="EQ27" i="4"/>
  <c r="EW27" i="4"/>
  <c r="FC27" i="4"/>
  <c r="FI27" i="4"/>
  <c r="FO27" i="4"/>
  <c r="FU27" i="4"/>
  <c r="GA27" i="4"/>
  <c r="GG27" i="4"/>
  <c r="BE28" i="4"/>
  <c r="BK28" i="4"/>
  <c r="BQ28" i="4"/>
  <c r="BW28" i="4"/>
  <c r="CC28" i="4"/>
  <c r="CI28" i="4"/>
  <c r="CO28" i="4"/>
  <c r="CU28" i="4"/>
  <c r="DA28" i="4"/>
  <c r="DG28" i="4"/>
  <c r="DM28" i="4"/>
  <c r="DS28" i="4"/>
  <c r="DY28" i="4"/>
  <c r="EE28" i="4"/>
  <c r="EK28" i="4"/>
  <c r="EQ28" i="4"/>
  <c r="EW28" i="4"/>
  <c r="FC28" i="4"/>
  <c r="FI28" i="4"/>
  <c r="FO28" i="4"/>
  <c r="FU28" i="4"/>
  <c r="GA28" i="4"/>
  <c r="GG28" i="4"/>
  <c r="D29" i="4"/>
  <c r="E29" i="4"/>
  <c r="G29" i="4"/>
  <c r="H29" i="4"/>
  <c r="J29" i="4"/>
  <c r="K29" i="4"/>
  <c r="M29" i="4"/>
  <c r="M30" i="4" s="1"/>
  <c r="N29" i="4"/>
  <c r="P29" i="4"/>
  <c r="Q29" i="4"/>
  <c r="S29" i="4"/>
  <c r="T29" i="4"/>
  <c r="V29" i="4"/>
  <c r="W29" i="4"/>
  <c r="Y29" i="4"/>
  <c r="Y30" i="4" s="1"/>
  <c r="Z29" i="4"/>
  <c r="AB29" i="4"/>
  <c r="AC29" i="4"/>
  <c r="AE29" i="4"/>
  <c r="AF29" i="4"/>
  <c r="AG29" i="4"/>
  <c r="AH29" i="4"/>
  <c r="AI29" i="4"/>
  <c r="AK29" i="4"/>
  <c r="AL29" i="4"/>
  <c r="AN29" i="4"/>
  <c r="AO29" i="4"/>
  <c r="AQ29" i="4"/>
  <c r="AR29" i="4"/>
  <c r="AT29" i="4"/>
  <c r="AU29" i="4"/>
  <c r="AT30" i="4" s="1"/>
  <c r="AW29" i="4"/>
  <c r="AX29" i="4"/>
  <c r="AZ29" i="4"/>
  <c r="BA29" i="4"/>
  <c r="BC29" i="4"/>
  <c r="BD29" i="4"/>
  <c r="BE29" i="4" s="1"/>
  <c r="BG29" i="4"/>
  <c r="BI29" i="4"/>
  <c r="BJ29" i="4"/>
  <c r="BK29" i="4"/>
  <c r="BM29" i="4"/>
  <c r="BO29" i="4"/>
  <c r="BP29" i="4"/>
  <c r="BQ29" i="4" s="1"/>
  <c r="BS29" i="4"/>
  <c r="BU29" i="4"/>
  <c r="BV29" i="4"/>
  <c r="BW29" i="4"/>
  <c r="BY29" i="4"/>
  <c r="CA29" i="4"/>
  <c r="CB29" i="4"/>
  <c r="CC29" i="4" s="1"/>
  <c r="CE29" i="4"/>
  <c r="CG29" i="4"/>
  <c r="CH29" i="4"/>
  <c r="CI29" i="4"/>
  <c r="CK29" i="4"/>
  <c r="CM29" i="4"/>
  <c r="CN29" i="4"/>
  <c r="CO29" i="4" s="1"/>
  <c r="CQ29" i="4"/>
  <c r="CS29" i="4"/>
  <c r="CT29" i="4"/>
  <c r="CU29" i="4"/>
  <c r="CW29" i="4"/>
  <c r="CY29" i="4"/>
  <c r="CZ29" i="4"/>
  <c r="DA29" i="4" s="1"/>
  <c r="DC29" i="4"/>
  <c r="DE29" i="4"/>
  <c r="DF29" i="4"/>
  <c r="DG29" i="4"/>
  <c r="DI29" i="4"/>
  <c r="DK29" i="4"/>
  <c r="DL29" i="4"/>
  <c r="DM29" i="4" s="1"/>
  <c r="DO29" i="4"/>
  <c r="DQ29" i="4"/>
  <c r="DR29" i="4"/>
  <c r="DS29" i="4"/>
  <c r="DU29" i="4"/>
  <c r="DW29" i="4"/>
  <c r="DX29" i="4"/>
  <c r="DY29" i="4" s="1"/>
  <c r="EA29" i="4"/>
  <c r="EC29" i="4"/>
  <c r="ED29" i="4"/>
  <c r="EE29" i="4"/>
  <c r="EG29" i="4"/>
  <c r="EI29" i="4"/>
  <c r="EJ29" i="4"/>
  <c r="EK29" i="4" s="1"/>
  <c r="EM29" i="4"/>
  <c r="EO29" i="4"/>
  <c r="EP29" i="4"/>
  <c r="EQ29" i="4"/>
  <c r="ES29" i="4"/>
  <c r="EU29" i="4"/>
  <c r="EV29" i="4"/>
  <c r="EW29" i="4" s="1"/>
  <c r="EY29" i="4"/>
  <c r="FA29" i="4"/>
  <c r="FB29" i="4"/>
  <c r="FC29" i="4"/>
  <c r="FE29" i="4"/>
  <c r="FG29" i="4"/>
  <c r="FH29" i="4"/>
  <c r="FI29" i="4" s="1"/>
  <c r="FK29" i="4"/>
  <c r="FM29" i="4"/>
  <c r="FN29" i="4"/>
  <c r="FO29" i="4"/>
  <c r="FQ29" i="4"/>
  <c r="FS29" i="4"/>
  <c r="FT29" i="4"/>
  <c r="FU29" i="4" s="1"/>
  <c r="FW29" i="4"/>
  <c r="FY29" i="4"/>
  <c r="FZ29" i="4"/>
  <c r="GA29" i="4"/>
  <c r="GC29" i="4"/>
  <c r="GE29" i="4"/>
  <c r="GF29" i="4"/>
  <c r="GG29" i="4" s="1"/>
  <c r="GI29" i="4"/>
  <c r="GK29" i="4"/>
  <c r="GM29" i="4"/>
  <c r="GN29" i="4"/>
  <c r="GO29" i="4"/>
  <c r="GP29" i="4"/>
  <c r="GQ29" i="4"/>
  <c r="GR29" i="4"/>
  <c r="GS29" i="4"/>
  <c r="GT29" i="4"/>
  <c r="GU29" i="4"/>
  <c r="GW29" i="4"/>
  <c r="GX29" i="4"/>
  <c r="GY29" i="4"/>
  <c r="GZ29" i="4"/>
  <c r="HA29" i="4"/>
  <c r="HB29" i="4"/>
  <c r="HB30" i="4" s="1"/>
  <c r="HC29" i="4"/>
  <c r="HD29" i="4"/>
  <c r="HE29" i="4"/>
  <c r="HF29" i="4"/>
  <c r="HG29" i="4"/>
  <c r="HH29" i="4"/>
  <c r="HI29" i="4"/>
  <c r="HJ29" i="4"/>
  <c r="HK29" i="4"/>
  <c r="HL29" i="4"/>
  <c r="HM29" i="4"/>
  <c r="HN29" i="4"/>
  <c r="HO29" i="4"/>
  <c r="HP29" i="4"/>
  <c r="HR29" i="4"/>
  <c r="HT29" i="4"/>
  <c r="HU29" i="4"/>
  <c r="HV29" i="4"/>
  <c r="HW29" i="4"/>
  <c r="HX29" i="4"/>
  <c r="HY29" i="4"/>
  <c r="D30" i="4"/>
  <c r="G30" i="4"/>
  <c r="J30" i="4"/>
  <c r="P30" i="4"/>
  <c r="S30" i="4"/>
  <c r="V30" i="4"/>
  <c r="AB30" i="4"/>
  <c r="AE30" i="4"/>
  <c r="AH30" i="4"/>
  <c r="AK30" i="4"/>
  <c r="AN30" i="4"/>
  <c r="AQ30" i="4"/>
  <c r="AW30" i="4"/>
  <c r="AZ30" i="4"/>
  <c r="GK30" i="4"/>
  <c r="GM30" i="4"/>
  <c r="GN30" i="4"/>
  <c r="GO30" i="4"/>
  <c r="GP30" i="4"/>
  <c r="GQ30" i="4"/>
  <c r="HA30" i="4"/>
  <c r="HC30" i="4"/>
  <c r="HD30" i="4"/>
  <c r="HI30" i="4"/>
  <c r="HK30" i="4"/>
  <c r="HL30" i="4"/>
  <c r="HP30" i="4"/>
  <c r="HR30" i="4"/>
  <c r="HT30" i="4"/>
  <c r="HU30" i="4"/>
  <c r="HV30" i="4"/>
  <c r="HW30" i="4"/>
  <c r="HX30" i="4"/>
  <c r="HY30" i="4"/>
  <c r="E36" i="2" l="1"/>
  <c r="C36" i="2"/>
  <c r="AJ36" i="2" l="1"/>
  <c r="AL36" i="2"/>
  <c r="AN36" i="2"/>
  <c r="AP36" i="2"/>
  <c r="AR36" i="2"/>
  <c r="AT36" i="2"/>
  <c r="AV36" i="2"/>
  <c r="AX36" i="2"/>
  <c r="AZ36" i="2"/>
  <c r="BB36" i="2"/>
  <c r="BD36" i="2"/>
  <c r="BF36" i="2"/>
  <c r="BH36" i="2"/>
  <c r="BJ36" i="2"/>
  <c r="BL36" i="2"/>
  <c r="BN36" i="2"/>
  <c r="BP36" i="2"/>
  <c r="BR36" i="2"/>
  <c r="BT36" i="2"/>
  <c r="BV36" i="2"/>
  <c r="BX36" i="2"/>
  <c r="BZ36" i="2"/>
  <c r="CB36" i="2"/>
  <c r="CD36" i="2"/>
  <c r="CF36" i="2"/>
  <c r="CH36" i="2"/>
  <c r="AH36" i="2"/>
  <c r="AF36" i="2"/>
  <c r="AA36" i="2"/>
  <c r="AB36" i="2"/>
  <c r="AC36" i="2"/>
  <c r="Z36" i="2"/>
  <c r="V36" i="2"/>
  <c r="W36" i="2"/>
  <c r="X36" i="2"/>
  <c r="U36" i="2"/>
  <c r="O36" i="2"/>
  <c r="N36" i="2"/>
  <c r="I36" i="2"/>
  <c r="H36" i="2"/>
  <c r="D36" i="2"/>
  <c r="F36" i="2"/>
</calcChain>
</file>

<file path=xl/comments1.xml><?xml version="1.0" encoding="utf-8"?>
<comments xmlns="http://schemas.openxmlformats.org/spreadsheetml/2006/main">
  <authors>
    <author>H0000</author>
  </authors>
  <commentList>
    <comment ref="BQ22" authorId="0" shapeId="0">
      <text>
        <r>
          <rPr>
            <sz val="9"/>
            <color indexed="81"/>
            <rFont val="ＭＳ Ｐゴシック"/>
            <family val="3"/>
            <charset val="128"/>
          </rPr>
          <t xml:space="preserve">■主な取組みの名称
　業務の標準化のために取り組んだわけではないが、結果として標準化となった。取組名称は仮
番号制度導入に伴い、導入する業務システム（オープンシステム）に各業務を合せ、極力システムのカスタマイズは行わない方向で調整した。そういった、意味で、各業務は標準化された。ただ、数値目標等は設定していない。例えば、紙ベースの申請件数の減などを目標値に設定することもできたが、当初のデータ標準レイアウトは全く使えないもので、目標を設定できるレベルではなかった。
</t>
        </r>
      </text>
    </comment>
  </commentList>
</comments>
</file>

<file path=xl/sharedStrings.xml><?xml version="1.0" encoding="utf-8"?>
<sst xmlns="http://schemas.openxmlformats.org/spreadsheetml/2006/main" count="4181" uniqueCount="1186">
  <si>
    <t>全団体対象</t>
    <rPh sb="0" eb="1">
      <t>ゼン</t>
    </rPh>
    <rPh sb="1" eb="3">
      <t>ダンタイ</t>
    </rPh>
    <rPh sb="3" eb="5">
      <t>タイショウ</t>
    </rPh>
    <phoneticPr fontId="5"/>
  </si>
  <si>
    <t>問１で「１　包括的な計画・方針等」、「２　個別的な計画・方針等」と回答した団体のみ対象</t>
    <rPh sb="41" eb="43">
      <t>タイショウ</t>
    </rPh>
    <phoneticPr fontId="5"/>
  </si>
  <si>
    <t>問１で「３　その他」と回答した団体のみ対象</t>
    <rPh sb="19" eb="21">
      <t>タイショウ</t>
    </rPh>
    <phoneticPr fontId="5"/>
  </si>
  <si>
    <t>問８で「１　予定あり」と回答した団体のみ対象</t>
    <rPh sb="20" eb="22">
      <t>タイショウ</t>
    </rPh>
    <phoneticPr fontId="5"/>
  </si>
  <si>
    <t>問８で「２　予定なし」と回答した団体のみ対象</t>
    <rPh sb="20" eb="22">
      <t>タイショウ</t>
    </rPh>
    <phoneticPr fontId="5"/>
  </si>
  <si>
    <t>都道府県名</t>
    <rPh sb="0" eb="4">
      <t>トドウフケン</t>
    </rPh>
    <rPh sb="4" eb="5">
      <t>メイ</t>
    </rPh>
    <phoneticPr fontId="5"/>
  </si>
  <si>
    <t>市区町村名</t>
    <rPh sb="0" eb="2">
      <t>シク</t>
    </rPh>
    <rPh sb="2" eb="4">
      <t>チョウソン</t>
    </rPh>
    <rPh sb="4" eb="5">
      <t>メイ</t>
    </rPh>
    <phoneticPr fontId="5"/>
  </si>
  <si>
    <t>問１</t>
    <rPh sb="0" eb="1">
      <t>トイ</t>
    </rPh>
    <phoneticPr fontId="5"/>
  </si>
  <si>
    <t>問２</t>
    <rPh sb="0" eb="1">
      <t>トイ</t>
    </rPh>
    <phoneticPr fontId="5"/>
  </si>
  <si>
    <t>問３</t>
    <rPh sb="0" eb="1">
      <t>トイ</t>
    </rPh>
    <phoneticPr fontId="5"/>
  </si>
  <si>
    <t>問４</t>
    <rPh sb="0" eb="1">
      <t>トイ</t>
    </rPh>
    <phoneticPr fontId="5"/>
  </si>
  <si>
    <t>問５</t>
    <rPh sb="0" eb="1">
      <t>トイ</t>
    </rPh>
    <phoneticPr fontId="5"/>
  </si>
  <si>
    <t>問６</t>
    <rPh sb="0" eb="1">
      <t>トイ</t>
    </rPh>
    <phoneticPr fontId="5"/>
  </si>
  <si>
    <t>問７</t>
    <rPh sb="0" eb="1">
      <t>トイ</t>
    </rPh>
    <phoneticPr fontId="5"/>
  </si>
  <si>
    <t>問８</t>
    <rPh sb="0" eb="1">
      <t>トイ</t>
    </rPh>
    <phoneticPr fontId="5"/>
  </si>
  <si>
    <t>問９</t>
    <rPh sb="0" eb="1">
      <t>トイ</t>
    </rPh>
    <phoneticPr fontId="5"/>
  </si>
  <si>
    <t>問10</t>
    <rPh sb="0" eb="1">
      <t>トイ</t>
    </rPh>
    <phoneticPr fontId="5"/>
  </si>
  <si>
    <t>問11</t>
    <rPh sb="0" eb="1">
      <t>トイ</t>
    </rPh>
    <phoneticPr fontId="5"/>
  </si>
  <si>
    <t>問12</t>
    <rPh sb="0" eb="1">
      <t>トイ</t>
    </rPh>
    <phoneticPr fontId="5"/>
  </si>
  <si>
    <t>問13</t>
    <rPh sb="0" eb="1">
      <t>トイ</t>
    </rPh>
    <phoneticPr fontId="5"/>
  </si>
  <si>
    <t>主な方針・計画等の名称</t>
    <rPh sb="2" eb="4">
      <t>ホウシン</t>
    </rPh>
    <rPh sb="5" eb="7">
      <t>ケイカク</t>
    </rPh>
    <rPh sb="7" eb="8">
      <t>トウ</t>
    </rPh>
    <rPh sb="9" eb="11">
      <t>メイショウ</t>
    </rPh>
    <phoneticPr fontId="5"/>
  </si>
  <si>
    <t>策定形態
１　包括的
２　個別的</t>
    <rPh sb="0" eb="2">
      <t>サクテイ</t>
    </rPh>
    <rPh sb="2" eb="4">
      <t>ケイタイ</t>
    </rPh>
    <rPh sb="8" eb="11">
      <t>ホウカツテキ</t>
    </rPh>
    <rPh sb="14" eb="17">
      <t>コベツテキ</t>
    </rPh>
    <phoneticPr fontId="5"/>
  </si>
  <si>
    <t>方針・計画等の始期</t>
    <rPh sb="0" eb="2">
      <t>ホウシン</t>
    </rPh>
    <rPh sb="3" eb="5">
      <t>ケイカク</t>
    </rPh>
    <rPh sb="5" eb="6">
      <t>トウ</t>
    </rPh>
    <rPh sb="7" eb="9">
      <t>シキ</t>
    </rPh>
    <phoneticPr fontId="5"/>
  </si>
  <si>
    <t>方針・計画等の終期</t>
    <rPh sb="0" eb="2">
      <t>ホウシン</t>
    </rPh>
    <rPh sb="3" eb="5">
      <t>ケイカク</t>
    </rPh>
    <rPh sb="5" eb="6">
      <t>トウ</t>
    </rPh>
    <rPh sb="7" eb="9">
      <t>シュウキ</t>
    </rPh>
    <phoneticPr fontId="5"/>
  </si>
  <si>
    <t>方針・計画等の公開状況
１　公開している
２　公開していない</t>
    <rPh sb="0" eb="2">
      <t>ホウシン</t>
    </rPh>
    <rPh sb="3" eb="5">
      <t>ケイカク</t>
    </rPh>
    <rPh sb="5" eb="6">
      <t>トウ</t>
    </rPh>
    <rPh sb="7" eb="9">
      <t>コウカイ</t>
    </rPh>
    <rPh sb="9" eb="11">
      <t>ジョウキョウ</t>
    </rPh>
    <rPh sb="15" eb="17">
      <t>コウカイ</t>
    </rPh>
    <rPh sb="24" eb="26">
      <t>コウカイ</t>
    </rPh>
    <phoneticPr fontId="5"/>
  </si>
  <si>
    <t>「その他」の具体的内容</t>
    <rPh sb="3" eb="4">
      <t>タ</t>
    </rPh>
    <rPh sb="6" eb="9">
      <t>グタイテキ</t>
    </rPh>
    <rPh sb="9" eb="11">
      <t>ナイヨウ</t>
    </rPh>
    <phoneticPr fontId="5"/>
  </si>
  <si>
    <t>「その他」の始期</t>
    <rPh sb="3" eb="4">
      <t>タ</t>
    </rPh>
    <rPh sb="6" eb="8">
      <t>シキ</t>
    </rPh>
    <phoneticPr fontId="5"/>
  </si>
  <si>
    <t>「その他」の終期</t>
    <rPh sb="3" eb="4">
      <t>タ</t>
    </rPh>
    <rPh sb="6" eb="8">
      <t>シュウキ</t>
    </rPh>
    <phoneticPr fontId="5"/>
  </si>
  <si>
    <t>「その他」の公開状況
１　公開している
２　公開していない</t>
    <rPh sb="3" eb="4">
      <t>タ</t>
    </rPh>
    <rPh sb="6" eb="8">
      <t>コウカイ</t>
    </rPh>
    <rPh sb="8" eb="10">
      <t>ジョウキョウ</t>
    </rPh>
    <rPh sb="14" eb="16">
      <t>コウカイ</t>
    </rPh>
    <rPh sb="23" eb="25">
      <t>コウカイ</t>
    </rPh>
    <phoneticPr fontId="5"/>
  </si>
  <si>
    <t>方向性決定の予定
１　予定あり
２　予定なし</t>
    <rPh sb="0" eb="3">
      <t>ホウコウセイ</t>
    </rPh>
    <rPh sb="3" eb="5">
      <t>ケッテイ</t>
    </rPh>
    <rPh sb="6" eb="8">
      <t>ヨテイ</t>
    </rPh>
    <rPh sb="12" eb="14">
      <t>ヨテイ</t>
    </rPh>
    <rPh sb="19" eb="21">
      <t>ヨテイ</t>
    </rPh>
    <phoneticPr fontId="5"/>
  </si>
  <si>
    <t>方向性決定予定時期</t>
    <rPh sb="0" eb="3">
      <t>ホウコウセイ</t>
    </rPh>
    <rPh sb="3" eb="5">
      <t>ケッテイ</t>
    </rPh>
    <rPh sb="5" eb="7">
      <t>ヨテイ</t>
    </rPh>
    <rPh sb="7" eb="9">
      <t>ジキ</t>
    </rPh>
    <phoneticPr fontId="5"/>
  </si>
  <si>
    <t>方向性決定の方法
１　包括的な計画・方針等
２　個別的な計画・方針等
３　その他</t>
    <rPh sb="0" eb="3">
      <t>ホウコウセイ</t>
    </rPh>
    <rPh sb="3" eb="5">
      <t>ケッテイ</t>
    </rPh>
    <rPh sb="6" eb="8">
      <t>ホウホウ</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phoneticPr fontId="5"/>
  </si>
  <si>
    <t>その他の内容</t>
    <rPh sb="2" eb="3">
      <t>タ</t>
    </rPh>
    <rPh sb="4" eb="6">
      <t>ナイヨウ</t>
    </rPh>
    <phoneticPr fontId="5"/>
  </si>
  <si>
    <t>今後の行政改革の進め方</t>
    <rPh sb="3" eb="5">
      <t>ギョウセイ</t>
    </rPh>
    <rPh sb="5" eb="7">
      <t>カイカク</t>
    </rPh>
    <phoneticPr fontId="5"/>
  </si>
  <si>
    <t>方向性を決定しない理由</t>
    <phoneticPr fontId="5"/>
  </si>
  <si>
    <t>取組中の行政改革の項目</t>
    <rPh sb="0" eb="3">
      <t>トリクミチュウ</t>
    </rPh>
    <rPh sb="4" eb="6">
      <t>ギョウセイ</t>
    </rPh>
    <rPh sb="6" eb="8">
      <t>カイカク</t>
    </rPh>
    <rPh sb="9" eb="11">
      <t>コウモク</t>
    </rPh>
    <phoneticPr fontId="5"/>
  </si>
  <si>
    <t>①定数管理</t>
    <phoneticPr fontId="5"/>
  </si>
  <si>
    <t>②給与制度の見直し</t>
    <rPh sb="1" eb="3">
      <t>キュウヨ</t>
    </rPh>
    <rPh sb="3" eb="5">
      <t>セイド</t>
    </rPh>
    <rPh sb="6" eb="8">
      <t>ミナオ</t>
    </rPh>
    <phoneticPr fontId="5"/>
  </si>
  <si>
    <t>③機関の協同設置等、他自治体との連携による事務の効率化</t>
    <rPh sb="1" eb="3">
      <t>キカン</t>
    </rPh>
    <rPh sb="4" eb="6">
      <t>キョウドウ</t>
    </rPh>
    <rPh sb="6" eb="8">
      <t>セッチ</t>
    </rPh>
    <rPh sb="8" eb="9">
      <t>ナド</t>
    </rPh>
    <rPh sb="10" eb="11">
      <t>ホカ</t>
    </rPh>
    <rPh sb="11" eb="14">
      <t>ジチタイ</t>
    </rPh>
    <rPh sb="16" eb="18">
      <t>レンケイ</t>
    </rPh>
    <rPh sb="21" eb="23">
      <t>ジム</t>
    </rPh>
    <rPh sb="24" eb="26">
      <t>コウリツ</t>
    </rPh>
    <rPh sb="26" eb="27">
      <t>カ</t>
    </rPh>
    <phoneticPr fontId="5"/>
  </si>
  <si>
    <t>④地域における協働の推進</t>
    <rPh sb="1" eb="3">
      <t>チイキ</t>
    </rPh>
    <rPh sb="7" eb="9">
      <t>キョウドウ</t>
    </rPh>
    <rPh sb="10" eb="12">
      <t>スイシン</t>
    </rPh>
    <phoneticPr fontId="5"/>
  </si>
  <si>
    <t>⑤業務改善の取組</t>
    <rPh sb="1" eb="3">
      <t>ギョウム</t>
    </rPh>
    <rPh sb="3" eb="5">
      <t>カイゼン</t>
    </rPh>
    <rPh sb="6" eb="8">
      <t>トリクミ</t>
    </rPh>
    <phoneticPr fontId="5"/>
  </si>
  <si>
    <t>⑥民間委託の推進
（指定管理者制度含む）</t>
    <rPh sb="1" eb="3">
      <t>ミンカン</t>
    </rPh>
    <rPh sb="3" eb="5">
      <t>イタク</t>
    </rPh>
    <rPh sb="6" eb="8">
      <t>スイシン</t>
    </rPh>
    <rPh sb="10" eb="12">
      <t>シテイ</t>
    </rPh>
    <rPh sb="12" eb="14">
      <t>カンリ</t>
    </rPh>
    <rPh sb="14" eb="15">
      <t>シャ</t>
    </rPh>
    <rPh sb="15" eb="17">
      <t>セイド</t>
    </rPh>
    <rPh sb="17" eb="18">
      <t>フク</t>
    </rPh>
    <phoneticPr fontId="5"/>
  </si>
  <si>
    <t>⑦組織、マネージメントの見直し</t>
    <rPh sb="1" eb="3">
      <t>ソシキ</t>
    </rPh>
    <rPh sb="12" eb="14">
      <t>ミナオ</t>
    </rPh>
    <phoneticPr fontId="5"/>
  </si>
  <si>
    <t>⑧人材育成の推進</t>
    <rPh sb="1" eb="3">
      <t>ジンザイ</t>
    </rPh>
    <rPh sb="3" eb="5">
      <t>イクセイ</t>
    </rPh>
    <rPh sb="6" eb="8">
      <t>スイシン</t>
    </rPh>
    <phoneticPr fontId="5"/>
  </si>
  <si>
    <t>⑨ICTの活用</t>
    <rPh sb="5" eb="7">
      <t>カツヨウ</t>
    </rPh>
    <phoneticPr fontId="5"/>
  </si>
  <si>
    <t>⑩業務の標準化</t>
    <rPh sb="1" eb="3">
      <t>ギョウム</t>
    </rPh>
    <rPh sb="4" eb="7">
      <t>ヒョウジュンカ</t>
    </rPh>
    <phoneticPr fontId="5"/>
  </si>
  <si>
    <t>⑪資産・債務改革</t>
    <rPh sb="1" eb="3">
      <t>シサン</t>
    </rPh>
    <rPh sb="4" eb="6">
      <t>サイム</t>
    </rPh>
    <rPh sb="6" eb="8">
      <t>カイカク</t>
    </rPh>
    <phoneticPr fontId="5"/>
  </si>
  <si>
    <t>⑫情報公開・透明性</t>
    <rPh sb="1" eb="3">
      <t>ジョウホウ</t>
    </rPh>
    <rPh sb="3" eb="5">
      <t>コウカイ</t>
    </rPh>
    <rPh sb="6" eb="8">
      <t>トウメイ</t>
    </rPh>
    <rPh sb="8" eb="9">
      <t>セイ</t>
    </rPh>
    <phoneticPr fontId="5"/>
  </si>
  <si>
    <t>⑬市町村への権限移譲
（都道府県のみ選択可）</t>
    <rPh sb="1" eb="4">
      <t>シチョウソン</t>
    </rPh>
    <rPh sb="6" eb="8">
      <t>ケンゲン</t>
    </rPh>
    <rPh sb="8" eb="10">
      <t>イジョウ</t>
    </rPh>
    <rPh sb="12" eb="16">
      <t>トドウフケン</t>
    </rPh>
    <rPh sb="18" eb="20">
      <t>センタク</t>
    </rPh>
    <rPh sb="20" eb="21">
      <t>カ</t>
    </rPh>
    <phoneticPr fontId="5"/>
  </si>
  <si>
    <t>⑭その他</t>
    <rPh sb="3" eb="4">
      <t>ホカ</t>
    </rPh>
    <phoneticPr fontId="5"/>
  </si>
  <si>
    <t>a</t>
    <phoneticPr fontId="5"/>
  </si>
  <si>
    <t>b</t>
    <phoneticPr fontId="5"/>
  </si>
  <si>
    <t>c</t>
    <phoneticPr fontId="5"/>
  </si>
  <si>
    <t>d</t>
    <phoneticPr fontId="5"/>
  </si>
  <si>
    <t>e</t>
    <phoneticPr fontId="5"/>
  </si>
  <si>
    <t>f</t>
    <phoneticPr fontId="5"/>
  </si>
  <si>
    <t>g</t>
    <phoneticPr fontId="5"/>
  </si>
  <si>
    <t>i</t>
    <phoneticPr fontId="5"/>
  </si>
  <si>
    <t>j</t>
    <phoneticPr fontId="5"/>
  </si>
  <si>
    <t>k</t>
    <phoneticPr fontId="5"/>
  </si>
  <si>
    <t>l</t>
    <phoneticPr fontId="5"/>
  </si>
  <si>
    <t>m</t>
    <phoneticPr fontId="5"/>
  </si>
  <si>
    <t>n</t>
    <phoneticPr fontId="5"/>
  </si>
  <si>
    <t>o１</t>
    <phoneticPr fontId="5"/>
  </si>
  <si>
    <t>o2</t>
    <phoneticPr fontId="5"/>
  </si>
  <si>
    <t>p1</t>
    <phoneticPr fontId="5"/>
  </si>
  <si>
    <t>p2</t>
    <phoneticPr fontId="5"/>
  </si>
  <si>
    <t>年度</t>
    <rPh sb="0" eb="2">
      <t>ネンド</t>
    </rPh>
    <phoneticPr fontId="5"/>
  </si>
  <si>
    <t>実施の有無</t>
    <rPh sb="0" eb="2">
      <t>ジッシ</t>
    </rPh>
    <rPh sb="3" eb="5">
      <t>ウム</t>
    </rPh>
    <phoneticPr fontId="5"/>
  </si>
  <si>
    <t>主な
取組の名称</t>
    <rPh sb="0" eb="1">
      <t>オモ</t>
    </rPh>
    <rPh sb="3" eb="5">
      <t>トリクミ</t>
    </rPh>
    <rPh sb="6" eb="8">
      <t>メイショウ</t>
    </rPh>
    <phoneticPr fontId="5"/>
  </si>
  <si>
    <t>数値目標
設定の有無</t>
    <rPh sb="0" eb="2">
      <t>スウチ</t>
    </rPh>
    <rPh sb="2" eb="4">
      <t>モクヒョウ</t>
    </rPh>
    <rPh sb="5" eb="7">
      <t>セッテイ</t>
    </rPh>
    <rPh sb="8" eb="10">
      <t>ウム</t>
    </rPh>
    <phoneticPr fontId="5"/>
  </si>
  <si>
    <t>数値目標
の内容</t>
    <rPh sb="0" eb="2">
      <t>スウチ</t>
    </rPh>
    <rPh sb="2" eb="4">
      <t>モクヒョウ</t>
    </rPh>
    <rPh sb="6" eb="8">
      <t>ナイヨウ</t>
    </rPh>
    <phoneticPr fontId="5"/>
  </si>
  <si>
    <t>北海道</t>
    <phoneticPr fontId="5"/>
  </si>
  <si>
    <t>札幌市</t>
    <rPh sb="0" eb="3">
      <t>サッポロシ</t>
    </rPh>
    <phoneticPr fontId="5"/>
  </si>
  <si>
    <t>仙台市</t>
    <rPh sb="0" eb="3">
      <t>センダイシ</t>
    </rPh>
    <phoneticPr fontId="12"/>
  </si>
  <si>
    <t>さいたま市</t>
    <rPh sb="4" eb="5">
      <t>シ</t>
    </rPh>
    <phoneticPr fontId="12"/>
  </si>
  <si>
    <t>千葉市</t>
    <rPh sb="0" eb="3">
      <t>チバシ</t>
    </rPh>
    <phoneticPr fontId="12"/>
  </si>
  <si>
    <t>横浜市</t>
    <rPh sb="0" eb="3">
      <t>ヨコハマシ</t>
    </rPh>
    <phoneticPr fontId="12"/>
  </si>
  <si>
    <t>川崎市</t>
    <rPh sb="0" eb="3">
      <t>カワサキシ</t>
    </rPh>
    <phoneticPr fontId="5"/>
  </si>
  <si>
    <t>相模原市</t>
    <rPh sb="0" eb="4">
      <t>サガミハラシ</t>
    </rPh>
    <phoneticPr fontId="8"/>
  </si>
  <si>
    <t>新潟市</t>
    <rPh sb="0" eb="3">
      <t>ニイガタシ</t>
    </rPh>
    <phoneticPr fontId="5"/>
  </si>
  <si>
    <t>静岡市</t>
    <rPh sb="0" eb="3">
      <t>シズオカシ</t>
    </rPh>
    <phoneticPr fontId="5"/>
  </si>
  <si>
    <t>浜松市</t>
    <rPh sb="0" eb="3">
      <t>ハママツシ</t>
    </rPh>
    <phoneticPr fontId="5"/>
  </si>
  <si>
    <t>名古屋市</t>
    <rPh sb="0" eb="4">
      <t>ナゴヤシ</t>
    </rPh>
    <phoneticPr fontId="5"/>
  </si>
  <si>
    <t>大阪市</t>
    <rPh sb="0" eb="3">
      <t>オオサカシ</t>
    </rPh>
    <phoneticPr fontId="16"/>
  </si>
  <si>
    <t>堺市</t>
    <rPh sb="0" eb="2">
      <t>サカイシ</t>
    </rPh>
    <phoneticPr fontId="2"/>
  </si>
  <si>
    <t>神戸市</t>
    <rPh sb="0" eb="3">
      <t>コウベシ</t>
    </rPh>
    <phoneticPr fontId="5"/>
  </si>
  <si>
    <t>岡山市</t>
    <rPh sb="0" eb="2">
      <t>オカヤマ</t>
    </rPh>
    <rPh sb="2" eb="3">
      <t>シ</t>
    </rPh>
    <phoneticPr fontId="5"/>
  </si>
  <si>
    <t>広島市</t>
    <rPh sb="0" eb="3">
      <t>ヒロシマシ</t>
    </rPh>
    <phoneticPr fontId="5"/>
  </si>
  <si>
    <t>北九州市</t>
    <rPh sb="0" eb="4">
      <t>キタキュウシュウシ</t>
    </rPh>
    <phoneticPr fontId="6"/>
  </si>
  <si>
    <t>福岡市</t>
    <rPh sb="0" eb="3">
      <t>フクオカシ</t>
    </rPh>
    <phoneticPr fontId="5"/>
  </si>
  <si>
    <t>熊本市</t>
    <rPh sb="0" eb="2">
      <t>クマモト</t>
    </rPh>
    <rPh sb="2" eb="3">
      <t>シ</t>
    </rPh>
    <phoneticPr fontId="5"/>
  </si>
  <si>
    <t>調査票③　行政改革取組状況</t>
    <rPh sb="5" eb="7">
      <t>ギョウセイ</t>
    </rPh>
    <rPh sb="7" eb="9">
      <t>カイカク</t>
    </rPh>
    <rPh sb="9" eb="11">
      <t>トリクミ</t>
    </rPh>
    <rPh sb="11" eb="13">
      <t>ジョウキョウ</t>
    </rPh>
    <phoneticPr fontId="5"/>
  </si>
  <si>
    <t>団体コード</t>
    <rPh sb="0" eb="2">
      <t>ダンタイ</t>
    </rPh>
    <phoneticPr fontId="5"/>
  </si>
  <si>
    <t>市区町村名</t>
    <rPh sb="0" eb="1">
      <t>シ</t>
    </rPh>
    <rPh sb="1" eb="2">
      <t>ク</t>
    </rPh>
    <rPh sb="2" eb="4">
      <t>チョウソン</t>
    </rPh>
    <rPh sb="4" eb="5">
      <t>メイ</t>
    </rPh>
    <phoneticPr fontId="5"/>
  </si>
  <si>
    <t>①-１
（調査票②　問13に記載した）取組項目</t>
    <rPh sb="5" eb="7">
      <t>チョウサ</t>
    </rPh>
    <rPh sb="7" eb="8">
      <t>ヒョウ</t>
    </rPh>
    <rPh sb="10" eb="11">
      <t>トイ</t>
    </rPh>
    <rPh sb="14" eb="16">
      <t>キサイ</t>
    </rPh>
    <rPh sb="19" eb="21">
      <t>トリクミ</t>
    </rPh>
    <rPh sb="21" eb="23">
      <t>コウモク</t>
    </rPh>
    <phoneticPr fontId="5"/>
  </si>
  <si>
    <t>①-２
取組名称</t>
    <rPh sb="4" eb="6">
      <t>トリクミ</t>
    </rPh>
    <rPh sb="6" eb="8">
      <t>メイショウ</t>
    </rPh>
    <phoneticPr fontId="5"/>
  </si>
  <si>
    <t>②　取組内容</t>
    <rPh sb="2" eb="4">
      <t>トリクミ</t>
    </rPh>
    <rPh sb="4" eb="6">
      <t>ナイヨウ</t>
    </rPh>
    <phoneticPr fontId="5"/>
  </si>
  <si>
    <r>
      <t xml:space="preserve">③先進性についての説明
</t>
    </r>
    <r>
      <rPr>
        <sz val="12"/>
        <color indexed="10"/>
        <rFont val="ＭＳ Ｐ明朝"/>
        <family val="1"/>
        <charset val="128"/>
      </rPr>
      <t>※先進性がある場合のみ、その説明を記入</t>
    </r>
    <rPh sb="1" eb="4">
      <t>センシンセイ</t>
    </rPh>
    <rPh sb="9" eb="11">
      <t>セツメイ</t>
    </rPh>
    <rPh sb="13" eb="16">
      <t>センシンセイ</t>
    </rPh>
    <rPh sb="19" eb="21">
      <t>バアイ</t>
    </rPh>
    <rPh sb="26" eb="28">
      <t>セツメイ</t>
    </rPh>
    <rPh sb="29" eb="31">
      <t>キニュウ</t>
    </rPh>
    <phoneticPr fontId="5"/>
  </si>
  <si>
    <t>④-1　取組効果
（金額・人的な効果）</t>
    <rPh sb="4" eb="6">
      <t>トリクミ</t>
    </rPh>
    <rPh sb="6" eb="8">
      <t>コウカ</t>
    </rPh>
    <rPh sb="10" eb="12">
      <t>キンガク</t>
    </rPh>
    <rPh sb="13" eb="15">
      <t>ジンテキ</t>
    </rPh>
    <rPh sb="16" eb="18">
      <t>コウカ</t>
    </rPh>
    <phoneticPr fontId="5"/>
  </si>
  <si>
    <t>④-２　取組効果
（住民サービスが向上した効果）</t>
    <rPh sb="4" eb="6">
      <t>トリクミ</t>
    </rPh>
    <rPh sb="6" eb="8">
      <t>コウカ</t>
    </rPh>
    <rPh sb="10" eb="12">
      <t>ジュウミン</t>
    </rPh>
    <rPh sb="17" eb="19">
      <t>コウジョウ</t>
    </rPh>
    <rPh sb="21" eb="23">
      <t>コウカ</t>
    </rPh>
    <phoneticPr fontId="5"/>
  </si>
  <si>
    <r>
      <t xml:space="preserve">⑤汎用性についての説明
</t>
    </r>
    <r>
      <rPr>
        <sz val="12"/>
        <color indexed="10"/>
        <rFont val="ＭＳ Ｐ明朝"/>
        <family val="1"/>
        <charset val="128"/>
      </rPr>
      <t>※汎用性がある場合のみ、その説明を記入</t>
    </r>
    <rPh sb="1" eb="4">
      <t>ハンヨウセイ</t>
    </rPh>
    <rPh sb="9" eb="11">
      <t>セツメイ</t>
    </rPh>
    <rPh sb="13" eb="16">
      <t>ハンヨウセイ</t>
    </rPh>
    <rPh sb="19" eb="21">
      <t>バアイ</t>
    </rPh>
    <rPh sb="26" eb="28">
      <t>セツメイ</t>
    </rPh>
    <rPh sb="29" eb="31">
      <t>キニュウ</t>
    </rPh>
    <phoneticPr fontId="5"/>
  </si>
  <si>
    <t>⑥　HP該当URL</t>
    <rPh sb="4" eb="6">
      <t>ガイトウ</t>
    </rPh>
    <phoneticPr fontId="5"/>
  </si>
  <si>
    <t>⑦選定理由（複数回答可）</t>
    <rPh sb="1" eb="3">
      <t>センテイ</t>
    </rPh>
    <rPh sb="3" eb="5">
      <t>リユウ</t>
    </rPh>
    <rPh sb="6" eb="8">
      <t>フクスウ</t>
    </rPh>
    <rPh sb="8" eb="10">
      <t>カイトウ</t>
    </rPh>
    <rPh sb="10" eb="11">
      <t>カ</t>
    </rPh>
    <phoneticPr fontId="5"/>
  </si>
  <si>
    <t xml:space="preserve">⑧近隣の市区町村と共同で行政サービス改革を推進する取組をしているか
</t>
    <phoneticPr fontId="5"/>
  </si>
  <si>
    <t>⑨取組の内容</t>
    <rPh sb="1" eb="3">
      <t>トリクミ</t>
    </rPh>
    <rPh sb="4" eb="6">
      <t>ナイヨウ</t>
    </rPh>
    <phoneticPr fontId="5"/>
  </si>
  <si>
    <t>①定数管理</t>
    <rPh sb="1" eb="3">
      <t>テイスウ</t>
    </rPh>
    <rPh sb="3" eb="5">
      <t>カンリ</t>
    </rPh>
    <phoneticPr fontId="5"/>
  </si>
  <si>
    <t>②給与制度</t>
    <phoneticPr fontId="5"/>
  </si>
  <si>
    <t>③他自治体との連携</t>
    <phoneticPr fontId="5"/>
  </si>
  <si>
    <t>④協働の推進</t>
    <rPh sb="1" eb="3">
      <t>キョウドウ</t>
    </rPh>
    <rPh sb="4" eb="6">
      <t>スイシン</t>
    </rPh>
    <phoneticPr fontId="5"/>
  </si>
  <si>
    <t>⑤業務改善の取組</t>
    <phoneticPr fontId="5"/>
  </si>
  <si>
    <t>⑥民間委託の推進</t>
    <phoneticPr fontId="5"/>
  </si>
  <si>
    <t>⑧人材育成の推進</t>
    <phoneticPr fontId="5"/>
  </si>
  <si>
    <t>⑩業務の標準化</t>
    <rPh sb="1" eb="3">
      <t>ギョウム</t>
    </rPh>
    <rPh sb="4" eb="6">
      <t>ヒョウジュン</t>
    </rPh>
    <rPh sb="6" eb="7">
      <t>カ</t>
    </rPh>
    <phoneticPr fontId="5"/>
  </si>
  <si>
    <t>⑫情報公開・透明性</t>
    <rPh sb="1" eb="3">
      <t>ジョウホウ</t>
    </rPh>
    <rPh sb="3" eb="5">
      <t>コウカイ</t>
    </rPh>
    <rPh sb="6" eb="9">
      <t>トウメイセイ</t>
    </rPh>
    <phoneticPr fontId="5"/>
  </si>
  <si>
    <t>⑬市町村への権限移譲</t>
    <rPh sb="1" eb="4">
      <t>シチョウソン</t>
    </rPh>
    <rPh sb="6" eb="8">
      <t>ケンゲン</t>
    </rPh>
    <rPh sb="8" eb="10">
      <t>イジョウ</t>
    </rPh>
    <phoneticPr fontId="5"/>
  </si>
  <si>
    <t>⑭その他</t>
    <rPh sb="3" eb="4">
      <t>タ</t>
    </rPh>
    <phoneticPr fontId="5"/>
  </si>
  <si>
    <t>先進性</t>
    <rPh sb="0" eb="3">
      <t>センシンセイ</t>
    </rPh>
    <phoneticPr fontId="5"/>
  </si>
  <si>
    <t>費用対効果</t>
    <rPh sb="0" eb="2">
      <t>ヒヨウ</t>
    </rPh>
    <rPh sb="2" eb="5">
      <t>タイコウカ</t>
    </rPh>
    <phoneticPr fontId="5"/>
  </si>
  <si>
    <t>住民サービスの向上</t>
    <rPh sb="0" eb="2">
      <t>ジュウミン</t>
    </rPh>
    <rPh sb="7" eb="9">
      <t>コウジョウ</t>
    </rPh>
    <phoneticPr fontId="5"/>
  </si>
  <si>
    <t>汎用性</t>
    <rPh sb="0" eb="3">
      <t>ハンヨウセイ</t>
    </rPh>
    <phoneticPr fontId="5"/>
  </si>
  <si>
    <t>その他</t>
    <rPh sb="2" eb="3">
      <t>タ</t>
    </rPh>
    <phoneticPr fontId="5"/>
  </si>
  <si>
    <r>
      <t xml:space="preserve">具体的な選定理由
</t>
    </r>
    <r>
      <rPr>
        <sz val="12"/>
        <color indexed="10"/>
        <rFont val="ＭＳ Ｐ明朝"/>
        <family val="1"/>
        <charset val="128"/>
      </rPr>
      <t>※どの選択肢を選んだ場合であっても記入</t>
    </r>
    <rPh sb="0" eb="3">
      <t>グタイテキ</t>
    </rPh>
    <rPh sb="4" eb="6">
      <t>センテイ</t>
    </rPh>
    <rPh sb="6" eb="8">
      <t>リユウ</t>
    </rPh>
    <rPh sb="12" eb="15">
      <t>センタクシ</t>
    </rPh>
    <rPh sb="16" eb="17">
      <t>エラ</t>
    </rPh>
    <rPh sb="19" eb="21">
      <t>バアイ</t>
    </rPh>
    <rPh sb="26" eb="28">
      <t>キニュウ</t>
    </rPh>
    <phoneticPr fontId="5"/>
  </si>
  <si>
    <t>取組あり</t>
    <rPh sb="0" eb="2">
      <t>トリクミ</t>
    </rPh>
    <phoneticPr fontId="5"/>
  </si>
  <si>
    <t>※　行数に応じ、記載枠の高さ、幅は適宜変更していただいて結構です。セルの結合はしないでください。</t>
    <rPh sb="15" eb="16">
      <t>ハバ</t>
    </rPh>
    <rPh sb="36" eb="38">
      <t>ケツゴウ</t>
    </rPh>
    <phoneticPr fontId="5"/>
  </si>
  <si>
    <t>※　１つの事例に対し、１つの行を使用してください。複数の事例を記載されるときは、行を挿入してください。</t>
    <rPh sb="5" eb="7">
      <t>ジレイ</t>
    </rPh>
    <rPh sb="8" eb="9">
      <t>タイ</t>
    </rPh>
    <rPh sb="14" eb="15">
      <t>ギョウ</t>
    </rPh>
    <rPh sb="16" eb="18">
      <t>シヨウ</t>
    </rPh>
    <rPh sb="25" eb="27">
      <t>フクスウ</t>
    </rPh>
    <rPh sb="28" eb="30">
      <t>ジレイ</t>
    </rPh>
    <rPh sb="31" eb="33">
      <t>キサイ</t>
    </rPh>
    <rPh sb="40" eb="41">
      <t>ギョウ</t>
    </rPh>
    <rPh sb="42" eb="44">
      <t>ソウニュウ</t>
    </rPh>
    <phoneticPr fontId="5"/>
  </si>
  <si>
    <r>
      <t>※　①-１については、選定事例が該当する取組項目</t>
    </r>
    <r>
      <rPr>
        <sz val="11"/>
        <color indexed="10"/>
        <rFont val="ＭＳ Ｐ明朝"/>
        <family val="1"/>
        <charset val="128"/>
      </rPr>
      <t>すべて</t>
    </r>
    <r>
      <rPr>
        <sz val="11"/>
        <rFont val="ＭＳ Ｐ明朝"/>
        <family val="1"/>
        <charset val="128"/>
      </rPr>
      <t>に○を記入してください（</t>
    </r>
    <r>
      <rPr>
        <sz val="11"/>
        <color indexed="10"/>
        <rFont val="ＭＳ Ｐ明朝"/>
        <family val="1"/>
        <charset val="128"/>
      </rPr>
      <t>調査票②問13の回答と齟齬のないよう、ご注意ください</t>
    </r>
    <r>
      <rPr>
        <sz val="11"/>
        <rFont val="ＭＳ Ｐ明朝"/>
        <family val="1"/>
        <charset val="128"/>
      </rPr>
      <t>）。</t>
    </r>
    <rPh sb="11" eb="13">
      <t>センテイ</t>
    </rPh>
    <rPh sb="13" eb="15">
      <t>ジレイ</t>
    </rPh>
    <rPh sb="16" eb="18">
      <t>ガイトウ</t>
    </rPh>
    <rPh sb="20" eb="22">
      <t>トリクミ</t>
    </rPh>
    <rPh sb="22" eb="24">
      <t>コウモク</t>
    </rPh>
    <rPh sb="30" eb="32">
      <t>キニュウ</t>
    </rPh>
    <rPh sb="39" eb="42">
      <t>チョウサヒョウ</t>
    </rPh>
    <rPh sb="43" eb="44">
      <t>トイ</t>
    </rPh>
    <rPh sb="47" eb="49">
      <t>カイトウ</t>
    </rPh>
    <rPh sb="50" eb="52">
      <t>ソゴ</t>
    </rPh>
    <rPh sb="59" eb="61">
      <t>チュウイ</t>
    </rPh>
    <phoneticPr fontId="5"/>
  </si>
  <si>
    <t>※　①-２については、調査票②の問13で記載した「主な取組の名称」を記入してください。</t>
    <rPh sb="11" eb="14">
      <t>チョウサヒョウ</t>
    </rPh>
    <rPh sb="16" eb="17">
      <t>トイ</t>
    </rPh>
    <rPh sb="20" eb="22">
      <t>キサイ</t>
    </rPh>
    <rPh sb="25" eb="26">
      <t>オモ</t>
    </rPh>
    <rPh sb="27" eb="29">
      <t>トリクミ</t>
    </rPh>
    <rPh sb="30" eb="32">
      <t>メイショウ</t>
    </rPh>
    <rPh sb="34" eb="36">
      <t>キニュウ</t>
    </rPh>
    <phoneticPr fontId="5"/>
  </si>
  <si>
    <t>※　②については、取組の具体的な実施内容を具体的に記載してください。</t>
    <rPh sb="21" eb="24">
      <t>グタイテキ</t>
    </rPh>
    <phoneticPr fontId="5"/>
  </si>
  <si>
    <t>※　③については、当該取組に先進性がある場合に、その説明を記入してください。</t>
    <rPh sb="9" eb="11">
      <t>トウガイ</t>
    </rPh>
    <rPh sb="11" eb="13">
      <t>トリクミ</t>
    </rPh>
    <rPh sb="14" eb="17">
      <t>センシンセイ</t>
    </rPh>
    <rPh sb="20" eb="22">
      <t>バアイ</t>
    </rPh>
    <rPh sb="26" eb="28">
      <t>セツメイ</t>
    </rPh>
    <rPh sb="29" eb="31">
      <t>キニュウ</t>
    </rPh>
    <phoneticPr fontId="5"/>
  </si>
  <si>
    <t>※　④-１については、取組の実施により得られた金額・人的な効果を可能な限り数値（削減額、削減人員、利用人数等）を含めて記載してください。</t>
    <rPh sb="23" eb="25">
      <t>キンガク</t>
    </rPh>
    <rPh sb="26" eb="27">
      <t>ヒト</t>
    </rPh>
    <rPh sb="27" eb="28">
      <t>テキ</t>
    </rPh>
    <rPh sb="29" eb="31">
      <t>コウカ</t>
    </rPh>
    <rPh sb="32" eb="34">
      <t>カノウ</t>
    </rPh>
    <rPh sb="35" eb="36">
      <t>カギ</t>
    </rPh>
    <rPh sb="49" eb="51">
      <t>リヨウ</t>
    </rPh>
    <rPh sb="51" eb="53">
      <t>ニンズウ</t>
    </rPh>
    <rPh sb="56" eb="57">
      <t>フク</t>
    </rPh>
    <phoneticPr fontId="5"/>
  </si>
  <si>
    <t>※　④-２については、取組の実施により得られた住民サービスが向上した効果を可能な限り数値（アンケート調査結果等）を含めて記載してください。</t>
    <rPh sb="11" eb="13">
      <t>トリクミ</t>
    </rPh>
    <rPh sb="14" eb="16">
      <t>ジッシ</t>
    </rPh>
    <rPh sb="19" eb="20">
      <t>エ</t>
    </rPh>
    <rPh sb="23" eb="25">
      <t>ジュウミン</t>
    </rPh>
    <rPh sb="30" eb="32">
      <t>コウジョウ</t>
    </rPh>
    <rPh sb="34" eb="36">
      <t>コウカ</t>
    </rPh>
    <rPh sb="37" eb="39">
      <t>カノウ</t>
    </rPh>
    <rPh sb="40" eb="41">
      <t>カギ</t>
    </rPh>
    <rPh sb="42" eb="44">
      <t>スウチ</t>
    </rPh>
    <rPh sb="50" eb="52">
      <t>チョウサ</t>
    </rPh>
    <rPh sb="52" eb="54">
      <t>ケッカ</t>
    </rPh>
    <rPh sb="54" eb="55">
      <t>トウ</t>
    </rPh>
    <rPh sb="57" eb="58">
      <t>フク</t>
    </rPh>
    <rPh sb="60" eb="62">
      <t>キサイ</t>
    </rPh>
    <phoneticPr fontId="5"/>
  </si>
  <si>
    <t>※　⑤については、当該取組に汎用性がある場合に、その説明を記入してください。</t>
    <rPh sb="14" eb="16">
      <t>ハンヨウ</t>
    </rPh>
    <phoneticPr fontId="5"/>
  </si>
  <si>
    <t>※　⑥については、各団体ＨＰ上で取組内容等が掲載されているＵＲＬを記載してください。</t>
    <rPh sb="9" eb="10">
      <t>カク</t>
    </rPh>
    <rPh sb="10" eb="12">
      <t>ダンタイ</t>
    </rPh>
    <rPh sb="14" eb="15">
      <t>ジョウ</t>
    </rPh>
    <rPh sb="16" eb="18">
      <t>トリクミ</t>
    </rPh>
    <rPh sb="18" eb="20">
      <t>ナイヨウ</t>
    </rPh>
    <rPh sb="20" eb="21">
      <t>トウ</t>
    </rPh>
    <rPh sb="22" eb="24">
      <t>ケイサイ</t>
    </rPh>
    <rPh sb="33" eb="35">
      <t>キサイ</t>
    </rPh>
    <phoneticPr fontId="5"/>
  </si>
  <si>
    <r>
      <t>※　⑦については、</t>
    </r>
    <r>
      <rPr>
        <sz val="11"/>
        <color indexed="10"/>
        <rFont val="ＭＳ Ｐ明朝"/>
        <family val="1"/>
        <charset val="128"/>
      </rPr>
      <t>該当する項目すべてに○を記入し、いずれを選択した場合もその具体的理由を記入してください。</t>
    </r>
    <rPh sb="9" eb="11">
      <t>ガイトウ</t>
    </rPh>
    <rPh sb="13" eb="15">
      <t>コウモク</t>
    </rPh>
    <rPh sb="21" eb="23">
      <t>キニュウ</t>
    </rPh>
    <rPh sb="29" eb="31">
      <t>センタク</t>
    </rPh>
    <rPh sb="33" eb="35">
      <t>バアイ</t>
    </rPh>
    <phoneticPr fontId="5"/>
  </si>
  <si>
    <t>※　⑧については、近隣の市区町村と共同で行政サービス改革を推進する取組を行っている場合に「○」を記入してください。</t>
    <rPh sb="9" eb="11">
      <t>キンリン</t>
    </rPh>
    <rPh sb="12" eb="16">
      <t>シクチョウソン</t>
    </rPh>
    <rPh sb="17" eb="19">
      <t>キョウドウ</t>
    </rPh>
    <rPh sb="20" eb="22">
      <t>ギョウセイ</t>
    </rPh>
    <rPh sb="26" eb="28">
      <t>カイカク</t>
    </rPh>
    <rPh sb="29" eb="31">
      <t>スイシン</t>
    </rPh>
    <rPh sb="33" eb="35">
      <t>トリクミ</t>
    </rPh>
    <rPh sb="36" eb="37">
      <t>オコナ</t>
    </rPh>
    <rPh sb="41" eb="43">
      <t>バアイ</t>
    </rPh>
    <rPh sb="48" eb="50">
      <t>キニュウ</t>
    </rPh>
    <phoneticPr fontId="5"/>
  </si>
  <si>
    <t>※　⑧で「取組あり」と回答した団体は、⑨に取組内容について記入してください。</t>
    <rPh sb="5" eb="7">
      <t>トリクミ</t>
    </rPh>
    <rPh sb="11" eb="13">
      <t>カイトウ</t>
    </rPh>
    <rPh sb="15" eb="17">
      <t>ダンタイ</t>
    </rPh>
    <rPh sb="21" eb="23">
      <t>トリクミ</t>
    </rPh>
    <rPh sb="23" eb="25">
      <t>ナイヨウ</t>
    </rPh>
    <rPh sb="29" eb="31">
      <t>キニュウ</t>
    </rPh>
    <phoneticPr fontId="5"/>
  </si>
  <si>
    <t>集計</t>
  </si>
  <si>
    <t>行政改革の進め方
１　包括的な計画・方針等
２　個別的な計画・方針等
３　その他
４　現時点で決めていない</t>
    <rPh sb="0" eb="2">
      <t>ギョウセイ</t>
    </rPh>
    <rPh sb="2" eb="4">
      <t>カイカク</t>
    </rPh>
    <rPh sb="5" eb="6">
      <t>スス</t>
    </rPh>
    <rPh sb="7" eb="8">
      <t>カタ</t>
    </rPh>
    <rPh sb="12" eb="15">
      <t>ホウカツテキ</t>
    </rPh>
    <rPh sb="16" eb="18">
      <t>ケイカク</t>
    </rPh>
    <rPh sb="19" eb="21">
      <t>ホウシン</t>
    </rPh>
    <rPh sb="21" eb="22">
      <t>トウ</t>
    </rPh>
    <rPh sb="25" eb="28">
      <t>コベツテキ</t>
    </rPh>
    <rPh sb="29" eb="31">
      <t>ケイカク</t>
    </rPh>
    <rPh sb="32" eb="34">
      <t>ホウシン</t>
    </rPh>
    <rPh sb="34" eb="35">
      <t>トウ</t>
    </rPh>
    <rPh sb="40" eb="41">
      <t>タ</t>
    </rPh>
    <rPh sb="44" eb="47">
      <t>ゲンジテン</t>
    </rPh>
    <rPh sb="48" eb="49">
      <t>キ</t>
    </rPh>
    <phoneticPr fontId="5"/>
  </si>
  <si>
    <t>問1で「4　現時点で決めていない」と回答した団体のみ対象</t>
    <rPh sb="6" eb="9">
      <t>ゲンジテン</t>
    </rPh>
    <rPh sb="10" eb="11">
      <t>キ</t>
    </rPh>
    <rPh sb="26" eb="28">
      <t>タイショウ</t>
    </rPh>
    <phoneticPr fontId="5"/>
  </si>
  <si>
    <t>調査票②　行政改革取組状況</t>
    <rPh sb="5" eb="7">
      <t>ギョウセイ</t>
    </rPh>
    <rPh sb="7" eb="9">
      <t>カイカク</t>
    </rPh>
    <rPh sb="9" eb="11">
      <t>トリクミ</t>
    </rPh>
    <rPh sb="11" eb="13">
      <t>ジョウキョウ</t>
    </rPh>
    <phoneticPr fontId="5"/>
  </si>
  <si>
    <t>札幌市まちづくり戦略ビジョン・アクションプラン</t>
    <rPh sb="0" eb="3">
      <t>サッポロシ</t>
    </rPh>
    <rPh sb="8" eb="10">
      <t>センリャク</t>
    </rPh>
    <phoneticPr fontId="3"/>
  </si>
  <si>
    <t>H</t>
    <phoneticPr fontId="3"/>
  </si>
  <si>
    <t>○</t>
  </si>
  <si>
    <t>○</t>
    <phoneticPr fontId="3"/>
  </si>
  <si>
    <t>○</t>
    <phoneticPr fontId="3"/>
  </si>
  <si>
    <t>適正かつ効率的な職員配置の徹底</t>
  </si>
  <si>
    <t>給与制度の見直し</t>
  </si>
  <si>
    <t>地域マネジメント推進事業</t>
  </si>
  <si>
    <t>指定管理者制度の活用</t>
    <rPh sb="0" eb="2">
      <t>シテイ</t>
    </rPh>
    <rPh sb="2" eb="5">
      <t>カンリシャ</t>
    </rPh>
    <rPh sb="5" eb="7">
      <t>セイド</t>
    </rPh>
    <rPh sb="8" eb="10">
      <t>カツヨウ</t>
    </rPh>
    <phoneticPr fontId="3"/>
  </si>
  <si>
    <t>アクションプラン（中期実施計画）を推進するための、より効果的・効率的な組織体制の構築</t>
  </si>
  <si>
    <t>市政情報の提供や発信等について、新たな媒体を活用した取組やオープンデータ化等を検討</t>
  </si>
  <si>
    <t>01100</t>
  </si>
  <si>
    <t>北海道</t>
    <rPh sb="0" eb="3">
      <t>ホッカイドウ</t>
    </rPh>
    <phoneticPr fontId="5"/>
  </si>
  <si>
    <t>職員意識の変革、業務改善の活性化に関する取組</t>
    <rPh sb="0" eb="2">
      <t>ショクイン</t>
    </rPh>
    <rPh sb="2" eb="4">
      <t>イシキ</t>
    </rPh>
    <rPh sb="5" eb="7">
      <t>ヘンカク</t>
    </rPh>
    <rPh sb="8" eb="10">
      <t>ギョウム</t>
    </rPh>
    <rPh sb="10" eb="12">
      <t>カイゼン</t>
    </rPh>
    <rPh sb="13" eb="16">
      <t>カッセイカ</t>
    </rPh>
    <rPh sb="17" eb="18">
      <t>カン</t>
    </rPh>
    <rPh sb="20" eb="22">
      <t>トリクミ</t>
    </rPh>
    <phoneticPr fontId="5"/>
  </si>
  <si>
    <t>職員意識の変革、業務改善の活性化に関する取組</t>
    <phoneticPr fontId="3"/>
  </si>
  <si>
    <t>・庁内出前研修の実施
・外部講師による職員セミナーの実施
・職員提案制度の活用</t>
    <rPh sb="1" eb="3">
      <t>チョウナイ</t>
    </rPh>
    <rPh sb="3" eb="5">
      <t>デマエ</t>
    </rPh>
    <rPh sb="5" eb="7">
      <t>ケンシュウ</t>
    </rPh>
    <rPh sb="8" eb="10">
      <t>ジッシ</t>
    </rPh>
    <rPh sb="12" eb="14">
      <t>ガイブ</t>
    </rPh>
    <rPh sb="14" eb="16">
      <t>コウシ</t>
    </rPh>
    <rPh sb="19" eb="21">
      <t>ショクイン</t>
    </rPh>
    <rPh sb="26" eb="28">
      <t>ジッシ</t>
    </rPh>
    <rPh sb="37" eb="39">
      <t>カツヨウ</t>
    </rPh>
    <phoneticPr fontId="3"/>
  </si>
  <si>
    <t>・H30年度の職員提案では、書類運搬用の庁内メールを物品輸送にも併用することが提案され、この実現により年間約1500千円相当の人件費削減効果が得られている。</t>
    <rPh sb="4" eb="6">
      <t>ネンド</t>
    </rPh>
    <rPh sb="7" eb="9">
      <t>ショクイン</t>
    </rPh>
    <rPh sb="9" eb="11">
      <t>テイアン</t>
    </rPh>
    <rPh sb="14" eb="16">
      <t>ショルイ</t>
    </rPh>
    <rPh sb="16" eb="18">
      <t>ウンパン</t>
    </rPh>
    <rPh sb="18" eb="19">
      <t>ヨウ</t>
    </rPh>
    <rPh sb="20" eb="22">
      <t>チョウナイ</t>
    </rPh>
    <rPh sb="26" eb="28">
      <t>ブッピン</t>
    </rPh>
    <rPh sb="28" eb="30">
      <t>ユソウ</t>
    </rPh>
    <rPh sb="32" eb="34">
      <t>ヘイヨウ</t>
    </rPh>
    <rPh sb="39" eb="41">
      <t>テイアン</t>
    </rPh>
    <rPh sb="46" eb="48">
      <t>ジツゲン</t>
    </rPh>
    <rPh sb="51" eb="53">
      <t>ネンカン</t>
    </rPh>
    <rPh sb="53" eb="54">
      <t>ヤク</t>
    </rPh>
    <rPh sb="58" eb="60">
      <t>センエン</t>
    </rPh>
    <rPh sb="60" eb="62">
      <t>ソウトウ</t>
    </rPh>
    <rPh sb="63" eb="66">
      <t>ジンケンヒ</t>
    </rPh>
    <rPh sb="66" eb="68">
      <t>サクゲン</t>
    </rPh>
    <rPh sb="68" eb="70">
      <t>コウカ</t>
    </rPh>
    <rPh sb="71" eb="72">
      <t>エ</t>
    </rPh>
    <phoneticPr fontId="3"/>
  </si>
  <si>
    <t>取組により人件費の削減効果が認められたため。</t>
    <rPh sb="0" eb="2">
      <t>トリクミ</t>
    </rPh>
    <rPh sb="5" eb="8">
      <t>ジンケンヒ</t>
    </rPh>
    <rPh sb="9" eb="11">
      <t>サクゲン</t>
    </rPh>
    <rPh sb="11" eb="13">
      <t>コウカ</t>
    </rPh>
    <rPh sb="14" eb="15">
      <t>ミト</t>
    </rPh>
    <phoneticPr fontId="3"/>
  </si>
  <si>
    <t>宮城県</t>
    <rPh sb="0" eb="3">
      <t>ミヤギケン</t>
    </rPh>
    <phoneticPr fontId="5"/>
  </si>
  <si>
    <t>仙台市</t>
    <rPh sb="0" eb="3">
      <t>センダイシ</t>
    </rPh>
    <phoneticPr fontId="5"/>
  </si>
  <si>
    <t>公共施設マネジメントの推進</t>
    <rPh sb="0" eb="2">
      <t>コウキョウ</t>
    </rPh>
    <rPh sb="2" eb="4">
      <t>シセツ</t>
    </rPh>
    <rPh sb="11" eb="13">
      <t>スイシン</t>
    </rPh>
    <phoneticPr fontId="5"/>
  </si>
  <si>
    <t>施設データの一元的整備・把握を行うとともに、公共施設マネジメントの基礎データとして活用し、新規整備や更新の厳選・重点化及び改修・更新などの費用の縮減・平準化を図る。あわせて、基礎データを活用し、質・量の適正化に向けた施設の将来のあり方について検討を進める。</t>
    <rPh sb="0" eb="2">
      <t>シセツ</t>
    </rPh>
    <rPh sb="6" eb="9">
      <t>イチゲンテキ</t>
    </rPh>
    <rPh sb="9" eb="11">
      <t>セイビ</t>
    </rPh>
    <rPh sb="12" eb="14">
      <t>ハアク</t>
    </rPh>
    <rPh sb="15" eb="16">
      <t>オコナ</t>
    </rPh>
    <rPh sb="22" eb="24">
      <t>コウキョウ</t>
    </rPh>
    <rPh sb="24" eb="26">
      <t>シセツ</t>
    </rPh>
    <rPh sb="33" eb="35">
      <t>キソ</t>
    </rPh>
    <rPh sb="41" eb="43">
      <t>カツヨウ</t>
    </rPh>
    <rPh sb="45" eb="47">
      <t>シンキ</t>
    </rPh>
    <rPh sb="47" eb="49">
      <t>セイビ</t>
    </rPh>
    <rPh sb="50" eb="52">
      <t>コウシン</t>
    </rPh>
    <rPh sb="53" eb="55">
      <t>ゲンセン</t>
    </rPh>
    <rPh sb="56" eb="59">
      <t>ジュウテンカ</t>
    </rPh>
    <rPh sb="59" eb="60">
      <t>オヨ</t>
    </rPh>
    <rPh sb="61" eb="63">
      <t>カイシュウ</t>
    </rPh>
    <rPh sb="64" eb="66">
      <t>コウシン</t>
    </rPh>
    <rPh sb="69" eb="71">
      <t>ヒヨウ</t>
    </rPh>
    <rPh sb="72" eb="74">
      <t>シュクゲン</t>
    </rPh>
    <rPh sb="75" eb="78">
      <t>ヘイジュンカ</t>
    </rPh>
    <rPh sb="79" eb="80">
      <t>ハカ</t>
    </rPh>
    <rPh sb="87" eb="89">
      <t>キソ</t>
    </rPh>
    <rPh sb="93" eb="95">
      <t>カツヨウ</t>
    </rPh>
    <rPh sb="97" eb="98">
      <t>シツ</t>
    </rPh>
    <rPh sb="99" eb="100">
      <t>リョウ</t>
    </rPh>
    <rPh sb="101" eb="104">
      <t>テキセイカ</t>
    </rPh>
    <rPh sb="105" eb="106">
      <t>ム</t>
    </rPh>
    <rPh sb="108" eb="110">
      <t>シセツ</t>
    </rPh>
    <rPh sb="111" eb="113">
      <t>ショウライ</t>
    </rPh>
    <rPh sb="116" eb="117">
      <t>カタ</t>
    </rPh>
    <rPh sb="121" eb="123">
      <t>ケントウ</t>
    </rPh>
    <rPh sb="124" eb="125">
      <t>スス</t>
    </rPh>
    <phoneticPr fontId="5"/>
  </si>
  <si>
    <t>仙台市の公共施設総合マネジメントプランにおいては、施設の計画的な長寿命化や質・量の適正化を図ることで改修・更新経費を縮減・平準化する効果を見込んでいる。</t>
    <rPh sb="0" eb="3">
      <t>センダイシ</t>
    </rPh>
    <rPh sb="4" eb="6">
      <t>コウキョウ</t>
    </rPh>
    <rPh sb="6" eb="8">
      <t>シセツ</t>
    </rPh>
    <rPh sb="8" eb="10">
      <t>ソウゴウ</t>
    </rPh>
    <rPh sb="25" eb="27">
      <t>シセツ</t>
    </rPh>
    <rPh sb="28" eb="31">
      <t>ケイカクテキ</t>
    </rPh>
    <rPh sb="32" eb="33">
      <t>チョウ</t>
    </rPh>
    <rPh sb="33" eb="36">
      <t>ジュミョウカ</t>
    </rPh>
    <rPh sb="37" eb="38">
      <t>シツ</t>
    </rPh>
    <rPh sb="39" eb="40">
      <t>リョウ</t>
    </rPh>
    <rPh sb="41" eb="44">
      <t>テキセイカ</t>
    </rPh>
    <rPh sb="45" eb="46">
      <t>ハカ</t>
    </rPh>
    <rPh sb="50" eb="52">
      <t>カイシュウ</t>
    </rPh>
    <rPh sb="53" eb="55">
      <t>コウシン</t>
    </rPh>
    <rPh sb="55" eb="57">
      <t>ケイヒ</t>
    </rPh>
    <rPh sb="58" eb="60">
      <t>シュクゲン</t>
    </rPh>
    <rPh sb="61" eb="64">
      <t>ヘイジュンカ</t>
    </rPh>
    <rPh sb="66" eb="68">
      <t>コウカ</t>
    </rPh>
    <rPh sb="69" eb="71">
      <t>ミコ</t>
    </rPh>
    <phoneticPr fontId="5"/>
  </si>
  <si>
    <t>公共施設の計画的な長寿命化を図ることで、コストを抑制しつつ長期的なサービスの提供が可能となる。</t>
    <rPh sb="0" eb="2">
      <t>コウキョウ</t>
    </rPh>
    <rPh sb="2" eb="4">
      <t>シセツ</t>
    </rPh>
    <rPh sb="5" eb="8">
      <t>ケイカクテキ</t>
    </rPh>
    <rPh sb="9" eb="10">
      <t>チョウ</t>
    </rPh>
    <rPh sb="10" eb="13">
      <t>ジュミョウカ</t>
    </rPh>
    <rPh sb="14" eb="15">
      <t>ハカ</t>
    </rPh>
    <rPh sb="24" eb="26">
      <t>ヨクセイ</t>
    </rPh>
    <rPh sb="29" eb="32">
      <t>チョウキテキ</t>
    </rPh>
    <rPh sb="38" eb="40">
      <t>テイキョウ</t>
    </rPh>
    <rPh sb="41" eb="43">
      <t>カノウ</t>
    </rPh>
    <phoneticPr fontId="5"/>
  </si>
  <si>
    <t>現状の情報分析に基づき、公共施設を効果的・効率的に活用していく取り組みであり汎用性はある。</t>
    <rPh sb="0" eb="2">
      <t>ゲンジョウ</t>
    </rPh>
    <rPh sb="3" eb="5">
      <t>ジョウホウ</t>
    </rPh>
    <rPh sb="5" eb="7">
      <t>ブンセキ</t>
    </rPh>
    <rPh sb="8" eb="9">
      <t>モト</t>
    </rPh>
    <rPh sb="12" eb="14">
      <t>コウキョウ</t>
    </rPh>
    <rPh sb="14" eb="16">
      <t>シセツ</t>
    </rPh>
    <rPh sb="17" eb="20">
      <t>コウカテキ</t>
    </rPh>
    <rPh sb="21" eb="24">
      <t>コウリツテキ</t>
    </rPh>
    <rPh sb="25" eb="27">
      <t>カツヨウ</t>
    </rPh>
    <rPh sb="31" eb="32">
      <t>ト</t>
    </rPh>
    <rPh sb="33" eb="34">
      <t>ク</t>
    </rPh>
    <rPh sb="38" eb="41">
      <t>ハンヨウセイ</t>
    </rPh>
    <phoneticPr fontId="5"/>
  </si>
  <si>
    <t>http://www.city.sendai.jp/zaise-kokyo/shise/zaise/zaimu/zaise/management/index.html</t>
    <phoneticPr fontId="5"/>
  </si>
  <si>
    <t>インフラを含む公共施設の老朽化という全国共通の課題に対応する中長期視点を重視した取り組みであり、コスト縮減効果も高い。</t>
    <rPh sb="5" eb="6">
      <t>フク</t>
    </rPh>
    <rPh sb="7" eb="9">
      <t>コウキョウ</t>
    </rPh>
    <rPh sb="9" eb="11">
      <t>シセツ</t>
    </rPh>
    <rPh sb="12" eb="15">
      <t>ロウキュウカ</t>
    </rPh>
    <rPh sb="18" eb="20">
      <t>ゼンコク</t>
    </rPh>
    <rPh sb="20" eb="22">
      <t>キョウツウ</t>
    </rPh>
    <rPh sb="23" eb="25">
      <t>カダイ</t>
    </rPh>
    <rPh sb="26" eb="28">
      <t>タイオウ</t>
    </rPh>
    <rPh sb="30" eb="33">
      <t>チュウチョウキ</t>
    </rPh>
    <rPh sb="33" eb="35">
      <t>シテン</t>
    </rPh>
    <rPh sb="36" eb="38">
      <t>ジュウシ</t>
    </rPh>
    <rPh sb="40" eb="41">
      <t>ト</t>
    </rPh>
    <rPh sb="42" eb="43">
      <t>ク</t>
    </rPh>
    <rPh sb="51" eb="53">
      <t>シュクゲン</t>
    </rPh>
    <rPh sb="53" eb="55">
      <t>コウカ</t>
    </rPh>
    <rPh sb="56" eb="57">
      <t>タカ</t>
    </rPh>
    <phoneticPr fontId="5"/>
  </si>
  <si>
    <t>宮城県</t>
    <phoneticPr fontId="5"/>
  </si>
  <si>
    <t>仙台市役所経営プラン</t>
    <rPh sb="0" eb="5">
      <t>センダイシヤクショ</t>
    </rPh>
    <rPh sb="5" eb="7">
      <t>ケイエイ</t>
    </rPh>
    <phoneticPr fontId="3"/>
  </si>
  <si>
    <t>H</t>
    <phoneticPr fontId="3"/>
  </si>
  <si>
    <t>H</t>
    <phoneticPr fontId="3"/>
  </si>
  <si>
    <t>R</t>
    <phoneticPr fontId="3"/>
  </si>
  <si>
    <t>R</t>
    <phoneticPr fontId="3"/>
  </si>
  <si>
    <t>定員管理計画に基づく定員の適正管理</t>
    <rPh sb="0" eb="2">
      <t>テイイン</t>
    </rPh>
    <rPh sb="2" eb="4">
      <t>カンリ</t>
    </rPh>
    <rPh sb="4" eb="6">
      <t>ケイカク</t>
    </rPh>
    <rPh sb="7" eb="8">
      <t>モト</t>
    </rPh>
    <rPh sb="10" eb="12">
      <t>テイイン</t>
    </rPh>
    <rPh sb="13" eb="15">
      <t>テキセイ</t>
    </rPh>
    <rPh sb="15" eb="17">
      <t>カンリ</t>
    </rPh>
    <phoneticPr fontId="3"/>
  </si>
  <si>
    <t>2022（令和4）年度当初における職員数を、2019（平成31）年度当初の職員数と同水準とする。</t>
    <rPh sb="5" eb="6">
      <t>レイ</t>
    </rPh>
    <rPh sb="6" eb="7">
      <t>ワ</t>
    </rPh>
    <rPh sb="9" eb="10">
      <t>ネン</t>
    </rPh>
    <rPh sb="10" eb="11">
      <t>ド</t>
    </rPh>
    <rPh sb="11" eb="13">
      <t>トウショ</t>
    </rPh>
    <rPh sb="17" eb="19">
      <t>ショクイン</t>
    </rPh>
    <rPh sb="19" eb="20">
      <t>スウ</t>
    </rPh>
    <rPh sb="27" eb="29">
      <t>ヘイセイ</t>
    </rPh>
    <rPh sb="32" eb="33">
      <t>ネン</t>
    </rPh>
    <rPh sb="33" eb="34">
      <t>ド</t>
    </rPh>
    <rPh sb="34" eb="36">
      <t>トウショ</t>
    </rPh>
    <rPh sb="37" eb="39">
      <t>ショクイン</t>
    </rPh>
    <rPh sb="39" eb="40">
      <t>スウ</t>
    </rPh>
    <rPh sb="41" eb="44">
      <t>ドウスイジュン</t>
    </rPh>
    <phoneticPr fontId="3"/>
  </si>
  <si>
    <t>仙台都市圏内の市町村で仙台都市圏広域行政推進協議会を設置</t>
    <rPh sb="0" eb="2">
      <t>センダイ</t>
    </rPh>
    <rPh sb="2" eb="5">
      <t>トシケン</t>
    </rPh>
    <rPh sb="5" eb="6">
      <t>ナイ</t>
    </rPh>
    <rPh sb="7" eb="10">
      <t>シチョウソン</t>
    </rPh>
    <rPh sb="11" eb="13">
      <t>センダイ</t>
    </rPh>
    <rPh sb="13" eb="16">
      <t>トシケン</t>
    </rPh>
    <rPh sb="16" eb="18">
      <t>コウイキ</t>
    </rPh>
    <rPh sb="18" eb="20">
      <t>ギョウセイ</t>
    </rPh>
    <rPh sb="20" eb="22">
      <t>スイシン</t>
    </rPh>
    <rPh sb="22" eb="25">
      <t>キョウギカイ</t>
    </rPh>
    <rPh sb="26" eb="28">
      <t>セッチ</t>
    </rPh>
    <phoneticPr fontId="3"/>
  </si>
  <si>
    <t>・政策形成過程への市民参加
・市民協働事業提案制度の充実
・都市公園のPPP推進
・市民との対話の機会や場の確保</t>
    <rPh sb="1" eb="3">
      <t>セイサク</t>
    </rPh>
    <rPh sb="3" eb="5">
      <t>ケイセイ</t>
    </rPh>
    <rPh sb="5" eb="7">
      <t>カテイ</t>
    </rPh>
    <rPh sb="9" eb="11">
      <t>シミン</t>
    </rPh>
    <rPh sb="11" eb="13">
      <t>サンカ</t>
    </rPh>
    <rPh sb="15" eb="17">
      <t>シミン</t>
    </rPh>
    <rPh sb="17" eb="19">
      <t>キョウドウ</t>
    </rPh>
    <rPh sb="19" eb="21">
      <t>ジギョウ</t>
    </rPh>
    <rPh sb="21" eb="23">
      <t>テイアン</t>
    </rPh>
    <rPh sb="23" eb="25">
      <t>セイド</t>
    </rPh>
    <rPh sb="26" eb="28">
      <t>ジュウジツ</t>
    </rPh>
    <rPh sb="30" eb="32">
      <t>トシ</t>
    </rPh>
    <rPh sb="32" eb="34">
      <t>コウエン</t>
    </rPh>
    <rPh sb="38" eb="40">
      <t>スイシン</t>
    </rPh>
    <rPh sb="42" eb="44">
      <t>シミン</t>
    </rPh>
    <rPh sb="46" eb="48">
      <t>タイワ</t>
    </rPh>
    <rPh sb="49" eb="51">
      <t>キカイ</t>
    </rPh>
    <rPh sb="52" eb="53">
      <t>バ</t>
    </rPh>
    <rPh sb="54" eb="56">
      <t>カクホ</t>
    </rPh>
    <phoneticPr fontId="3"/>
  </si>
  <si>
    <t>・コールセンター等の整備</t>
    <rPh sb="8" eb="9">
      <t>トウ</t>
    </rPh>
    <rPh sb="10" eb="12">
      <t>セイビ</t>
    </rPh>
    <phoneticPr fontId="3"/>
  </si>
  <si>
    <t>・社会教育施設への指定管理者制度の導入
・指定管理者の公募の推進
・PFI手法の活用</t>
    <rPh sb="1" eb="3">
      <t>シャカイ</t>
    </rPh>
    <rPh sb="3" eb="5">
      <t>キョウイク</t>
    </rPh>
    <rPh sb="5" eb="7">
      <t>シセツ</t>
    </rPh>
    <rPh sb="9" eb="11">
      <t>シテイ</t>
    </rPh>
    <rPh sb="11" eb="14">
      <t>カンリシャ</t>
    </rPh>
    <rPh sb="14" eb="16">
      <t>セイド</t>
    </rPh>
    <rPh sb="17" eb="19">
      <t>ドウニュウ</t>
    </rPh>
    <rPh sb="21" eb="23">
      <t>シテイ</t>
    </rPh>
    <rPh sb="23" eb="26">
      <t>カンリシャ</t>
    </rPh>
    <rPh sb="27" eb="29">
      <t>コウボ</t>
    </rPh>
    <rPh sb="30" eb="32">
      <t>スイシン</t>
    </rPh>
    <rPh sb="37" eb="39">
      <t>シュホウ</t>
    </rPh>
    <rPh sb="40" eb="42">
      <t>カツヨウ</t>
    </rPh>
    <phoneticPr fontId="3"/>
  </si>
  <si>
    <t>組織横断型プロジェクト・チームによる政策立案・実行</t>
    <rPh sb="0" eb="2">
      <t>ソシキ</t>
    </rPh>
    <rPh sb="2" eb="5">
      <t>オウダンガタ</t>
    </rPh>
    <rPh sb="18" eb="20">
      <t>セイサク</t>
    </rPh>
    <rPh sb="20" eb="22">
      <t>リツアン</t>
    </rPh>
    <rPh sb="23" eb="25">
      <t>ジッコウ</t>
    </rPh>
    <phoneticPr fontId="3"/>
  </si>
  <si>
    <t>・将来のまちづくりに資する人材育成
・昇任管理のあり方見直し
・組織活性化につながる人員配置</t>
    <rPh sb="1" eb="3">
      <t>ショウライ</t>
    </rPh>
    <rPh sb="10" eb="11">
      <t>シ</t>
    </rPh>
    <rPh sb="13" eb="15">
      <t>ジンザイ</t>
    </rPh>
    <rPh sb="15" eb="17">
      <t>イクセイ</t>
    </rPh>
    <rPh sb="19" eb="21">
      <t>ショウニン</t>
    </rPh>
    <rPh sb="21" eb="23">
      <t>カンリ</t>
    </rPh>
    <rPh sb="26" eb="27">
      <t>カタ</t>
    </rPh>
    <rPh sb="27" eb="29">
      <t>ミナオ</t>
    </rPh>
    <rPh sb="32" eb="34">
      <t>ソシキ</t>
    </rPh>
    <rPh sb="34" eb="37">
      <t>カッセイカ</t>
    </rPh>
    <rPh sb="42" eb="44">
      <t>ジンイン</t>
    </rPh>
    <rPh sb="44" eb="46">
      <t>ハイチ</t>
    </rPh>
    <phoneticPr fontId="3"/>
  </si>
  <si>
    <t>・AI等の利活用の推進
・RPAの導入及び利活用の推進
・ICTを効果的に活用できる情報化人材の育成</t>
    <rPh sb="3" eb="4">
      <t>トウ</t>
    </rPh>
    <rPh sb="5" eb="8">
      <t>リカツヨウ</t>
    </rPh>
    <rPh sb="9" eb="11">
      <t>スイシン</t>
    </rPh>
    <rPh sb="17" eb="19">
      <t>ドウニュウ</t>
    </rPh>
    <rPh sb="19" eb="20">
      <t>オヨ</t>
    </rPh>
    <rPh sb="21" eb="24">
      <t>リカツヨウ</t>
    </rPh>
    <rPh sb="25" eb="27">
      <t>スイシン</t>
    </rPh>
    <rPh sb="33" eb="36">
      <t>コウカテキ</t>
    </rPh>
    <rPh sb="37" eb="39">
      <t>カツヨウ</t>
    </rPh>
    <rPh sb="42" eb="45">
      <t>ジョウホウカ</t>
    </rPh>
    <rPh sb="45" eb="47">
      <t>ジンザイ</t>
    </rPh>
    <rPh sb="48" eb="50">
      <t>イクセイ</t>
    </rPh>
    <phoneticPr fontId="3"/>
  </si>
  <si>
    <t>・公共施設マネジメントの推進
・市有建築物の長寿命化等の取組みの推進
・インフラ系施設の長寿命化等の取組みの推進
・市有債権の適正管理</t>
    <rPh sb="1" eb="3">
      <t>コウキョウ</t>
    </rPh>
    <rPh sb="3" eb="5">
      <t>シセツ</t>
    </rPh>
    <rPh sb="12" eb="14">
      <t>スイシン</t>
    </rPh>
    <rPh sb="16" eb="18">
      <t>シユウ</t>
    </rPh>
    <rPh sb="18" eb="21">
      <t>ケンチクブツ</t>
    </rPh>
    <rPh sb="22" eb="23">
      <t>チョウ</t>
    </rPh>
    <rPh sb="23" eb="26">
      <t>ジュミョウカ</t>
    </rPh>
    <rPh sb="26" eb="27">
      <t>トウ</t>
    </rPh>
    <rPh sb="28" eb="30">
      <t>トリク</t>
    </rPh>
    <rPh sb="32" eb="34">
      <t>スイシン</t>
    </rPh>
    <rPh sb="40" eb="41">
      <t>ケイ</t>
    </rPh>
    <rPh sb="41" eb="43">
      <t>シセツ</t>
    </rPh>
    <rPh sb="44" eb="45">
      <t>チョウ</t>
    </rPh>
    <rPh sb="45" eb="48">
      <t>ジュミョウカ</t>
    </rPh>
    <rPh sb="48" eb="49">
      <t>トウ</t>
    </rPh>
    <rPh sb="50" eb="52">
      <t>トリク</t>
    </rPh>
    <rPh sb="54" eb="56">
      <t>スイシン</t>
    </rPh>
    <rPh sb="58" eb="60">
      <t>シユウ</t>
    </rPh>
    <rPh sb="60" eb="62">
      <t>サイケン</t>
    </rPh>
    <rPh sb="63" eb="65">
      <t>テキセイ</t>
    </rPh>
    <rPh sb="65" eb="67">
      <t>カンリ</t>
    </rPh>
    <phoneticPr fontId="3"/>
  </si>
  <si>
    <t>・外郭団体の財務状況等の公開</t>
    <rPh sb="1" eb="3">
      <t>ガイカク</t>
    </rPh>
    <rPh sb="3" eb="5">
      <t>ダンタイ</t>
    </rPh>
    <rPh sb="6" eb="8">
      <t>ザイム</t>
    </rPh>
    <rPh sb="8" eb="10">
      <t>ジョウキョウ</t>
    </rPh>
    <rPh sb="10" eb="11">
      <t>トウ</t>
    </rPh>
    <rPh sb="12" eb="14">
      <t>コウカイ</t>
    </rPh>
    <phoneticPr fontId="3"/>
  </si>
  <si>
    <t>・税・保険料等の収入確保</t>
    <rPh sb="1" eb="2">
      <t>ゼイ</t>
    </rPh>
    <rPh sb="3" eb="6">
      <t>ホケンリョウ</t>
    </rPh>
    <rPh sb="6" eb="7">
      <t>トウ</t>
    </rPh>
    <rPh sb="8" eb="10">
      <t>シュウニュウ</t>
    </rPh>
    <rPh sb="10" eb="12">
      <t>カクホ</t>
    </rPh>
    <phoneticPr fontId="3"/>
  </si>
  <si>
    <t>市税、国民健康保険料、介護保険料、保育料、市営住宅使用料について、令和3年度決算における収納率を平成26年度に比べて改善させるよう、数値目標を設定している。</t>
    <rPh sb="0" eb="2">
      <t>シゼイ</t>
    </rPh>
    <rPh sb="3" eb="5">
      <t>コクミン</t>
    </rPh>
    <rPh sb="5" eb="7">
      <t>ケンコウ</t>
    </rPh>
    <rPh sb="7" eb="10">
      <t>ホケンリョウ</t>
    </rPh>
    <rPh sb="11" eb="13">
      <t>カイゴ</t>
    </rPh>
    <rPh sb="13" eb="16">
      <t>ホケンリョウ</t>
    </rPh>
    <rPh sb="17" eb="20">
      <t>ホイクリョウ</t>
    </rPh>
    <rPh sb="21" eb="23">
      <t>シエイ</t>
    </rPh>
    <rPh sb="23" eb="25">
      <t>ジュウタク</t>
    </rPh>
    <rPh sb="25" eb="28">
      <t>シヨウリョウ</t>
    </rPh>
    <rPh sb="33" eb="34">
      <t>レイ</t>
    </rPh>
    <rPh sb="34" eb="35">
      <t>ワ</t>
    </rPh>
    <rPh sb="36" eb="38">
      <t>ネンド</t>
    </rPh>
    <rPh sb="38" eb="40">
      <t>ケッサン</t>
    </rPh>
    <rPh sb="44" eb="46">
      <t>シュウノウ</t>
    </rPh>
    <rPh sb="46" eb="47">
      <t>リツ</t>
    </rPh>
    <rPh sb="48" eb="50">
      <t>ヘイセイ</t>
    </rPh>
    <rPh sb="52" eb="54">
      <t>ネンド</t>
    </rPh>
    <rPh sb="55" eb="56">
      <t>クラ</t>
    </rPh>
    <rPh sb="58" eb="60">
      <t>カイゼン</t>
    </rPh>
    <rPh sb="66" eb="68">
      <t>スウチ</t>
    </rPh>
    <rPh sb="68" eb="70">
      <t>モクヒョウ</t>
    </rPh>
    <rPh sb="71" eb="73">
      <t>セッテイ</t>
    </rPh>
    <phoneticPr fontId="3"/>
  </si>
  <si>
    <t>埼玉県</t>
    <phoneticPr fontId="5"/>
  </si>
  <si>
    <t>しあわせ倍増プラン２０１７
高品質経営プログラム</t>
    <rPh sb="4" eb="6">
      <t>バイゾウ</t>
    </rPh>
    <rPh sb="14" eb="16">
      <t>タカシナ</t>
    </rPh>
    <rPh sb="16" eb="17">
      <t>シツ</t>
    </rPh>
    <rPh sb="17" eb="19">
      <t>ケイエイ</t>
    </rPh>
    <phoneticPr fontId="2"/>
  </si>
  <si>
    <t>H</t>
  </si>
  <si>
    <t>R</t>
    <phoneticPr fontId="3"/>
  </si>
  <si>
    <t>マッチングファンド制度など市民協働、市民参画の拡充</t>
    <rPh sb="9" eb="11">
      <t>セイド</t>
    </rPh>
    <rPh sb="13" eb="15">
      <t>シミン</t>
    </rPh>
    <rPh sb="15" eb="17">
      <t>キョウドウ</t>
    </rPh>
    <rPh sb="18" eb="20">
      <t>シミン</t>
    </rPh>
    <rPh sb="20" eb="22">
      <t>サンカク</t>
    </rPh>
    <rPh sb="23" eb="25">
      <t>カクジュウ</t>
    </rPh>
    <phoneticPr fontId="2"/>
  </si>
  <si>
    <t>マッチングファンド
制度による
助成事業数
R1年度：６件</t>
    <rPh sb="10" eb="12">
      <t>セイド</t>
    </rPh>
    <rPh sb="16" eb="18">
      <t>ジョセイ</t>
    </rPh>
    <rPh sb="18" eb="20">
      <t>ジギョウ</t>
    </rPh>
    <rPh sb="20" eb="21">
      <t>スウ</t>
    </rPh>
    <rPh sb="25" eb="27">
      <t>ネンド</t>
    </rPh>
    <rPh sb="29" eb="30">
      <t>ケン</t>
    </rPh>
    <phoneticPr fontId="2"/>
  </si>
  <si>
    <t>一職員一改善提案制度の推進</t>
    <rPh sb="0" eb="3">
      <t>イチショクイン</t>
    </rPh>
    <rPh sb="3" eb="4">
      <t>イチ</t>
    </rPh>
    <rPh sb="4" eb="6">
      <t>カイゼン</t>
    </rPh>
    <rPh sb="6" eb="8">
      <t>テイアン</t>
    </rPh>
    <rPh sb="8" eb="10">
      <t>セイド</t>
    </rPh>
    <rPh sb="11" eb="13">
      <t>スイシン</t>
    </rPh>
    <phoneticPr fontId="2"/>
  </si>
  <si>
    <t>改善事例の
報告件数
R1年度：15,000件</t>
    <rPh sb="0" eb="2">
      <t>カイゼン</t>
    </rPh>
    <rPh sb="2" eb="4">
      <t>ジレイ</t>
    </rPh>
    <rPh sb="6" eb="8">
      <t>ホウコク</t>
    </rPh>
    <rPh sb="8" eb="10">
      <t>ケンスウ</t>
    </rPh>
    <rPh sb="14" eb="16">
      <t>ネンド</t>
    </rPh>
    <rPh sb="23" eb="24">
      <t>ケン</t>
    </rPh>
    <phoneticPr fontId="2"/>
  </si>
  <si>
    <t>下水処理センターにおける更なる民間力活用の推進</t>
    <rPh sb="0" eb="2">
      <t>ゲスイ</t>
    </rPh>
    <rPh sb="2" eb="4">
      <t>ショリ</t>
    </rPh>
    <rPh sb="12" eb="13">
      <t>サラ</t>
    </rPh>
    <rPh sb="15" eb="17">
      <t>ミンカン</t>
    </rPh>
    <rPh sb="17" eb="18">
      <t>リョク</t>
    </rPh>
    <rPh sb="18" eb="20">
      <t>カツヨウ</t>
    </rPh>
    <rPh sb="21" eb="23">
      <t>スイシン</t>
    </rPh>
    <phoneticPr fontId="2"/>
  </si>
  <si>
    <t>人材育成の強化と育成システムの充実</t>
    <rPh sb="0" eb="2">
      <t>ジンザイ</t>
    </rPh>
    <rPh sb="2" eb="4">
      <t>イクセイ</t>
    </rPh>
    <rPh sb="5" eb="7">
      <t>キョウカ</t>
    </rPh>
    <rPh sb="8" eb="10">
      <t>イクセイ</t>
    </rPh>
    <rPh sb="15" eb="17">
      <t>ジュウジツ</t>
    </rPh>
    <phoneticPr fontId="2"/>
  </si>
  <si>
    <t>職員のマネジメント力を高める研修・セミナーの実施数
R1年度：６種類</t>
    <rPh sb="0" eb="2">
      <t>ショクイン</t>
    </rPh>
    <rPh sb="9" eb="10">
      <t>リョク</t>
    </rPh>
    <rPh sb="11" eb="12">
      <t>タカ</t>
    </rPh>
    <rPh sb="14" eb="16">
      <t>ケンシュウ</t>
    </rPh>
    <rPh sb="22" eb="24">
      <t>ジッシ</t>
    </rPh>
    <rPh sb="24" eb="25">
      <t>スウ</t>
    </rPh>
    <rPh sb="29" eb="31">
      <t>ネンド</t>
    </rPh>
    <rPh sb="33" eb="35">
      <t>シュルイ</t>
    </rPh>
    <phoneticPr fontId="2"/>
  </si>
  <si>
    <t>公金の納付機会の拡大</t>
    <rPh sb="0" eb="2">
      <t>コウキン</t>
    </rPh>
    <rPh sb="3" eb="5">
      <t>ノウフ</t>
    </rPh>
    <rPh sb="5" eb="7">
      <t>キカイ</t>
    </rPh>
    <rPh sb="8" eb="10">
      <t>カクダイ</t>
    </rPh>
    <phoneticPr fontId="2"/>
  </si>
  <si>
    <t>窓口納付によらない納付件数（口座振替、コンビニエンスストア、クレジットカード、ペイジー）
R１年度：6,304,000件</t>
    <rPh sb="0" eb="2">
      <t>マドグチ</t>
    </rPh>
    <rPh sb="2" eb="4">
      <t>ノウフ</t>
    </rPh>
    <rPh sb="9" eb="11">
      <t>ノウフ</t>
    </rPh>
    <rPh sb="11" eb="13">
      <t>ケンスウ</t>
    </rPh>
    <rPh sb="14" eb="16">
      <t>コウザ</t>
    </rPh>
    <rPh sb="16" eb="18">
      <t>フリカエ</t>
    </rPh>
    <rPh sb="47" eb="49">
      <t>ネンド</t>
    </rPh>
    <rPh sb="59" eb="60">
      <t>ケン</t>
    </rPh>
    <phoneticPr fontId="3"/>
  </si>
  <si>
    <t>区役所窓口総合サービス向上</t>
  </si>
  <si>
    <t>窓口満足度アンケートにおける満足度の割合
R１年度：95％以上</t>
    <rPh sb="0" eb="2">
      <t>マドグチ</t>
    </rPh>
    <rPh sb="2" eb="5">
      <t>マンゾクド</t>
    </rPh>
    <rPh sb="14" eb="16">
      <t>マンゾク</t>
    </rPh>
    <rPh sb="16" eb="17">
      <t>ド</t>
    </rPh>
    <rPh sb="18" eb="20">
      <t>ワリアイ</t>
    </rPh>
    <rPh sb="24" eb="26">
      <t>ネンド</t>
    </rPh>
    <rPh sb="30" eb="32">
      <t>イジョウ</t>
    </rPh>
    <phoneticPr fontId="2"/>
  </si>
  <si>
    <t>公共施設マネジメントの推進</t>
    <rPh sb="0" eb="2">
      <t>コウキョウ</t>
    </rPh>
    <rPh sb="2" eb="4">
      <t>シセツ</t>
    </rPh>
    <rPh sb="11" eb="13">
      <t>スイシン</t>
    </rPh>
    <phoneticPr fontId="2"/>
  </si>
  <si>
    <t>政策策定に資する広聴機能の充実</t>
    <rPh sb="0" eb="2">
      <t>セイサク</t>
    </rPh>
    <rPh sb="2" eb="4">
      <t>サクテイ</t>
    </rPh>
    <rPh sb="5" eb="6">
      <t>シ</t>
    </rPh>
    <rPh sb="8" eb="10">
      <t>コウチョウ</t>
    </rPh>
    <rPh sb="10" eb="12">
      <t>キノウ</t>
    </rPh>
    <rPh sb="13" eb="15">
      <t>ジュウジツ</t>
    </rPh>
    <phoneticPr fontId="2"/>
  </si>
  <si>
    <t>市民の声モニター登録者数
R1年度：400人</t>
    <rPh sb="0" eb="2">
      <t>シミン</t>
    </rPh>
    <rPh sb="3" eb="4">
      <t>コエ</t>
    </rPh>
    <rPh sb="8" eb="10">
      <t>トウロク</t>
    </rPh>
    <rPh sb="10" eb="11">
      <t>シャ</t>
    </rPh>
    <rPh sb="11" eb="12">
      <t>スウ</t>
    </rPh>
    <rPh sb="16" eb="18">
      <t>ネンド</t>
    </rPh>
    <rPh sb="22" eb="23">
      <t>ニン</t>
    </rPh>
    <phoneticPr fontId="2"/>
  </si>
  <si>
    <t>11埼玉県</t>
  </si>
  <si>
    <t>さいたま市</t>
    <rPh sb="4" eb="5">
      <t>シ</t>
    </rPh>
    <phoneticPr fontId="2"/>
  </si>
  <si>
    <t>一職員一改善提案制度の推進</t>
  </si>
  <si>
    <t>・本市では、市民サービス及び市民満足度の向上を目的に、職員一人ひとりが、日常的に改善に取り組む職場風土の醸成を図っている。
・業務改善強化月間を設け、各職員が実施した改善について報告を受け、好事例については、業務改善発表会「カイゼンさいたマッチ」にて表彰している。</t>
    <rPh sb="6" eb="8">
      <t>シミン</t>
    </rPh>
    <rPh sb="12" eb="13">
      <t>オヨ</t>
    </rPh>
    <rPh sb="14" eb="16">
      <t>シミン</t>
    </rPh>
    <rPh sb="16" eb="19">
      <t>マンゾクド</t>
    </rPh>
    <rPh sb="20" eb="22">
      <t>コウジョウ</t>
    </rPh>
    <rPh sb="23" eb="25">
      <t>モクテキ</t>
    </rPh>
    <rPh sb="29" eb="31">
      <t>ヒトリ</t>
    </rPh>
    <rPh sb="36" eb="39">
      <t>ニチジョウテキ</t>
    </rPh>
    <rPh sb="40" eb="42">
      <t>カイゼン</t>
    </rPh>
    <rPh sb="43" eb="44">
      <t>ト</t>
    </rPh>
    <rPh sb="45" eb="46">
      <t>ク</t>
    </rPh>
    <rPh sb="47" eb="49">
      <t>ショクバ</t>
    </rPh>
    <rPh sb="49" eb="51">
      <t>フウド</t>
    </rPh>
    <rPh sb="52" eb="54">
      <t>ジョウセイ</t>
    </rPh>
    <rPh sb="55" eb="56">
      <t>ハカ</t>
    </rPh>
    <rPh sb="72" eb="73">
      <t>モウ</t>
    </rPh>
    <rPh sb="75" eb="78">
      <t>カクショクイン</t>
    </rPh>
    <rPh sb="79" eb="81">
      <t>ジッシ</t>
    </rPh>
    <rPh sb="83" eb="85">
      <t>カイゼン</t>
    </rPh>
    <rPh sb="89" eb="91">
      <t>ホウコク</t>
    </rPh>
    <rPh sb="92" eb="93">
      <t>ウ</t>
    </rPh>
    <rPh sb="95" eb="96">
      <t>コウ</t>
    </rPh>
    <rPh sb="96" eb="98">
      <t>ジレイ</t>
    </rPh>
    <rPh sb="125" eb="127">
      <t>ヒョウショウ</t>
    </rPh>
    <phoneticPr fontId="2"/>
  </si>
  <si>
    <t>平成30年度においては、職員から15,000件を超える改善事例が報告された。</t>
    <phoneticPr fontId="3"/>
  </si>
  <si>
    <t>職場に改善改革の風土が根付き、業務の改善を通じて市民サービスの向上につながった。</t>
  </si>
  <si>
    <t>全庁で改善の好事例を共有し、改善活動の活性化を図った。</t>
    <rPh sb="3" eb="5">
      <t>カイゼン</t>
    </rPh>
    <rPh sb="6" eb="7">
      <t>コウ</t>
    </rPh>
    <rPh sb="7" eb="9">
      <t>ジレイ</t>
    </rPh>
    <phoneticPr fontId="2"/>
  </si>
  <si>
    <t>http://www.city.saitama.jp/006/007/014/007/index.html</t>
    <phoneticPr fontId="3"/>
  </si>
  <si>
    <t>千葉市行政改革推進指針</t>
    <rPh sb="0" eb="3">
      <t>チバシ</t>
    </rPh>
    <rPh sb="3" eb="5">
      <t>ギョウセイ</t>
    </rPh>
    <rPh sb="5" eb="7">
      <t>カイカク</t>
    </rPh>
    <rPh sb="7" eb="9">
      <t>スイシン</t>
    </rPh>
    <rPh sb="9" eb="11">
      <t>シシン</t>
    </rPh>
    <phoneticPr fontId="2"/>
  </si>
  <si>
    <t>千葉市定員適正化計画の策定</t>
    <rPh sb="0" eb="3">
      <t>チバシ</t>
    </rPh>
    <rPh sb="3" eb="5">
      <t>テイイン</t>
    </rPh>
    <rPh sb="5" eb="8">
      <t>テキセイカ</t>
    </rPh>
    <rPh sb="8" eb="10">
      <t>ケイカク</t>
    </rPh>
    <rPh sb="11" eb="13">
      <t>サクテイ</t>
    </rPh>
    <phoneticPr fontId="2"/>
  </si>
  <si>
    <t>定員を単に削減するのではなく、定員適正化の取組により適正化が図られた定員を、新たな行政需要が発生する分野等に再配置することを基本としつつ、職員の働き方向上や配置基準職場の充実強化を図るため、今後４年間で概ね７０人程度の増員を行う。</t>
    <rPh sb="0" eb="2">
      <t>テイイン</t>
    </rPh>
    <rPh sb="3" eb="4">
      <t>タン</t>
    </rPh>
    <rPh sb="5" eb="7">
      <t>サクゲン</t>
    </rPh>
    <rPh sb="15" eb="17">
      <t>テイイン</t>
    </rPh>
    <rPh sb="17" eb="20">
      <t>テキセイカ</t>
    </rPh>
    <rPh sb="21" eb="23">
      <t>トリクミ</t>
    </rPh>
    <rPh sb="26" eb="29">
      <t>テキセイカ</t>
    </rPh>
    <rPh sb="30" eb="31">
      <t>ハカ</t>
    </rPh>
    <rPh sb="34" eb="36">
      <t>テイイン</t>
    </rPh>
    <rPh sb="38" eb="39">
      <t>アラ</t>
    </rPh>
    <rPh sb="41" eb="43">
      <t>ギョウセイ</t>
    </rPh>
    <rPh sb="43" eb="45">
      <t>ジュヨウ</t>
    </rPh>
    <rPh sb="46" eb="48">
      <t>ハッセイ</t>
    </rPh>
    <rPh sb="50" eb="52">
      <t>ブンヤ</t>
    </rPh>
    <rPh sb="52" eb="53">
      <t>トウ</t>
    </rPh>
    <rPh sb="54" eb="57">
      <t>サイハイチ</t>
    </rPh>
    <rPh sb="62" eb="64">
      <t>キホン</t>
    </rPh>
    <rPh sb="69" eb="71">
      <t>ショクイン</t>
    </rPh>
    <rPh sb="72" eb="73">
      <t>ハタラ</t>
    </rPh>
    <rPh sb="74" eb="75">
      <t>カタ</t>
    </rPh>
    <rPh sb="75" eb="77">
      <t>コウジョウ</t>
    </rPh>
    <rPh sb="78" eb="80">
      <t>ハイチ</t>
    </rPh>
    <rPh sb="80" eb="82">
      <t>キジュン</t>
    </rPh>
    <rPh sb="82" eb="84">
      <t>ショクバ</t>
    </rPh>
    <rPh sb="85" eb="87">
      <t>ジュウジツ</t>
    </rPh>
    <rPh sb="87" eb="89">
      <t>キョウカ</t>
    </rPh>
    <rPh sb="90" eb="91">
      <t>ハカ</t>
    </rPh>
    <rPh sb="95" eb="97">
      <t>コンゴ</t>
    </rPh>
    <rPh sb="98" eb="100">
      <t>ネンカン</t>
    </rPh>
    <rPh sb="101" eb="102">
      <t>オオム</t>
    </rPh>
    <rPh sb="105" eb="106">
      <t>ニン</t>
    </rPh>
    <rPh sb="106" eb="108">
      <t>テイド</t>
    </rPh>
    <rPh sb="109" eb="111">
      <t>ゾウイン</t>
    </rPh>
    <rPh sb="112" eb="113">
      <t>オコナ</t>
    </rPh>
    <phoneticPr fontId="2"/>
  </si>
  <si>
    <t>給与制度等の見直し</t>
    <rPh sb="0" eb="2">
      <t>キュウヨ</t>
    </rPh>
    <rPh sb="2" eb="4">
      <t>セイド</t>
    </rPh>
    <rPh sb="4" eb="5">
      <t>トウ</t>
    </rPh>
    <rPh sb="6" eb="8">
      <t>ミナオ</t>
    </rPh>
    <phoneticPr fontId="2"/>
  </si>
  <si>
    <t>県市間における二重行政に関する県との研究・協議</t>
    <rPh sb="0" eb="1">
      <t>ケン</t>
    </rPh>
    <rPh sb="1" eb="2">
      <t>シ</t>
    </rPh>
    <rPh sb="2" eb="3">
      <t>アイダ</t>
    </rPh>
    <rPh sb="7" eb="9">
      <t>ニジュウ</t>
    </rPh>
    <rPh sb="9" eb="11">
      <t>ギョウセイ</t>
    </rPh>
    <rPh sb="12" eb="13">
      <t>カン</t>
    </rPh>
    <rPh sb="15" eb="16">
      <t>ケン</t>
    </rPh>
    <rPh sb="18" eb="20">
      <t>ケンキュウ</t>
    </rPh>
    <rPh sb="21" eb="23">
      <t>キョウギ</t>
    </rPh>
    <phoneticPr fontId="2"/>
  </si>
  <si>
    <t>建築関連総合窓口の運営</t>
    <rPh sb="0" eb="2">
      <t>ケンチク</t>
    </rPh>
    <rPh sb="2" eb="4">
      <t>カンレン</t>
    </rPh>
    <rPh sb="4" eb="6">
      <t>ソウゴウ</t>
    </rPh>
    <rPh sb="6" eb="7">
      <t>マド</t>
    </rPh>
    <rPh sb="7" eb="8">
      <t>クチ</t>
    </rPh>
    <rPh sb="9" eb="11">
      <t>ウンエイ</t>
    </rPh>
    <phoneticPr fontId="2"/>
  </si>
  <si>
    <t>滞納整理組織の強化</t>
    <rPh sb="0" eb="2">
      <t>タイノウ</t>
    </rPh>
    <rPh sb="2" eb="4">
      <t>セイリ</t>
    </rPh>
    <rPh sb="4" eb="6">
      <t>ソシキ</t>
    </rPh>
    <rPh sb="7" eb="9">
      <t>キョウカ</t>
    </rPh>
    <phoneticPr fontId="2"/>
  </si>
  <si>
    <t>国民健康保険料徴収率：７６．２％
保育料徴収率：９６．４％
下水道使用料徴収率：９６．７％
住宅使用料徴収率：８６．０％
介護保険料徴収率：９７．０％
（Ｈ２９年度）</t>
    <rPh sb="0" eb="2">
      <t>コクミン</t>
    </rPh>
    <rPh sb="2" eb="4">
      <t>ケンコウ</t>
    </rPh>
    <rPh sb="4" eb="7">
      <t>ホケンリョウ</t>
    </rPh>
    <rPh sb="7" eb="9">
      <t>チョウシュウ</t>
    </rPh>
    <rPh sb="9" eb="10">
      <t>リツ</t>
    </rPh>
    <rPh sb="17" eb="20">
      <t>ホイクリョウ</t>
    </rPh>
    <rPh sb="20" eb="22">
      <t>チョウシュウ</t>
    </rPh>
    <rPh sb="22" eb="23">
      <t>リツ</t>
    </rPh>
    <rPh sb="30" eb="33">
      <t>ゲスイドウ</t>
    </rPh>
    <rPh sb="33" eb="36">
      <t>シヨウリョウ</t>
    </rPh>
    <rPh sb="36" eb="38">
      <t>チョウシュウ</t>
    </rPh>
    <rPh sb="38" eb="39">
      <t>リツ</t>
    </rPh>
    <rPh sb="46" eb="48">
      <t>ジュウタク</t>
    </rPh>
    <rPh sb="48" eb="51">
      <t>シヨウリョウ</t>
    </rPh>
    <rPh sb="51" eb="53">
      <t>チョウシュウ</t>
    </rPh>
    <rPh sb="53" eb="54">
      <t>リツ</t>
    </rPh>
    <rPh sb="61" eb="63">
      <t>カイゴ</t>
    </rPh>
    <rPh sb="63" eb="66">
      <t>ホケンリョウ</t>
    </rPh>
    <rPh sb="66" eb="68">
      <t>チョウシュウ</t>
    </rPh>
    <rPh sb="68" eb="69">
      <t>リツ</t>
    </rPh>
    <rPh sb="80" eb="82">
      <t>ネンド</t>
    </rPh>
    <phoneticPr fontId="2"/>
  </si>
  <si>
    <t>人材育成・活用の計画的な推進</t>
    <rPh sb="0" eb="2">
      <t>ジンザイ</t>
    </rPh>
    <rPh sb="2" eb="4">
      <t>イクセイ</t>
    </rPh>
    <rPh sb="5" eb="7">
      <t>カツヨウ</t>
    </rPh>
    <rPh sb="8" eb="10">
      <t>ケイカク</t>
    </rPh>
    <rPh sb="10" eb="11">
      <t>テキ</t>
    </rPh>
    <rPh sb="12" eb="14">
      <t>スイシン</t>
    </rPh>
    <phoneticPr fontId="2"/>
  </si>
  <si>
    <t>認定道路網図システムの高度化</t>
    <rPh sb="0" eb="2">
      <t>ニンテイ</t>
    </rPh>
    <rPh sb="2" eb="4">
      <t>ドウロ</t>
    </rPh>
    <rPh sb="4" eb="5">
      <t>モウ</t>
    </rPh>
    <rPh sb="5" eb="6">
      <t>ズ</t>
    </rPh>
    <rPh sb="11" eb="14">
      <t>コウドカ</t>
    </rPh>
    <phoneticPr fontId="2"/>
  </si>
  <si>
    <t>業務プロセス改革の推進</t>
    <rPh sb="0" eb="2">
      <t>ギョウム</t>
    </rPh>
    <rPh sb="6" eb="8">
      <t>カイカク</t>
    </rPh>
    <rPh sb="9" eb="11">
      <t>スイシン</t>
    </rPh>
    <phoneticPr fontId="2"/>
  </si>
  <si>
    <t>泉自然公園における公園活用</t>
    <rPh sb="0" eb="1">
      <t>イズミ</t>
    </rPh>
    <rPh sb="1" eb="3">
      <t>シゼン</t>
    </rPh>
    <rPh sb="3" eb="5">
      <t>コウエン</t>
    </rPh>
    <rPh sb="9" eb="11">
      <t>コウエン</t>
    </rPh>
    <rPh sb="11" eb="13">
      <t>カツヨウ</t>
    </rPh>
    <phoneticPr fontId="2"/>
  </si>
  <si>
    <t>なし</t>
  </si>
  <si>
    <t>市長が主宰する庁内会議議事録のホームページによる公開</t>
    <rPh sb="0" eb="2">
      <t>シチョウ</t>
    </rPh>
    <rPh sb="3" eb="5">
      <t>シュサイ</t>
    </rPh>
    <rPh sb="7" eb="9">
      <t>チョウナイ</t>
    </rPh>
    <rPh sb="9" eb="11">
      <t>カイギ</t>
    </rPh>
    <rPh sb="11" eb="14">
      <t>ギジロク</t>
    </rPh>
    <rPh sb="24" eb="26">
      <t>コウカイ</t>
    </rPh>
    <phoneticPr fontId="2"/>
  </si>
  <si>
    <t>千葉市財政健全化プラン</t>
    <rPh sb="0" eb="3">
      <t>チバシ</t>
    </rPh>
    <rPh sb="3" eb="5">
      <t>ザイセイ</t>
    </rPh>
    <rPh sb="5" eb="8">
      <t>ケンゼンカ</t>
    </rPh>
    <phoneticPr fontId="2"/>
  </si>
  <si>
    <t>R</t>
  </si>
  <si>
    <t>千葉県</t>
    <rPh sb="0" eb="3">
      <t>チバケン</t>
    </rPh>
    <phoneticPr fontId="2"/>
  </si>
  <si>
    <t>千葉市</t>
    <rPh sb="0" eb="3">
      <t>チバシ</t>
    </rPh>
    <phoneticPr fontId="2"/>
  </si>
  <si>
    <t>ちばレポ（ちば市民協働レポート）の導入</t>
  </si>
  <si>
    <t>千葉市内で起きている様々な地域の課題（道路が傷んでいる、公園の遊具が壊れている等）を、ICTを使って、市民がレポートすることで、市民と行政、市民と市民の間で、それらの課題を共有し、合理的、効率的に解決することを目指す仕組みを導入した。</t>
    <rPh sb="13" eb="15">
      <t>チイキ</t>
    </rPh>
    <phoneticPr fontId="2"/>
  </si>
  <si>
    <t>この取組みは平成25年度に全国初の実証実験を行い、平成26年9月から本格実施している。</t>
  </si>
  <si>
    <t>平成31年3月末時点で、参加登録者数約5,500人、累計レポート数は約11,400件。市民と行政の新たなチャネルとして、地域課題の合理的、効率的な解決に寄与している。</t>
    <rPh sb="18" eb="19">
      <t>ヤク</t>
    </rPh>
    <rPh sb="34" eb="35">
      <t>ヤク</t>
    </rPh>
    <rPh sb="43" eb="45">
      <t>シミン</t>
    </rPh>
    <rPh sb="46" eb="48">
      <t>ギョウセイ</t>
    </rPh>
    <rPh sb="49" eb="50">
      <t>アラ</t>
    </rPh>
    <rPh sb="60" eb="62">
      <t>チイキ</t>
    </rPh>
    <rPh sb="62" eb="64">
      <t>カダイ</t>
    </rPh>
    <rPh sb="65" eb="68">
      <t>ゴウリテキ</t>
    </rPh>
    <rPh sb="69" eb="72">
      <t>コウリツテキ</t>
    </rPh>
    <rPh sb="73" eb="75">
      <t>カイケツ</t>
    </rPh>
    <rPh sb="76" eb="78">
      <t>キヨ</t>
    </rPh>
    <phoneticPr fontId="3"/>
  </si>
  <si>
    <t>スマートフォンアプリ等を用いた市民のレポートにより市民と行政、市民と市民の間で、それらの課題を共有することが可能になった。また、参加登録者のうち、30代から50代が約8割を占めており、従来行政と関わりの薄かった年代が市政にアクセスする新たなチャネルとして活用されている。</t>
    <rPh sb="82" eb="83">
      <t>ヤク</t>
    </rPh>
    <rPh sb="84" eb="85">
      <t>ワリ</t>
    </rPh>
    <rPh sb="117" eb="118">
      <t>アラ</t>
    </rPh>
    <phoneticPr fontId="2"/>
  </si>
  <si>
    <t>どの自治体でも利用できるよう汎用性の高いシステムを構築し、運用してきた。
平成31年度からは、現行ちばレポをベースに東京大学等と共同で開発し、複数自治体で共同運用する新システム「My City Report」を利用する。</t>
    <rPh sb="2" eb="5">
      <t>ジチタイ</t>
    </rPh>
    <rPh sb="7" eb="9">
      <t>リヨウ</t>
    </rPh>
    <rPh sb="29" eb="31">
      <t>ウンヨウ</t>
    </rPh>
    <rPh sb="37" eb="39">
      <t>ヘイセイ</t>
    </rPh>
    <rPh sb="41" eb="43">
      <t>ネンド</t>
    </rPh>
    <rPh sb="47" eb="49">
      <t>ゲンコウ</t>
    </rPh>
    <rPh sb="58" eb="60">
      <t>トウキョウ</t>
    </rPh>
    <rPh sb="60" eb="63">
      <t>ダイガクナド</t>
    </rPh>
    <rPh sb="64" eb="66">
      <t>キョウドウ</t>
    </rPh>
    <rPh sb="67" eb="69">
      <t>カイハツ</t>
    </rPh>
    <rPh sb="71" eb="73">
      <t>フクスウ</t>
    </rPh>
    <rPh sb="73" eb="76">
      <t>ジチタイ</t>
    </rPh>
    <rPh sb="77" eb="79">
      <t>キョウドウ</t>
    </rPh>
    <rPh sb="79" eb="81">
      <t>ウンヨウ</t>
    </rPh>
    <rPh sb="83" eb="84">
      <t>シン</t>
    </rPh>
    <rPh sb="105" eb="107">
      <t>リヨウ</t>
    </rPh>
    <phoneticPr fontId="3"/>
  </si>
  <si>
    <t>https://www.city.chiba.jp/shimin/shimin/kohokocho/chibarepo.html</t>
  </si>
  <si>
    <t xml:space="preserve">先進性・・・この取組みは平成25年度に全国初の実証実験を行い、平成26年9月から本格実施している。
汎用性・・・どの自治体でも利用できるよう汎用性の高いシステムを構築し、運用してきた。平成31年度からは、複数自治体で共同運用する新システム「My City Report」を利用する。
</t>
    <rPh sb="58" eb="61">
      <t>ジチタイ</t>
    </rPh>
    <rPh sb="63" eb="65">
      <t>リヨウ</t>
    </rPh>
    <rPh sb="85" eb="87">
      <t>ウンヨウ</t>
    </rPh>
    <phoneticPr fontId="3"/>
  </si>
  <si>
    <t>神奈川県</t>
    <phoneticPr fontId="5"/>
  </si>
  <si>
    <t>○</t>
    <phoneticPr fontId="3"/>
  </si>
  <si>
    <t>横浜市中期４か年計画
2018～2021</t>
    <rPh sb="0" eb="3">
      <t>ヨコハマシ</t>
    </rPh>
    <rPh sb="3" eb="5">
      <t>チュウキ</t>
    </rPh>
    <rPh sb="7" eb="8">
      <t>ネン</t>
    </rPh>
    <rPh sb="8" eb="10">
      <t>ケイカク</t>
    </rPh>
    <phoneticPr fontId="3"/>
  </si>
  <si>
    <t>○</t>
    <phoneticPr fontId="3"/>
  </si>
  <si>
    <t>H</t>
    <phoneticPr fontId="3"/>
  </si>
  <si>
    <t>R</t>
    <phoneticPr fontId="3"/>
  </si>
  <si>
    <t>効率的・効果的な執行体制の構築</t>
    <rPh sb="0" eb="3">
      <t>コウリツテキ</t>
    </rPh>
    <rPh sb="4" eb="7">
      <t>コウカテキ</t>
    </rPh>
    <rPh sb="8" eb="10">
      <t>シッコウ</t>
    </rPh>
    <rPh sb="10" eb="12">
      <t>タイセイ</t>
    </rPh>
    <rPh sb="13" eb="15">
      <t>コウチク</t>
    </rPh>
    <phoneticPr fontId="3"/>
  </si>
  <si>
    <t>住民や様々な団体が連携して、魅力づくりや課題解決に向けて取り組む地域の推進</t>
  </si>
  <si>
    <t>地域運営補助金をきっかけに活動が継続している地区数 269地区（令和3年度末）　</t>
    <rPh sb="32" eb="34">
      <t>レイワ</t>
    </rPh>
    <phoneticPr fontId="3"/>
  </si>
  <si>
    <t>・庶務事務の集中化（庶務事務集中センター）
・税務事務の集約化</t>
    <phoneticPr fontId="3"/>
  </si>
  <si>
    <t>・市立保育所の給食調理業務民間委託
・学校（小学校）給食調理業務民間委託
・公の施設の管理運営</t>
    <rPh sb="1" eb="3">
      <t>シリツ</t>
    </rPh>
    <rPh sb="3" eb="5">
      <t>ホイク</t>
    </rPh>
    <rPh sb="5" eb="6">
      <t>ジョ</t>
    </rPh>
    <rPh sb="7" eb="9">
      <t>キュウショク</t>
    </rPh>
    <rPh sb="9" eb="11">
      <t>チョウリ</t>
    </rPh>
    <rPh sb="11" eb="13">
      <t>ギョウム</t>
    </rPh>
    <rPh sb="13" eb="15">
      <t>ミンカン</t>
    </rPh>
    <rPh sb="15" eb="17">
      <t>イタク</t>
    </rPh>
    <rPh sb="19" eb="21">
      <t>ガッコウ</t>
    </rPh>
    <rPh sb="22" eb="25">
      <t>ショウガッコウ</t>
    </rPh>
    <rPh sb="26" eb="28">
      <t>キュウショク</t>
    </rPh>
    <rPh sb="28" eb="30">
      <t>チョウリ</t>
    </rPh>
    <rPh sb="30" eb="32">
      <t>ギョウム</t>
    </rPh>
    <rPh sb="32" eb="34">
      <t>ミンカン</t>
    </rPh>
    <rPh sb="34" eb="36">
      <t>イタク</t>
    </rPh>
    <rPh sb="38" eb="39">
      <t>コウ</t>
    </rPh>
    <rPh sb="40" eb="42">
      <t>シセツ</t>
    </rPh>
    <rPh sb="43" eb="45">
      <t>カンリ</t>
    </rPh>
    <rPh sb="45" eb="47">
      <t>ウンエイ</t>
    </rPh>
    <phoneticPr fontId="3"/>
  </si>
  <si>
    <t>効率的・効果的な組織体制の整備</t>
    <phoneticPr fontId="5"/>
  </si>
  <si>
    <t>横浜市人材育成ビジョンに基づく能力開発の推進</t>
    <phoneticPr fontId="3"/>
  </si>
  <si>
    <t>システム集約化の推進</t>
  </si>
  <si>
    <t>令和3年度末90システム</t>
    <rPh sb="0" eb="2">
      <t>レイワ</t>
    </rPh>
    <phoneticPr fontId="5"/>
  </si>
  <si>
    <t>横浜市公共建築物再編整備の方針</t>
    <rPh sb="0" eb="3">
      <t>ヨコハマシ</t>
    </rPh>
    <rPh sb="3" eb="5">
      <t>コウキョウ</t>
    </rPh>
    <rPh sb="5" eb="7">
      <t>ケンチク</t>
    </rPh>
    <rPh sb="7" eb="8">
      <t>ブツ</t>
    </rPh>
    <rPh sb="8" eb="10">
      <t>サイヘン</t>
    </rPh>
    <rPh sb="10" eb="12">
      <t>セイビ</t>
    </rPh>
    <rPh sb="13" eb="15">
      <t>ホウシン</t>
    </rPh>
    <phoneticPr fontId="3"/>
  </si>
  <si>
    <t>情報公開制度の適正・円滑な運用</t>
  </si>
  <si>
    <t>141003</t>
    <phoneticPr fontId="3"/>
  </si>
  <si>
    <t>神奈川県</t>
    <rPh sb="0" eb="4">
      <t>カナガワケン</t>
    </rPh>
    <phoneticPr fontId="3"/>
  </si>
  <si>
    <t>横浜市</t>
    <rPh sb="0" eb="3">
      <t>ヨコハマシ</t>
    </rPh>
    <phoneticPr fontId="3"/>
  </si>
  <si>
    <t>庶務事務の集中化（庶務事務集中センター）</t>
    <phoneticPr fontId="3"/>
  </si>
  <si>
    <t>各部署で分散して行われていた庶務事務に係る事務処理方法を見直し、職員による直接入力や、ＩＴを活用して事務処理を集中化。また、システムの運用管理も含め外部委託化を推進。
本格稼働後もシステム化対象範囲、対象所属を順次拡大し、業務の集約化をすすめている。</t>
    <phoneticPr fontId="3"/>
  </si>
  <si>
    <t>庶務事務に費やしていた事務の削減効果時間
231,000時間（平成29年度）</t>
    <phoneticPr fontId="3"/>
  </si>
  <si>
    <t>庁内の各部署で個別に行っていた庶務事務について、システム化・集中化を行うことで、職員の庶務事務に係る労力の削減、統一性のある運用が可能である。</t>
    <phoneticPr fontId="3"/>
  </si>
  <si>
    <t>神奈川県</t>
    <phoneticPr fontId="5"/>
  </si>
  <si>
    <t>○</t>
    <phoneticPr fontId="3"/>
  </si>
  <si>
    <t>川崎市行財政改革第２期プログラム</t>
    <rPh sb="0" eb="3">
      <t>カワサキシ</t>
    </rPh>
    <rPh sb="3" eb="6">
      <t>ギョウザイセイ</t>
    </rPh>
    <rPh sb="6" eb="8">
      <t>カイカク</t>
    </rPh>
    <rPh sb="8" eb="9">
      <t>ダイ</t>
    </rPh>
    <rPh sb="10" eb="11">
      <t>キ</t>
    </rPh>
    <phoneticPr fontId="3"/>
  </si>
  <si>
    <t>Ｒ</t>
    <phoneticPr fontId="3"/>
  </si>
  <si>
    <t>職員配置計画・組織整備計画</t>
    <rPh sb="0" eb="2">
      <t>ショクイン</t>
    </rPh>
    <rPh sb="2" eb="4">
      <t>ハイチ</t>
    </rPh>
    <rPh sb="4" eb="6">
      <t>ケイカク</t>
    </rPh>
    <rPh sb="7" eb="9">
      <t>ソシキ</t>
    </rPh>
    <rPh sb="9" eb="11">
      <t>セイビ</t>
    </rPh>
    <rPh sb="11" eb="13">
      <t>ケイカク</t>
    </rPh>
    <phoneticPr fontId="3"/>
  </si>
  <si>
    <t>給与制度・福利厚生事業の見直し</t>
    <rPh sb="2" eb="4">
      <t>セイド</t>
    </rPh>
    <rPh sb="9" eb="11">
      <t>ジギョウ</t>
    </rPh>
    <phoneticPr fontId="5"/>
  </si>
  <si>
    <t>参加と協働・連携による多様な主体が共に担うまちづくりの推進</t>
    <rPh sb="27" eb="29">
      <t>スイシン</t>
    </rPh>
    <phoneticPr fontId="2"/>
  </si>
  <si>
    <t>内部の業務改善による事務執行の効率化</t>
    <rPh sb="15" eb="18">
      <t>コウリツカ</t>
    </rPh>
    <phoneticPr fontId="2"/>
  </si>
  <si>
    <t>市民サービス向上に向けた民間部門の活用</t>
  </si>
  <si>
    <t>市民ニーズへの的確な対応に向けた組織の最適化</t>
  </si>
  <si>
    <t>計画的な人材育成・有為な人材確保</t>
    <rPh sb="14" eb="16">
      <t>カクホ</t>
    </rPh>
    <phoneticPr fontId="2"/>
  </si>
  <si>
    <t>ＩＣＴの更なる活用</t>
  </si>
  <si>
    <t>戦略的な資産マネジメント</t>
  </si>
  <si>
    <t>情報公開条例に基づく取組</t>
  </si>
  <si>
    <t>出資法人の経営改善・活用</t>
  </si>
  <si>
    <t>川崎市</t>
    <rPh sb="0" eb="3">
      <t>カワサキシ</t>
    </rPh>
    <phoneticPr fontId="3"/>
  </si>
  <si>
    <t>廃棄物発電を活用した「エネルギー循環型ごみ収集システム」によるＥＶごみ収集車（電池交換型）の実用化</t>
    <rPh sb="0" eb="3">
      <t>ハイキブツ</t>
    </rPh>
    <rPh sb="3" eb="5">
      <t>ハツデン</t>
    </rPh>
    <rPh sb="6" eb="8">
      <t>カツヨウ</t>
    </rPh>
    <rPh sb="16" eb="19">
      <t>ジュンカンガタ</t>
    </rPh>
    <rPh sb="21" eb="23">
      <t>シュウシュウ</t>
    </rPh>
    <rPh sb="35" eb="38">
      <t>シュウシュウシャ</t>
    </rPh>
    <rPh sb="39" eb="41">
      <t>デンチ</t>
    </rPh>
    <rPh sb="41" eb="44">
      <t>コウカンガタ</t>
    </rPh>
    <rPh sb="46" eb="49">
      <t>ジツヨウカ</t>
    </rPh>
    <phoneticPr fontId="3"/>
  </si>
  <si>
    <t>ＪＦＥエンジニアリングとの協働で、ごみ焼却施設における廃棄物発電で得られる電気を電池ステーションへ送電して電池を充電し、その電池をＥＶごみ収集車に搭載し、ごみ収集を行うもの。</t>
    <rPh sb="13" eb="15">
      <t>キョウドウ</t>
    </rPh>
    <rPh sb="19" eb="21">
      <t>ショウキャク</t>
    </rPh>
    <rPh sb="21" eb="23">
      <t>シセツ</t>
    </rPh>
    <rPh sb="27" eb="30">
      <t>ハイキブツ</t>
    </rPh>
    <rPh sb="30" eb="32">
      <t>ハツデン</t>
    </rPh>
    <rPh sb="33" eb="34">
      <t>エ</t>
    </rPh>
    <rPh sb="37" eb="39">
      <t>デンキ</t>
    </rPh>
    <rPh sb="40" eb="42">
      <t>デンチ</t>
    </rPh>
    <rPh sb="49" eb="51">
      <t>ソウデン</t>
    </rPh>
    <rPh sb="53" eb="55">
      <t>デンチ</t>
    </rPh>
    <rPh sb="56" eb="58">
      <t>ジュウデン</t>
    </rPh>
    <rPh sb="62" eb="64">
      <t>デンチ</t>
    </rPh>
    <rPh sb="69" eb="72">
      <t>シュウシュウシャ</t>
    </rPh>
    <rPh sb="73" eb="75">
      <t>トウサイ</t>
    </rPh>
    <rPh sb="79" eb="81">
      <t>シュウシュウ</t>
    </rPh>
    <rPh sb="82" eb="83">
      <t>オコナ</t>
    </rPh>
    <phoneticPr fontId="3"/>
  </si>
  <si>
    <t>廃棄物発電を使用したエネルギーエネルギー循環型のシステムで、ごみ収集車についても、走行中や作業中の二酸化炭素やＮＯｘの排出がなく、静かな走行性である。</t>
    <rPh sb="0" eb="3">
      <t>ハイキブツ</t>
    </rPh>
    <rPh sb="3" eb="5">
      <t>ハツデン</t>
    </rPh>
    <rPh sb="6" eb="8">
      <t>シヨウ</t>
    </rPh>
    <rPh sb="20" eb="23">
      <t>ジュンカンガタ</t>
    </rPh>
    <rPh sb="32" eb="35">
      <t>シュウシュウシャ</t>
    </rPh>
    <rPh sb="41" eb="44">
      <t>ソウコウチュウ</t>
    </rPh>
    <rPh sb="45" eb="48">
      <t>サギョウチュウ</t>
    </rPh>
    <rPh sb="49" eb="52">
      <t>ニサンカ</t>
    </rPh>
    <rPh sb="52" eb="54">
      <t>タンソ</t>
    </rPh>
    <rPh sb="59" eb="61">
      <t>ハイシュツ</t>
    </rPh>
    <rPh sb="65" eb="66">
      <t>シズ</t>
    </rPh>
    <rPh sb="68" eb="70">
      <t>ソウコウ</t>
    </rPh>
    <rPh sb="70" eb="71">
      <t>セイ</t>
    </rPh>
    <phoneticPr fontId="3"/>
  </si>
  <si>
    <t>141305</t>
    <phoneticPr fontId="3"/>
  </si>
  <si>
    <t>http://www.city.kawasaki.jp/kurashi/category/24-1-28-0-0-0-0-0-0-0.html</t>
    <phoneticPr fontId="3"/>
  </si>
  <si>
    <t>神奈川県</t>
    <phoneticPr fontId="5"/>
  </si>
  <si>
    <t>第２次さがみはら都市経営指針</t>
    <rPh sb="0" eb="1">
      <t>ダイ</t>
    </rPh>
    <rPh sb="2" eb="3">
      <t>ジ</t>
    </rPh>
    <rPh sb="8" eb="10">
      <t>トシ</t>
    </rPh>
    <rPh sb="10" eb="12">
      <t>ケイエイ</t>
    </rPh>
    <rPh sb="12" eb="14">
      <t>シシン</t>
    </rPh>
    <phoneticPr fontId="3"/>
  </si>
  <si>
    <t>H</t>
    <phoneticPr fontId="3"/>
  </si>
  <si>
    <t>Ｒ</t>
    <phoneticPr fontId="3"/>
  </si>
  <si>
    <t>職員定数の適正管理</t>
    <rPh sb="0" eb="2">
      <t>ショクイン</t>
    </rPh>
    <rPh sb="2" eb="4">
      <t>テイスウ</t>
    </rPh>
    <rPh sb="5" eb="7">
      <t>テキセイ</t>
    </rPh>
    <rPh sb="7" eb="9">
      <t>カンリ</t>
    </rPh>
    <phoneticPr fontId="3"/>
  </si>
  <si>
    <t>職員定数7,800人（H29～H31年度）</t>
    <rPh sb="0" eb="2">
      <t>ショクイン</t>
    </rPh>
    <rPh sb="2" eb="4">
      <t>テイスウ</t>
    </rPh>
    <rPh sb="9" eb="10">
      <t>ニン</t>
    </rPh>
    <rPh sb="18" eb="20">
      <t>ネンド</t>
    </rPh>
    <phoneticPr fontId="3"/>
  </si>
  <si>
    <t>指定都市や九都県市、周辺市町村等との都市間連携の強化</t>
    <rPh sb="0" eb="2">
      <t>シテイ</t>
    </rPh>
    <rPh sb="2" eb="4">
      <t>トシ</t>
    </rPh>
    <rPh sb="5" eb="6">
      <t>キュウ</t>
    </rPh>
    <rPh sb="6" eb="7">
      <t>ト</t>
    </rPh>
    <rPh sb="7" eb="8">
      <t>ケン</t>
    </rPh>
    <rPh sb="8" eb="9">
      <t>シ</t>
    </rPh>
    <rPh sb="10" eb="12">
      <t>シュウヘン</t>
    </rPh>
    <rPh sb="12" eb="16">
      <t>シチョウソントウ</t>
    </rPh>
    <rPh sb="18" eb="21">
      <t>トシカン</t>
    </rPh>
    <rPh sb="21" eb="23">
      <t>レンケイ</t>
    </rPh>
    <rPh sb="24" eb="26">
      <t>キョウカ</t>
    </rPh>
    <phoneticPr fontId="2"/>
  </si>
  <si>
    <t>近隣市町村等との新たな連携協力事業件数　２件⇒９件</t>
    <rPh sb="0" eb="2">
      <t>キンリン</t>
    </rPh>
    <rPh sb="2" eb="3">
      <t>シ</t>
    </rPh>
    <rPh sb="3" eb="5">
      <t>チョウソン</t>
    </rPh>
    <rPh sb="5" eb="6">
      <t>トウ</t>
    </rPh>
    <rPh sb="8" eb="9">
      <t>アラ</t>
    </rPh>
    <rPh sb="11" eb="13">
      <t>レンケイ</t>
    </rPh>
    <rPh sb="13" eb="15">
      <t>キョウリョク</t>
    </rPh>
    <rPh sb="15" eb="17">
      <t>ジギョウ</t>
    </rPh>
    <rPh sb="17" eb="19">
      <t>ケンスウ</t>
    </rPh>
    <rPh sb="24" eb="25">
      <t>ケン</t>
    </rPh>
    <phoneticPr fontId="2"/>
  </si>
  <si>
    <t>①市民協働推進大学事業の充実
②地域活動・市民活動ボランティア認定制度の拡充
③市民活動サポートセンターの機能強化
④大学との包括連携に基づく事業の推進
⑤アダプト制度の推進等
⑥市民後見人制度の推進
⑦市民防災力向上に向けた防災知識の普及・啓発
⑧土砂災害対策の推進
⑨消防団の充実・強化に向けた団員の加入促進
⑩応急手当ができる市民の拡大
⑪協働事業提案制度</t>
    <rPh sb="1" eb="3">
      <t>シミン</t>
    </rPh>
    <rPh sb="3" eb="5">
      <t>キョウドウ</t>
    </rPh>
    <rPh sb="5" eb="7">
      <t>スイシン</t>
    </rPh>
    <rPh sb="7" eb="9">
      <t>ダイガク</t>
    </rPh>
    <rPh sb="9" eb="11">
      <t>ジギョウ</t>
    </rPh>
    <rPh sb="12" eb="14">
      <t>ジュウジツ</t>
    </rPh>
    <rPh sb="16" eb="18">
      <t>チイキ</t>
    </rPh>
    <rPh sb="18" eb="20">
      <t>カツドウ</t>
    </rPh>
    <rPh sb="21" eb="23">
      <t>シミン</t>
    </rPh>
    <rPh sb="23" eb="25">
      <t>カツドウ</t>
    </rPh>
    <rPh sb="31" eb="33">
      <t>ニンテイ</t>
    </rPh>
    <rPh sb="33" eb="35">
      <t>セイド</t>
    </rPh>
    <rPh sb="36" eb="38">
      <t>カクジュウ</t>
    </rPh>
    <rPh sb="40" eb="42">
      <t>シミン</t>
    </rPh>
    <rPh sb="42" eb="44">
      <t>カツドウ</t>
    </rPh>
    <rPh sb="53" eb="55">
      <t>キノウ</t>
    </rPh>
    <rPh sb="55" eb="57">
      <t>キョウカ</t>
    </rPh>
    <rPh sb="59" eb="61">
      <t>ダイガク</t>
    </rPh>
    <rPh sb="63" eb="65">
      <t>ホウカツ</t>
    </rPh>
    <rPh sb="65" eb="67">
      <t>レンケイ</t>
    </rPh>
    <rPh sb="68" eb="69">
      <t>モト</t>
    </rPh>
    <rPh sb="71" eb="73">
      <t>ジギョウ</t>
    </rPh>
    <rPh sb="74" eb="76">
      <t>スイシン</t>
    </rPh>
    <rPh sb="87" eb="88">
      <t>トウ</t>
    </rPh>
    <rPh sb="90" eb="92">
      <t>シミン</t>
    </rPh>
    <rPh sb="92" eb="95">
      <t>コウケンニン</t>
    </rPh>
    <rPh sb="95" eb="97">
      <t>セイド</t>
    </rPh>
    <rPh sb="98" eb="100">
      <t>スイシン</t>
    </rPh>
    <rPh sb="102" eb="104">
      <t>シミン</t>
    </rPh>
    <rPh sb="104" eb="107">
      <t>ボウサイリョク</t>
    </rPh>
    <rPh sb="107" eb="109">
      <t>コウジョウ</t>
    </rPh>
    <rPh sb="110" eb="111">
      <t>ム</t>
    </rPh>
    <rPh sb="113" eb="115">
      <t>ボウサイ</t>
    </rPh>
    <rPh sb="115" eb="117">
      <t>チシキ</t>
    </rPh>
    <rPh sb="118" eb="120">
      <t>フキュウ</t>
    </rPh>
    <rPh sb="121" eb="123">
      <t>ケイハツ</t>
    </rPh>
    <rPh sb="125" eb="127">
      <t>ドシャ</t>
    </rPh>
    <rPh sb="127" eb="129">
      <t>サイガイ</t>
    </rPh>
    <rPh sb="129" eb="131">
      <t>タイサク</t>
    </rPh>
    <rPh sb="132" eb="134">
      <t>スイシン</t>
    </rPh>
    <rPh sb="136" eb="139">
      <t>ショウボウダン</t>
    </rPh>
    <rPh sb="140" eb="142">
      <t>ジュウジツ</t>
    </rPh>
    <rPh sb="143" eb="145">
      <t>キョウカ</t>
    </rPh>
    <rPh sb="146" eb="147">
      <t>ム</t>
    </rPh>
    <rPh sb="149" eb="151">
      <t>ダンイン</t>
    </rPh>
    <rPh sb="152" eb="154">
      <t>カニュウ</t>
    </rPh>
    <rPh sb="154" eb="156">
      <t>ソクシン</t>
    </rPh>
    <rPh sb="158" eb="160">
      <t>オウキュウ</t>
    </rPh>
    <rPh sb="160" eb="162">
      <t>テアテ</t>
    </rPh>
    <rPh sb="166" eb="168">
      <t>シミン</t>
    </rPh>
    <rPh sb="169" eb="171">
      <t>カクダイ</t>
    </rPh>
    <phoneticPr fontId="2"/>
  </si>
  <si>
    <t>○</t>
    <phoneticPr fontId="3"/>
  </si>
  <si>
    <t>①活動サークル登録者11人⇒60人
②活動実績人数20人⇒180人
③市民活動サポートセンター相談件数235件⇒322件
④連携時行数223件⇒270件
⑤導入箇所数668⇒709箇所　等
⑥市民後見人０人⇒40人
⑦防災の備えをしている家庭の割合37.7％⇒39.7％
⑧土砂災害に備えた行動を確認している市民の割合35％⇒58％
⑨消防団員の充足率89.2％⇒90.4％
⑩応急手当に関する講習受講者数27,520人⇒30,000人</t>
    <rPh sb="1" eb="3">
      <t>カツドウ</t>
    </rPh>
    <rPh sb="7" eb="9">
      <t>トウロク</t>
    </rPh>
    <rPh sb="9" eb="10">
      <t>シャ</t>
    </rPh>
    <rPh sb="12" eb="13">
      <t>ニン</t>
    </rPh>
    <rPh sb="16" eb="17">
      <t>ニン</t>
    </rPh>
    <rPh sb="19" eb="21">
      <t>カツドウ</t>
    </rPh>
    <rPh sb="21" eb="23">
      <t>ジッセキ</t>
    </rPh>
    <rPh sb="23" eb="25">
      <t>ニンズウ</t>
    </rPh>
    <rPh sb="27" eb="28">
      <t>ニン</t>
    </rPh>
    <rPh sb="32" eb="33">
      <t>ニン</t>
    </rPh>
    <rPh sb="35" eb="37">
      <t>シミン</t>
    </rPh>
    <rPh sb="37" eb="39">
      <t>カツドウ</t>
    </rPh>
    <rPh sb="47" eb="49">
      <t>ソウダン</t>
    </rPh>
    <rPh sb="49" eb="51">
      <t>ケンスウ</t>
    </rPh>
    <rPh sb="54" eb="55">
      <t>ケン</t>
    </rPh>
    <rPh sb="59" eb="60">
      <t>ケン</t>
    </rPh>
    <rPh sb="62" eb="64">
      <t>レンケイ</t>
    </rPh>
    <rPh sb="64" eb="65">
      <t>ジ</t>
    </rPh>
    <rPh sb="65" eb="67">
      <t>ギョウスウ</t>
    </rPh>
    <rPh sb="70" eb="71">
      <t>ケン</t>
    </rPh>
    <rPh sb="75" eb="76">
      <t>ケン</t>
    </rPh>
    <rPh sb="78" eb="80">
      <t>ドウニュウ</t>
    </rPh>
    <rPh sb="80" eb="82">
      <t>カショ</t>
    </rPh>
    <rPh sb="82" eb="83">
      <t>スウ</t>
    </rPh>
    <rPh sb="90" eb="92">
      <t>カショ</t>
    </rPh>
    <rPh sb="93" eb="94">
      <t>トウ</t>
    </rPh>
    <rPh sb="96" eb="98">
      <t>シミン</t>
    </rPh>
    <rPh sb="98" eb="101">
      <t>コウケンニン</t>
    </rPh>
    <rPh sb="102" eb="103">
      <t>ニン</t>
    </rPh>
    <rPh sb="106" eb="107">
      <t>ニン</t>
    </rPh>
    <rPh sb="109" eb="111">
      <t>ボウサイ</t>
    </rPh>
    <rPh sb="112" eb="113">
      <t>ソナ</t>
    </rPh>
    <rPh sb="119" eb="121">
      <t>カテイ</t>
    </rPh>
    <rPh sb="122" eb="124">
      <t>ワリアイ</t>
    </rPh>
    <rPh sb="137" eb="139">
      <t>ドシャ</t>
    </rPh>
    <rPh sb="139" eb="141">
      <t>サイガイ</t>
    </rPh>
    <rPh sb="142" eb="143">
      <t>ソナ</t>
    </rPh>
    <rPh sb="145" eb="147">
      <t>コウドウ</t>
    </rPh>
    <rPh sb="148" eb="150">
      <t>カクニン</t>
    </rPh>
    <rPh sb="154" eb="156">
      <t>シミン</t>
    </rPh>
    <rPh sb="157" eb="159">
      <t>ワリアイ</t>
    </rPh>
    <rPh sb="168" eb="171">
      <t>ショウボウダン</t>
    </rPh>
    <rPh sb="171" eb="172">
      <t>イン</t>
    </rPh>
    <rPh sb="173" eb="176">
      <t>ジュウソクリツ</t>
    </rPh>
    <rPh sb="189" eb="191">
      <t>オウキュウ</t>
    </rPh>
    <rPh sb="191" eb="193">
      <t>テアテ</t>
    </rPh>
    <rPh sb="194" eb="195">
      <t>カン</t>
    </rPh>
    <rPh sb="197" eb="199">
      <t>コウシュウ</t>
    </rPh>
    <rPh sb="199" eb="201">
      <t>ジュコウ</t>
    </rPh>
    <rPh sb="201" eb="202">
      <t>シャ</t>
    </rPh>
    <rPh sb="202" eb="203">
      <t>スウ</t>
    </rPh>
    <rPh sb="209" eb="210">
      <t>ニン</t>
    </rPh>
    <rPh sb="217" eb="218">
      <t>ニン</t>
    </rPh>
    <phoneticPr fontId="2"/>
  </si>
  <si>
    <t>①事務事業の精査・見直し（市営斎場電力契約の見直し等）
②国民健康保険事業特別会計の財政健全化</t>
    <rPh sb="1" eb="3">
      <t>ジム</t>
    </rPh>
    <rPh sb="3" eb="5">
      <t>ジギョウ</t>
    </rPh>
    <rPh sb="6" eb="8">
      <t>セイサ</t>
    </rPh>
    <rPh sb="9" eb="11">
      <t>ミナオ</t>
    </rPh>
    <rPh sb="13" eb="15">
      <t>シエイ</t>
    </rPh>
    <rPh sb="15" eb="17">
      <t>サイジョウ</t>
    </rPh>
    <rPh sb="17" eb="19">
      <t>デンリョク</t>
    </rPh>
    <rPh sb="19" eb="21">
      <t>ケイヤク</t>
    </rPh>
    <rPh sb="22" eb="24">
      <t>ミナオ</t>
    </rPh>
    <rPh sb="25" eb="26">
      <t>トウ</t>
    </rPh>
    <rPh sb="29" eb="31">
      <t>コクミン</t>
    </rPh>
    <rPh sb="31" eb="33">
      <t>ケンコウ</t>
    </rPh>
    <rPh sb="33" eb="35">
      <t>ホケン</t>
    </rPh>
    <rPh sb="35" eb="37">
      <t>ジギョウ</t>
    </rPh>
    <rPh sb="37" eb="39">
      <t>トクベツ</t>
    </rPh>
    <rPh sb="39" eb="41">
      <t>カイケイ</t>
    </rPh>
    <rPh sb="42" eb="44">
      <t>ザイセイ</t>
    </rPh>
    <rPh sb="44" eb="47">
      <t>ケンゼンカ</t>
    </rPh>
    <phoneticPr fontId="2"/>
  </si>
  <si>
    <t>①斎場電気料金２％削減　等
②赤字補てん目的の法定外繰入額削減　28億円⇒18億円</t>
    <rPh sb="1" eb="3">
      <t>サイジョウ</t>
    </rPh>
    <rPh sb="3" eb="5">
      <t>デンキ</t>
    </rPh>
    <rPh sb="5" eb="7">
      <t>リョウキン</t>
    </rPh>
    <rPh sb="9" eb="11">
      <t>サクゲン</t>
    </rPh>
    <rPh sb="12" eb="13">
      <t>トウ</t>
    </rPh>
    <rPh sb="15" eb="17">
      <t>アカジ</t>
    </rPh>
    <rPh sb="17" eb="18">
      <t>ホ</t>
    </rPh>
    <rPh sb="20" eb="22">
      <t>モクテキ</t>
    </rPh>
    <rPh sb="23" eb="25">
      <t>ホウテイ</t>
    </rPh>
    <rPh sb="25" eb="26">
      <t>ガイ</t>
    </rPh>
    <rPh sb="26" eb="28">
      <t>クリイレ</t>
    </rPh>
    <rPh sb="28" eb="29">
      <t>ガク</t>
    </rPh>
    <rPh sb="29" eb="31">
      <t>サクゲン</t>
    </rPh>
    <rPh sb="34" eb="35">
      <t>オク</t>
    </rPh>
    <rPh sb="35" eb="36">
      <t>エン</t>
    </rPh>
    <rPh sb="39" eb="41">
      <t>オクエン</t>
    </rPh>
    <phoneticPr fontId="2"/>
  </si>
  <si>
    <t>①業務委託化等による民間活力の導入（一般ごみ収集業務等）
②公民連携プラットフォームの設置
③効果的な指定管理者制度の運用</t>
    <rPh sb="1" eb="3">
      <t>ギョウム</t>
    </rPh>
    <rPh sb="3" eb="6">
      <t>イタクカ</t>
    </rPh>
    <rPh sb="6" eb="7">
      <t>トウ</t>
    </rPh>
    <rPh sb="10" eb="12">
      <t>ミンカン</t>
    </rPh>
    <rPh sb="12" eb="14">
      <t>カツリョク</t>
    </rPh>
    <rPh sb="15" eb="17">
      <t>ドウニュウ</t>
    </rPh>
    <rPh sb="18" eb="20">
      <t>イッパン</t>
    </rPh>
    <rPh sb="22" eb="24">
      <t>シュウシュウ</t>
    </rPh>
    <rPh sb="24" eb="26">
      <t>ギョウム</t>
    </rPh>
    <rPh sb="26" eb="27">
      <t>トウ</t>
    </rPh>
    <rPh sb="30" eb="32">
      <t>コウミン</t>
    </rPh>
    <rPh sb="32" eb="34">
      <t>レンケイ</t>
    </rPh>
    <rPh sb="43" eb="45">
      <t>セッチ</t>
    </rPh>
    <rPh sb="47" eb="50">
      <t>コウカテキ</t>
    </rPh>
    <rPh sb="51" eb="53">
      <t>シテイ</t>
    </rPh>
    <rPh sb="53" eb="56">
      <t>カンリシャ</t>
    </rPh>
    <rPh sb="56" eb="58">
      <t>セイド</t>
    </rPh>
    <rPh sb="59" eb="61">
      <t>ウンヨウ</t>
    </rPh>
    <phoneticPr fontId="2"/>
  </si>
  <si>
    <t>①委託率30％⇒50％　等
②新たにプラットフォームの設置運営</t>
    <rPh sb="1" eb="3">
      <t>イタク</t>
    </rPh>
    <rPh sb="3" eb="4">
      <t>リツ</t>
    </rPh>
    <rPh sb="12" eb="13">
      <t>トウ</t>
    </rPh>
    <rPh sb="15" eb="16">
      <t>アラ</t>
    </rPh>
    <rPh sb="27" eb="29">
      <t>セッチ</t>
    </rPh>
    <rPh sb="29" eb="31">
      <t>ウンエイ</t>
    </rPh>
    <phoneticPr fontId="2"/>
  </si>
  <si>
    <t xml:space="preserve">
①区役所機能の強化
②ワーク・ライフ・バランスの推進
③組織体制の見直し</t>
    <rPh sb="2" eb="5">
      <t>クヤクショ</t>
    </rPh>
    <rPh sb="5" eb="7">
      <t>キノウ</t>
    </rPh>
    <rPh sb="8" eb="10">
      <t>キョウカ</t>
    </rPh>
    <rPh sb="25" eb="27">
      <t>スイシン</t>
    </rPh>
    <phoneticPr fontId="2"/>
  </si>
  <si>
    <t>②職員一人当たりの月平均時間外勤務13.6時間⇒12時間</t>
    <rPh sb="1" eb="3">
      <t>ショクイン</t>
    </rPh>
    <rPh sb="3" eb="5">
      <t>ヒトリ</t>
    </rPh>
    <rPh sb="5" eb="6">
      <t>ア</t>
    </rPh>
    <rPh sb="9" eb="12">
      <t>ツキヘイキン</t>
    </rPh>
    <rPh sb="12" eb="15">
      <t>ジカンガイ</t>
    </rPh>
    <rPh sb="15" eb="17">
      <t>キンム</t>
    </rPh>
    <rPh sb="21" eb="23">
      <t>ジカン</t>
    </rPh>
    <rPh sb="26" eb="28">
      <t>ジカン</t>
    </rPh>
    <phoneticPr fontId="2"/>
  </si>
  <si>
    <t>①職員の資質向上に向けた研修の充実強化
②コンプライアンスの推進</t>
  </si>
  <si>
    <t>①法務能力・政策形成能力研修受講者883人⇒900人以上
②研修受講者2306人⇒2,400人以上</t>
  </si>
  <si>
    <t>①基幹システム最適化の推進
②ＩＣＴの活用による業務改革の推進
③公共施設予約システムの最適化
④小中学校校務サーバの集約
⑤電子マネーによる窓口での証明書や交付手数料の支払い、ペーパーレス会議の開催</t>
    <rPh sb="1" eb="3">
      <t>キカン</t>
    </rPh>
    <rPh sb="7" eb="10">
      <t>サイテキカ</t>
    </rPh>
    <rPh sb="11" eb="13">
      <t>スイシン</t>
    </rPh>
    <rPh sb="19" eb="21">
      <t>カツヨウ</t>
    </rPh>
    <rPh sb="24" eb="26">
      <t>ギョウム</t>
    </rPh>
    <rPh sb="26" eb="28">
      <t>カイカク</t>
    </rPh>
    <rPh sb="29" eb="31">
      <t>スイシン</t>
    </rPh>
    <rPh sb="33" eb="35">
      <t>コウキョウ</t>
    </rPh>
    <rPh sb="35" eb="37">
      <t>シセツ</t>
    </rPh>
    <rPh sb="37" eb="39">
      <t>ヨヤク</t>
    </rPh>
    <rPh sb="44" eb="47">
      <t>サイテキカ</t>
    </rPh>
    <rPh sb="49" eb="50">
      <t>ショウ</t>
    </rPh>
    <rPh sb="50" eb="53">
      <t>チュウガッコウ</t>
    </rPh>
    <rPh sb="53" eb="55">
      <t>コウム</t>
    </rPh>
    <rPh sb="59" eb="61">
      <t>シュウヤク</t>
    </rPh>
    <phoneticPr fontId="2"/>
  </si>
  <si>
    <t>①８システムの稼動割合100％
②機器更新による効率化率100％
③システム運用等経費10％削減
④サーバ集約率0％⇒100％</t>
    <rPh sb="7" eb="9">
      <t>カドウ</t>
    </rPh>
    <rPh sb="9" eb="11">
      <t>ワリアイ</t>
    </rPh>
    <rPh sb="17" eb="19">
      <t>キキ</t>
    </rPh>
    <rPh sb="19" eb="21">
      <t>コウシン</t>
    </rPh>
    <rPh sb="24" eb="27">
      <t>コウリツカ</t>
    </rPh>
    <rPh sb="27" eb="28">
      <t>リツ</t>
    </rPh>
    <rPh sb="38" eb="41">
      <t>ウンヨウトウ</t>
    </rPh>
    <rPh sb="41" eb="43">
      <t>ケイヒ</t>
    </rPh>
    <rPh sb="46" eb="48">
      <t>サクゲン</t>
    </rPh>
    <rPh sb="53" eb="55">
      <t>シュウヤク</t>
    </rPh>
    <rPh sb="55" eb="56">
      <t>リツ</t>
    </rPh>
    <phoneticPr fontId="2"/>
  </si>
  <si>
    <t>①公共施設マネジメントの推進
②低未利用資産の活用（普通財産、道路残地等）
③ネーミングライツの推進
④有料広告の推進
⑤暮らし潤いさがみはら寄附金の活用
⑥市税等の収納率の向上
⑦債権回収の強化
⑧土地開発公社保有土地の縮減
⑨市債発行の抑制
⑩受益者負担の適正化の推進</t>
    <rPh sb="1" eb="3">
      <t>コウキョウ</t>
    </rPh>
    <rPh sb="3" eb="5">
      <t>シセツ</t>
    </rPh>
    <rPh sb="12" eb="14">
      <t>スイシン</t>
    </rPh>
    <rPh sb="16" eb="17">
      <t>テイ</t>
    </rPh>
    <rPh sb="17" eb="20">
      <t>ミリヨウ</t>
    </rPh>
    <rPh sb="20" eb="22">
      <t>シサン</t>
    </rPh>
    <rPh sb="23" eb="25">
      <t>カツヨウ</t>
    </rPh>
    <rPh sb="26" eb="28">
      <t>フツウ</t>
    </rPh>
    <rPh sb="28" eb="30">
      <t>ザイサン</t>
    </rPh>
    <rPh sb="31" eb="33">
      <t>ドウロ</t>
    </rPh>
    <rPh sb="33" eb="34">
      <t>ザン</t>
    </rPh>
    <rPh sb="34" eb="35">
      <t>チ</t>
    </rPh>
    <rPh sb="35" eb="36">
      <t>トウ</t>
    </rPh>
    <rPh sb="48" eb="50">
      <t>スイシン</t>
    </rPh>
    <rPh sb="52" eb="54">
      <t>ユウリョウ</t>
    </rPh>
    <rPh sb="54" eb="56">
      <t>コウコク</t>
    </rPh>
    <rPh sb="57" eb="59">
      <t>スイシン</t>
    </rPh>
    <rPh sb="61" eb="62">
      <t>ク</t>
    </rPh>
    <rPh sb="64" eb="65">
      <t>ウルオ</t>
    </rPh>
    <rPh sb="71" eb="74">
      <t>キフキン</t>
    </rPh>
    <rPh sb="75" eb="77">
      <t>カツヨウ</t>
    </rPh>
    <rPh sb="79" eb="82">
      <t>シゼイトウ</t>
    </rPh>
    <rPh sb="83" eb="85">
      <t>シュウノウ</t>
    </rPh>
    <rPh sb="85" eb="86">
      <t>リツ</t>
    </rPh>
    <rPh sb="87" eb="89">
      <t>コウジョウ</t>
    </rPh>
    <rPh sb="91" eb="93">
      <t>サイケン</t>
    </rPh>
    <rPh sb="93" eb="95">
      <t>カイシュウ</t>
    </rPh>
    <rPh sb="96" eb="98">
      <t>キョウカ</t>
    </rPh>
    <rPh sb="124" eb="127">
      <t>ジュエキシャ</t>
    </rPh>
    <rPh sb="127" eb="129">
      <t>フタン</t>
    </rPh>
    <rPh sb="130" eb="133">
      <t>テキセイカ</t>
    </rPh>
    <rPh sb="134" eb="136">
      <t>スイシン</t>
    </rPh>
    <phoneticPr fontId="2"/>
  </si>
  <si>
    <t>②道路残地の利活用3箇所⇒9箇所
③新規導入施設　18施設
④導入箇所数の増
⑥主要８債権の現年度収納率
⑦主要８債権収入未済額146億円⇒10％削減
⑧年度末帳簿価額87億円⇒30億円
⑨3か年合計336億円⇒300億円以内</t>
    <rPh sb="1" eb="3">
      <t>ドウロ</t>
    </rPh>
    <rPh sb="3" eb="4">
      <t>ザン</t>
    </rPh>
    <rPh sb="4" eb="5">
      <t>チ</t>
    </rPh>
    <rPh sb="6" eb="7">
      <t>リ</t>
    </rPh>
    <rPh sb="7" eb="9">
      <t>カツヨウ</t>
    </rPh>
    <rPh sb="10" eb="12">
      <t>カショ</t>
    </rPh>
    <rPh sb="14" eb="16">
      <t>カショ</t>
    </rPh>
    <rPh sb="18" eb="20">
      <t>シンキ</t>
    </rPh>
    <rPh sb="20" eb="22">
      <t>ドウニュウ</t>
    </rPh>
    <rPh sb="22" eb="24">
      <t>シセツ</t>
    </rPh>
    <rPh sb="27" eb="29">
      <t>シセツ</t>
    </rPh>
    <rPh sb="31" eb="33">
      <t>ドウニュウ</t>
    </rPh>
    <rPh sb="33" eb="35">
      <t>カショ</t>
    </rPh>
    <rPh sb="35" eb="36">
      <t>スウ</t>
    </rPh>
    <rPh sb="37" eb="38">
      <t>ゾウ</t>
    </rPh>
    <rPh sb="97" eb="98">
      <t>ネン</t>
    </rPh>
    <rPh sb="98" eb="100">
      <t>ゴウケイ</t>
    </rPh>
    <rPh sb="103" eb="105">
      <t>オクエン</t>
    </rPh>
    <rPh sb="109" eb="111">
      <t>オクエン</t>
    </rPh>
    <rPh sb="111" eb="113">
      <t>イナイ</t>
    </rPh>
    <phoneticPr fontId="2"/>
  </si>
  <si>
    <t>積極的な情報提供の推進</t>
    <phoneticPr fontId="3"/>
  </si>
  <si>
    <t>①戦略的シティプロモーションの実施
②観光政策の強化</t>
    <rPh sb="1" eb="4">
      <t>センリャクテキ</t>
    </rPh>
    <rPh sb="15" eb="17">
      <t>ジッシ</t>
    </rPh>
    <rPh sb="19" eb="21">
      <t>カンコウ</t>
    </rPh>
    <rPh sb="21" eb="23">
      <t>セイサク</t>
    </rPh>
    <rPh sb="24" eb="26">
      <t>キョウカ</t>
    </rPh>
    <phoneticPr fontId="2"/>
  </si>
  <si>
    <t>①居住意向8.9％⇒15％以上
広告換算費10億円⇒13億円
②観光客数1,377万人⇒1,500万人</t>
    <rPh sb="1" eb="3">
      <t>キョジュウ</t>
    </rPh>
    <rPh sb="3" eb="5">
      <t>イコウ</t>
    </rPh>
    <rPh sb="13" eb="15">
      <t>イジョウ</t>
    </rPh>
    <rPh sb="16" eb="18">
      <t>コウコク</t>
    </rPh>
    <rPh sb="18" eb="20">
      <t>カンサン</t>
    </rPh>
    <rPh sb="20" eb="21">
      <t>ヒ</t>
    </rPh>
    <rPh sb="24" eb="25">
      <t>エン</t>
    </rPh>
    <rPh sb="28" eb="30">
      <t>オクエン</t>
    </rPh>
    <rPh sb="32" eb="35">
      <t>カンコウキャク</t>
    </rPh>
    <rPh sb="35" eb="36">
      <t>スウ</t>
    </rPh>
    <rPh sb="41" eb="43">
      <t>マンニン</t>
    </rPh>
    <rPh sb="49" eb="50">
      <t>マン</t>
    </rPh>
    <rPh sb="50" eb="51">
      <t>ニン</t>
    </rPh>
    <phoneticPr fontId="2"/>
  </si>
  <si>
    <t>第２次さがみはら都市経営指針実行計画</t>
    <rPh sb="0" eb="1">
      <t>ダイ</t>
    </rPh>
    <rPh sb="2" eb="3">
      <t>ジ</t>
    </rPh>
    <rPh sb="8" eb="10">
      <t>トシ</t>
    </rPh>
    <rPh sb="10" eb="12">
      <t>ケイエイ</t>
    </rPh>
    <rPh sb="12" eb="14">
      <t>シシン</t>
    </rPh>
    <rPh sb="14" eb="16">
      <t>ジッコウ</t>
    </rPh>
    <rPh sb="16" eb="18">
      <t>ケイカク</t>
    </rPh>
    <phoneticPr fontId="3"/>
  </si>
  <si>
    <t>相模原市</t>
    <rPh sb="0" eb="4">
      <t>サガミハラシ</t>
    </rPh>
    <phoneticPr fontId="3"/>
  </si>
  <si>
    <t>・RPAを利用した業務効率化の実証実験
・電子マネーによる公金収納の実証実験</t>
    <rPh sb="5" eb="7">
      <t>リヨウ</t>
    </rPh>
    <rPh sb="9" eb="11">
      <t>ギョウム</t>
    </rPh>
    <rPh sb="11" eb="14">
      <t>コウリツカ</t>
    </rPh>
    <rPh sb="15" eb="17">
      <t>ジッショウ</t>
    </rPh>
    <rPh sb="17" eb="19">
      <t>ジッケン</t>
    </rPh>
    <rPh sb="22" eb="24">
      <t>デンシ</t>
    </rPh>
    <rPh sb="30" eb="32">
      <t>コウキン</t>
    </rPh>
    <rPh sb="32" eb="34">
      <t>シュウノウ</t>
    </rPh>
    <rPh sb="35" eb="37">
      <t>ジッショウ</t>
    </rPh>
    <rPh sb="37" eb="39">
      <t>ジッケン</t>
    </rPh>
    <phoneticPr fontId="3"/>
  </si>
  <si>
    <t>（RPA)
近年デジタルレイバーとして注目されているRPAツールを導入することについて、検証を行ったもの。RPAツール数製品を試行運用して比較し、導入効果が見込まれる５業務での効果検証を実施した。
（電子マネー）
公金収納における電子マネーを利用した決済サービスを試験的に導入することにより、その有効性を検証すると共に、電子マネーを利用した公金収納に関する事務の知見を取得するため</t>
    <rPh sb="100" eb="102">
      <t>デンシ</t>
    </rPh>
    <phoneticPr fontId="3"/>
  </si>
  <si>
    <t xml:space="preserve">（RPA)
５業務において、現状の時間（604時間）から、87％（528時間）削減が見込まれた。
（電子マネー）
税証明書支払いについて、2019/3/18から開始。３月利用者数は2件600円。
なお、実証実験は、事業者の協力により2021/3まで無償で実施。
</t>
    <rPh sb="7" eb="9">
      <t>ギョウム</t>
    </rPh>
    <rPh sb="14" eb="16">
      <t>ゲンジョウ</t>
    </rPh>
    <rPh sb="17" eb="19">
      <t>ジカン</t>
    </rPh>
    <rPh sb="23" eb="25">
      <t>ジカン</t>
    </rPh>
    <rPh sb="36" eb="38">
      <t>ジカン</t>
    </rPh>
    <rPh sb="39" eb="41">
      <t>サクゲン</t>
    </rPh>
    <rPh sb="42" eb="44">
      <t>ミコ</t>
    </rPh>
    <rPh sb="57" eb="58">
      <t>ゼイ</t>
    </rPh>
    <rPh sb="58" eb="61">
      <t>ショウメイショ</t>
    </rPh>
    <rPh sb="61" eb="63">
      <t>シハラ</t>
    </rPh>
    <rPh sb="80" eb="82">
      <t>カイシ</t>
    </rPh>
    <rPh sb="84" eb="85">
      <t>ガツ</t>
    </rPh>
    <rPh sb="85" eb="87">
      <t>リヨウ</t>
    </rPh>
    <rPh sb="87" eb="88">
      <t>シャ</t>
    </rPh>
    <rPh sb="88" eb="89">
      <t>スウ</t>
    </rPh>
    <rPh sb="91" eb="92">
      <t>ケン</t>
    </rPh>
    <rPh sb="95" eb="96">
      <t>エン</t>
    </rPh>
    <rPh sb="101" eb="103">
      <t>ジッショウ</t>
    </rPh>
    <rPh sb="103" eb="105">
      <t>ジッケン</t>
    </rPh>
    <rPh sb="107" eb="110">
      <t>ジギョウシャ</t>
    </rPh>
    <rPh sb="111" eb="113">
      <t>キョウリョク</t>
    </rPh>
    <rPh sb="124" eb="126">
      <t>ムショウ</t>
    </rPh>
    <rPh sb="127" eb="129">
      <t>ジッシ</t>
    </rPh>
    <phoneticPr fontId="3"/>
  </si>
  <si>
    <t>（RPA)
特になし
（電子マネー）
支払いチャネルの増加</t>
    <rPh sb="6" eb="7">
      <t>トク</t>
    </rPh>
    <rPh sb="19" eb="21">
      <t>シハラ</t>
    </rPh>
    <rPh sb="27" eb="29">
      <t>ゾウカ</t>
    </rPh>
    <phoneticPr fontId="3"/>
  </si>
  <si>
    <t>（RPA)
費用対効果が見込まれるため
（電子マネー）
住民サービスの向上</t>
    <rPh sb="6" eb="11">
      <t>ヒヨウタイコウカ</t>
    </rPh>
    <rPh sb="12" eb="14">
      <t>ミコ</t>
    </rPh>
    <rPh sb="28" eb="30">
      <t>ジュウミン</t>
    </rPh>
    <rPh sb="35" eb="37">
      <t>コウジョウ</t>
    </rPh>
    <phoneticPr fontId="3"/>
  </si>
  <si>
    <t>14150</t>
    <phoneticPr fontId="3"/>
  </si>
  <si>
    <t>新潟県</t>
    <phoneticPr fontId="5"/>
  </si>
  <si>
    <t>○</t>
    <phoneticPr fontId="3"/>
  </si>
  <si>
    <t>新潟市行政改革プラン2018</t>
    <rPh sb="0" eb="3">
      <t>ニイガタシ</t>
    </rPh>
    <rPh sb="3" eb="5">
      <t>ギョウセイ</t>
    </rPh>
    <rPh sb="5" eb="7">
      <t>カイカク</t>
    </rPh>
    <phoneticPr fontId="3"/>
  </si>
  <si>
    <t>平成</t>
    <rPh sb="0" eb="2">
      <t>ヘイセイ</t>
    </rPh>
    <phoneticPr fontId="3"/>
  </si>
  <si>
    <t>令和</t>
    <rPh sb="0" eb="1">
      <t>レイ</t>
    </rPh>
    <rPh sb="1" eb="2">
      <t>ワ</t>
    </rPh>
    <phoneticPr fontId="3"/>
  </si>
  <si>
    <t>新潟市定員配置計画2018</t>
    <rPh sb="0" eb="3">
      <t>ニイガタシ</t>
    </rPh>
    <rPh sb="3" eb="5">
      <t>テイイン</t>
    </rPh>
    <rPh sb="5" eb="7">
      <t>ハイチ</t>
    </rPh>
    <rPh sb="7" eb="9">
      <t>ケイカク</t>
    </rPh>
    <phoneticPr fontId="3"/>
  </si>
  <si>
    <t>年齢構成の平準化
2018.4.1時点の30～39歳の職員数平均127名を2023.4.1時点の35歳～44歳の職員数平均135人に引き上げる</t>
    <rPh sb="0" eb="2">
      <t>ネンレイ</t>
    </rPh>
    <rPh sb="2" eb="4">
      <t>コウセイ</t>
    </rPh>
    <rPh sb="5" eb="8">
      <t>ヘイジュンカ</t>
    </rPh>
    <rPh sb="17" eb="19">
      <t>ジテン</t>
    </rPh>
    <rPh sb="25" eb="26">
      <t>サイ</t>
    </rPh>
    <rPh sb="27" eb="30">
      <t>ショクインスウ</t>
    </rPh>
    <rPh sb="30" eb="32">
      <t>ヘイキン</t>
    </rPh>
    <rPh sb="35" eb="36">
      <t>メイ</t>
    </rPh>
    <rPh sb="45" eb="47">
      <t>ジテン</t>
    </rPh>
    <rPh sb="50" eb="51">
      <t>サイ</t>
    </rPh>
    <rPh sb="54" eb="55">
      <t>サイ</t>
    </rPh>
    <rPh sb="56" eb="59">
      <t>ショクインスウ</t>
    </rPh>
    <rPh sb="59" eb="61">
      <t>ヘイキン</t>
    </rPh>
    <rPh sb="64" eb="65">
      <t>ニン</t>
    </rPh>
    <rPh sb="66" eb="67">
      <t>ヒ</t>
    </rPh>
    <rPh sb="68" eb="69">
      <t>ア</t>
    </rPh>
    <phoneticPr fontId="3"/>
  </si>
  <si>
    <t>人事評価結果が適切に反映される給与制度の運用</t>
    <rPh sb="0" eb="2">
      <t>ジンジ</t>
    </rPh>
    <rPh sb="2" eb="4">
      <t>ヒョウカ</t>
    </rPh>
    <rPh sb="4" eb="6">
      <t>ケッカ</t>
    </rPh>
    <rPh sb="7" eb="9">
      <t>テキセツ</t>
    </rPh>
    <rPh sb="10" eb="12">
      <t>ハンエイ</t>
    </rPh>
    <rPh sb="15" eb="17">
      <t>キュウヨ</t>
    </rPh>
    <rPh sb="17" eb="19">
      <t>セイド</t>
    </rPh>
    <rPh sb="20" eb="22">
      <t>ウンヨウ</t>
    </rPh>
    <phoneticPr fontId="3"/>
  </si>
  <si>
    <t>・地域コミュニティ協議会の運営及び活動の支援
・地域活動の活性化に向けた支援制度の検証や見直し</t>
    <rPh sb="1" eb="3">
      <t>チイキ</t>
    </rPh>
    <rPh sb="9" eb="12">
      <t>キョウギカイ</t>
    </rPh>
    <rPh sb="13" eb="15">
      <t>ウンエイ</t>
    </rPh>
    <rPh sb="15" eb="16">
      <t>オヨ</t>
    </rPh>
    <rPh sb="17" eb="19">
      <t>カツドウ</t>
    </rPh>
    <rPh sb="20" eb="22">
      <t>シエン</t>
    </rPh>
    <rPh sb="25" eb="27">
      <t>チイキ</t>
    </rPh>
    <rPh sb="27" eb="29">
      <t>カツドウ</t>
    </rPh>
    <rPh sb="30" eb="33">
      <t>カッセイカ</t>
    </rPh>
    <rPh sb="34" eb="35">
      <t>ム</t>
    </rPh>
    <rPh sb="37" eb="39">
      <t>シエン</t>
    </rPh>
    <rPh sb="39" eb="41">
      <t>セイド</t>
    </rPh>
    <rPh sb="42" eb="44">
      <t>ケンショウ</t>
    </rPh>
    <rPh sb="45" eb="47">
      <t>ミナオ</t>
    </rPh>
    <phoneticPr fontId="3"/>
  </si>
  <si>
    <t>・補助金活用による地域活動数：241以上（年間）
・コミュニティ・コーディネーター育成講座受講者数：2,174人（累計）</t>
    <rPh sb="1" eb="4">
      <t>ホジョキン</t>
    </rPh>
    <rPh sb="4" eb="6">
      <t>カツヨウ</t>
    </rPh>
    <rPh sb="9" eb="11">
      <t>チイキ</t>
    </rPh>
    <rPh sb="11" eb="13">
      <t>カツドウ</t>
    </rPh>
    <rPh sb="13" eb="14">
      <t>スウ</t>
    </rPh>
    <rPh sb="18" eb="20">
      <t>イジョウ</t>
    </rPh>
    <rPh sb="21" eb="23">
      <t>ネンカン</t>
    </rPh>
    <rPh sb="42" eb="44">
      <t>イクセイ</t>
    </rPh>
    <rPh sb="44" eb="46">
      <t>コウザ</t>
    </rPh>
    <rPh sb="46" eb="49">
      <t>ジュコウシャ</t>
    </rPh>
    <rPh sb="49" eb="50">
      <t>スウ</t>
    </rPh>
    <rPh sb="56" eb="57">
      <t>ニン</t>
    </rPh>
    <rPh sb="58" eb="60">
      <t>ルイケイ</t>
    </rPh>
    <phoneticPr fontId="3"/>
  </si>
  <si>
    <t>・全事務事業点検による業務のあり方・やり方の見直し
・現場からの改善提案・改善実践の一層の推進強化</t>
    <rPh sb="1" eb="2">
      <t>ゼン</t>
    </rPh>
    <rPh sb="2" eb="4">
      <t>ジム</t>
    </rPh>
    <rPh sb="4" eb="6">
      <t>ジギョウ</t>
    </rPh>
    <rPh sb="6" eb="8">
      <t>テンケン</t>
    </rPh>
    <rPh sb="11" eb="13">
      <t>ギョウム</t>
    </rPh>
    <rPh sb="16" eb="17">
      <t>カタ</t>
    </rPh>
    <rPh sb="20" eb="21">
      <t>カタ</t>
    </rPh>
    <rPh sb="22" eb="24">
      <t>ミナオ</t>
    </rPh>
    <rPh sb="28" eb="30">
      <t>ゲンバ</t>
    </rPh>
    <rPh sb="33" eb="35">
      <t>カイゼン</t>
    </rPh>
    <rPh sb="35" eb="37">
      <t>テイアン</t>
    </rPh>
    <rPh sb="38" eb="40">
      <t>カイゼン</t>
    </rPh>
    <rPh sb="40" eb="42">
      <t>ジッセン</t>
    </rPh>
    <rPh sb="43" eb="45">
      <t>イッソウ</t>
    </rPh>
    <rPh sb="46" eb="48">
      <t>スイシン</t>
    </rPh>
    <rPh sb="48" eb="50">
      <t>キョウカ</t>
    </rPh>
    <phoneticPr fontId="3"/>
  </si>
  <si>
    <t>・改善実践報告数：2,492以上</t>
    <rPh sb="1" eb="3">
      <t>カイゼン</t>
    </rPh>
    <rPh sb="3" eb="5">
      <t>ジッセン</t>
    </rPh>
    <rPh sb="5" eb="7">
      <t>ホウコク</t>
    </rPh>
    <rPh sb="7" eb="8">
      <t>スウ</t>
    </rPh>
    <rPh sb="14" eb="16">
      <t>イジョウ</t>
    </rPh>
    <phoneticPr fontId="3"/>
  </si>
  <si>
    <t>・民間委託・指定管理者制度などPPP手法の導入推進
・新たな業務等への民間委託導入の検討</t>
    <rPh sb="1" eb="3">
      <t>ミンカン</t>
    </rPh>
    <rPh sb="3" eb="5">
      <t>イタク</t>
    </rPh>
    <rPh sb="6" eb="8">
      <t>シテイ</t>
    </rPh>
    <rPh sb="8" eb="11">
      <t>カンリシャ</t>
    </rPh>
    <rPh sb="11" eb="13">
      <t>セイド</t>
    </rPh>
    <rPh sb="18" eb="20">
      <t>シュホウ</t>
    </rPh>
    <rPh sb="21" eb="23">
      <t>ドウニュウ</t>
    </rPh>
    <rPh sb="23" eb="25">
      <t>スイシン</t>
    </rPh>
    <rPh sb="28" eb="29">
      <t>アラ</t>
    </rPh>
    <rPh sb="31" eb="33">
      <t>ギョウム</t>
    </rPh>
    <rPh sb="33" eb="34">
      <t>トウ</t>
    </rPh>
    <rPh sb="36" eb="38">
      <t>ミンカン</t>
    </rPh>
    <rPh sb="38" eb="40">
      <t>イタク</t>
    </rPh>
    <rPh sb="40" eb="42">
      <t>ドウニュウ</t>
    </rPh>
    <rPh sb="43" eb="45">
      <t>ケントウ</t>
    </rPh>
    <phoneticPr fontId="3"/>
  </si>
  <si>
    <t>・成果志向による組織マネジメントの徹底</t>
    <rPh sb="1" eb="3">
      <t>セイカ</t>
    </rPh>
    <rPh sb="3" eb="5">
      <t>シコウ</t>
    </rPh>
    <rPh sb="8" eb="10">
      <t>ソシキ</t>
    </rPh>
    <rPh sb="17" eb="19">
      <t>テッテイ</t>
    </rPh>
    <phoneticPr fontId="3"/>
  </si>
  <si>
    <t>・組織目標達成状況：80％以上</t>
    <rPh sb="1" eb="3">
      <t>ソシキ</t>
    </rPh>
    <rPh sb="3" eb="5">
      <t>モクヒョウ</t>
    </rPh>
    <rPh sb="5" eb="7">
      <t>タッセイ</t>
    </rPh>
    <rPh sb="7" eb="9">
      <t>ジョウキョウ</t>
    </rPh>
    <rPh sb="13" eb="15">
      <t>イジョウ</t>
    </rPh>
    <phoneticPr fontId="3"/>
  </si>
  <si>
    <t>・人材育成とキャリア形成を念頭に置いた適材適所の人員配置
・職員の意欲向上・能力発揮に向けた職員満足度の向上</t>
    <rPh sb="1" eb="3">
      <t>ジンザイ</t>
    </rPh>
    <rPh sb="3" eb="5">
      <t>イクセイ</t>
    </rPh>
    <rPh sb="10" eb="12">
      <t>ケイセイ</t>
    </rPh>
    <rPh sb="13" eb="15">
      <t>ネントウ</t>
    </rPh>
    <rPh sb="16" eb="17">
      <t>オ</t>
    </rPh>
    <rPh sb="19" eb="21">
      <t>テキザイ</t>
    </rPh>
    <rPh sb="21" eb="23">
      <t>テキショ</t>
    </rPh>
    <rPh sb="24" eb="26">
      <t>ジンイン</t>
    </rPh>
    <rPh sb="26" eb="28">
      <t>ハイチ</t>
    </rPh>
    <rPh sb="31" eb="33">
      <t>ショクイン</t>
    </rPh>
    <rPh sb="34" eb="36">
      <t>イヨク</t>
    </rPh>
    <rPh sb="36" eb="38">
      <t>コウジョウ</t>
    </rPh>
    <rPh sb="39" eb="41">
      <t>ノウリョク</t>
    </rPh>
    <rPh sb="41" eb="43">
      <t>ハッキ</t>
    </rPh>
    <rPh sb="44" eb="45">
      <t>ム</t>
    </rPh>
    <rPh sb="47" eb="49">
      <t>ショクイン</t>
    </rPh>
    <rPh sb="49" eb="52">
      <t>マンゾクド</t>
    </rPh>
    <rPh sb="53" eb="55">
      <t>コウジョウ</t>
    </rPh>
    <phoneticPr fontId="3"/>
  </si>
  <si>
    <t>・フランチャイズ登録者数：264名以上
・職員アンケートにおける総合満足度：4.71以上</t>
    <rPh sb="8" eb="10">
      <t>トウロク</t>
    </rPh>
    <rPh sb="10" eb="11">
      <t>シャ</t>
    </rPh>
    <rPh sb="11" eb="12">
      <t>スウ</t>
    </rPh>
    <rPh sb="16" eb="17">
      <t>メイ</t>
    </rPh>
    <rPh sb="17" eb="19">
      <t>イジョウ</t>
    </rPh>
    <rPh sb="22" eb="24">
      <t>ショクイン</t>
    </rPh>
    <rPh sb="33" eb="35">
      <t>ソウゴウ</t>
    </rPh>
    <rPh sb="35" eb="38">
      <t>マンゾクド</t>
    </rPh>
    <rPh sb="43" eb="45">
      <t>イジョウ</t>
    </rPh>
    <phoneticPr fontId="3"/>
  </si>
  <si>
    <t>・ICT戦略に基づく施策実施，ガバナンス推進及びAI等の先端技術の活用に向けた調査・検討
・収納業務効率化・住民の利便性向上のため，先端技術を活用した新たな決済方法の調査・検討</t>
    <rPh sb="4" eb="6">
      <t>センリャク</t>
    </rPh>
    <rPh sb="7" eb="8">
      <t>モト</t>
    </rPh>
    <rPh sb="10" eb="11">
      <t>セ</t>
    </rPh>
    <rPh sb="11" eb="12">
      <t>サク</t>
    </rPh>
    <rPh sb="12" eb="14">
      <t>ジッシ</t>
    </rPh>
    <rPh sb="20" eb="22">
      <t>スイシン</t>
    </rPh>
    <rPh sb="22" eb="23">
      <t>オヨ</t>
    </rPh>
    <rPh sb="26" eb="27">
      <t>トウ</t>
    </rPh>
    <rPh sb="28" eb="30">
      <t>センタン</t>
    </rPh>
    <rPh sb="30" eb="32">
      <t>ギジュツ</t>
    </rPh>
    <rPh sb="33" eb="35">
      <t>カツヨウ</t>
    </rPh>
    <rPh sb="36" eb="37">
      <t>ム</t>
    </rPh>
    <rPh sb="39" eb="41">
      <t>チョウサ</t>
    </rPh>
    <rPh sb="42" eb="44">
      <t>ケントウ</t>
    </rPh>
    <rPh sb="47" eb="49">
      <t>シュウノウ</t>
    </rPh>
    <rPh sb="49" eb="51">
      <t>ギョウム</t>
    </rPh>
    <rPh sb="51" eb="54">
      <t>コウリツカ</t>
    </rPh>
    <rPh sb="55" eb="57">
      <t>ジュウミン</t>
    </rPh>
    <rPh sb="58" eb="61">
      <t>リベンセイ</t>
    </rPh>
    <rPh sb="61" eb="63">
      <t>コウジョウ</t>
    </rPh>
    <rPh sb="67" eb="69">
      <t>センタン</t>
    </rPh>
    <rPh sb="69" eb="71">
      <t>ギジュツ</t>
    </rPh>
    <rPh sb="72" eb="74">
      <t>カツヨウ</t>
    </rPh>
    <rPh sb="76" eb="77">
      <t>アラ</t>
    </rPh>
    <rPh sb="79" eb="81">
      <t>ケッサイ</t>
    </rPh>
    <rPh sb="81" eb="83">
      <t>ホウホウ</t>
    </rPh>
    <rPh sb="84" eb="86">
      <t>チョウサ</t>
    </rPh>
    <rPh sb="87" eb="89">
      <t>ケントウ</t>
    </rPh>
    <phoneticPr fontId="3"/>
  </si>
  <si>
    <t>・庁内各所属へのICT業務プロセスでの支援：40件</t>
    <rPh sb="1" eb="3">
      <t>チョウナイ</t>
    </rPh>
    <rPh sb="3" eb="6">
      <t>カクショゾク</t>
    </rPh>
    <rPh sb="11" eb="13">
      <t>ギョウム</t>
    </rPh>
    <rPh sb="19" eb="21">
      <t>シエン</t>
    </rPh>
    <rPh sb="24" eb="25">
      <t>ケン</t>
    </rPh>
    <phoneticPr fontId="3"/>
  </si>
  <si>
    <t>・行政サービスの提供主体・方法，人員体制など業務運営手法の見直し</t>
    <rPh sb="1" eb="3">
      <t>ギョウセイ</t>
    </rPh>
    <rPh sb="8" eb="10">
      <t>テイキョウ</t>
    </rPh>
    <rPh sb="10" eb="12">
      <t>シュタイ</t>
    </rPh>
    <rPh sb="13" eb="15">
      <t>ホウホウ</t>
    </rPh>
    <rPh sb="16" eb="18">
      <t>ジンイン</t>
    </rPh>
    <rPh sb="18" eb="20">
      <t>タイセイ</t>
    </rPh>
    <rPh sb="22" eb="24">
      <t>ギョウム</t>
    </rPh>
    <rPh sb="24" eb="26">
      <t>ウンエイ</t>
    </rPh>
    <rPh sb="26" eb="28">
      <t>シュホウ</t>
    </rPh>
    <rPh sb="29" eb="31">
      <t>ミナオ</t>
    </rPh>
    <phoneticPr fontId="3"/>
  </si>
  <si>
    <t>・市債権の適正な管理
・住民との協働による利用状況やコストを意識した地域ごとの公共施設の最適化</t>
    <rPh sb="1" eb="2">
      <t>シ</t>
    </rPh>
    <rPh sb="2" eb="4">
      <t>サイケン</t>
    </rPh>
    <rPh sb="5" eb="7">
      <t>テキセイ</t>
    </rPh>
    <rPh sb="8" eb="10">
      <t>カンリ</t>
    </rPh>
    <rPh sb="13" eb="15">
      <t>ジュウミン</t>
    </rPh>
    <rPh sb="17" eb="19">
      <t>キョウドウ</t>
    </rPh>
    <rPh sb="22" eb="24">
      <t>リヨウ</t>
    </rPh>
    <rPh sb="24" eb="26">
      <t>ジョウキョウ</t>
    </rPh>
    <rPh sb="31" eb="33">
      <t>イシキ</t>
    </rPh>
    <rPh sb="35" eb="37">
      <t>チイキ</t>
    </rPh>
    <rPh sb="40" eb="42">
      <t>コウキョウ</t>
    </rPh>
    <rPh sb="42" eb="44">
      <t>シセツ</t>
    </rPh>
    <rPh sb="45" eb="48">
      <t>サイテキカ</t>
    </rPh>
    <phoneticPr fontId="3"/>
  </si>
  <si>
    <t>・市債権（14債権）の収納率：94.4％以上
・サービス機能の維持と施設総量を踏まえた地域別実行計画策定：55地域（累計）</t>
    <rPh sb="1" eb="2">
      <t>シ</t>
    </rPh>
    <rPh sb="2" eb="4">
      <t>サイケン</t>
    </rPh>
    <rPh sb="7" eb="9">
      <t>サイケン</t>
    </rPh>
    <rPh sb="11" eb="13">
      <t>シュウノウ</t>
    </rPh>
    <rPh sb="13" eb="14">
      <t>リツ</t>
    </rPh>
    <rPh sb="20" eb="22">
      <t>イジョウ</t>
    </rPh>
    <rPh sb="29" eb="31">
      <t>キノウ</t>
    </rPh>
    <rPh sb="32" eb="34">
      <t>イジ</t>
    </rPh>
    <rPh sb="35" eb="37">
      <t>シセツ</t>
    </rPh>
    <rPh sb="37" eb="39">
      <t>ソウリョウ</t>
    </rPh>
    <rPh sb="40" eb="41">
      <t>フ</t>
    </rPh>
    <rPh sb="44" eb="46">
      <t>チイキ</t>
    </rPh>
    <rPh sb="46" eb="47">
      <t>ベツ</t>
    </rPh>
    <rPh sb="47" eb="49">
      <t>ジッコウ</t>
    </rPh>
    <rPh sb="49" eb="51">
      <t>ケイカク</t>
    </rPh>
    <rPh sb="51" eb="53">
      <t>サクテイ</t>
    </rPh>
    <rPh sb="56" eb="58">
      <t>チイキ</t>
    </rPh>
    <rPh sb="59" eb="61">
      <t>ルイケイ</t>
    </rPh>
    <phoneticPr fontId="3"/>
  </si>
  <si>
    <t>・文書管理システムの機能を利用した情報公開の推進，行政情報の積極的な発信，職員研修の充実</t>
    <rPh sb="1" eb="3">
      <t>ブンショ</t>
    </rPh>
    <rPh sb="3" eb="5">
      <t>カンリ</t>
    </rPh>
    <rPh sb="10" eb="12">
      <t>キノウ</t>
    </rPh>
    <rPh sb="13" eb="15">
      <t>リヨウ</t>
    </rPh>
    <rPh sb="17" eb="19">
      <t>ジョウホウ</t>
    </rPh>
    <rPh sb="19" eb="21">
      <t>コウカイ</t>
    </rPh>
    <rPh sb="22" eb="24">
      <t>スイシン</t>
    </rPh>
    <rPh sb="25" eb="27">
      <t>ギョウセイ</t>
    </rPh>
    <rPh sb="27" eb="29">
      <t>ジョウホウ</t>
    </rPh>
    <rPh sb="30" eb="33">
      <t>セッキョクテキ</t>
    </rPh>
    <rPh sb="34" eb="36">
      <t>ハッシン</t>
    </rPh>
    <rPh sb="37" eb="39">
      <t>ショクイン</t>
    </rPh>
    <rPh sb="39" eb="41">
      <t>ケンシュウ</t>
    </rPh>
    <rPh sb="42" eb="44">
      <t>ジュウジツ</t>
    </rPh>
    <phoneticPr fontId="3"/>
  </si>
  <si>
    <t>・窓口アンケート結果等に基づいた窓口サービスの改善・向上</t>
    <rPh sb="1" eb="3">
      <t>マドグチ</t>
    </rPh>
    <rPh sb="8" eb="10">
      <t>ケッカ</t>
    </rPh>
    <rPh sb="10" eb="11">
      <t>トウ</t>
    </rPh>
    <rPh sb="12" eb="13">
      <t>モト</t>
    </rPh>
    <rPh sb="16" eb="18">
      <t>マドグチ</t>
    </rPh>
    <rPh sb="23" eb="25">
      <t>カイゼン</t>
    </rPh>
    <rPh sb="26" eb="28">
      <t>コウジョウ</t>
    </rPh>
    <phoneticPr fontId="3"/>
  </si>
  <si>
    <t>・窓口アンケート平均（年）点数：4.5以上</t>
    <rPh sb="1" eb="3">
      <t>マドグチ</t>
    </rPh>
    <rPh sb="8" eb="10">
      <t>ヘイキン</t>
    </rPh>
    <rPh sb="11" eb="12">
      <t>ネン</t>
    </rPh>
    <rPh sb="13" eb="15">
      <t>テンスウ</t>
    </rPh>
    <rPh sb="19" eb="21">
      <t>イジョウ</t>
    </rPh>
    <phoneticPr fontId="3"/>
  </si>
  <si>
    <t>151009</t>
    <phoneticPr fontId="3"/>
  </si>
  <si>
    <t>新潟県</t>
    <rPh sb="0" eb="3">
      <t>ニイガタケン</t>
    </rPh>
    <phoneticPr fontId="3"/>
  </si>
  <si>
    <t>新潟市</t>
    <rPh sb="0" eb="3">
      <t>ニイガタシ</t>
    </rPh>
    <phoneticPr fontId="3"/>
  </si>
  <si>
    <t>・窓口アンケート結果等に基づいた窓口サービスの改善・向上</t>
    <phoneticPr fontId="3"/>
  </si>
  <si>
    <t>・市民対応窓口に来られた方にアンケート調査を実施し，満足度を調査する。（5点満点）
・本市の施策に対する満足度を調査するために市民アンケート（市政世論調査）を実施する。</t>
    <rPh sb="1" eb="3">
      <t>シミン</t>
    </rPh>
    <rPh sb="3" eb="5">
      <t>タイオウ</t>
    </rPh>
    <rPh sb="5" eb="7">
      <t>マドグチ</t>
    </rPh>
    <rPh sb="8" eb="9">
      <t>コ</t>
    </rPh>
    <rPh sb="12" eb="13">
      <t>カタ</t>
    </rPh>
    <rPh sb="19" eb="21">
      <t>チョウサ</t>
    </rPh>
    <rPh sb="22" eb="24">
      <t>ジッシ</t>
    </rPh>
    <rPh sb="26" eb="29">
      <t>マンゾクド</t>
    </rPh>
    <rPh sb="30" eb="32">
      <t>チョウサ</t>
    </rPh>
    <rPh sb="37" eb="38">
      <t>テン</t>
    </rPh>
    <rPh sb="38" eb="40">
      <t>マンテン</t>
    </rPh>
    <rPh sb="44" eb="46">
      <t>モトイチ</t>
    </rPh>
    <rPh sb="47" eb="49">
      <t>シサク</t>
    </rPh>
    <rPh sb="50" eb="51">
      <t>タイ</t>
    </rPh>
    <rPh sb="53" eb="56">
      <t>マンゾクド</t>
    </rPh>
    <rPh sb="57" eb="59">
      <t>チョウサ</t>
    </rPh>
    <rPh sb="64" eb="66">
      <t>シミン</t>
    </rPh>
    <rPh sb="72" eb="74">
      <t>シセイ</t>
    </rPh>
    <rPh sb="74" eb="76">
      <t>セロン</t>
    </rPh>
    <rPh sb="76" eb="78">
      <t>チョウサ</t>
    </rPh>
    <rPh sb="80" eb="82">
      <t>ジッシ</t>
    </rPh>
    <phoneticPr fontId="3"/>
  </si>
  <si>
    <t>・市民アンケートの結果は，市の施策に対する市民の捉え方を把握し，事業実施の判断材料の一つとなるなど効果があるものと考える。</t>
    <rPh sb="1" eb="3">
      <t>シミン</t>
    </rPh>
    <rPh sb="9" eb="11">
      <t>ケッカ</t>
    </rPh>
    <rPh sb="13" eb="14">
      <t>シ</t>
    </rPh>
    <rPh sb="15" eb="16">
      <t>セ</t>
    </rPh>
    <rPh sb="16" eb="17">
      <t>サク</t>
    </rPh>
    <rPh sb="18" eb="19">
      <t>タイ</t>
    </rPh>
    <rPh sb="21" eb="23">
      <t>シミン</t>
    </rPh>
    <rPh sb="24" eb="25">
      <t>トラ</t>
    </rPh>
    <rPh sb="26" eb="27">
      <t>カタ</t>
    </rPh>
    <rPh sb="28" eb="30">
      <t>ハアク</t>
    </rPh>
    <rPh sb="32" eb="34">
      <t>ジギョウ</t>
    </rPh>
    <rPh sb="34" eb="36">
      <t>ジッシ</t>
    </rPh>
    <rPh sb="37" eb="39">
      <t>ハンダン</t>
    </rPh>
    <rPh sb="39" eb="41">
      <t>ザイリョウ</t>
    </rPh>
    <rPh sb="42" eb="43">
      <t>ヒト</t>
    </rPh>
    <rPh sb="49" eb="51">
      <t>コウカ</t>
    </rPh>
    <rPh sb="57" eb="58">
      <t>カンガ</t>
    </rPh>
    <phoneticPr fontId="3"/>
  </si>
  <si>
    <t>・窓口アンケートの結果は，直に市民と接触する部分であり，住民サービスの向上に寄与しているものと考える。</t>
    <rPh sb="1" eb="3">
      <t>マドグチ</t>
    </rPh>
    <rPh sb="9" eb="11">
      <t>ケッカ</t>
    </rPh>
    <rPh sb="13" eb="14">
      <t>ジカ</t>
    </rPh>
    <rPh sb="15" eb="17">
      <t>シミン</t>
    </rPh>
    <rPh sb="18" eb="20">
      <t>セッショク</t>
    </rPh>
    <rPh sb="22" eb="24">
      <t>ブブン</t>
    </rPh>
    <rPh sb="28" eb="30">
      <t>ジュウミン</t>
    </rPh>
    <rPh sb="35" eb="37">
      <t>コウジョウ</t>
    </rPh>
    <rPh sb="38" eb="40">
      <t>キヨ</t>
    </rPh>
    <rPh sb="47" eb="48">
      <t>カンガ</t>
    </rPh>
    <phoneticPr fontId="3"/>
  </si>
  <si>
    <t>・アンケートの実施は，他自治体でも実施可能であり，アンケートで寄せられた意見・要望は，他自治体でも参考になるものと思われる。</t>
    <rPh sb="7" eb="9">
      <t>ジッシ</t>
    </rPh>
    <rPh sb="11" eb="12">
      <t>ホカ</t>
    </rPh>
    <rPh sb="12" eb="15">
      <t>ジチタイ</t>
    </rPh>
    <rPh sb="17" eb="19">
      <t>ジッシ</t>
    </rPh>
    <rPh sb="19" eb="21">
      <t>カノウ</t>
    </rPh>
    <rPh sb="31" eb="32">
      <t>ヨ</t>
    </rPh>
    <rPh sb="36" eb="38">
      <t>イケン</t>
    </rPh>
    <rPh sb="39" eb="41">
      <t>ヨウボウ</t>
    </rPh>
    <rPh sb="43" eb="44">
      <t>ホカ</t>
    </rPh>
    <rPh sb="44" eb="47">
      <t>ジチタイ</t>
    </rPh>
    <rPh sb="49" eb="51">
      <t>サンコウ</t>
    </rPh>
    <rPh sb="57" eb="58">
      <t>オモ</t>
    </rPh>
    <phoneticPr fontId="3"/>
  </si>
  <si>
    <t>・http://www.city.niigata.lg.jp/shisei/gyoseiunei/sonota/ncsis/anketo/index.html
・http://www.city.niigata.lg.jp/shisei/kocho/yoron/index.html</t>
    <phoneticPr fontId="3"/>
  </si>
  <si>
    <t>アンケートの実施により，市民全体に対する満足度を測ることができるため。</t>
    <rPh sb="6" eb="8">
      <t>ジッシ</t>
    </rPh>
    <rPh sb="12" eb="14">
      <t>シミン</t>
    </rPh>
    <rPh sb="14" eb="16">
      <t>ゼンタイ</t>
    </rPh>
    <rPh sb="17" eb="18">
      <t>タイ</t>
    </rPh>
    <rPh sb="20" eb="23">
      <t>マンゾクド</t>
    </rPh>
    <rPh sb="24" eb="25">
      <t>ハカ</t>
    </rPh>
    <phoneticPr fontId="3"/>
  </si>
  <si>
    <t>第３次静岡市行財政改革推進大綱</t>
    <rPh sb="0" eb="1">
      <t>ダイ</t>
    </rPh>
    <rPh sb="2" eb="3">
      <t>ジ</t>
    </rPh>
    <rPh sb="3" eb="6">
      <t>シズオカシ</t>
    </rPh>
    <rPh sb="6" eb="9">
      <t>ギョウザイセイ</t>
    </rPh>
    <rPh sb="9" eb="11">
      <t>カイカク</t>
    </rPh>
    <rPh sb="11" eb="13">
      <t>スイシン</t>
    </rPh>
    <rPh sb="13" eb="15">
      <t>タイコウ</t>
    </rPh>
    <phoneticPr fontId="2"/>
  </si>
  <si>
    <t>職員適正配置計画に基づく最適な職員配置</t>
    <rPh sb="0" eb="2">
      <t>ショクイン</t>
    </rPh>
    <rPh sb="2" eb="4">
      <t>テキセイ</t>
    </rPh>
    <rPh sb="4" eb="6">
      <t>ハイチ</t>
    </rPh>
    <rPh sb="6" eb="8">
      <t>ケイカク</t>
    </rPh>
    <rPh sb="9" eb="10">
      <t>モト</t>
    </rPh>
    <rPh sb="12" eb="14">
      <t>サイテキ</t>
    </rPh>
    <rPh sb="15" eb="17">
      <t>ショクイン</t>
    </rPh>
    <rPh sb="17" eb="19">
      <t>ハイチ</t>
    </rPh>
    <phoneticPr fontId="5"/>
  </si>
  <si>
    <t>計画に基づく職員数
H27～H30
正規50人削減
非常勤130人増員</t>
    <rPh sb="0" eb="2">
      <t>ケイカク</t>
    </rPh>
    <rPh sb="3" eb="4">
      <t>モト</t>
    </rPh>
    <rPh sb="6" eb="9">
      <t>ショクインスウ</t>
    </rPh>
    <rPh sb="18" eb="20">
      <t>セイキ</t>
    </rPh>
    <rPh sb="22" eb="23">
      <t>ニン</t>
    </rPh>
    <rPh sb="23" eb="25">
      <t>サクゲン</t>
    </rPh>
    <rPh sb="26" eb="29">
      <t>ヒジョウキン</t>
    </rPh>
    <rPh sb="32" eb="33">
      <t>ニン</t>
    </rPh>
    <rPh sb="33" eb="35">
      <t>ゾウイン</t>
    </rPh>
    <phoneticPr fontId="5"/>
  </si>
  <si>
    <t>職員給与制度の継続的な点検と改善</t>
    <rPh sb="0" eb="2">
      <t>ショクイン</t>
    </rPh>
    <rPh sb="2" eb="4">
      <t>キュウヨ</t>
    </rPh>
    <rPh sb="4" eb="6">
      <t>セイド</t>
    </rPh>
    <rPh sb="7" eb="10">
      <t>ケイゾクテキ</t>
    </rPh>
    <rPh sb="11" eb="13">
      <t>テンケン</t>
    </rPh>
    <rPh sb="14" eb="16">
      <t>カイゼン</t>
    </rPh>
    <phoneticPr fontId="5"/>
  </si>
  <si>
    <t>・人事委員会勧告に基づく給与改定の実施率
100％
・時間外勤務時間数の縮減率
H27 H25比2%減
H28 H25比2%減
H29 H25比3%減
H30 H25比3%減</t>
    <rPh sb="1" eb="3">
      <t>ジンジ</t>
    </rPh>
    <rPh sb="3" eb="6">
      <t>イインカイ</t>
    </rPh>
    <rPh sb="6" eb="8">
      <t>カンコク</t>
    </rPh>
    <rPh sb="9" eb="10">
      <t>モト</t>
    </rPh>
    <rPh sb="12" eb="14">
      <t>キュウヨ</t>
    </rPh>
    <rPh sb="14" eb="15">
      <t>アラタメル</t>
    </rPh>
    <rPh sb="15" eb="16">
      <t>サダム</t>
    </rPh>
    <rPh sb="17" eb="19">
      <t>ジッシ</t>
    </rPh>
    <rPh sb="19" eb="20">
      <t>リツ</t>
    </rPh>
    <rPh sb="28" eb="31">
      <t>ジカンガイ</t>
    </rPh>
    <rPh sb="31" eb="33">
      <t>キンム</t>
    </rPh>
    <rPh sb="33" eb="35">
      <t>ジカン</t>
    </rPh>
    <rPh sb="35" eb="36">
      <t>カズ</t>
    </rPh>
    <rPh sb="37" eb="39">
      <t>シュクゲン</t>
    </rPh>
    <rPh sb="39" eb="40">
      <t>リツ</t>
    </rPh>
    <rPh sb="48" eb="49">
      <t>ヒ</t>
    </rPh>
    <rPh sb="51" eb="52">
      <t>ゲン</t>
    </rPh>
    <rPh sb="60" eb="61">
      <t>ヒ</t>
    </rPh>
    <rPh sb="63" eb="64">
      <t>ゲン</t>
    </rPh>
    <rPh sb="72" eb="73">
      <t>ヒ</t>
    </rPh>
    <rPh sb="75" eb="76">
      <t>ゲン</t>
    </rPh>
    <rPh sb="84" eb="85">
      <t>ヒ</t>
    </rPh>
    <rPh sb="87" eb="88">
      <t>ゲン</t>
    </rPh>
    <phoneticPr fontId="5"/>
  </si>
  <si>
    <t>消防救急広域化による組織体制の充実</t>
    <rPh sb="0" eb="2">
      <t>ショウボウ</t>
    </rPh>
    <rPh sb="2" eb="4">
      <t>キュウキュウ</t>
    </rPh>
    <rPh sb="4" eb="7">
      <t>コウイキカ</t>
    </rPh>
    <rPh sb="10" eb="12">
      <t>ソシキ</t>
    </rPh>
    <rPh sb="12" eb="14">
      <t>タイセイ</t>
    </rPh>
    <rPh sb="15" eb="17">
      <t>ジュウジツ</t>
    </rPh>
    <phoneticPr fontId="5"/>
  </si>
  <si>
    <t>現場要員の拡充
H28 5人</t>
    <rPh sb="0" eb="2">
      <t>ゲンバ</t>
    </rPh>
    <rPh sb="2" eb="4">
      <t>ヨウイン</t>
    </rPh>
    <rPh sb="5" eb="7">
      <t>カクジュウ</t>
    </rPh>
    <rPh sb="13" eb="14">
      <t>ニン</t>
    </rPh>
    <phoneticPr fontId="5"/>
  </si>
  <si>
    <t>①協働事業提案制度の見直し
②区民との協働事業の推進（葵区）
③区民との協働事業の推進（駿河区）
④NPO・地域・大学との協働事業の推進</t>
    <rPh sb="1" eb="3">
      <t>キョウドウ</t>
    </rPh>
    <rPh sb="3" eb="5">
      <t>ジギョウ</t>
    </rPh>
    <rPh sb="5" eb="7">
      <t>テイアン</t>
    </rPh>
    <rPh sb="7" eb="9">
      <t>セイド</t>
    </rPh>
    <rPh sb="10" eb="12">
      <t>ミナオ</t>
    </rPh>
    <phoneticPr fontId="5"/>
  </si>
  <si>
    <t xml:space="preserve">①市民活動団体と市との協働事業数
H26 241事業→
H30 248事業
②区民ﾃﾞｨｽｶｯｼｮﾝ回数 6回
魅力づくり事業の協働・参加延べ団体
H26 16団体→
H27～28 20団体
H29 43団体
H30 53団体
③魅力づくり事業実行委員会等の新規組織化数
H28～ 1団体
④（各事務事業による）
</t>
    <rPh sb="1" eb="3">
      <t>シミン</t>
    </rPh>
    <rPh sb="3" eb="5">
      <t>カツドウ</t>
    </rPh>
    <rPh sb="5" eb="7">
      <t>ダンタイ</t>
    </rPh>
    <rPh sb="8" eb="9">
      <t>シ</t>
    </rPh>
    <rPh sb="11" eb="13">
      <t>キョウドウ</t>
    </rPh>
    <rPh sb="13" eb="15">
      <t>ジギョウ</t>
    </rPh>
    <rPh sb="15" eb="16">
      <t>スウ</t>
    </rPh>
    <rPh sb="24" eb="26">
      <t>ジギョウ</t>
    </rPh>
    <rPh sb="35" eb="37">
      <t>ジギョウ</t>
    </rPh>
    <rPh sb="103" eb="105">
      <t>ダンタイ</t>
    </rPh>
    <rPh sb="112" eb="114">
      <t>ダンタイ</t>
    </rPh>
    <phoneticPr fontId="5"/>
  </si>
  <si>
    <t xml:space="preserve">①葵区役所の窓口サービスの向上
②駿河区役所の窓口サービスと区民満足度の向上
③清水区役所の窓口サービスの向上
④静岡型行政評価制度の活用
</t>
    <rPh sb="1" eb="2">
      <t>アオイ</t>
    </rPh>
    <rPh sb="2" eb="5">
      <t>クヤクショ</t>
    </rPh>
    <rPh sb="6" eb="8">
      <t>マドグチ</t>
    </rPh>
    <rPh sb="13" eb="15">
      <t>コウジョウ</t>
    </rPh>
    <phoneticPr fontId="5"/>
  </si>
  <si>
    <t>①窓口アンケートにおける市民満足度
90%以上
②窓口アンケートにおける市民満足度
90%以上
③窓口アンケートにおける市民満足度
90%以上
④2次評価対象事業の見直し率
100%</t>
    <rPh sb="1" eb="3">
      <t>マドグチ</t>
    </rPh>
    <rPh sb="12" eb="14">
      <t>シミン</t>
    </rPh>
    <rPh sb="14" eb="17">
      <t>マンゾクド</t>
    </rPh>
    <rPh sb="21" eb="23">
      <t>イジョウ</t>
    </rPh>
    <phoneticPr fontId="5"/>
  </si>
  <si>
    <t>①指定管理者制度導入の推進
②PPP・PFI事業の導入の推進
③家庭可燃ごみ収集運搬業務の民間委託化
④公共建築物の工事監理の民間委託化の検討
⑤要介護認定に係る調査の民間委託化</t>
    <rPh sb="1" eb="3">
      <t>シテイ</t>
    </rPh>
    <rPh sb="3" eb="6">
      <t>カンリシャ</t>
    </rPh>
    <rPh sb="6" eb="7">
      <t>セイ</t>
    </rPh>
    <rPh sb="7" eb="8">
      <t>ド</t>
    </rPh>
    <rPh sb="8" eb="10">
      <t>ドウニュウ</t>
    </rPh>
    <rPh sb="11" eb="13">
      <t>スイシン</t>
    </rPh>
    <rPh sb="26" eb="27">
      <t>ゴト</t>
    </rPh>
    <rPh sb="27" eb="28">
      <t>ギョウ</t>
    </rPh>
    <rPh sb="29" eb="31">
      <t>ドウニュウ</t>
    </rPh>
    <rPh sb="32" eb="34">
      <t>スイシン</t>
    </rPh>
    <rPh sb="38" eb="40">
      <t>カテイ</t>
    </rPh>
    <rPh sb="40" eb="42">
      <t>カネン</t>
    </rPh>
    <rPh sb="44" eb="46">
      <t>シュウシュウ</t>
    </rPh>
    <rPh sb="46" eb="48">
      <t>ウンパン</t>
    </rPh>
    <rPh sb="48" eb="50">
      <t>ギョウム</t>
    </rPh>
    <rPh sb="51" eb="53">
      <t>ミンカン</t>
    </rPh>
    <rPh sb="53" eb="56">
      <t>イタクカ</t>
    </rPh>
    <rPh sb="59" eb="61">
      <t>コウキョウ</t>
    </rPh>
    <rPh sb="61" eb="63">
      <t>ケンチク</t>
    </rPh>
    <rPh sb="63" eb="64">
      <t>ブツ</t>
    </rPh>
    <rPh sb="65" eb="67">
      <t>コウジ</t>
    </rPh>
    <rPh sb="67" eb="69">
      <t>カンリ</t>
    </rPh>
    <rPh sb="70" eb="71">
      <t>ミン</t>
    </rPh>
    <rPh sb="71" eb="72">
      <t>カン</t>
    </rPh>
    <rPh sb="72" eb="75">
      <t>イタクカ</t>
    </rPh>
    <rPh sb="76" eb="78">
      <t>ケントウ</t>
    </rPh>
    <rPh sb="81" eb="82">
      <t>ヨウ</t>
    </rPh>
    <rPh sb="82" eb="84">
      <t>カイゴ</t>
    </rPh>
    <rPh sb="84" eb="86">
      <t>ニンテイ</t>
    </rPh>
    <rPh sb="87" eb="88">
      <t>カカ</t>
    </rPh>
    <rPh sb="89" eb="91">
      <t>チョウサ</t>
    </rPh>
    <rPh sb="92" eb="94">
      <t>ミンカン</t>
    </rPh>
    <rPh sb="94" eb="97">
      <t>イタクカ</t>
    </rPh>
    <phoneticPr fontId="5"/>
  </si>
  <si>
    <t xml:space="preserve">①指定管理新規導入施設数
H27 1施設
H28 3施設
H29 1施設
H30 3施設
②PFI新規導入施設数（供用開始）
H30 1施設
③新規委託化台数
H29 5台
④―
⑤指定法人数
H28 1団体
</t>
    <rPh sb="1" eb="3">
      <t>シテイ</t>
    </rPh>
    <rPh sb="3" eb="5">
      <t>カンリ</t>
    </rPh>
    <rPh sb="5" eb="7">
      <t>シンキ</t>
    </rPh>
    <rPh sb="7" eb="9">
      <t>ドウニュウ</t>
    </rPh>
    <rPh sb="9" eb="11">
      <t>シセツ</t>
    </rPh>
    <rPh sb="11" eb="12">
      <t>スウ</t>
    </rPh>
    <rPh sb="18" eb="20">
      <t>シセツ</t>
    </rPh>
    <rPh sb="26" eb="28">
      <t>シセツ</t>
    </rPh>
    <rPh sb="34" eb="36">
      <t>シセツ</t>
    </rPh>
    <rPh sb="42" eb="44">
      <t>シセツ</t>
    </rPh>
    <rPh sb="50" eb="52">
      <t>シンキ</t>
    </rPh>
    <rPh sb="52" eb="54">
      <t>ドウニュウ</t>
    </rPh>
    <rPh sb="54" eb="57">
      <t>シセツスウ</t>
    </rPh>
    <rPh sb="58" eb="60">
      <t>キョウヨウ</t>
    </rPh>
    <rPh sb="60" eb="62">
      <t>カイシ</t>
    </rPh>
    <rPh sb="69" eb="71">
      <t>シセツ</t>
    </rPh>
    <rPh sb="74" eb="76">
      <t>シンキ</t>
    </rPh>
    <rPh sb="76" eb="79">
      <t>イタクカ</t>
    </rPh>
    <rPh sb="79" eb="81">
      <t>ダイスウ</t>
    </rPh>
    <rPh sb="87" eb="88">
      <t>ダイ</t>
    </rPh>
    <rPh sb="97" eb="99">
      <t>シテイ</t>
    </rPh>
    <rPh sb="99" eb="101">
      <t>ホウジン</t>
    </rPh>
    <rPh sb="101" eb="102">
      <t>スウ</t>
    </rPh>
    <rPh sb="108" eb="110">
      <t>ダンタイ</t>
    </rPh>
    <phoneticPr fontId="5"/>
  </si>
  <si>
    <t xml:space="preserve">①組織機構の最適化
②区役所の体制整備
③附属機関等の見直し
</t>
    <rPh sb="1" eb="3">
      <t>ソシキ</t>
    </rPh>
    <rPh sb="3" eb="5">
      <t>キコウ</t>
    </rPh>
    <rPh sb="6" eb="9">
      <t>サイテキカ</t>
    </rPh>
    <rPh sb="12" eb="15">
      <t>クヤクショ</t>
    </rPh>
    <rPh sb="16" eb="18">
      <t>タイセイ</t>
    </rPh>
    <rPh sb="18" eb="20">
      <t>セイビ</t>
    </rPh>
    <rPh sb="25" eb="27">
      <t>フゾク</t>
    </rPh>
    <rPh sb="27" eb="29">
      <t>キカン</t>
    </rPh>
    <rPh sb="29" eb="30">
      <t>トウ</t>
    </rPh>
    <rPh sb="31" eb="33">
      <t>ミナオ</t>
    </rPh>
    <phoneticPr fontId="5"/>
  </si>
  <si>
    <t>①―
②三区共通の窓口アンケートにおける市民満足度
90%以上
③既存附属機関等の削減率
H26 116機関→
H30 105機関
（10%削減）</t>
    <rPh sb="6" eb="8">
      <t>サンク</t>
    </rPh>
    <rPh sb="8" eb="10">
      <t>キョウツウ</t>
    </rPh>
    <rPh sb="11" eb="12">
      <t>マド</t>
    </rPh>
    <rPh sb="12" eb="13">
      <t>クチ</t>
    </rPh>
    <rPh sb="22" eb="24">
      <t>シミン</t>
    </rPh>
    <rPh sb="24" eb="27">
      <t>マンゾクド</t>
    </rPh>
    <rPh sb="31" eb="33">
      <t>イジョウ</t>
    </rPh>
    <rPh sb="36" eb="38">
      <t>キソン</t>
    </rPh>
    <rPh sb="38" eb="40">
      <t>フゾク</t>
    </rPh>
    <rPh sb="40" eb="42">
      <t>キカン</t>
    </rPh>
    <rPh sb="42" eb="43">
      <t>トウ</t>
    </rPh>
    <rPh sb="44" eb="46">
      <t>サクゲン</t>
    </rPh>
    <rPh sb="46" eb="47">
      <t>リツ</t>
    </rPh>
    <rPh sb="55" eb="57">
      <t>キカン</t>
    </rPh>
    <rPh sb="66" eb="68">
      <t>キカン</t>
    </rPh>
    <rPh sb="73" eb="75">
      <t>サクゲン</t>
    </rPh>
    <phoneticPr fontId="5"/>
  </si>
  <si>
    <t xml:space="preserve">①人材育成ビジョンの推進
②危機管理監督者の人材育成
③技術職員の人材育成
④消防職員の人材育成
⑤教職員の人材育成
⑥区役所職員の人材育成
</t>
    <rPh sb="1" eb="3">
      <t>ジンザイ</t>
    </rPh>
    <rPh sb="3" eb="5">
      <t>イクセイ</t>
    </rPh>
    <rPh sb="10" eb="12">
      <t>スイシン</t>
    </rPh>
    <rPh sb="19" eb="21">
      <t>キキ</t>
    </rPh>
    <rPh sb="21" eb="23">
      <t>カンリ</t>
    </rPh>
    <rPh sb="23" eb="26">
      <t>カントクシャ</t>
    </rPh>
    <rPh sb="27" eb="29">
      <t>ジンザイ</t>
    </rPh>
    <rPh sb="29" eb="31">
      <t>イクセイ</t>
    </rPh>
    <rPh sb="37" eb="39">
      <t>ギジュツ</t>
    </rPh>
    <rPh sb="39" eb="41">
      <t>ショクイン</t>
    </rPh>
    <rPh sb="42" eb="44">
      <t>ジンザイ</t>
    </rPh>
    <rPh sb="44" eb="46">
      <t>イクセイ</t>
    </rPh>
    <rPh sb="53" eb="55">
      <t>ショウボウ</t>
    </rPh>
    <rPh sb="55" eb="57">
      <t>ショクイン</t>
    </rPh>
    <rPh sb="58" eb="60">
      <t>ジンザイ</t>
    </rPh>
    <rPh sb="60" eb="62">
      <t>イクセイ</t>
    </rPh>
    <rPh sb="70" eb="73">
      <t>キョウショクイン</t>
    </rPh>
    <rPh sb="74" eb="76">
      <t>ジンザイ</t>
    </rPh>
    <rPh sb="76" eb="78">
      <t>イクセイ</t>
    </rPh>
    <rPh sb="85" eb="88">
      <t>クヤクショ</t>
    </rPh>
    <rPh sb="88" eb="90">
      <t>ショクイン</t>
    </rPh>
    <rPh sb="91" eb="93">
      <t>ジンザイ</t>
    </rPh>
    <rPh sb="93" eb="95">
      <t>イクセイ</t>
    </rPh>
    <phoneticPr fontId="5"/>
  </si>
  <si>
    <t>①人材育成ビジョンを理解し、それに基づく行動ができる職員の割合
H26 91.7%→
H30 93%
②研修前と比較して危機管理意識が向上した職員の割合
100％
③ナレッジバンク新規登録数
20名以上
分析研修実施回数
H28～H30 1回
④ｽﾍﾟｼｬﾘｽﾄ認定数
H29 5人
H30 17人
技能伝承官数
H28 58人
H29 59人
⑤研修参加者満足度
H27 82%
H28 84%
H29 88%
H30 89%
⑥窓口アンケートにおける市民満足度
90％以上</t>
    <rPh sb="1" eb="3">
      <t>ジンザイ</t>
    </rPh>
    <rPh sb="3" eb="5">
      <t>イクセイ</t>
    </rPh>
    <rPh sb="10" eb="12">
      <t>リカイ</t>
    </rPh>
    <rPh sb="17" eb="18">
      <t>モト</t>
    </rPh>
    <rPh sb="20" eb="22">
      <t>コウドウ</t>
    </rPh>
    <rPh sb="26" eb="28">
      <t>ショクイン</t>
    </rPh>
    <rPh sb="29" eb="31">
      <t>ワリアイ</t>
    </rPh>
    <rPh sb="53" eb="55">
      <t>ケンシュウ</t>
    </rPh>
    <rPh sb="55" eb="56">
      <t>マエ</t>
    </rPh>
    <rPh sb="57" eb="59">
      <t>ヒカク</t>
    </rPh>
    <rPh sb="61" eb="63">
      <t>キキ</t>
    </rPh>
    <rPh sb="63" eb="65">
      <t>カンリ</t>
    </rPh>
    <rPh sb="65" eb="67">
      <t>イシキ</t>
    </rPh>
    <rPh sb="68" eb="70">
      <t>コウジョウ</t>
    </rPh>
    <rPh sb="72" eb="74">
      <t>ショクイン</t>
    </rPh>
    <rPh sb="75" eb="77">
      <t>ワリアイ</t>
    </rPh>
    <rPh sb="92" eb="94">
      <t>シンキ</t>
    </rPh>
    <rPh sb="94" eb="96">
      <t>トウロク</t>
    </rPh>
    <rPh sb="96" eb="97">
      <t>スウ</t>
    </rPh>
    <rPh sb="100" eb="103">
      <t>メイイジョウ</t>
    </rPh>
    <rPh sb="104" eb="106">
      <t>ブンセキ</t>
    </rPh>
    <rPh sb="106" eb="108">
      <t>ケンシュウ</t>
    </rPh>
    <rPh sb="108" eb="110">
      <t>ジッシ</t>
    </rPh>
    <rPh sb="110" eb="112">
      <t>カイスウ</t>
    </rPh>
    <rPh sb="122" eb="123">
      <t>カイ</t>
    </rPh>
    <rPh sb="134" eb="136">
      <t>ニンテイ</t>
    </rPh>
    <rPh sb="136" eb="137">
      <t>スウ</t>
    </rPh>
    <rPh sb="143" eb="144">
      <t>ニン</t>
    </rPh>
    <rPh sb="151" eb="152">
      <t>ニン</t>
    </rPh>
    <rPh sb="153" eb="155">
      <t>ギノウ</t>
    </rPh>
    <rPh sb="155" eb="157">
      <t>デンショウ</t>
    </rPh>
    <rPh sb="157" eb="158">
      <t>カン</t>
    </rPh>
    <rPh sb="158" eb="159">
      <t>スウ</t>
    </rPh>
    <rPh sb="166" eb="167">
      <t>ヒト</t>
    </rPh>
    <rPh sb="174" eb="175">
      <t>ヒト</t>
    </rPh>
    <rPh sb="178" eb="180">
      <t>ケンシュウ</t>
    </rPh>
    <rPh sb="180" eb="182">
      <t>サンカ</t>
    </rPh>
    <rPh sb="182" eb="183">
      <t>シャ</t>
    </rPh>
    <rPh sb="183" eb="186">
      <t>マンゾクド</t>
    </rPh>
    <rPh sb="221" eb="223">
      <t>マドグチ</t>
    </rPh>
    <rPh sb="232" eb="234">
      <t>シミン</t>
    </rPh>
    <rPh sb="234" eb="237">
      <t>マンゾクド</t>
    </rPh>
    <rPh sb="241" eb="243">
      <t>イジョウ</t>
    </rPh>
    <phoneticPr fontId="5"/>
  </si>
  <si>
    <t xml:space="preserve">①オープンデータの推進
②統合型GISの構築
③公衆無線LAN事業の推進
④消防活動支援情報のICT化促進
⑤情報システムのクラウド化の推進
⑥官民境界確定資料のデジタル化
⑦保有映像情報の有効活用
⑧統合型内部情報システムの構築
⑨小・中学校校務支援システムの整備
</t>
    <rPh sb="9" eb="11">
      <t>スイシン</t>
    </rPh>
    <rPh sb="17" eb="20">
      <t>トウゴウガタ</t>
    </rPh>
    <rPh sb="24" eb="26">
      <t>コウチク</t>
    </rPh>
    <rPh sb="29" eb="31">
      <t>コウシュウ</t>
    </rPh>
    <rPh sb="31" eb="33">
      <t>ムセン</t>
    </rPh>
    <rPh sb="36" eb="38">
      <t>ジギョウ</t>
    </rPh>
    <rPh sb="39" eb="41">
      <t>スイシン</t>
    </rPh>
    <rPh sb="46" eb="48">
      <t>ショウボウ</t>
    </rPh>
    <rPh sb="48" eb="50">
      <t>カツドウ</t>
    </rPh>
    <rPh sb="50" eb="52">
      <t>シエン</t>
    </rPh>
    <rPh sb="52" eb="54">
      <t>ジョウホウ</t>
    </rPh>
    <rPh sb="58" eb="59">
      <t>カ</t>
    </rPh>
    <rPh sb="59" eb="61">
      <t>ソクシン</t>
    </rPh>
    <rPh sb="66" eb="68">
      <t>ジョウホウ</t>
    </rPh>
    <rPh sb="77" eb="78">
      <t>カ</t>
    </rPh>
    <rPh sb="79" eb="81">
      <t>スイシン</t>
    </rPh>
    <rPh sb="84" eb="86">
      <t>カンミン</t>
    </rPh>
    <rPh sb="86" eb="88">
      <t>キョウカイ</t>
    </rPh>
    <rPh sb="88" eb="90">
      <t>カクテイ</t>
    </rPh>
    <rPh sb="90" eb="92">
      <t>シリョウ</t>
    </rPh>
    <rPh sb="97" eb="98">
      <t>カ</t>
    </rPh>
    <rPh sb="103" eb="105">
      <t>ホユウ</t>
    </rPh>
    <rPh sb="105" eb="107">
      <t>エイゾウ</t>
    </rPh>
    <rPh sb="107" eb="109">
      <t>ジョウホウ</t>
    </rPh>
    <rPh sb="110" eb="112">
      <t>ユウコウ</t>
    </rPh>
    <rPh sb="112" eb="114">
      <t>カツヨウ</t>
    </rPh>
    <rPh sb="119" eb="122">
      <t>トウゴウガタ</t>
    </rPh>
    <rPh sb="122" eb="124">
      <t>ナイブ</t>
    </rPh>
    <rPh sb="124" eb="126">
      <t>ジョウホウ</t>
    </rPh>
    <rPh sb="131" eb="133">
      <t>コウチク</t>
    </rPh>
    <rPh sb="136" eb="137">
      <t>ショウ</t>
    </rPh>
    <rPh sb="138" eb="141">
      <t>チュウガッコウ</t>
    </rPh>
    <rPh sb="141" eb="143">
      <t>コウム</t>
    </rPh>
    <rPh sb="143" eb="145">
      <t>シエン</t>
    </rPh>
    <rPh sb="150" eb="152">
      <t>セイビ</t>
    </rPh>
    <phoneticPr fontId="5"/>
  </si>
  <si>
    <t>①オープンデータを利用したアプリ等活用件数
H26 0件→
H30 140件
②GISの利用所属数
H30 10所属
③アクセスポイント累計設置数
H26 127箇所→
H30 450箇所
④災害対応等の活動に支障となる故障等の発生件数
0件
⑤―
⑥資料デジタル化件数
H27 46,000件
H28～H30 1,600件
⑦保有映像情報の提供箇所
H27 1箇所
H28～H30 3箇所
⑧―
⑨校務処理に係わる時間の削減率
H30 100時間削減（H26比）</t>
    <rPh sb="9" eb="11">
      <t>リヨウ</t>
    </rPh>
    <rPh sb="16" eb="17">
      <t>トウ</t>
    </rPh>
    <rPh sb="17" eb="19">
      <t>カツヨウ</t>
    </rPh>
    <rPh sb="19" eb="21">
      <t>ケンスウ</t>
    </rPh>
    <rPh sb="27" eb="28">
      <t>ケン</t>
    </rPh>
    <rPh sb="37" eb="38">
      <t>ケン</t>
    </rPh>
    <rPh sb="45" eb="47">
      <t>リヨウ</t>
    </rPh>
    <rPh sb="47" eb="49">
      <t>ショゾク</t>
    </rPh>
    <rPh sb="49" eb="50">
      <t>スウ</t>
    </rPh>
    <rPh sb="57" eb="59">
      <t>ショゾク</t>
    </rPh>
    <rPh sb="70" eb="72">
      <t>ルイケイ</t>
    </rPh>
    <rPh sb="72" eb="75">
      <t>セッチスウ</t>
    </rPh>
    <rPh sb="83" eb="85">
      <t>カショ</t>
    </rPh>
    <rPh sb="94" eb="96">
      <t>カショ</t>
    </rPh>
    <rPh sb="99" eb="101">
      <t>サイガイ</t>
    </rPh>
    <rPh sb="101" eb="103">
      <t>タイオウ</t>
    </rPh>
    <rPh sb="103" eb="104">
      <t>トウ</t>
    </rPh>
    <rPh sb="105" eb="107">
      <t>カツドウ</t>
    </rPh>
    <rPh sb="108" eb="110">
      <t>シショウ</t>
    </rPh>
    <rPh sb="113" eb="115">
      <t>コショウ</t>
    </rPh>
    <rPh sb="115" eb="116">
      <t>トウ</t>
    </rPh>
    <rPh sb="117" eb="119">
      <t>ハッセイ</t>
    </rPh>
    <rPh sb="119" eb="121">
      <t>ケンスウ</t>
    </rPh>
    <rPh sb="123" eb="124">
      <t>ケン</t>
    </rPh>
    <rPh sb="131" eb="133">
      <t>シリョウ</t>
    </rPh>
    <rPh sb="137" eb="138">
      <t>カ</t>
    </rPh>
    <rPh sb="138" eb="140">
      <t>ケンスウ</t>
    </rPh>
    <rPh sb="151" eb="152">
      <t>ケン</t>
    </rPh>
    <rPh sb="166" eb="167">
      <t>ケン</t>
    </rPh>
    <rPh sb="170" eb="172">
      <t>ホユウ</t>
    </rPh>
    <rPh sb="172" eb="174">
      <t>エイゾウ</t>
    </rPh>
    <rPh sb="174" eb="176">
      <t>ジョウホウ</t>
    </rPh>
    <rPh sb="177" eb="179">
      <t>テイキョウ</t>
    </rPh>
    <rPh sb="179" eb="181">
      <t>カショ</t>
    </rPh>
    <rPh sb="187" eb="189">
      <t>カショ</t>
    </rPh>
    <rPh sb="199" eb="201">
      <t>カショ</t>
    </rPh>
    <rPh sb="210" eb="212">
      <t>コウム</t>
    </rPh>
    <rPh sb="212" eb="214">
      <t>ショリ</t>
    </rPh>
    <rPh sb="215" eb="216">
      <t>カカ</t>
    </rPh>
    <rPh sb="218" eb="220">
      <t>ジカン</t>
    </rPh>
    <rPh sb="221" eb="223">
      <t>サクゲン</t>
    </rPh>
    <rPh sb="223" eb="224">
      <t>リツ</t>
    </rPh>
    <rPh sb="232" eb="234">
      <t>ジカン</t>
    </rPh>
    <rPh sb="234" eb="236">
      <t>サクゲン</t>
    </rPh>
    <rPh sb="240" eb="241">
      <t>ヒ</t>
    </rPh>
    <phoneticPr fontId="5"/>
  </si>
  <si>
    <t>①アセットマネジメント基本方針の推進（公共建築物）
②アセットマネジメント基本方針の推進（インフラ資産）</t>
    <rPh sb="11" eb="13">
      <t>キホン</t>
    </rPh>
    <rPh sb="13" eb="15">
      <t>ホウシン</t>
    </rPh>
    <rPh sb="16" eb="18">
      <t>スイシン</t>
    </rPh>
    <rPh sb="19" eb="21">
      <t>コウキョウ</t>
    </rPh>
    <rPh sb="21" eb="23">
      <t>ケンチク</t>
    </rPh>
    <rPh sb="23" eb="24">
      <t>ブツ</t>
    </rPh>
    <rPh sb="38" eb="40">
      <t>キホン</t>
    </rPh>
    <rPh sb="40" eb="42">
      <t>ホウシン</t>
    </rPh>
    <rPh sb="43" eb="45">
      <t>スイシン</t>
    </rPh>
    <rPh sb="50" eb="52">
      <t>シサン</t>
    </rPh>
    <phoneticPr fontId="5"/>
  </si>
  <si>
    <t xml:space="preserve">①情報公開・保有情報提供の推進
②営業施設台帳等のホームページ公開
③建設業関連業務委託における一般競争入札の拡大
④建設工事における総合評価一般競争入札の拡充
⑤監査実施体制の充実
</t>
    <rPh sb="1" eb="3">
      <t>ジョウホウ</t>
    </rPh>
    <rPh sb="3" eb="5">
      <t>コウカイ</t>
    </rPh>
    <rPh sb="6" eb="8">
      <t>ホユウ</t>
    </rPh>
    <rPh sb="8" eb="10">
      <t>ジョウホウ</t>
    </rPh>
    <rPh sb="10" eb="12">
      <t>テイキョウ</t>
    </rPh>
    <rPh sb="13" eb="15">
      <t>スイシン</t>
    </rPh>
    <rPh sb="24" eb="26">
      <t>エイギョウ</t>
    </rPh>
    <rPh sb="26" eb="28">
      <t>シセツ</t>
    </rPh>
    <rPh sb="28" eb="30">
      <t>ダイチョウ</t>
    </rPh>
    <rPh sb="30" eb="31">
      <t>トウ</t>
    </rPh>
    <rPh sb="38" eb="40">
      <t>コウカイ</t>
    </rPh>
    <rPh sb="43" eb="46">
      <t>ケンセツギョウ</t>
    </rPh>
    <rPh sb="46" eb="48">
      <t>カンレン</t>
    </rPh>
    <rPh sb="48" eb="50">
      <t>ギョウム</t>
    </rPh>
    <rPh sb="50" eb="52">
      <t>イタク</t>
    </rPh>
    <rPh sb="56" eb="58">
      <t>イッパン</t>
    </rPh>
    <rPh sb="58" eb="60">
      <t>キョウソウ</t>
    </rPh>
    <rPh sb="60" eb="62">
      <t>ニュウサツ</t>
    </rPh>
    <rPh sb="63" eb="65">
      <t>カクダイ</t>
    </rPh>
    <rPh sb="68" eb="70">
      <t>ケンセツ</t>
    </rPh>
    <rPh sb="70" eb="72">
      <t>コウジ</t>
    </rPh>
    <rPh sb="76" eb="80">
      <t>ソウゴウヒョウカ</t>
    </rPh>
    <rPh sb="80" eb="82">
      <t>イッパン</t>
    </rPh>
    <rPh sb="82" eb="84">
      <t>キョウソウ</t>
    </rPh>
    <rPh sb="84" eb="86">
      <t>ニュウサツ</t>
    </rPh>
    <rPh sb="87" eb="89">
      <t>カクジュウ</t>
    </rPh>
    <rPh sb="92" eb="94">
      <t>カンサ</t>
    </rPh>
    <rPh sb="94" eb="96">
      <t>ジッシ</t>
    </rPh>
    <rPh sb="96" eb="98">
      <t>タイセイ</t>
    </rPh>
    <rPh sb="99" eb="101">
      <t>ジュウジツ</t>
    </rPh>
    <phoneticPr fontId="5"/>
  </si>
  <si>
    <t>①情報提供に切り替えた情報
H27～H30 各1種類
切替の結果減少した公開請求件数
H27 30件
H28 25件
H29,30 20件
②対象情報の開示率
100%
③一般競争入札実施件数の割合
H27～28 40%
H29～30 70%以上
④簡易型Ⅲ型実施件数
H27 5件
H28 20件
H29～30 30件
⑤外部研修受講・事務局内研修等実施の年間回数
6回以上</t>
    <rPh sb="1" eb="3">
      <t>ジョウホウ</t>
    </rPh>
    <rPh sb="3" eb="5">
      <t>テイキョウ</t>
    </rPh>
    <rPh sb="6" eb="7">
      <t>キ</t>
    </rPh>
    <rPh sb="8" eb="9">
      <t>カ</t>
    </rPh>
    <rPh sb="11" eb="13">
      <t>ジョウホウ</t>
    </rPh>
    <rPh sb="22" eb="23">
      <t>カク</t>
    </rPh>
    <rPh sb="24" eb="26">
      <t>シュルイ</t>
    </rPh>
    <rPh sb="27" eb="29">
      <t>キリカエ</t>
    </rPh>
    <rPh sb="30" eb="32">
      <t>ケッカ</t>
    </rPh>
    <rPh sb="32" eb="34">
      <t>ゲンショウ</t>
    </rPh>
    <rPh sb="36" eb="38">
      <t>コウカイ</t>
    </rPh>
    <rPh sb="38" eb="40">
      <t>セイキュウ</t>
    </rPh>
    <rPh sb="40" eb="42">
      <t>ケンスウ</t>
    </rPh>
    <rPh sb="49" eb="50">
      <t>ケン</t>
    </rPh>
    <rPh sb="57" eb="58">
      <t>ケン</t>
    </rPh>
    <rPh sb="68" eb="69">
      <t>ケン</t>
    </rPh>
    <rPh sb="72" eb="74">
      <t>タイショウ</t>
    </rPh>
    <rPh sb="74" eb="76">
      <t>ジョウホウ</t>
    </rPh>
    <rPh sb="77" eb="79">
      <t>カイジ</t>
    </rPh>
    <rPh sb="79" eb="80">
      <t>リツ</t>
    </rPh>
    <rPh sb="88" eb="90">
      <t>イッパン</t>
    </rPh>
    <rPh sb="90" eb="92">
      <t>キョウソウ</t>
    </rPh>
    <rPh sb="92" eb="94">
      <t>ニュウサツ</t>
    </rPh>
    <rPh sb="94" eb="96">
      <t>ジッシ</t>
    </rPh>
    <rPh sb="96" eb="98">
      <t>ケンスウ</t>
    </rPh>
    <rPh sb="99" eb="101">
      <t>ワリアイ</t>
    </rPh>
    <rPh sb="123" eb="125">
      <t>イジョウ</t>
    </rPh>
    <rPh sb="128" eb="130">
      <t>カンイ</t>
    </rPh>
    <rPh sb="130" eb="131">
      <t>ガタ</t>
    </rPh>
    <rPh sb="132" eb="133">
      <t>ガタ</t>
    </rPh>
    <rPh sb="133" eb="135">
      <t>ジッシ</t>
    </rPh>
    <rPh sb="135" eb="137">
      <t>ケンスウ</t>
    </rPh>
    <rPh sb="143" eb="144">
      <t>ケン</t>
    </rPh>
    <rPh sb="151" eb="152">
      <t>ケン</t>
    </rPh>
    <rPh sb="162" eb="163">
      <t>ケン</t>
    </rPh>
    <rPh sb="166" eb="168">
      <t>ガイブ</t>
    </rPh>
    <rPh sb="168" eb="170">
      <t>ケンシュウ</t>
    </rPh>
    <rPh sb="170" eb="172">
      <t>ジュコウ</t>
    </rPh>
    <rPh sb="173" eb="176">
      <t>ジムキョク</t>
    </rPh>
    <rPh sb="176" eb="177">
      <t>ナイ</t>
    </rPh>
    <rPh sb="177" eb="179">
      <t>ケンシュウ</t>
    </rPh>
    <rPh sb="179" eb="180">
      <t>トウ</t>
    </rPh>
    <rPh sb="180" eb="182">
      <t>ジッシ</t>
    </rPh>
    <rPh sb="183" eb="185">
      <t>ネンカン</t>
    </rPh>
    <rPh sb="185" eb="187">
      <t>カイスウ</t>
    </rPh>
    <rPh sb="189" eb="192">
      <t>カイイジョウ</t>
    </rPh>
    <phoneticPr fontId="5"/>
  </si>
  <si>
    <t>第３次静岡市行財政改革前期実施計画</t>
    <rPh sb="0" eb="1">
      <t>ダイ</t>
    </rPh>
    <rPh sb="2" eb="3">
      <t>ジ</t>
    </rPh>
    <rPh sb="3" eb="6">
      <t>シズオカシ</t>
    </rPh>
    <rPh sb="6" eb="9">
      <t>ギョウザイセイ</t>
    </rPh>
    <rPh sb="9" eb="11">
      <t>カイカク</t>
    </rPh>
    <rPh sb="11" eb="13">
      <t>ゼンキ</t>
    </rPh>
    <rPh sb="13" eb="15">
      <t>ジッシ</t>
    </rPh>
    <rPh sb="15" eb="17">
      <t>ケイカク</t>
    </rPh>
    <phoneticPr fontId="2"/>
  </si>
  <si>
    <t>静岡市アセットマネジメント基本方針職員配置適正化計画</t>
    <rPh sb="17" eb="19">
      <t>ショクイン</t>
    </rPh>
    <rPh sb="19" eb="21">
      <t>ハイチ</t>
    </rPh>
    <rPh sb="21" eb="24">
      <t>テキセイカ</t>
    </rPh>
    <rPh sb="24" eb="26">
      <t>ケイカク</t>
    </rPh>
    <phoneticPr fontId="2"/>
  </si>
  <si>
    <t>静岡市アセットマネジメント基本方針</t>
  </si>
  <si>
    <t>静岡県</t>
    <phoneticPr fontId="5"/>
  </si>
  <si>
    <t>静岡県</t>
    <phoneticPr fontId="5"/>
  </si>
  <si>
    <t>令和元年８月頃</t>
    <rPh sb="0" eb="2">
      <t>レイワ</t>
    </rPh>
    <rPh sb="2" eb="4">
      <t>ガンネン</t>
    </rPh>
    <rPh sb="5" eb="6">
      <t>ガツ</t>
    </rPh>
    <rPh sb="6" eb="7">
      <t>ゴロ</t>
    </rPh>
    <phoneticPr fontId="3"/>
  </si>
  <si>
    <t>定員適正化計画の着実な推進</t>
  </si>
  <si>
    <t>職員定数5,100人体制（令和２年4月1日）</t>
    <rPh sb="13" eb="15">
      <t>レイワ</t>
    </rPh>
    <phoneticPr fontId="3"/>
  </si>
  <si>
    <t>総人件費の削減</t>
  </si>
  <si>
    <t>総人件費　平成25年度対比10％削減（令和２年度）</t>
    <rPh sb="19" eb="21">
      <t>レイワ</t>
    </rPh>
    <phoneticPr fontId="3"/>
  </si>
  <si>
    <t>・市民協働推進の拠点施設「市民協働センター」の運営
・市民提案による住みよい地域づくり助成する「地域力向上事業」
・中山間地域の市民と行政などが協働による地域づくりを推進する「中山間地域まちづくり事業」</t>
    <phoneticPr fontId="3"/>
  </si>
  <si>
    <t>事務改善運動</t>
  </si>
  <si>
    <t>12,000件/年度</t>
  </si>
  <si>
    <t>・西遠公共下水道のコンセッション方式の実施・運営
・学校用務員業務の民間委託の推進
・学校給食調理業務の民間委託の推進
・定員適正化計画</t>
    <rPh sb="19" eb="21">
      <t>ジッシ</t>
    </rPh>
    <rPh sb="22" eb="24">
      <t>ウンエイ</t>
    </rPh>
    <phoneticPr fontId="3"/>
  </si>
  <si>
    <t>・アウトソーシングの活用に伴う職員減（Ｈ32年度△86人）</t>
    <phoneticPr fontId="3"/>
  </si>
  <si>
    <t>プロジェクト・チームの設置</t>
    <rPh sb="11" eb="13">
      <t>セッチ</t>
    </rPh>
    <phoneticPr fontId="3"/>
  </si>
  <si>
    <t>人材育成基本方針に基づき、市民ニーズに的確に対応できる人材の育成</t>
    <rPh sb="0" eb="2">
      <t>ジンザイ</t>
    </rPh>
    <rPh sb="2" eb="4">
      <t>イクセイ</t>
    </rPh>
    <rPh sb="4" eb="6">
      <t>キホン</t>
    </rPh>
    <rPh sb="6" eb="8">
      <t>ホウシン</t>
    </rPh>
    <rPh sb="9" eb="10">
      <t>モト</t>
    </rPh>
    <phoneticPr fontId="3"/>
  </si>
  <si>
    <t>市民への接遇アンケート全項目平均4.5点（5点満点）</t>
  </si>
  <si>
    <t>ICT利活用の促進</t>
    <rPh sb="3" eb="6">
      <t>リカツヨウ</t>
    </rPh>
    <rPh sb="7" eb="9">
      <t>ソクシン</t>
    </rPh>
    <phoneticPr fontId="3"/>
  </si>
  <si>
    <t>○</t>
    <phoneticPr fontId="3"/>
  </si>
  <si>
    <t>社会保障・税番号制度の導入による情報システムの更新に伴う業務の標準化</t>
    <rPh sb="0" eb="2">
      <t>シャカイ</t>
    </rPh>
    <rPh sb="2" eb="4">
      <t>ホショウ</t>
    </rPh>
    <rPh sb="5" eb="6">
      <t>ゼイ</t>
    </rPh>
    <rPh sb="6" eb="8">
      <t>バンゴウ</t>
    </rPh>
    <rPh sb="8" eb="10">
      <t>セイド</t>
    </rPh>
    <rPh sb="11" eb="13">
      <t>ドウニュウ</t>
    </rPh>
    <rPh sb="16" eb="18">
      <t>ジョウホウ</t>
    </rPh>
    <rPh sb="23" eb="25">
      <t>コウシン</t>
    </rPh>
    <rPh sb="26" eb="27">
      <t>トモナ</t>
    </rPh>
    <rPh sb="28" eb="30">
      <t>ギョウム</t>
    </rPh>
    <rPh sb="31" eb="34">
      <t>ヒョウジュンカ</t>
    </rPh>
    <phoneticPr fontId="3"/>
  </si>
  <si>
    <t>・中期財政計画による財政運営
・ハコモノ資産、インフラ資産に関する取り組み</t>
    <phoneticPr fontId="3"/>
  </si>
  <si>
    <t>・令和６年度末までに550千円/人以下とする。
・令和６年度のハコモノ資産の充足率80％、インフラ資産の充足率70％</t>
    <rPh sb="1" eb="3">
      <t>レイワ</t>
    </rPh>
    <phoneticPr fontId="3"/>
  </si>
  <si>
    <t>「行政情報の提供・公開」
・公正公平で開かれた市政運営の推進</t>
  </si>
  <si>
    <t>情報公開制度職員研修会の各所属参加率100%の確保</t>
  </si>
  <si>
    <t>22130</t>
    <phoneticPr fontId="3"/>
  </si>
  <si>
    <t>静岡県</t>
    <rPh sb="0" eb="3">
      <t>シズオカケン</t>
    </rPh>
    <phoneticPr fontId="3"/>
  </si>
  <si>
    <t>浜松市</t>
    <rPh sb="0" eb="3">
      <t>ハママツシ</t>
    </rPh>
    <phoneticPr fontId="3"/>
  </si>
  <si>
    <t>・西遠公共下水道のコンセッション方式の実施・運営</t>
    <phoneticPr fontId="3"/>
  </si>
  <si>
    <t>平成２８年４月に静岡県から移管された西遠公共下水道について、平成３０年度からＰＦＩ法に基づくコンセッション方式を導入し、民間活力を最大限活用した事業運営を行っている。</t>
    <rPh sb="77" eb="78">
      <t>オコナ</t>
    </rPh>
    <phoneticPr fontId="3"/>
  </si>
  <si>
    <t>コンセッション方式を下水道事業に適用したのは全国初である。</t>
    <phoneticPr fontId="3"/>
  </si>
  <si>
    <t>施設の移管に伴う人員増を抑え、事業効率化によるコスト削減
コスト削減効果：VFM14.4％（86.6億円）</t>
  </si>
  <si>
    <t>https://www.city.hamamatsu.shizuoka.jp/g-sisetu/gesui/seien/pfi.html</t>
  </si>
  <si>
    <t>コンセッション方式を下水道事業に適用したのは全国初であるため。</t>
    <phoneticPr fontId="3"/>
  </si>
  <si>
    <t>静岡県</t>
    <rPh sb="0" eb="3">
      <t>シズオカケン</t>
    </rPh>
    <phoneticPr fontId="5"/>
  </si>
  <si>
    <t>静岡型行政評価制度</t>
    <phoneticPr fontId="5"/>
  </si>
  <si>
    <t>政令指定都市20市のうち、平成26年７月現在で政策・施策・事務事業３階層の行政評価を行っているのは4市（京都市、岡山市、福岡市、熊本市）であり、このうち政策・施策に外部評価を導入している市は京都市、福岡市の2市のみである。</t>
    <phoneticPr fontId="5"/>
  </si>
  <si>
    <t>平成29年度に実施した事務事業評価（事務事業総点検2次評価）により、18143千円の効果（削減額17423千円、収入増額720千円）があった。</t>
    <phoneticPr fontId="5"/>
  </si>
  <si>
    <t>・政策・施策・事務事業の３階層を連動させることにより、総合的な評価が可能。
・実施計画や予算に反映できるスケジュールで実施することにより、実効性が高まる。
・市の大きな方針、方策である政策、施策の評価に外部評価を導入することにより、透明性の確保や専門的な見地を活かした政策・施策の見直・改善しを行うことで、より効果的な市政運営に繋がる。
・全ての階層の評価を所管課の自己評価（一次評価）だけでなく、他者による客観的・専門的な視点から２次評価を行うことで、効果的な見直し・改善に繋がる。</t>
    <phoneticPr fontId="5"/>
  </si>
  <si>
    <t>行政評価はほとんどの自治体で実施されているため、本市制度を参考にしていただくことができる。</t>
    <phoneticPr fontId="5"/>
  </si>
  <si>
    <t>http://www.city.shizuoka.jp/400_000517.html</t>
    <phoneticPr fontId="5"/>
  </si>
  <si>
    <t>静岡型行政評価制度は、静岡市自治基本条例第24条に基づき、本市として初めて、第３次総合計画における政策・施策・事務事業の３階層を連動させて評価する総合的な評価制度として、平成27年度より導入したもの。特徴としては以下のとおり。
・政策・施策・事務事業の３階層の評価を総合的に実施し、それぞれを連動させている。
・評価結果を確実に実施計画や予算の見直しに反映することのできるスケジュールにより実施する。
・全ての階層の評価を所管課の自己評価（一次評価）だけでなく、他者による客観的・専門的な視点による二次評価を組み合わせた２段階評価としている。
・市の大きな方針、方策である政策、施策の評価に外部評価を導入している。</t>
    <phoneticPr fontId="5"/>
  </si>
  <si>
    <t>愛知県</t>
    <phoneticPr fontId="5"/>
  </si>
  <si>
    <t>事務事業の見直しの視点・方向性</t>
    <rPh sb="0" eb="2">
      <t>ジム</t>
    </rPh>
    <rPh sb="2" eb="4">
      <t>ジギョウ</t>
    </rPh>
    <rPh sb="5" eb="7">
      <t>ミナオ</t>
    </rPh>
    <rPh sb="9" eb="11">
      <t>シテン</t>
    </rPh>
    <rPh sb="12" eb="15">
      <t>ホウコウセイ</t>
    </rPh>
    <phoneticPr fontId="3"/>
  </si>
  <si>
    <t>平成29～31年度定員管理の方針</t>
  </si>
  <si>
    <t>平成28年度予算定員に対し、平成31年度当初予算までに市長部局等で100人程度純減</t>
    <rPh sb="14" eb="16">
      <t>ヘイセイ</t>
    </rPh>
    <rPh sb="18" eb="20">
      <t>ネンド</t>
    </rPh>
    <rPh sb="20" eb="22">
      <t>トウショ</t>
    </rPh>
    <rPh sb="22" eb="24">
      <t>ヨサン</t>
    </rPh>
    <rPh sb="27" eb="29">
      <t>シチョウ</t>
    </rPh>
    <rPh sb="29" eb="31">
      <t>ブキョク</t>
    </rPh>
    <rPh sb="31" eb="32">
      <t>トウ</t>
    </rPh>
    <phoneticPr fontId="6"/>
  </si>
  <si>
    <t>均衡の原則を踏まえた給与制度の見直し</t>
  </si>
  <si>
    <t>・地域まちづくりの推進
・緑のまちづくり活動の推進</t>
    <phoneticPr fontId="5"/>
  </si>
  <si>
    <t>・―
・主な緑のまちづくり活動に携わった市民の人数 31,000人/年（H30）</t>
    <phoneticPr fontId="5"/>
  </si>
  <si>
    <t>各職場での自主的な業務改善の取り組みを促進するとともに、優秀事例を発表する大会「なごやカップ」を開催することで、改善「マインド」「手法」を全庁的に共有</t>
    <phoneticPr fontId="5"/>
  </si>
  <si>
    <t>・導入にあたってのガイドライン等を定めた「指定管理者制度の運用に関する指針」を策定
・市の関与の必要性や実施主体の妥当性などの基本的事項を整理した「公的関与のあり方に関する点検指針」を策定
・内部管理事務や事務事業等の見直しを検討する際の着眼点とそれに対応する見直しの方向性を示すものとして、毎年度「事務事業の見直しの視点・方向性」を策定</t>
    <phoneticPr fontId="5"/>
  </si>
  <si>
    <t>組織の簡素化・効率化（定員の見直しにあわせて、設置目的・役割を果たした組織や細分化された組織の統廃合を図る）</t>
  </si>
  <si>
    <t>職場・組織全体として人材育成の重要性を共有し、その実効性を高めていくため、2014改訂版人材育成基本方針に基づき、職員一人ひとりのさらなる能力の向上を推進</t>
  </si>
  <si>
    <t>ソーシャルメディアを活用した情報発信の拡充</t>
  </si>
  <si>
    <t>緑政土木局総合システムの活用</t>
    <phoneticPr fontId="3"/>
  </si>
  <si>
    <t>アセットマネジメントの推進</t>
  </si>
  <si>
    <t>健全な状態で施設を維持管理し、安心・安全で適切なサービスを継続的に提供していくため、必要なサービスを確保できること、社会的ニーズの変化に対応していくこと、財政的に持続可能な範囲で施設整備費がまかなえることの3つのバランスが取れている状態を目指すこととし、「縮充」の精神で再編整備に取り組む、保有資産量を10％削減する、保有資産量削減に向けた基本ルールを設定するという3つの行動指針を定めて取り組んでいる。</t>
    <rPh sb="0" eb="2">
      <t>ケンゼン</t>
    </rPh>
    <rPh sb="3" eb="5">
      <t>ジョウタイ</t>
    </rPh>
    <rPh sb="6" eb="8">
      <t>シセツ</t>
    </rPh>
    <rPh sb="9" eb="11">
      <t>イジ</t>
    </rPh>
    <rPh sb="11" eb="13">
      <t>カンリ</t>
    </rPh>
    <rPh sb="15" eb="17">
      <t>アンシン</t>
    </rPh>
    <rPh sb="18" eb="20">
      <t>アンゼン</t>
    </rPh>
    <rPh sb="21" eb="23">
      <t>テキセツ</t>
    </rPh>
    <rPh sb="29" eb="32">
      <t>ケイゾクテキ</t>
    </rPh>
    <rPh sb="33" eb="35">
      <t>テイキョウ</t>
    </rPh>
    <rPh sb="42" eb="44">
      <t>ヒツヨウ</t>
    </rPh>
    <rPh sb="50" eb="52">
      <t>カクホ</t>
    </rPh>
    <rPh sb="58" eb="60">
      <t>シャカイ</t>
    </rPh>
    <rPh sb="60" eb="61">
      <t>テキ</t>
    </rPh>
    <rPh sb="65" eb="67">
      <t>ヘンカ</t>
    </rPh>
    <rPh sb="68" eb="70">
      <t>タイオウ</t>
    </rPh>
    <rPh sb="77" eb="80">
      <t>ザイセイテキ</t>
    </rPh>
    <rPh sb="81" eb="83">
      <t>ジゾク</t>
    </rPh>
    <rPh sb="83" eb="85">
      <t>カノウ</t>
    </rPh>
    <rPh sb="86" eb="88">
      <t>ハンイ</t>
    </rPh>
    <rPh sb="89" eb="91">
      <t>シセツ</t>
    </rPh>
    <rPh sb="91" eb="93">
      <t>セイビ</t>
    </rPh>
    <rPh sb="93" eb="94">
      <t>ヒ</t>
    </rPh>
    <rPh sb="111" eb="112">
      <t>ト</t>
    </rPh>
    <rPh sb="116" eb="118">
      <t>ジョウタイ</t>
    </rPh>
    <rPh sb="119" eb="121">
      <t>メザ</t>
    </rPh>
    <rPh sb="149" eb="150">
      <t>リョウ</t>
    </rPh>
    <rPh sb="159" eb="161">
      <t>ホユウ</t>
    </rPh>
    <rPh sb="161" eb="163">
      <t>シサン</t>
    </rPh>
    <rPh sb="163" eb="164">
      <t>リョウ</t>
    </rPh>
    <rPh sb="164" eb="166">
      <t>サクゲン</t>
    </rPh>
    <rPh sb="167" eb="168">
      <t>ム</t>
    </rPh>
    <rPh sb="170" eb="172">
      <t>キホン</t>
    </rPh>
    <rPh sb="176" eb="178">
      <t>セッテイ</t>
    </rPh>
    <rPh sb="186" eb="188">
      <t>コウドウ</t>
    </rPh>
    <rPh sb="188" eb="190">
      <t>シシン</t>
    </rPh>
    <rPh sb="191" eb="192">
      <t>サダ</t>
    </rPh>
    <rPh sb="194" eb="195">
      <t>ト</t>
    </rPh>
    <rPh sb="196" eb="197">
      <t>ク</t>
    </rPh>
    <phoneticPr fontId="5"/>
  </si>
  <si>
    <t>情報公開条例に基づく取組み</t>
  </si>
  <si>
    <t>行政文書公開請求によらずに提供可能な情報の種類40種類</t>
    <rPh sb="0" eb="2">
      <t>ギョウセイ</t>
    </rPh>
    <rPh sb="2" eb="4">
      <t>ブンショ</t>
    </rPh>
    <rPh sb="4" eb="6">
      <t>コウカイ</t>
    </rPh>
    <rPh sb="6" eb="8">
      <t>セイキュウ</t>
    </rPh>
    <rPh sb="13" eb="15">
      <t>テイキョウ</t>
    </rPh>
    <rPh sb="15" eb="17">
      <t>カノウ</t>
    </rPh>
    <rPh sb="18" eb="20">
      <t>ジョウホウ</t>
    </rPh>
    <rPh sb="21" eb="23">
      <t>シュルイ</t>
    </rPh>
    <rPh sb="25" eb="27">
      <t>シュルイ</t>
    </rPh>
    <phoneticPr fontId="3"/>
  </si>
  <si>
    <t>23100</t>
    <phoneticPr fontId="3"/>
  </si>
  <si>
    <t>愛知県</t>
    <rPh sb="0" eb="2">
      <t>アイチ</t>
    </rPh>
    <rPh sb="2" eb="3">
      <t>ケン</t>
    </rPh>
    <phoneticPr fontId="5"/>
  </si>
  <si>
    <t>名古屋市</t>
    <rPh sb="0" eb="3">
      <t>ナゴヤ</t>
    </rPh>
    <rPh sb="3" eb="4">
      <t>シ</t>
    </rPh>
    <phoneticPr fontId="5"/>
  </si>
  <si>
    <t>公的関与のあり方に関する点検指針</t>
  </si>
  <si>
    <t>行政評価、定員管理、外郭団体の改革改善、公の施設の運営、予算審査
などにおいて幅広く活用されている。</t>
  </si>
  <si>
    <t>指針に基づき各所管部署で自主的に点検を行なうことにより、事業の廃止・民営化や民間委託等の推進が見込まれる。</t>
  </si>
  <si>
    <t>―</t>
  </si>
  <si>
    <t>全市統一の基準として、内部管理事務や事務事業等の見直しを検討する際の着眼点とそれに対応する見直しの方向性を示すことにより、行政評価や予算編成、その他様々な視点による事務事業の見直しを行うにあたっての指針として活用可能</t>
  </si>
  <si>
    <t>http://www.city.nagoya.jp/shisei/category/50-28-2-0-0-0-0-0-0-0.html</t>
    <phoneticPr fontId="3"/>
  </si>
  <si>
    <t>指針は市の関与の必要性や実施主体の妥当性など、公的関与のあり方についての基本的事項を定めたものであり、全市的に幅広く活用されているため。</t>
  </si>
  <si>
    <t>京都府</t>
    <rPh sb="0" eb="3">
      <t>キョウトフ</t>
    </rPh>
    <phoneticPr fontId="1"/>
  </si>
  <si>
    <t>京都市</t>
    <rPh sb="0" eb="3">
      <t>キョウトシ</t>
    </rPh>
    <phoneticPr fontId="1"/>
  </si>
  <si>
    <t>「はばたけ未来へ！　京プラン」実施計画　第２ステージ</t>
    <rPh sb="5" eb="7">
      <t>ミライ</t>
    </rPh>
    <rPh sb="10" eb="11">
      <t>キョウ</t>
    </rPh>
    <rPh sb="15" eb="17">
      <t>ジッシ</t>
    </rPh>
    <rPh sb="17" eb="19">
      <t>ケイカク</t>
    </rPh>
    <rPh sb="20" eb="21">
      <t>ダイ</t>
    </rPh>
    <phoneticPr fontId="1"/>
  </si>
  <si>
    <t>令和２年度までに，一般会計等で職員800人以上削減</t>
    <rPh sb="0" eb="2">
      <t>レイワ</t>
    </rPh>
    <rPh sb="9" eb="11">
      <t>イッパン</t>
    </rPh>
    <rPh sb="11" eb="13">
      <t>カイケイ</t>
    </rPh>
    <rPh sb="13" eb="14">
      <t>トウ</t>
    </rPh>
    <rPh sb="21" eb="23">
      <t>イジョウ</t>
    </rPh>
    <phoneticPr fontId="1"/>
  </si>
  <si>
    <t>・給与制度等の点検，見直し（社会情勢の変化も踏まえ，つねに点検，検討し，必要な見直しを行う）</t>
  </si>
  <si>
    <t xml:space="preserve">・市民サービスの向上と行政運営の効率化に向けて，あらゆる政策分野において，市会との連携のもとで府市協調による効率的・効果的な施設整備の推進
</t>
    <rPh sb="1" eb="3">
      <t>シミン</t>
    </rPh>
    <rPh sb="8" eb="10">
      <t>コウジョウ</t>
    </rPh>
    <rPh sb="11" eb="13">
      <t>ギョウセイ</t>
    </rPh>
    <rPh sb="13" eb="15">
      <t>ウンエイ</t>
    </rPh>
    <rPh sb="16" eb="18">
      <t>コウリツ</t>
    </rPh>
    <rPh sb="18" eb="19">
      <t>カ</t>
    </rPh>
    <rPh sb="20" eb="21">
      <t>ム</t>
    </rPh>
    <rPh sb="28" eb="30">
      <t>セイサク</t>
    </rPh>
    <rPh sb="30" eb="32">
      <t>ブンヤ</t>
    </rPh>
    <rPh sb="37" eb="39">
      <t>シカイ</t>
    </rPh>
    <rPh sb="41" eb="43">
      <t>レンケイ</t>
    </rPh>
    <rPh sb="54" eb="56">
      <t>コウリツ</t>
    </rPh>
    <rPh sb="56" eb="57">
      <t>テキ</t>
    </rPh>
    <rPh sb="58" eb="61">
      <t>コウカテキ</t>
    </rPh>
    <rPh sb="62" eb="64">
      <t>シセツ</t>
    </rPh>
    <rPh sb="64" eb="66">
      <t>セイビ</t>
    </rPh>
    <phoneticPr fontId="1"/>
  </si>
  <si>
    <t>・京都ならではの地域力を活かした協働型まちづくり「区民提案・共汗型まちづくり支援事業予算」の充実
・各区におけるまちづくりカフェ事業の推進</t>
    <rPh sb="46" eb="48">
      <t>ジュウジツ</t>
    </rPh>
    <rPh sb="50" eb="52">
      <t>カクク</t>
    </rPh>
    <rPh sb="64" eb="66">
      <t>ジギョウ</t>
    </rPh>
    <rPh sb="67" eb="69">
      <t>スイシン</t>
    </rPh>
    <phoneticPr fontId="1"/>
  </si>
  <si>
    <t>マイナンバー制度の導入を契機とした，決め細やかな市民サービスの向上のための窓口改革と市民目線に立った行政事務の効率化の一層の推進</t>
    <rPh sb="6" eb="8">
      <t>セイド</t>
    </rPh>
    <rPh sb="9" eb="11">
      <t>ドウニュウ</t>
    </rPh>
    <rPh sb="12" eb="14">
      <t>ケイキ</t>
    </rPh>
    <rPh sb="18" eb="19">
      <t>キ</t>
    </rPh>
    <rPh sb="20" eb="21">
      <t>コマ</t>
    </rPh>
    <rPh sb="24" eb="26">
      <t>シミン</t>
    </rPh>
    <rPh sb="31" eb="33">
      <t>コウジョウ</t>
    </rPh>
    <rPh sb="37" eb="39">
      <t>マドグチ</t>
    </rPh>
    <rPh sb="39" eb="41">
      <t>カイカク</t>
    </rPh>
    <rPh sb="42" eb="44">
      <t>シミン</t>
    </rPh>
    <rPh sb="44" eb="46">
      <t>メセン</t>
    </rPh>
    <rPh sb="47" eb="48">
      <t>タ</t>
    </rPh>
    <rPh sb="50" eb="52">
      <t>ギョウセイ</t>
    </rPh>
    <rPh sb="52" eb="54">
      <t>ジム</t>
    </rPh>
    <rPh sb="55" eb="57">
      <t>コウリツ</t>
    </rPh>
    <rPh sb="57" eb="58">
      <t>カ</t>
    </rPh>
    <rPh sb="59" eb="61">
      <t>イッソウ</t>
    </rPh>
    <rPh sb="62" eb="64">
      <t>スイシン</t>
    </rPh>
    <phoneticPr fontId="2"/>
  </si>
  <si>
    <t>・民間等への積極的な委託化の推進を継続
・指定管理者制度の導入の更なる推進及び導入施設のサービス向上に向けた取組の検討</t>
    <rPh sb="17" eb="19">
      <t>ケイゾク</t>
    </rPh>
    <phoneticPr fontId="1"/>
  </si>
  <si>
    <t>・職員の「伝える力」・「聴く力」の一層の向上
　体系的な職員研修の強化，市民との対話の実践経験を積む機会の充実
　柔軟な発想を持った若手職員中心のプロジェクトの実施など，市民の思いをしっかりと汲んだ政策を立案し，推進できるよう，職員一人ひとりはもとより，市役所全体の「伝える力」，「聴き，読み取る力」などの能力を向上させるための全庁的な取組の推進</t>
    <rPh sb="1" eb="3">
      <t>ショクイン</t>
    </rPh>
    <rPh sb="5" eb="6">
      <t>ツタ</t>
    </rPh>
    <rPh sb="8" eb="9">
      <t>チカラ</t>
    </rPh>
    <rPh sb="12" eb="13">
      <t>キ</t>
    </rPh>
    <rPh sb="14" eb="15">
      <t>チカラ</t>
    </rPh>
    <rPh sb="17" eb="19">
      <t>イッソウ</t>
    </rPh>
    <rPh sb="20" eb="22">
      <t>コウジョウ</t>
    </rPh>
    <rPh sb="24" eb="26">
      <t>タイケイ</t>
    </rPh>
    <rPh sb="26" eb="27">
      <t>テキ</t>
    </rPh>
    <phoneticPr fontId="1"/>
  </si>
  <si>
    <t>・京都市情報公開条例に基づく積極的な情報公開の推進
・オープンデータを提供する環境の整備</t>
  </si>
  <si>
    <t>・データセット公開数20増（年間）
・市民や事業者等に対してオープンデータの啓発活動に出向いた回数10件（年間）</t>
    <rPh sb="7" eb="9">
      <t>コウカイ</t>
    </rPh>
    <rPh sb="9" eb="10">
      <t>スウ</t>
    </rPh>
    <rPh sb="12" eb="13">
      <t>ゾウ</t>
    </rPh>
    <rPh sb="14" eb="16">
      <t>ネンカン</t>
    </rPh>
    <rPh sb="19" eb="21">
      <t>シミン</t>
    </rPh>
    <rPh sb="22" eb="25">
      <t>ジギョウシャ</t>
    </rPh>
    <rPh sb="25" eb="26">
      <t>トウ</t>
    </rPh>
    <rPh sb="27" eb="28">
      <t>タイ</t>
    </rPh>
    <rPh sb="38" eb="40">
      <t>ケイハツ</t>
    </rPh>
    <rPh sb="40" eb="42">
      <t>カツドウ</t>
    </rPh>
    <rPh sb="43" eb="45">
      <t>デム</t>
    </rPh>
    <rPh sb="47" eb="49">
      <t>カイスウ</t>
    </rPh>
    <rPh sb="51" eb="52">
      <t>ケン</t>
    </rPh>
    <rPh sb="53" eb="55">
      <t>ネンカン</t>
    </rPh>
    <phoneticPr fontId="3"/>
  </si>
  <si>
    <t>261009</t>
    <phoneticPr fontId="3"/>
  </si>
  <si>
    <t>京都府</t>
    <rPh sb="0" eb="2">
      <t>キョウト</t>
    </rPh>
    <rPh sb="2" eb="3">
      <t>フ</t>
    </rPh>
    <phoneticPr fontId="3"/>
  </si>
  <si>
    <t>京都市</t>
    <rPh sb="0" eb="3">
      <t>キョウトシ</t>
    </rPh>
    <phoneticPr fontId="3"/>
  </si>
  <si>
    <t>スマートフォン用アプリ「みっけ隊アプリ」の運用</t>
    <rPh sb="21" eb="23">
      <t>ウンヨウ</t>
    </rPh>
    <phoneticPr fontId="3"/>
  </si>
  <si>
    <t>－</t>
    <phoneticPr fontId="3"/>
  </si>
  <si>
    <t>継続して多くの方々に利用いただいており，平成30年度末利用者数は3,304人，対応件数は3,546件となり，本市の公共土木施設等の維持管理に大きな役割を果たしている。</t>
    <rPh sb="0" eb="2">
      <t>ケイゾク</t>
    </rPh>
    <rPh sb="4" eb="5">
      <t>オオ</t>
    </rPh>
    <rPh sb="7" eb="9">
      <t>カタガタ</t>
    </rPh>
    <rPh sb="10" eb="12">
      <t>リヨウ</t>
    </rPh>
    <rPh sb="54" eb="56">
      <t>ホンシ</t>
    </rPh>
    <rPh sb="57" eb="59">
      <t>コウキョウ</t>
    </rPh>
    <rPh sb="59" eb="61">
      <t>ドボク</t>
    </rPh>
    <rPh sb="61" eb="63">
      <t>シセツ</t>
    </rPh>
    <rPh sb="63" eb="64">
      <t>トウ</t>
    </rPh>
    <rPh sb="65" eb="67">
      <t>イジ</t>
    </rPh>
    <rPh sb="67" eb="69">
      <t>カンリ</t>
    </rPh>
    <rPh sb="70" eb="71">
      <t>オオ</t>
    </rPh>
    <rPh sb="73" eb="75">
      <t>ヤクワリ</t>
    </rPh>
    <rPh sb="76" eb="77">
      <t>ハ</t>
    </rPh>
    <phoneticPr fontId="3"/>
  </si>
  <si>
    <t>スマートフォンアプリを用いた市民の投稿により市民と行政，市民と市民の間で，それらの課題を共有することが可能になった。</t>
    <rPh sb="17" eb="19">
      <t>トウコウ</t>
    </rPh>
    <phoneticPr fontId="12"/>
  </si>
  <si>
    <t>他の自治体においても同様の体制構築を検討可能な取組である。</t>
    <rPh sb="2" eb="5">
      <t>ジチタイ</t>
    </rPh>
    <rPh sb="10" eb="12">
      <t>ドウヨウ</t>
    </rPh>
    <rPh sb="13" eb="15">
      <t>タイセイ</t>
    </rPh>
    <rPh sb="15" eb="17">
      <t>コウチク</t>
    </rPh>
    <rPh sb="18" eb="20">
      <t>ケントウ</t>
    </rPh>
    <rPh sb="20" eb="22">
      <t>カノウ</t>
    </rPh>
    <rPh sb="23" eb="25">
      <t>トリクミ</t>
    </rPh>
    <phoneticPr fontId="3"/>
  </si>
  <si>
    <t>https://mikketai.city.kyoto.lg.jp/</t>
    <phoneticPr fontId="3"/>
  </si>
  <si>
    <t>住民の生活環境の整備につながり，住民サービスの向上が期待できる。</t>
    <rPh sb="0" eb="2">
      <t>ジュウミン</t>
    </rPh>
    <rPh sb="3" eb="5">
      <t>セイカツ</t>
    </rPh>
    <rPh sb="5" eb="7">
      <t>カンキョウ</t>
    </rPh>
    <rPh sb="8" eb="10">
      <t>セイビ</t>
    </rPh>
    <rPh sb="16" eb="18">
      <t>ジュウミン</t>
    </rPh>
    <rPh sb="23" eb="25">
      <t>コウジョウ</t>
    </rPh>
    <rPh sb="26" eb="28">
      <t>キタイ</t>
    </rPh>
    <phoneticPr fontId="3"/>
  </si>
  <si>
    <t>証明書コンビニ交付の開始</t>
    <rPh sb="0" eb="3">
      <t>ショウメイショ</t>
    </rPh>
    <rPh sb="7" eb="9">
      <t>コウフ</t>
    </rPh>
    <rPh sb="10" eb="12">
      <t>カイシ</t>
    </rPh>
    <phoneticPr fontId="3"/>
  </si>
  <si>
    <t>平成31年1月から，マイナンバーカードを利用し，土日・祝日や早朝・深夜でも全国のコンビニエンスストアに設置されたマルチコピー機で住民票の写しをはじめとした各種証明書を取得できるサービスを開始した。</t>
    <rPh sb="0" eb="2">
      <t>ヘイセイ</t>
    </rPh>
    <rPh sb="4" eb="5">
      <t>ネン</t>
    </rPh>
    <rPh sb="6" eb="7">
      <t>ガツ</t>
    </rPh>
    <rPh sb="20" eb="22">
      <t>リヨウ</t>
    </rPh>
    <rPh sb="24" eb="26">
      <t>ドニチ</t>
    </rPh>
    <rPh sb="37" eb="39">
      <t>ゼンコク</t>
    </rPh>
    <rPh sb="51" eb="53">
      <t>セッチ</t>
    </rPh>
    <rPh sb="62" eb="63">
      <t>キ</t>
    </rPh>
    <phoneticPr fontId="3"/>
  </si>
  <si>
    <t>平成31年1月から開始した取組であるため，財政効果を計ることは困難であるが，市民窓口課が繁忙期を迎える３月，４月については，住民票の写し等のコンビニ交付数が増加していることから，区役所等の窓口対応による各種証明書の発行件数は減少していることが考えられ，一定の効果があったものと考えられる。</t>
    <rPh sb="0" eb="2">
      <t>ヘイセイ</t>
    </rPh>
    <rPh sb="4" eb="5">
      <t>ネン</t>
    </rPh>
    <rPh sb="6" eb="7">
      <t>ガツ</t>
    </rPh>
    <rPh sb="9" eb="11">
      <t>カイシ</t>
    </rPh>
    <rPh sb="13" eb="15">
      <t>トリクミ</t>
    </rPh>
    <rPh sb="21" eb="23">
      <t>ザイセイ</t>
    </rPh>
    <rPh sb="23" eb="25">
      <t>コウカ</t>
    </rPh>
    <rPh sb="26" eb="27">
      <t>ハカ</t>
    </rPh>
    <rPh sb="31" eb="33">
      <t>コンナン</t>
    </rPh>
    <rPh sb="38" eb="40">
      <t>シミン</t>
    </rPh>
    <rPh sb="40" eb="42">
      <t>マドグチ</t>
    </rPh>
    <rPh sb="42" eb="43">
      <t>カ</t>
    </rPh>
    <rPh sb="44" eb="46">
      <t>ハンボウ</t>
    </rPh>
    <rPh sb="46" eb="47">
      <t>キ</t>
    </rPh>
    <rPh sb="48" eb="49">
      <t>ムカ</t>
    </rPh>
    <rPh sb="52" eb="53">
      <t>ガツ</t>
    </rPh>
    <rPh sb="55" eb="56">
      <t>ガツ</t>
    </rPh>
    <rPh sb="62" eb="65">
      <t>ジュウミンヒョウ</t>
    </rPh>
    <rPh sb="66" eb="67">
      <t>ウツ</t>
    </rPh>
    <rPh sb="68" eb="69">
      <t>トウ</t>
    </rPh>
    <rPh sb="74" eb="76">
      <t>コウフ</t>
    </rPh>
    <rPh sb="76" eb="77">
      <t>スウ</t>
    </rPh>
    <rPh sb="78" eb="80">
      <t>ゾウカ</t>
    </rPh>
    <rPh sb="89" eb="92">
      <t>クヤクショ</t>
    </rPh>
    <rPh sb="92" eb="93">
      <t>トウ</t>
    </rPh>
    <rPh sb="94" eb="96">
      <t>マドグチ</t>
    </rPh>
    <rPh sb="96" eb="98">
      <t>タイオウ</t>
    </rPh>
    <rPh sb="101" eb="103">
      <t>カクシュ</t>
    </rPh>
    <rPh sb="103" eb="106">
      <t>ショウメイショ</t>
    </rPh>
    <rPh sb="107" eb="109">
      <t>ハッコウ</t>
    </rPh>
    <rPh sb="109" eb="111">
      <t>ケンスウ</t>
    </rPh>
    <rPh sb="112" eb="114">
      <t>ゲンショウ</t>
    </rPh>
    <rPh sb="121" eb="122">
      <t>カンガ</t>
    </rPh>
    <rPh sb="126" eb="128">
      <t>イッテイ</t>
    </rPh>
    <rPh sb="129" eb="131">
      <t>コウカ</t>
    </rPh>
    <rPh sb="138" eb="139">
      <t>カンガ</t>
    </rPh>
    <phoneticPr fontId="3"/>
  </si>
  <si>
    <t>マイナンバーカードを利用し，土日・祝日や早朝・深夜でも全国のコンビニエンスストアに設置されたマルチコピー機で住民票の写しをはじめとした各種証明書が取得できるようになった。</t>
    <phoneticPr fontId="3"/>
  </si>
  <si>
    <t>https://www.city.kyoto.lg.jp/bunshi/page/0000240660.html</t>
    <phoneticPr fontId="3"/>
  </si>
  <si>
    <t>他の自治体においても導入できる取組であり，また住民サービスの向上が期待できる。</t>
    <rPh sb="0" eb="1">
      <t>タ</t>
    </rPh>
    <rPh sb="10" eb="12">
      <t>ドウニュウ</t>
    </rPh>
    <rPh sb="15" eb="17">
      <t>トリクミ</t>
    </rPh>
    <rPh sb="23" eb="25">
      <t>ジュウミン</t>
    </rPh>
    <rPh sb="30" eb="32">
      <t>コウジョウ</t>
    </rPh>
    <rPh sb="33" eb="35">
      <t>キタイ</t>
    </rPh>
    <phoneticPr fontId="3"/>
  </si>
  <si>
    <t>261009</t>
  </si>
  <si>
    <t>宿泊税の導入</t>
    <rPh sb="0" eb="2">
      <t>シュクハク</t>
    </rPh>
    <rPh sb="2" eb="3">
      <t>ゼイ</t>
    </rPh>
    <rPh sb="4" eb="6">
      <t>ドウニュウ</t>
    </rPh>
    <phoneticPr fontId="3"/>
  </si>
  <si>
    <t>宿泊税を平成30年10月から導入し，国際文化観光都市としての魅力を高め，及び観光の振興を図る施策に要する費用に充てるための新たな財源として活用を開始した。</t>
  </si>
  <si>
    <t>平成30年度の宿泊税収入は，「市民，観光客，観光関係事業者が30年度に宿泊税の導入効果を実感できる」取組，とりわけ「現下の観光課題を早急に解消し，市民生活との調和を図る取組」に対して優先して充当した。</t>
    <rPh sb="10" eb="12">
      <t>シュウニュウ</t>
    </rPh>
    <rPh sb="88" eb="89">
      <t>タイ</t>
    </rPh>
    <phoneticPr fontId="3"/>
  </si>
  <si>
    <t>https://www.city.kyoto.lg.jp/gyozai/page/0000236942.html</t>
  </si>
  <si>
    <t>同様の事例が少ない一方，他の自治体においても導入できる可能性がある。また市民と観光客との間生じる課題解決に向けた取組の財源として，住民サービスの向上が期待できる。</t>
    <rPh sb="0" eb="2">
      <t>ドウヨウ</t>
    </rPh>
    <rPh sb="3" eb="5">
      <t>ジレイ</t>
    </rPh>
    <rPh sb="6" eb="7">
      <t>スク</t>
    </rPh>
    <rPh sb="9" eb="11">
      <t>イッポウ</t>
    </rPh>
    <rPh sb="22" eb="24">
      <t>ドウニュウ</t>
    </rPh>
    <rPh sb="27" eb="30">
      <t>カノウセイ</t>
    </rPh>
    <rPh sb="36" eb="38">
      <t>シミン</t>
    </rPh>
    <rPh sb="39" eb="42">
      <t>カンコウキャク</t>
    </rPh>
    <rPh sb="44" eb="45">
      <t>アイダ</t>
    </rPh>
    <rPh sb="45" eb="46">
      <t>ショウ</t>
    </rPh>
    <rPh sb="48" eb="50">
      <t>カダイ</t>
    </rPh>
    <rPh sb="50" eb="52">
      <t>カイケツ</t>
    </rPh>
    <rPh sb="53" eb="54">
      <t>ム</t>
    </rPh>
    <rPh sb="56" eb="58">
      <t>トリクミ</t>
    </rPh>
    <rPh sb="59" eb="61">
      <t>ザイゲン</t>
    </rPh>
    <rPh sb="65" eb="67">
      <t>ジュウミン</t>
    </rPh>
    <rPh sb="72" eb="74">
      <t>コウジョウ</t>
    </rPh>
    <rPh sb="75" eb="77">
      <t>キタイ</t>
    </rPh>
    <phoneticPr fontId="3"/>
  </si>
  <si>
    <t>大阪府</t>
    <phoneticPr fontId="5"/>
  </si>
  <si>
    <t>市政改革プラン2.0－新たな価値を生み出す改革－</t>
    <phoneticPr fontId="3"/>
  </si>
  <si>
    <t>H</t>
    <phoneticPr fontId="3"/>
  </si>
  <si>
    <t>R</t>
    <phoneticPr fontId="3"/>
  </si>
  <si>
    <t>人事・給与制度の見直し</t>
    <phoneticPr fontId="3"/>
  </si>
  <si>
    <t xml:space="preserve">（～H29）
市長部局の職員数
経営システムの見直し等を除き、約1,000人削減
（H30～）
市長部局の職員数
経営システムの見直し等や、万博、Ｇ20等の期間を限定した臨時的な増員を除き、27年10月と比較して1,000人削減
28年10月　　▲310人
29年10月　　▲510人
30年10月　　▲750人
31年10月　▲1,000人
</t>
    <phoneticPr fontId="3"/>
  </si>
  <si>
    <t>人事・給与制度の見直し</t>
    <rPh sb="0" eb="2">
      <t>ジンジ</t>
    </rPh>
    <rPh sb="3" eb="5">
      <t>キュウヨ</t>
    </rPh>
    <rPh sb="5" eb="7">
      <t>セイド</t>
    </rPh>
    <rPh sb="8" eb="10">
      <t>ミナオ</t>
    </rPh>
    <phoneticPr fontId="5"/>
  </si>
  <si>
    <t xml:space="preserve">（～H29）
・市長部局及び水道局
給料月額のカット▲1.5%～▲6.5%、管理職手当のカット▲5％
（29年度末まで）
・交通局
給料月額のカット▲3%～▲20%、管理職手当のカット▲5％
（28年度末まで）
（H30～）
・市長部局及び水道局（部長級以上の職員）
給料月額のカット▲4.5%～▲6.5%、管理職手当のカット▲５%
（32年度末まで）
</t>
    <phoneticPr fontId="3"/>
  </si>
  <si>
    <t>（～H29）
ICTを活用した業務執行の効率化
（H30～）
業務改革の推進</t>
    <phoneticPr fontId="3"/>
  </si>
  <si>
    <t>（～H29）
・スケジュール管理やペーパーレスなどＩＣＴの活用について常に意識を持ち業務に取り組んでいる職員の割合
29年度 70％
・ＩＣＴを活用した業務執行の効率化施策の着手件数
29年度 17件
（H30～）
31年度　29年度比で業務改革の取組による業務効率化
45,000時間／年</t>
    <phoneticPr fontId="3"/>
  </si>
  <si>
    <t>ＰＰＰ/ＰＦＩの活用促進</t>
    <phoneticPr fontId="3"/>
  </si>
  <si>
    <t>事業の企画を担当している職員のうち、事業手法としてＰＰＰ/ＰＦＩ手法を理解し積極的に検討しようとする職員の割合
28年度 30％
29年度 45％
30年度 60％
31年度 80％</t>
    <rPh sb="76" eb="78">
      <t>ネンド</t>
    </rPh>
    <phoneticPr fontId="3"/>
  </si>
  <si>
    <t>内部統制体制の確立</t>
    <phoneticPr fontId="3"/>
  </si>
  <si>
    <t>（～H29）
適切に業務が行われているか日常的にチェックを行っていると考えている職員の割合
28年度 76％
29年度 80％
※H30～は数値目標なし</t>
    <rPh sb="71" eb="73">
      <t>スウチ</t>
    </rPh>
    <rPh sb="73" eb="75">
      <t>モクヒョウ</t>
    </rPh>
    <phoneticPr fontId="3"/>
  </si>
  <si>
    <t>改革を推進する職員づくり</t>
    <phoneticPr fontId="5"/>
  </si>
  <si>
    <t>（～H29）
常に行政のプロとしての意識を持ち業務に取り組んでいる職員の割合
28年度 34％
29年度 89％
（H30～）
「常に行政のプロとしての意識を持ち業務に取り組んでいる」かつ「仕事には常に創意工夫をこらしている」と自己評価している職員の割合（課長級以下）
30年度　73％
31年度　74％</t>
    <phoneticPr fontId="3"/>
  </si>
  <si>
    <t>（～H29）
ＩＣＴを活用したサービス向上
（H30～）
さらなる全庁的なＩＣＴの徹底活用</t>
    <phoneticPr fontId="3"/>
  </si>
  <si>
    <t>（～H29）
・ＩＣＴを活用したサービス向上施策における利用者満足度
29年度 70％
・ＩＣＴを活用したサービス向上施策の着手件数
29年度 42件
（H30～）
「大阪市ＩＣＴ戦略アクションプラン（2018年度～2020年度）」に掲げる20件の取組のうち、取組完了件数
30年度　11件
31年度　14件（累積）</t>
    <phoneticPr fontId="3"/>
  </si>
  <si>
    <t>５Ｓ、標準化、改善、問題解決力向上の推進</t>
  </si>
  <si>
    <t>（～H29）
自身の職場で５Ｓが徹底されていると感じている職員の割合
28年度 30％
29年度 63％
（H30～）
自身の職場において、５Ｓ・標準化の活動が自発的な改善につながっていると評価している職員の割合
30年度 20％
31年度 30％</t>
    <phoneticPr fontId="3"/>
  </si>
  <si>
    <t>公共施設の総合的かつ計画的な管理</t>
  </si>
  <si>
    <t>市政改革プラン2.0（区政編）－ニア・イズ・ベターのさらなる徹底－</t>
    <phoneticPr fontId="3"/>
  </si>
  <si>
    <t>多様な主体のネットワーク拡充への支援</t>
  </si>
  <si>
    <t>各区において、新たに地域活動協議会とＮＰＯ及び企業等とが連携した取組を行った件数
29年度　各区５件
30年度　各区５件
31年度　各区５件</t>
  </si>
  <si>
    <t>271004</t>
    <phoneticPr fontId="3"/>
  </si>
  <si>
    <t>大阪府</t>
    <rPh sb="0" eb="3">
      <t>オオサカフ</t>
    </rPh>
    <phoneticPr fontId="3"/>
  </si>
  <si>
    <t>大阪市</t>
    <rPh sb="0" eb="3">
      <t>オオサカシ</t>
    </rPh>
    <phoneticPr fontId="3"/>
  </si>
  <si>
    <t>（～H29）
ＩＣＴを活用したサービス向上
（H30～）
さらなる全庁的なＩＣＴの徹底活用</t>
    <phoneticPr fontId="3"/>
  </si>
  <si>
    <t>（～H29）
・大阪市ホームページの再構築を実施しモバイルに対応した。
・「保育施設の空き情報」等の市民向け情報のモバイル対応（地図対応など）を実施した。
・市税クレジット収納及びWeb口座振替受付サービスを導入した。
（H30～）
・ＢＹＯＤにより「庁外からのメール・スケジュール等の確認」が可能となる機能の実装・運用開始。</t>
    <phoneticPr fontId="3"/>
  </si>
  <si>
    <t xml:space="preserve">（H30～）
・職員が⾃宅や出張先から個人所有のパソコンやスマートフォンを利⽤して、メールやスケジュールの確認をいつでも⾏うことが可能 となり、コミュニケーションロスが軽減され、業務の効率化が実現できる。 </t>
    <phoneticPr fontId="3"/>
  </si>
  <si>
    <t>（～H29）
・地図情報と連携することにより保育所の空き状況等の検索の利便性が向上した。
・大阪市の情報へのアクセスや市税クレジットカード納付等の申請がスマートフォン等から可能となり利便性が向上した。</t>
    <phoneticPr fontId="3"/>
  </si>
  <si>
    <t>（～H29）
スマートフォン等のモバイル端末の普及への対応は全自治体共通の課題であり、保育の実施や地方税の収納は全市町村で実施している業務であることから、汎用性がある。
（H30～）
働き方改革におけるICTの利活用については、全自治体共通の課題でもあることから、汎用性がある。</t>
    <rPh sb="93" eb="94">
      <t>ハタラ</t>
    </rPh>
    <rPh sb="95" eb="98">
      <t>カタカイカク</t>
    </rPh>
    <rPh sb="106" eb="109">
      <t>リカツヨウ</t>
    </rPh>
    <rPh sb="115" eb="116">
      <t>ゼン</t>
    </rPh>
    <rPh sb="116" eb="119">
      <t>ジチタイ</t>
    </rPh>
    <rPh sb="119" eb="121">
      <t>キョウツウ</t>
    </rPh>
    <rPh sb="122" eb="124">
      <t>カダイ</t>
    </rPh>
    <rPh sb="133" eb="136">
      <t>ハンヨウセイ</t>
    </rPh>
    <phoneticPr fontId="3"/>
  </si>
  <si>
    <t>現代社会の様々な課題に対応し、活力と魅力ある大阪を実現するためには、急速に普及が進むICTの活用が有効であるため。</t>
    <phoneticPr fontId="3"/>
  </si>
  <si>
    <t>第３期行財政改革プログラム</t>
    <rPh sb="0" eb="1">
      <t>ダイ</t>
    </rPh>
    <rPh sb="2" eb="3">
      <t>キ</t>
    </rPh>
    <rPh sb="3" eb="6">
      <t>ギョウザイセイ</t>
    </rPh>
    <rPh sb="6" eb="8">
      <t>カイカク</t>
    </rPh>
    <phoneticPr fontId="3"/>
  </si>
  <si>
    <t>・タブレット端末を活用した事業改革
・RPAの導入による事務効率化の推進
※第３期行財政改革プログラム個別取組</t>
    <rPh sb="35" eb="37">
      <t>スイシン</t>
    </rPh>
    <phoneticPr fontId="3"/>
  </si>
  <si>
    <t>神戸市行財政改革2020</t>
    <rPh sb="0" eb="3">
      <t>コウベシ</t>
    </rPh>
    <rPh sb="3" eb="8">
      <t>ギョウザイセイカイカク</t>
    </rPh>
    <phoneticPr fontId="3"/>
  </si>
  <si>
    <t>組織の最適化
（適正な職員定員管理を行い、総人件費の抑制を図りながら、簡素で効率的な組織を目指す。）</t>
    <rPh sb="0" eb="2">
      <t>ソシキ</t>
    </rPh>
    <rPh sb="3" eb="6">
      <t>サイテキカ</t>
    </rPh>
    <rPh sb="8" eb="10">
      <t>テキセイ</t>
    </rPh>
    <rPh sb="11" eb="13">
      <t>ショクイン</t>
    </rPh>
    <rPh sb="13" eb="15">
      <t>テイイン</t>
    </rPh>
    <rPh sb="15" eb="17">
      <t>カンリ</t>
    </rPh>
    <rPh sb="18" eb="19">
      <t>オコナ</t>
    </rPh>
    <rPh sb="21" eb="22">
      <t>ソウ</t>
    </rPh>
    <rPh sb="22" eb="25">
      <t>ジンケンヒ</t>
    </rPh>
    <rPh sb="26" eb="28">
      <t>ヨクセイ</t>
    </rPh>
    <rPh sb="29" eb="30">
      <t>ハカ</t>
    </rPh>
    <rPh sb="35" eb="37">
      <t>カンソ</t>
    </rPh>
    <rPh sb="38" eb="41">
      <t>コウリツテキ</t>
    </rPh>
    <rPh sb="42" eb="44">
      <t>ソシキ</t>
    </rPh>
    <rPh sb="45" eb="47">
      <t>メザ</t>
    </rPh>
    <phoneticPr fontId="5"/>
  </si>
  <si>
    <t>職務・職責に見合った給与体系の構築</t>
    <phoneticPr fontId="5"/>
  </si>
  <si>
    <t>総合的・自律的な地域コミュニティの環境づくり</t>
    <phoneticPr fontId="5"/>
  </si>
  <si>
    <t>「神戸市行政事務センター」の設置</t>
    <phoneticPr fontId="5"/>
  </si>
  <si>
    <t>神戸2020ビジョン推進のための組織改正</t>
    <phoneticPr fontId="5"/>
  </si>
  <si>
    <t>「神戸市人材育成基本計画」の各種施策の具体化による効果的な人材育成</t>
    <phoneticPr fontId="5"/>
  </si>
  <si>
    <t>・ＩＣＴガバナンスの推進
・業務効率化・高度化のためのＩＣＴ環境の整備</t>
    <phoneticPr fontId="5"/>
  </si>
  <si>
    <t>共通マニュアルの整備及び研修の実施</t>
    <phoneticPr fontId="5"/>
  </si>
  <si>
    <t>施設の複合化や統廃合による公共施設の最適配置、最適な資産管理</t>
    <phoneticPr fontId="5"/>
  </si>
  <si>
    <t>公共建築物については、
①運営コストの削減
②長寿命化の推進
③施設総量の低減（平成23年度を基準に「30年間で10%の削減」）を図る。</t>
    <rPh sb="37" eb="39">
      <t>テイゲン</t>
    </rPh>
    <phoneticPr fontId="5"/>
  </si>
  <si>
    <t>外郭団体を含めた市民サービスを提供する体制の最適化</t>
    <phoneticPr fontId="5"/>
  </si>
  <si>
    <t>兵庫県</t>
    <phoneticPr fontId="5"/>
  </si>
  <si>
    <t>○</t>
    <phoneticPr fontId="3"/>
  </si>
  <si>
    <t>兵庫県と神戸市の役割分担を踏まえた事務事業・組織の見直し</t>
    <phoneticPr fontId="5"/>
  </si>
  <si>
    <t>マイナンバー制度の導入を契機とした総合窓口の設置</t>
    <phoneticPr fontId="5"/>
  </si>
  <si>
    <t>市民にわかりやすい財政情報の発信</t>
    <phoneticPr fontId="5"/>
  </si>
  <si>
    <t>兵庫県</t>
    <rPh sb="0" eb="3">
      <t>ヒョウゴケン</t>
    </rPh>
    <phoneticPr fontId="5"/>
  </si>
  <si>
    <t>神戸市</t>
    <rPh sb="0" eb="2">
      <t>コウベ</t>
    </rPh>
    <rPh sb="2" eb="3">
      <t>シ</t>
    </rPh>
    <phoneticPr fontId="5"/>
  </si>
  <si>
    <t>「神戸市行政事務センター」の設置</t>
    <phoneticPr fontId="3"/>
  </si>
  <si>
    <t>・郵送及び電子申請の対象業務を拡充
・受付や入力作業、電話問い合わせ等の業務を１か所に集約し集中処理する「行政事務センター」を設置、運営を民間事業者へ委託</t>
    <phoneticPr fontId="3"/>
  </si>
  <si>
    <t>複数課の業務を１か所へ集約し民間委託する取り組みは全国でも珍しい
(他市町村等の取組例を確認していない)</t>
    <phoneticPr fontId="3"/>
  </si>
  <si>
    <t>・庁内定型業務等の集約による業務効率化により、職員の負担軽減や専門的な業務に注力できる環境の整備につながる
・平成29年6月の開設以降、取扱い業務を順次拡大している段階にあることから、個別の事業単位で金額・人的な効果を示すことが難しい状況である。業務集約化による効率化の効果も含め、今後検証する必要がある。</t>
    <rPh sb="23" eb="25">
      <t>ショクイン</t>
    </rPh>
    <rPh sb="26" eb="28">
      <t>フタン</t>
    </rPh>
    <rPh sb="28" eb="30">
      <t>ケイゲン</t>
    </rPh>
    <rPh sb="31" eb="34">
      <t>センモンテキ</t>
    </rPh>
    <rPh sb="35" eb="37">
      <t>ギョウム</t>
    </rPh>
    <rPh sb="38" eb="40">
      <t>チュウリョク</t>
    </rPh>
    <rPh sb="43" eb="45">
      <t>カンキョウ</t>
    </rPh>
    <rPh sb="46" eb="48">
      <t>セイビ</t>
    </rPh>
    <rPh sb="55" eb="57">
      <t>ヘイセイ</t>
    </rPh>
    <rPh sb="59" eb="60">
      <t>ネン</t>
    </rPh>
    <rPh sb="61" eb="62">
      <t>ガツ</t>
    </rPh>
    <rPh sb="63" eb="65">
      <t>カイセツ</t>
    </rPh>
    <rPh sb="65" eb="67">
      <t>イコウ</t>
    </rPh>
    <rPh sb="68" eb="70">
      <t>トリアツカ</t>
    </rPh>
    <rPh sb="71" eb="73">
      <t>ギョウム</t>
    </rPh>
    <rPh sb="74" eb="76">
      <t>ジュンジ</t>
    </rPh>
    <rPh sb="76" eb="78">
      <t>カクダイ</t>
    </rPh>
    <rPh sb="82" eb="84">
      <t>ダンカイ</t>
    </rPh>
    <rPh sb="92" eb="94">
      <t>コベツ</t>
    </rPh>
    <rPh sb="95" eb="97">
      <t>ジギョウ</t>
    </rPh>
    <rPh sb="97" eb="99">
      <t>タンイ</t>
    </rPh>
    <rPh sb="100" eb="102">
      <t>キンガク</t>
    </rPh>
    <rPh sb="103" eb="105">
      <t>ジンテキ</t>
    </rPh>
    <rPh sb="106" eb="108">
      <t>コウカ</t>
    </rPh>
    <rPh sb="109" eb="110">
      <t>シメ</t>
    </rPh>
    <rPh sb="114" eb="115">
      <t>ムズカ</t>
    </rPh>
    <rPh sb="117" eb="119">
      <t>ジョウキョウ</t>
    </rPh>
    <rPh sb="123" eb="125">
      <t>ギョウム</t>
    </rPh>
    <rPh sb="125" eb="128">
      <t>シュウヤクカ</t>
    </rPh>
    <rPh sb="131" eb="134">
      <t>コウリツカ</t>
    </rPh>
    <rPh sb="135" eb="137">
      <t>コウカ</t>
    </rPh>
    <rPh sb="138" eb="139">
      <t>フク</t>
    </rPh>
    <rPh sb="141" eb="143">
      <t>コンゴ</t>
    </rPh>
    <rPh sb="143" eb="145">
      <t>ケンショウ</t>
    </rPh>
    <rPh sb="147" eb="149">
      <t>ヒツヨウ</t>
    </rPh>
    <phoneticPr fontId="5"/>
  </si>
  <si>
    <t>・郵送・電子申請の対象拡充により市民が窓口へ行く手間を省き利便性が向上する
・職員の負担軽減や環境整備(左記)により、市民サービスの質向上につながる</t>
    <rPh sb="1" eb="3">
      <t>ユウソウ</t>
    </rPh>
    <rPh sb="4" eb="6">
      <t>デンシ</t>
    </rPh>
    <rPh sb="6" eb="8">
      <t>シンセイ</t>
    </rPh>
    <rPh sb="9" eb="11">
      <t>タイショウ</t>
    </rPh>
    <rPh sb="11" eb="13">
      <t>カクジュウ</t>
    </rPh>
    <rPh sb="33" eb="35">
      <t>コウジョウ</t>
    </rPh>
    <rPh sb="39" eb="41">
      <t>ショクイン</t>
    </rPh>
    <rPh sb="42" eb="44">
      <t>フタン</t>
    </rPh>
    <rPh sb="44" eb="46">
      <t>ケイゲン</t>
    </rPh>
    <rPh sb="47" eb="49">
      <t>カンキョウ</t>
    </rPh>
    <rPh sb="49" eb="51">
      <t>セイビ</t>
    </rPh>
    <rPh sb="52" eb="54">
      <t>サキ</t>
    </rPh>
    <rPh sb="59" eb="61">
      <t>シミン</t>
    </rPh>
    <rPh sb="66" eb="67">
      <t>シツ</t>
    </rPh>
    <rPh sb="67" eb="69">
      <t>コウジョウ</t>
    </rPh>
    <phoneticPr fontId="5"/>
  </si>
  <si>
    <t>・他自治体でも同様のスキームで実施が可能と考えられる</t>
    <rPh sb="1" eb="2">
      <t>タ</t>
    </rPh>
    <rPh sb="2" eb="5">
      <t>ジチタイ</t>
    </rPh>
    <rPh sb="7" eb="9">
      <t>ドウヨウ</t>
    </rPh>
    <rPh sb="15" eb="17">
      <t>ジッシ</t>
    </rPh>
    <rPh sb="18" eb="20">
      <t>カノウ</t>
    </rPh>
    <rPh sb="21" eb="22">
      <t>カンガ</t>
    </rPh>
    <phoneticPr fontId="5"/>
  </si>
  <si>
    <t>http://www.city.kobe.lg.jp/information/press/2017/05/20170508110901.html</t>
    <phoneticPr fontId="5"/>
  </si>
  <si>
    <t>先進性、費用対効果、サービス向上、汎用性が期待される取組であるため</t>
    <rPh sb="0" eb="2">
      <t>センシン</t>
    </rPh>
    <rPh sb="2" eb="3">
      <t>セイ</t>
    </rPh>
    <rPh sb="4" eb="6">
      <t>ヒヨウ</t>
    </rPh>
    <rPh sb="6" eb="7">
      <t>タイ</t>
    </rPh>
    <rPh sb="7" eb="9">
      <t>コウカ</t>
    </rPh>
    <rPh sb="14" eb="16">
      <t>コウジョウ</t>
    </rPh>
    <rPh sb="17" eb="20">
      <t>ハンヨウセイ</t>
    </rPh>
    <rPh sb="21" eb="23">
      <t>キタイ</t>
    </rPh>
    <rPh sb="26" eb="28">
      <t>トリクミ</t>
    </rPh>
    <phoneticPr fontId="5"/>
  </si>
  <si>
    <t>把握していない</t>
    <rPh sb="0" eb="2">
      <t>ハアク</t>
    </rPh>
    <phoneticPr fontId="5"/>
  </si>
  <si>
    <t>―</t>
    <phoneticPr fontId="5"/>
  </si>
  <si>
    <t>堺市</t>
    <rPh sb="0" eb="2">
      <t>サカイシ</t>
    </rPh>
    <phoneticPr fontId="3"/>
  </si>
  <si>
    <t>岡山市行財政改革推進プラン</t>
    <rPh sb="0" eb="3">
      <t>オカヤマシ</t>
    </rPh>
    <rPh sb="3" eb="6">
      <t>ギョウザイセイ</t>
    </rPh>
    <rPh sb="6" eb="8">
      <t>カイカク</t>
    </rPh>
    <rPh sb="8" eb="10">
      <t>スイシン</t>
    </rPh>
    <phoneticPr fontId="10"/>
  </si>
  <si>
    <t>定員管理の方針による適正な定員管理</t>
    <rPh sb="0" eb="2">
      <t>テイイン</t>
    </rPh>
    <rPh sb="2" eb="4">
      <t>カンリ</t>
    </rPh>
    <rPh sb="5" eb="7">
      <t>ホウシン</t>
    </rPh>
    <rPh sb="10" eb="12">
      <t>テキセイ</t>
    </rPh>
    <rPh sb="13" eb="15">
      <t>テイイン</t>
    </rPh>
    <rPh sb="15" eb="17">
      <t>カンリ</t>
    </rPh>
    <phoneticPr fontId="10"/>
  </si>
  <si>
    <t>人口1万人あたりの職員数の政令指定都市における順位　　8位（H27.4.1）→政令市中位（H33.4.1）</t>
    <rPh sb="0" eb="2">
      <t>ジンコウ</t>
    </rPh>
    <rPh sb="3" eb="5">
      <t>マンニン</t>
    </rPh>
    <rPh sb="9" eb="11">
      <t>ショクイン</t>
    </rPh>
    <rPh sb="11" eb="12">
      <t>スウ</t>
    </rPh>
    <rPh sb="13" eb="15">
      <t>セイレイ</t>
    </rPh>
    <rPh sb="15" eb="17">
      <t>シテイ</t>
    </rPh>
    <rPh sb="17" eb="19">
      <t>トシ</t>
    </rPh>
    <rPh sb="23" eb="25">
      <t>ジュンイ</t>
    </rPh>
    <rPh sb="28" eb="29">
      <t>イ</t>
    </rPh>
    <rPh sb="39" eb="42">
      <t>セイレイシ</t>
    </rPh>
    <rPh sb="42" eb="44">
      <t>チュウイ</t>
    </rPh>
    <phoneticPr fontId="10"/>
  </si>
  <si>
    <t>図書館相互利用
※岡山連携中枢都市圏ビジョン掲載事業</t>
    <rPh sb="0" eb="3">
      <t>トショカン</t>
    </rPh>
    <rPh sb="3" eb="5">
      <t>ソウゴ</t>
    </rPh>
    <rPh sb="5" eb="7">
      <t>リヨウ</t>
    </rPh>
    <rPh sb="10" eb="12">
      <t>オカヤマ</t>
    </rPh>
    <rPh sb="12" eb="14">
      <t>レンケイ</t>
    </rPh>
    <rPh sb="14" eb="16">
      <t>チュウスウ</t>
    </rPh>
    <rPh sb="16" eb="18">
      <t>トシ</t>
    </rPh>
    <rPh sb="18" eb="19">
      <t>ケン</t>
    </rPh>
    <rPh sb="23" eb="25">
      <t>ケイサイ</t>
    </rPh>
    <rPh sb="25" eb="27">
      <t>ジギョウ</t>
    </rPh>
    <phoneticPr fontId="15"/>
  </si>
  <si>
    <t>住民一人あたりの年間貸出冊数
5.9冊（H27)→6.0冊（H33）</t>
    <rPh sb="0" eb="2">
      <t>ジュウミン</t>
    </rPh>
    <rPh sb="2" eb="4">
      <t>ヒトリ</t>
    </rPh>
    <rPh sb="8" eb="10">
      <t>ネンカン</t>
    </rPh>
    <rPh sb="10" eb="12">
      <t>カシダシ</t>
    </rPh>
    <rPh sb="12" eb="14">
      <t>サツスウ</t>
    </rPh>
    <rPh sb="19" eb="20">
      <t>サツ</t>
    </rPh>
    <rPh sb="29" eb="30">
      <t>サツ</t>
    </rPh>
    <phoneticPr fontId="10"/>
  </si>
  <si>
    <t>市民協働推進モデル事業
※岡山市協働推進計画に基づく地域の社会課題解決の取組</t>
    <rPh sb="0" eb="2">
      <t>シミン</t>
    </rPh>
    <rPh sb="2" eb="4">
      <t>キョウドウ</t>
    </rPh>
    <rPh sb="4" eb="6">
      <t>スイシン</t>
    </rPh>
    <rPh sb="9" eb="11">
      <t>ジギョウ</t>
    </rPh>
    <rPh sb="14" eb="17">
      <t>オカヤマシ</t>
    </rPh>
    <rPh sb="17" eb="19">
      <t>キョウドウ</t>
    </rPh>
    <rPh sb="19" eb="21">
      <t>スイシン</t>
    </rPh>
    <rPh sb="21" eb="23">
      <t>ケイカク</t>
    </rPh>
    <rPh sb="24" eb="25">
      <t>モト</t>
    </rPh>
    <rPh sb="27" eb="29">
      <t>チイキ</t>
    </rPh>
    <rPh sb="30" eb="32">
      <t>シャカイ</t>
    </rPh>
    <rPh sb="32" eb="34">
      <t>カダイ</t>
    </rPh>
    <rPh sb="34" eb="36">
      <t>カイケツ</t>
    </rPh>
    <rPh sb="37" eb="39">
      <t>トリクミ</t>
    </rPh>
    <phoneticPr fontId="15"/>
  </si>
  <si>
    <t>協働による取組に向けたマッチングの結果、実際の取組につながった件数
9件（H27)→20件（H32）　　他</t>
  </si>
  <si>
    <t>・岡山市業務改善に関する規程による業務改善
・全事務事業を点検する事務事業チェックの実施</t>
    <rPh sb="1" eb="4">
      <t>オカヤマシ</t>
    </rPh>
    <rPh sb="4" eb="6">
      <t>ギョウム</t>
    </rPh>
    <rPh sb="6" eb="8">
      <t>カイゼン</t>
    </rPh>
    <rPh sb="9" eb="10">
      <t>カン</t>
    </rPh>
    <rPh sb="12" eb="14">
      <t>キテイ</t>
    </rPh>
    <rPh sb="17" eb="19">
      <t>ギョウム</t>
    </rPh>
    <rPh sb="19" eb="21">
      <t>カイゼン</t>
    </rPh>
    <rPh sb="24" eb="25">
      <t>ゼン</t>
    </rPh>
    <rPh sb="25" eb="27">
      <t>ジム</t>
    </rPh>
    <rPh sb="27" eb="29">
      <t>ジギョウ</t>
    </rPh>
    <rPh sb="30" eb="32">
      <t>テンケン</t>
    </rPh>
    <rPh sb="34" eb="36">
      <t>ジム</t>
    </rPh>
    <rPh sb="36" eb="38">
      <t>ジギョウ</t>
    </rPh>
    <rPh sb="43" eb="45">
      <t>ジッシ</t>
    </rPh>
    <phoneticPr fontId="15"/>
  </si>
  <si>
    <t>岡山PPP交流広場の開設</t>
    <rPh sb="0" eb="2">
      <t>オカヤマ</t>
    </rPh>
    <rPh sb="5" eb="7">
      <t>コウリュウ</t>
    </rPh>
    <rPh sb="7" eb="9">
      <t>ヒロバ</t>
    </rPh>
    <rPh sb="10" eb="12">
      <t>カイセツ</t>
    </rPh>
    <phoneticPr fontId="15"/>
  </si>
  <si>
    <t>目標取組制度を活用したマネジメント力等の向上</t>
    <rPh sb="0" eb="2">
      <t>モクヒョウ</t>
    </rPh>
    <rPh sb="2" eb="4">
      <t>トリクミ</t>
    </rPh>
    <rPh sb="4" eb="6">
      <t>セイド</t>
    </rPh>
    <rPh sb="7" eb="9">
      <t>カツヨウ</t>
    </rPh>
    <rPh sb="17" eb="18">
      <t>リョク</t>
    </rPh>
    <rPh sb="18" eb="19">
      <t>トウ</t>
    </rPh>
    <rPh sb="20" eb="22">
      <t>コウジョウ</t>
    </rPh>
    <phoneticPr fontId="15"/>
  </si>
  <si>
    <t>岡山市人材育成ビジョンに基づく人材育成</t>
    <rPh sb="0" eb="3">
      <t>オカヤマシ</t>
    </rPh>
    <rPh sb="3" eb="5">
      <t>ジンザイ</t>
    </rPh>
    <rPh sb="5" eb="7">
      <t>イクセイ</t>
    </rPh>
    <rPh sb="12" eb="13">
      <t>モト</t>
    </rPh>
    <rPh sb="15" eb="17">
      <t>ジンザイ</t>
    </rPh>
    <rPh sb="17" eb="19">
      <t>イクセイ</t>
    </rPh>
    <phoneticPr fontId="15"/>
  </si>
  <si>
    <t>新技術（AI・RPA）の活用による業務効率化検証事業
※岡山市情報化指針掲載事業</t>
    <rPh sb="0" eb="1">
      <t>シン</t>
    </rPh>
    <rPh sb="1" eb="3">
      <t>ギジュツ</t>
    </rPh>
    <rPh sb="12" eb="14">
      <t>カツヨウ</t>
    </rPh>
    <rPh sb="17" eb="19">
      <t>ギョウム</t>
    </rPh>
    <rPh sb="19" eb="22">
      <t>コウリツカ</t>
    </rPh>
    <rPh sb="22" eb="24">
      <t>ケンショウ</t>
    </rPh>
    <rPh sb="24" eb="26">
      <t>ジギョウ</t>
    </rPh>
    <rPh sb="29" eb="32">
      <t>オカヤマシ</t>
    </rPh>
    <rPh sb="32" eb="35">
      <t>ジョウホウカ</t>
    </rPh>
    <rPh sb="35" eb="37">
      <t>シシン</t>
    </rPh>
    <rPh sb="37" eb="39">
      <t>ケイサイ</t>
    </rPh>
    <rPh sb="39" eb="41">
      <t>ジギョウ</t>
    </rPh>
    <phoneticPr fontId="15"/>
  </si>
  <si>
    <t>会議録作成時間の縮減
1/3程度（約1,000時間）の縮減</t>
    <rPh sb="0" eb="3">
      <t>カイギロク</t>
    </rPh>
    <rPh sb="3" eb="5">
      <t>サクセイ</t>
    </rPh>
    <rPh sb="5" eb="7">
      <t>ジカン</t>
    </rPh>
    <rPh sb="8" eb="10">
      <t>シュクゲン</t>
    </rPh>
    <rPh sb="18" eb="19">
      <t>ヤク</t>
    </rPh>
    <rPh sb="24" eb="26">
      <t>ジカン</t>
    </rPh>
    <phoneticPr fontId="3"/>
  </si>
  <si>
    <t>外国人に対する窓口業務プロセス標準化検討事業
※（総務省）自治体行政スマートプロジェクトR01年度委託事業</t>
    <rPh sb="26" eb="29">
      <t>ソウムショウ</t>
    </rPh>
    <rPh sb="48" eb="50">
      <t>ネンド</t>
    </rPh>
    <rPh sb="50" eb="52">
      <t>イタク</t>
    </rPh>
    <rPh sb="52" eb="54">
      <t>ジギョウ</t>
    </rPh>
    <phoneticPr fontId="3"/>
  </si>
  <si>
    <t>外国人の転入申請業務に要する処理時間の削減
従来より20％以上削減</t>
    <rPh sb="19" eb="21">
      <t>サクゲン</t>
    </rPh>
    <phoneticPr fontId="3"/>
  </si>
  <si>
    <t>岡山市債権管理条例に基づく適正な債権管理</t>
    <rPh sb="0" eb="3">
      <t>オカヤマシ</t>
    </rPh>
    <rPh sb="3" eb="5">
      <t>サイケン</t>
    </rPh>
    <rPh sb="5" eb="7">
      <t>カンリ</t>
    </rPh>
    <rPh sb="7" eb="9">
      <t>ジョウレイ</t>
    </rPh>
    <rPh sb="10" eb="11">
      <t>モト</t>
    </rPh>
    <rPh sb="13" eb="15">
      <t>テキセイ</t>
    </rPh>
    <rPh sb="16" eb="18">
      <t>サイケン</t>
    </rPh>
    <rPh sb="18" eb="20">
      <t>カンリ</t>
    </rPh>
    <phoneticPr fontId="15"/>
  </si>
  <si>
    <t>効果的な広報の推進
※岡山市行財政改革推進プラン掲載の取組</t>
    <rPh sb="0" eb="3">
      <t>コウカテキ</t>
    </rPh>
    <rPh sb="4" eb="6">
      <t>コウホウ</t>
    </rPh>
    <rPh sb="7" eb="9">
      <t>スイシン</t>
    </rPh>
    <rPh sb="12" eb="15">
      <t>オカヤマシ</t>
    </rPh>
    <rPh sb="15" eb="18">
      <t>ギョウザイセイ</t>
    </rPh>
    <rPh sb="18" eb="20">
      <t>カイカク</t>
    </rPh>
    <rPh sb="20" eb="22">
      <t>スイシン</t>
    </rPh>
    <rPh sb="25" eb="27">
      <t>ケイサイ</t>
    </rPh>
    <rPh sb="28" eb="30">
      <t>トリクミ</t>
    </rPh>
    <phoneticPr fontId="10"/>
  </si>
  <si>
    <t>ホームページアクセス数
2217万7127回（H27)→2660万回（H32）</t>
    <rPh sb="10" eb="11">
      <t>スウ</t>
    </rPh>
    <rPh sb="17" eb="18">
      <t>マン</t>
    </rPh>
    <rPh sb="22" eb="23">
      <t>カイ</t>
    </rPh>
    <rPh sb="33" eb="34">
      <t>マン</t>
    </rPh>
    <rPh sb="34" eb="35">
      <t>カイ</t>
    </rPh>
    <phoneticPr fontId="10"/>
  </si>
  <si>
    <t>岡山県</t>
    <rPh sb="0" eb="3">
      <t>オカヤマケン</t>
    </rPh>
    <phoneticPr fontId="10"/>
  </si>
  <si>
    <t>岡山市</t>
    <rPh sb="0" eb="3">
      <t>オカヤマシ</t>
    </rPh>
    <phoneticPr fontId="10"/>
  </si>
  <si>
    <t>新技術（AI・RPA）の活用による業務効率化検証事業</t>
    <phoneticPr fontId="3"/>
  </si>
  <si>
    <t>　AIやRPA等の新技術の活用による業務効率化のため、行政改革部門と情報部門が連携し、職員の意識改革と効果的なツールの検証を進めていくもの。
　令和元年度は、「AI技術を活用した会議録作成支援ツール」を試験導入するとともに、RPAの導入効果が期待できる業務を選定したうえで税業務等において試験導入を行う。</t>
    <rPh sb="7" eb="8">
      <t>ナド</t>
    </rPh>
    <rPh sb="62" eb="63">
      <t>スス</t>
    </rPh>
    <rPh sb="72" eb="73">
      <t>レイ</t>
    </rPh>
    <rPh sb="73" eb="74">
      <t>ワ</t>
    </rPh>
    <rPh sb="74" eb="75">
      <t>ガン</t>
    </rPh>
    <rPh sb="101" eb="103">
      <t>シケン</t>
    </rPh>
    <rPh sb="103" eb="105">
      <t>ドウニュウ</t>
    </rPh>
    <rPh sb="116" eb="118">
      <t>ドウニュウ</t>
    </rPh>
    <rPh sb="118" eb="120">
      <t>コウカ</t>
    </rPh>
    <rPh sb="121" eb="123">
      <t>キタイ</t>
    </rPh>
    <rPh sb="126" eb="128">
      <t>ギョウム</t>
    </rPh>
    <rPh sb="129" eb="131">
      <t>センテイ</t>
    </rPh>
    <rPh sb="139" eb="140">
      <t>ナド</t>
    </rPh>
    <rPh sb="144" eb="146">
      <t>シケン</t>
    </rPh>
    <rPh sb="146" eb="148">
      <t>ドウニュウ</t>
    </rPh>
    <rPh sb="149" eb="150">
      <t>オコナ</t>
    </rPh>
    <phoneticPr fontId="3"/>
  </si>
  <si>
    <t>　AI・RPA（ロボティクス）が処理できる事務作業をそれによって自動処理するスマート自治体への転換のための取り組みの一つとして位置付けるもの。</t>
    <rPh sb="53" eb="54">
      <t>ト</t>
    </rPh>
    <rPh sb="55" eb="56">
      <t>ク</t>
    </rPh>
    <rPh sb="58" eb="59">
      <t>ヒト</t>
    </rPh>
    <rPh sb="63" eb="66">
      <t>イチヅ</t>
    </rPh>
    <phoneticPr fontId="3"/>
  </si>
  <si>
    <t>　新技術の開発によりシステム化できる業務の幅は広がっており、AI・RPA等の導入の検討は汎用性を増している。</t>
    <rPh sb="23" eb="24">
      <t>ヒロ</t>
    </rPh>
    <rPh sb="36" eb="37">
      <t>ナド</t>
    </rPh>
    <rPh sb="38" eb="40">
      <t>ドウニュウ</t>
    </rPh>
    <rPh sb="41" eb="43">
      <t>ケントウ</t>
    </rPh>
    <rPh sb="44" eb="46">
      <t>ハンヨウ</t>
    </rPh>
    <rPh sb="46" eb="47">
      <t>セイ</t>
    </rPh>
    <rPh sb="48" eb="49">
      <t>マ</t>
    </rPh>
    <phoneticPr fontId="3"/>
  </si>
  <si>
    <t>http://www.city.okayama.jp/kikaku/jouhou/jouhou_t00062.html</t>
    <phoneticPr fontId="3"/>
  </si>
  <si>
    <t>スマート自治体への転換が迫られている現状において、それを実現していくための先進性と汎用性を備えた取り組みにしていくべきものであるため。</t>
    <rPh sb="12" eb="13">
      <t>セマ</t>
    </rPh>
    <rPh sb="18" eb="20">
      <t>ゲンジョウ</t>
    </rPh>
    <rPh sb="28" eb="30">
      <t>ジツゲン</t>
    </rPh>
    <rPh sb="37" eb="40">
      <t>センシンセイ</t>
    </rPh>
    <rPh sb="41" eb="44">
      <t>ハンヨウセイ</t>
    </rPh>
    <rPh sb="45" eb="46">
      <t>ソナ</t>
    </rPh>
    <rPh sb="48" eb="49">
      <t>ト</t>
    </rPh>
    <rPh sb="50" eb="51">
      <t>ク</t>
    </rPh>
    <phoneticPr fontId="3"/>
  </si>
  <si>
    <t>広島市行政改革大綱</t>
    <rPh sb="0" eb="3">
      <t>ヒロシマシ</t>
    </rPh>
    <rPh sb="3" eb="5">
      <t>ギョウセイ</t>
    </rPh>
    <rPh sb="5" eb="7">
      <t>カイカク</t>
    </rPh>
    <rPh sb="7" eb="9">
      <t>タイコウ</t>
    </rPh>
    <phoneticPr fontId="5"/>
  </si>
  <si>
    <t>未定</t>
    <rPh sb="0" eb="2">
      <t>ミテイ</t>
    </rPh>
    <phoneticPr fontId="5"/>
  </si>
  <si>
    <t>職員数の削減</t>
    <rPh sb="0" eb="3">
      <t>ショクインスウ</t>
    </rPh>
    <rPh sb="4" eb="6">
      <t>サクゲン</t>
    </rPh>
    <phoneticPr fontId="3"/>
  </si>
  <si>
    <t>「広島県・広島市連携のための合同研究会」の設置</t>
    <rPh sb="1" eb="4">
      <t>ヒロシマケン</t>
    </rPh>
    <rPh sb="5" eb="8">
      <t>ヒロシマシ</t>
    </rPh>
    <rPh sb="8" eb="10">
      <t>レンケイ</t>
    </rPh>
    <rPh sb="14" eb="16">
      <t>ゴウドウ</t>
    </rPh>
    <rPh sb="16" eb="19">
      <t>ケンキュウカイ</t>
    </rPh>
    <rPh sb="21" eb="23">
      <t>セッチ</t>
    </rPh>
    <phoneticPr fontId="5"/>
  </si>
  <si>
    <t>区の魅力と活力向上推進事業</t>
    <rPh sb="0" eb="1">
      <t>ク</t>
    </rPh>
    <rPh sb="2" eb="4">
      <t>ミリョク</t>
    </rPh>
    <rPh sb="5" eb="7">
      <t>カツリョク</t>
    </rPh>
    <rPh sb="7" eb="9">
      <t>コウジョウ</t>
    </rPh>
    <rPh sb="9" eb="11">
      <t>スイシン</t>
    </rPh>
    <rPh sb="11" eb="13">
      <t>ジギョウ</t>
    </rPh>
    <phoneticPr fontId="3"/>
  </si>
  <si>
    <t>職員提案制度の実施</t>
  </si>
  <si>
    <t>ＰＦＩの実施</t>
    <rPh sb="4" eb="6">
      <t>ジッシ</t>
    </rPh>
    <phoneticPr fontId="5"/>
  </si>
  <si>
    <t>施設ごとに過去の実績等を勘案して、利用者数・利用率等の目標を設定</t>
  </si>
  <si>
    <t>競輪事業に係る業務（一部）の一括民間委託化</t>
  </si>
  <si>
    <t>人材育成
基本方針</t>
    <rPh sb="0" eb="2">
      <t>ジンザイ</t>
    </rPh>
    <rPh sb="2" eb="4">
      <t>イクセイ</t>
    </rPh>
    <rPh sb="5" eb="7">
      <t>キホン</t>
    </rPh>
    <rPh sb="7" eb="9">
      <t>ホウシン</t>
    </rPh>
    <phoneticPr fontId="5"/>
  </si>
  <si>
    <t>未利用地等の売却促進及び有効活用</t>
    <rPh sb="0" eb="4">
      <t>ミリヨウチ</t>
    </rPh>
    <rPh sb="4" eb="5">
      <t>トウ</t>
    </rPh>
    <rPh sb="6" eb="8">
      <t>バイキャク</t>
    </rPh>
    <rPh sb="8" eb="10">
      <t>ソクシン</t>
    </rPh>
    <rPh sb="10" eb="11">
      <t>オヨ</t>
    </rPh>
    <rPh sb="12" eb="14">
      <t>ユウコウ</t>
    </rPh>
    <rPh sb="14" eb="16">
      <t>カツヨウ</t>
    </rPh>
    <phoneticPr fontId="5"/>
  </si>
  <si>
    <t>売却予定の大規模未利用地を集計して売却や貸付けによる目標収入額を設定</t>
    <rPh sb="0" eb="2">
      <t>バイキャク</t>
    </rPh>
    <rPh sb="2" eb="4">
      <t>ヨテイ</t>
    </rPh>
    <rPh sb="5" eb="8">
      <t>ダイキボ</t>
    </rPh>
    <rPh sb="8" eb="12">
      <t>ミリヨウチ</t>
    </rPh>
    <rPh sb="13" eb="15">
      <t>シュウケイ</t>
    </rPh>
    <rPh sb="17" eb="19">
      <t>バイキャク</t>
    </rPh>
    <rPh sb="20" eb="22">
      <t>カシツケ</t>
    </rPh>
    <rPh sb="26" eb="28">
      <t>モクヒョウ</t>
    </rPh>
    <rPh sb="28" eb="30">
      <t>シュウニュウ</t>
    </rPh>
    <rPh sb="30" eb="31">
      <t>ガク</t>
    </rPh>
    <rPh sb="32" eb="34">
      <t>セッテイ</t>
    </rPh>
    <phoneticPr fontId="5"/>
  </si>
  <si>
    <t>財政運営方針</t>
    <rPh sb="0" eb="2">
      <t>ザイセイ</t>
    </rPh>
    <rPh sb="2" eb="4">
      <t>ウンエイ</t>
    </rPh>
    <rPh sb="4" eb="6">
      <t>ホウシン</t>
    </rPh>
    <phoneticPr fontId="5"/>
  </si>
  <si>
    <t>指定管理者制度の実施</t>
    <rPh sb="0" eb="2">
      <t>シテイ</t>
    </rPh>
    <rPh sb="2" eb="5">
      <t>カンリシャ</t>
    </rPh>
    <rPh sb="5" eb="7">
      <t>セイド</t>
    </rPh>
    <rPh sb="8" eb="10">
      <t>ジッシ</t>
    </rPh>
    <phoneticPr fontId="5"/>
  </si>
  <si>
    <t>市営住宅等の管理に係る指定管理業務の拡大</t>
  </si>
  <si>
    <t>341002</t>
    <phoneticPr fontId="3"/>
  </si>
  <si>
    <t>広島県</t>
    <rPh sb="0" eb="3">
      <t>ヒロシマケン</t>
    </rPh>
    <phoneticPr fontId="3"/>
  </si>
  <si>
    <t>広島市</t>
    <rPh sb="0" eb="2">
      <t>ヒロシマ</t>
    </rPh>
    <rPh sb="2" eb="3">
      <t>シ</t>
    </rPh>
    <phoneticPr fontId="3"/>
  </si>
  <si>
    <t>区の魅力と活力向上推進事業</t>
    <rPh sb="0" eb="1">
      <t>ク</t>
    </rPh>
    <rPh sb="2" eb="4">
      <t>ミリョク</t>
    </rPh>
    <rPh sb="5" eb="7">
      <t>カツリョク</t>
    </rPh>
    <rPh sb="7" eb="9">
      <t>コウジョウ</t>
    </rPh>
    <rPh sb="9" eb="11">
      <t>スイシン</t>
    </rPh>
    <rPh sb="11" eb="13">
      <t>ジギョウ</t>
    </rPh>
    <phoneticPr fontId="5"/>
  </si>
  <si>
    <t>区役所が、区長と住民との対話等を踏まえ、住民との連携・協働の下、企画・立案力を十分発揮し、地域の魅力向上に資する住民の主体的かつ継続的な活動を効果的に支援することによって、地域特性を生かした個性豊かで魅力と活力のあるまちづくりを推進することを目的として、地域団体等への事業の委託や補助金の交付等によりまちづくりを推進する。</t>
  </si>
  <si>
    <t>各区役所は、住民との対話等を踏まえて区のあるべき姿を実現するための施策の方向性を決定し、この方向性に基づき長期的な展望のもと推進事業として支援するまちづくり活動を選定することができる。事業の推進に当たり区役所に大きな権限が付与されており、各区合計予算1億円もの規模で実施する事例は県内では初の取組である。</t>
  </si>
  <si>
    <t>住民の主体的、継続的な活動に対し、行政の支援を必要としなくとも自立して継続できるよう支援していくことで、長期的には、行政の経費は削減されると考えている。</t>
    <rPh sb="52" eb="55">
      <t>チョウキテキ</t>
    </rPh>
    <rPh sb="70" eb="71">
      <t>カンガ</t>
    </rPh>
    <phoneticPr fontId="5"/>
  </si>
  <si>
    <t>各区役所では住民との対話を踏まえて施策の方向性を決定し、また住民の自発的な活動を支援する事業であるため、住民のニーズに対応したまちづくり活動を広げていくことができる。制度創設前の区でのまちづくり事業数は６８事業、住民自身が企画するまちづくり活動に係る補助金の採択事業数は４８事業だったが、平成２４年度に本制度を創設して以降、平成３０年度末時点で区でのまちづくり事業数は８８事業、補助金の採択事業数７４事業に増加した。</t>
    <rPh sb="83" eb="85">
      <t>セイド</t>
    </rPh>
    <rPh sb="85" eb="87">
      <t>ソウセツ</t>
    </rPh>
    <rPh sb="87" eb="88">
      <t>マエ</t>
    </rPh>
    <rPh sb="89" eb="90">
      <t>ク</t>
    </rPh>
    <rPh sb="97" eb="99">
      <t>ジギョウ</t>
    </rPh>
    <rPh sb="99" eb="100">
      <t>スウ</t>
    </rPh>
    <rPh sb="103" eb="105">
      <t>ジギョウ</t>
    </rPh>
    <rPh sb="106" eb="108">
      <t>ジュウミン</t>
    </rPh>
    <rPh sb="108" eb="110">
      <t>ジシン</t>
    </rPh>
    <rPh sb="111" eb="113">
      <t>キカク</t>
    </rPh>
    <rPh sb="120" eb="122">
      <t>カツドウ</t>
    </rPh>
    <rPh sb="123" eb="124">
      <t>カカ</t>
    </rPh>
    <rPh sb="125" eb="128">
      <t>ホジョキン</t>
    </rPh>
    <rPh sb="129" eb="131">
      <t>サイタク</t>
    </rPh>
    <rPh sb="131" eb="133">
      <t>ジギョウ</t>
    </rPh>
    <rPh sb="133" eb="134">
      <t>スウ</t>
    </rPh>
    <rPh sb="137" eb="139">
      <t>ジギョウ</t>
    </rPh>
    <rPh sb="144" eb="146">
      <t>ヘイセイ</t>
    </rPh>
    <rPh sb="148" eb="150">
      <t>ネンド</t>
    </rPh>
    <rPh sb="151" eb="152">
      <t>ホン</t>
    </rPh>
    <rPh sb="152" eb="154">
      <t>セイド</t>
    </rPh>
    <rPh sb="155" eb="157">
      <t>ソウセツ</t>
    </rPh>
    <rPh sb="159" eb="161">
      <t>イコウ</t>
    </rPh>
    <rPh sb="162" eb="164">
      <t>ヘイセイ</t>
    </rPh>
    <rPh sb="166" eb="168">
      <t>ネンド</t>
    </rPh>
    <rPh sb="168" eb="169">
      <t>スエ</t>
    </rPh>
    <rPh sb="169" eb="171">
      <t>ジテン</t>
    </rPh>
    <rPh sb="172" eb="173">
      <t>ク</t>
    </rPh>
    <rPh sb="180" eb="182">
      <t>ジギョウ</t>
    </rPh>
    <rPh sb="182" eb="183">
      <t>スウ</t>
    </rPh>
    <rPh sb="186" eb="188">
      <t>ジギョウ</t>
    </rPh>
    <rPh sb="189" eb="192">
      <t>ホジョキン</t>
    </rPh>
    <rPh sb="193" eb="195">
      <t>サイタク</t>
    </rPh>
    <rPh sb="195" eb="197">
      <t>ジギョウ</t>
    </rPh>
    <rPh sb="197" eb="198">
      <t>スウ</t>
    </rPh>
    <rPh sb="200" eb="202">
      <t>ジギョウ</t>
    </rPh>
    <rPh sb="203" eb="205">
      <t>ゾウカ</t>
    </rPh>
    <phoneticPr fontId="5"/>
  </si>
  <si>
    <t>当該事業は、まちづくりを所管する部署であれば導入可能と思われる。</t>
    <rPh sb="12" eb="14">
      <t>ショカン</t>
    </rPh>
    <phoneticPr fontId="5"/>
  </si>
  <si>
    <t>http://www.city.hiroshima.lg.jp/www/contents/1335143348680/index.html</t>
    <phoneticPr fontId="5"/>
  </si>
  <si>
    <t>それぞれ左セルの③～⑤の説明のとおり。</t>
    <rPh sb="4" eb="5">
      <t>ヒダリ</t>
    </rPh>
    <rPh sb="12" eb="14">
      <t>セツメイ</t>
    </rPh>
    <phoneticPr fontId="5"/>
  </si>
  <si>
    <t>女性職員の活躍の推進</t>
    <rPh sb="0" eb="2">
      <t>ジョセイ</t>
    </rPh>
    <rPh sb="2" eb="4">
      <t>ショクイン</t>
    </rPh>
    <rPh sb="5" eb="7">
      <t>カツヤク</t>
    </rPh>
    <rPh sb="8" eb="10">
      <t>スイシン</t>
    </rPh>
    <phoneticPr fontId="5"/>
  </si>
  <si>
    <t>新規採用職員の４割以上を女性が占める状況の中、女性職員が働きやすく、働きがいを持ってますます活躍できるような環境づくりに向けて、平成２８年３月に「広島市女性職員活躍推進プラン」を策定し、女性職員のライン職や本庁企画・管理部門への配置の拡充、役職等の段階に応じた各種研修の実施など、女性職員の育成・登用や職員の意識改革に係る取組を進めている。</t>
    <rPh sb="0" eb="2">
      <t>シンキ</t>
    </rPh>
    <rPh sb="2" eb="4">
      <t>サイヨウ</t>
    </rPh>
    <rPh sb="4" eb="6">
      <t>ショクイン</t>
    </rPh>
    <rPh sb="8" eb="9">
      <t>ワリ</t>
    </rPh>
    <rPh sb="9" eb="11">
      <t>イジョウ</t>
    </rPh>
    <rPh sb="12" eb="14">
      <t>ジョセイ</t>
    </rPh>
    <rPh sb="15" eb="16">
      <t>シ</t>
    </rPh>
    <rPh sb="18" eb="20">
      <t>ジョウキョウ</t>
    </rPh>
    <rPh sb="21" eb="22">
      <t>ナカ</t>
    </rPh>
    <rPh sb="117" eb="119">
      <t>カクジュウ</t>
    </rPh>
    <rPh sb="120" eb="122">
      <t>ヤクショク</t>
    </rPh>
    <rPh sb="122" eb="123">
      <t>トウ</t>
    </rPh>
    <rPh sb="124" eb="126">
      <t>ダンカイ</t>
    </rPh>
    <rPh sb="127" eb="128">
      <t>オウ</t>
    </rPh>
    <rPh sb="130" eb="132">
      <t>カクシュ</t>
    </rPh>
    <rPh sb="132" eb="134">
      <t>ケンシュウ</t>
    </rPh>
    <rPh sb="135" eb="137">
      <t>ジッシ</t>
    </rPh>
    <rPh sb="140" eb="142">
      <t>ジョセイ</t>
    </rPh>
    <rPh sb="142" eb="144">
      <t>ショクイン</t>
    </rPh>
    <rPh sb="145" eb="147">
      <t>イクセイ</t>
    </rPh>
    <rPh sb="148" eb="150">
      <t>トウヨウ</t>
    </rPh>
    <rPh sb="151" eb="153">
      <t>ショクイン</t>
    </rPh>
    <rPh sb="154" eb="156">
      <t>イシキ</t>
    </rPh>
    <rPh sb="156" eb="158">
      <t>カイカク</t>
    </rPh>
    <rPh sb="159" eb="160">
      <t>カカ</t>
    </rPh>
    <rPh sb="161" eb="163">
      <t>トリクミ</t>
    </rPh>
    <rPh sb="164" eb="165">
      <t>スス</t>
    </rPh>
    <phoneticPr fontId="5"/>
  </si>
  <si>
    <t>本市の管理職職員に占める女性の割合が、過去3年間で2.1%増加している。
（平成28年4月1日現在：10.4%
　→平成31年4月1日現在：12.5%）</t>
    <rPh sb="0" eb="1">
      <t>ホン</t>
    </rPh>
    <rPh sb="1" eb="2">
      <t>シ</t>
    </rPh>
    <rPh sb="3" eb="5">
      <t>カンリ</t>
    </rPh>
    <rPh sb="5" eb="6">
      <t>ショク</t>
    </rPh>
    <rPh sb="6" eb="8">
      <t>ショクイン</t>
    </rPh>
    <rPh sb="9" eb="10">
      <t>シ</t>
    </rPh>
    <rPh sb="12" eb="14">
      <t>ジョセイ</t>
    </rPh>
    <rPh sb="15" eb="17">
      <t>ワリアイ</t>
    </rPh>
    <rPh sb="19" eb="21">
      <t>カコ</t>
    </rPh>
    <rPh sb="22" eb="24">
      <t>ネンカン</t>
    </rPh>
    <rPh sb="29" eb="31">
      <t>ゾウカ</t>
    </rPh>
    <rPh sb="38" eb="40">
      <t>ヘイセイ</t>
    </rPh>
    <rPh sb="42" eb="43">
      <t>ネン</t>
    </rPh>
    <rPh sb="44" eb="45">
      <t>ガツ</t>
    </rPh>
    <rPh sb="46" eb="47">
      <t>ニチ</t>
    </rPh>
    <rPh sb="47" eb="49">
      <t>ゲンザイ</t>
    </rPh>
    <rPh sb="58" eb="60">
      <t>ヘイセイ</t>
    </rPh>
    <rPh sb="62" eb="63">
      <t>ネン</t>
    </rPh>
    <rPh sb="64" eb="65">
      <t>ガツ</t>
    </rPh>
    <rPh sb="66" eb="67">
      <t>ニチ</t>
    </rPh>
    <rPh sb="67" eb="69">
      <t>ゲンザイ</t>
    </rPh>
    <phoneticPr fontId="5"/>
  </si>
  <si>
    <t>現時点では不明</t>
    <rPh sb="0" eb="3">
      <t>ゲンジテン</t>
    </rPh>
    <rPh sb="5" eb="7">
      <t>フメイ</t>
    </rPh>
    <phoneticPr fontId="5"/>
  </si>
  <si>
    <t>http://www.city.hiroshima.lg.jp/www/contents/1457412675922/index.html</t>
    <phoneticPr fontId="5"/>
  </si>
  <si>
    <t>平成27年に「女性の職業生活における活躍の推進に関する法律」が施行されるとともに、最近では本市の新規採用職員の４割以上を女性が占めていることから、今後は、これまで以上に女性職員にその能力を発揮してもらう必要があることから、女性職員の育成等に特に力を入れている。</t>
    <rPh sb="0" eb="2">
      <t>ヘイセイ</t>
    </rPh>
    <rPh sb="4" eb="5">
      <t>ネン</t>
    </rPh>
    <rPh sb="7" eb="9">
      <t>ジョセイ</t>
    </rPh>
    <rPh sb="10" eb="12">
      <t>ショクギョウ</t>
    </rPh>
    <rPh sb="12" eb="14">
      <t>セイカツ</t>
    </rPh>
    <rPh sb="18" eb="20">
      <t>カツヤク</t>
    </rPh>
    <rPh sb="21" eb="23">
      <t>スイシン</t>
    </rPh>
    <rPh sb="24" eb="25">
      <t>カン</t>
    </rPh>
    <rPh sb="27" eb="29">
      <t>ホウリツ</t>
    </rPh>
    <rPh sb="31" eb="33">
      <t>セコウ</t>
    </rPh>
    <rPh sb="41" eb="43">
      <t>サイキン</t>
    </rPh>
    <phoneticPr fontId="5"/>
  </si>
  <si>
    <t>未利用地等の売却促進及び有効活用</t>
    <rPh sb="0" eb="4">
      <t>ミリヨウチ</t>
    </rPh>
    <rPh sb="4" eb="5">
      <t>ナド</t>
    </rPh>
    <rPh sb="6" eb="8">
      <t>バイキャク</t>
    </rPh>
    <rPh sb="8" eb="10">
      <t>ソクシン</t>
    </rPh>
    <rPh sb="10" eb="11">
      <t>オヨ</t>
    </rPh>
    <rPh sb="12" eb="14">
      <t>ユウコウ</t>
    </rPh>
    <rPh sb="14" eb="16">
      <t>カツヨウ</t>
    </rPh>
    <phoneticPr fontId="5"/>
  </si>
  <si>
    <t>売却予定の大規模未利用地を集計して売却や貸付けによる目標収入額を設定した。</t>
    <rPh sb="0" eb="2">
      <t>バイキャク</t>
    </rPh>
    <rPh sb="2" eb="4">
      <t>ヨテイ</t>
    </rPh>
    <rPh sb="5" eb="8">
      <t>ダイキボ</t>
    </rPh>
    <rPh sb="8" eb="12">
      <t>ミリヨウチ</t>
    </rPh>
    <rPh sb="13" eb="15">
      <t>シュウケイ</t>
    </rPh>
    <rPh sb="17" eb="19">
      <t>バイキャク</t>
    </rPh>
    <rPh sb="20" eb="22">
      <t>カシツケ</t>
    </rPh>
    <rPh sb="26" eb="28">
      <t>モクヒョウ</t>
    </rPh>
    <rPh sb="28" eb="30">
      <t>シュウニュウ</t>
    </rPh>
    <rPh sb="30" eb="31">
      <t>ガク</t>
    </rPh>
    <rPh sb="32" eb="34">
      <t>セッテイ</t>
    </rPh>
    <phoneticPr fontId="5"/>
  </si>
  <si>
    <t>福岡県</t>
    <phoneticPr fontId="5"/>
  </si>
  <si>
    <t>北九州市行財政改革大綱</t>
    <rPh sb="0" eb="4">
      <t>キタキュウシュウシ</t>
    </rPh>
    <rPh sb="4" eb="7">
      <t>ギョウザイセイ</t>
    </rPh>
    <rPh sb="7" eb="9">
      <t>カイカク</t>
    </rPh>
    <rPh sb="9" eb="11">
      <t>タイコウ</t>
    </rPh>
    <phoneticPr fontId="3"/>
  </si>
  <si>
    <t>H</t>
    <phoneticPr fontId="3"/>
  </si>
  <si>
    <t>簡素で効率的な組織・人員体制の構築</t>
  </si>
  <si>
    <t>人口１万人あたり70人台を目指す（平成25年度87.7人）</t>
  </si>
  <si>
    <t>給与水準の適正化</t>
    <phoneticPr fontId="3"/>
  </si>
  <si>
    <t>官民協働の手法などによる民間活力導入の推進</t>
  </si>
  <si>
    <t>・区役所業務の効率化に向けた見直し
（区役所におけるワンストップ窓口体制の導入）
・行政内部事務の民間委託（総務事務センター）</t>
  </si>
  <si>
    <t>・行政内部事務の民間委託（総務事務センター）
・指定管理者制度の新規導入</t>
    <phoneticPr fontId="3"/>
  </si>
  <si>
    <t>・課題解決型の組織マネジメントの実現
・組織横断的なプロジェクト型組織の活用
・管理職の見直し
・外郭団体改革
①市の適切な関与による政策の実現（ミッションの明示と成果の視点による評価等）
②外郭団体の効果的・効率的な事業運営（ＰＤＣＡサイクルによる事業運営等）
③公益財団法人における基本財産の返還</t>
  </si>
  <si>
    <t>・人事異動の柔軟な運用
・若手職員のキャリア形成支援</t>
  </si>
  <si>
    <t>・区役所業務の効率化に向けた見直し
（区役所におけるワンストップ窓口体制の導入）
・行政内部事務の民間委託（総務事務センター）
・ＲＰＡ・ＡＩ等を活用した業務の効率化</t>
    <rPh sb="71" eb="72">
      <t>ナド</t>
    </rPh>
    <rPh sb="73" eb="75">
      <t>カツヨウ</t>
    </rPh>
    <rPh sb="77" eb="79">
      <t>ギョウム</t>
    </rPh>
    <rPh sb="80" eb="83">
      <t>コウリツカ</t>
    </rPh>
    <phoneticPr fontId="3"/>
  </si>
  <si>
    <t>公共施設マネジメント</t>
  </si>
  <si>
    <t>40年間で保有量を少なくとも約20％削減</t>
  </si>
  <si>
    <t>タウンミーティング、パブリックコメント</t>
  </si>
  <si>
    <t>401005</t>
    <phoneticPr fontId="3"/>
  </si>
  <si>
    <t>福岡県</t>
    <rPh sb="0" eb="3">
      <t>フクオカケン</t>
    </rPh>
    <phoneticPr fontId="3"/>
  </si>
  <si>
    <t>北九州市</t>
    <rPh sb="0" eb="4">
      <t>キタキュウシュウシ</t>
    </rPh>
    <phoneticPr fontId="3"/>
  </si>
  <si>
    <t>公共施設マネジメント</t>
    <rPh sb="0" eb="2">
      <t>コウキョウ</t>
    </rPh>
    <rPh sb="2" eb="4">
      <t>シセツ</t>
    </rPh>
    <phoneticPr fontId="3"/>
  </si>
  <si>
    <t>公共施設に関する将来的な財政負担を軽減するとともに、真に必要な公共施設を安全に保有し続けることができる運営体制を確立するため、平成28年2月に「北九州市公共施設マネジメント実行計画」を策定し、公共施設マネジメントの取組みを進めている。</t>
  </si>
  <si>
    <t>公共施設マネジメント実行計画に基づき、施設の廃止や集約、複合化や多機能化、更新時の規模の見直し等、様々な取組みを進めることで、40年後の施設保有量は約24.2％削減する見込みとなる。その結果、今後40年間に必要と見込まれる更新・改修費用の試算は、年平均で約179億円で、現在と同水準になる見込み。</t>
  </si>
  <si>
    <t>公共施設マネジメントの取組みは多くの自治体共通の課題であり、他の自治体にとっても参考となり得るため。</t>
  </si>
  <si>
    <t>http://www.city.kitakyushu.lg.jp/shisei/menu05_00239.html</t>
  </si>
  <si>
    <t>多くの自治体が公共施設の保有量の抑制に取り組んでおり、他の政令市と比べて最も保有量が多い本市の取り組みが他の自治体にとっても参考となり得るため。</t>
  </si>
  <si>
    <t>最適な組織体制の構築</t>
    <rPh sb="0" eb="2">
      <t>サイテキ</t>
    </rPh>
    <rPh sb="3" eb="5">
      <t>ソシキ</t>
    </rPh>
    <rPh sb="5" eb="7">
      <t>タイセイ</t>
    </rPh>
    <rPh sb="8" eb="10">
      <t>コウチク</t>
    </rPh>
    <phoneticPr fontId="2"/>
  </si>
  <si>
    <t>給与制度等の見直し</t>
    <rPh sb="0" eb="2">
      <t>キュウヨ</t>
    </rPh>
    <rPh sb="4" eb="5">
      <t>トウ</t>
    </rPh>
    <phoneticPr fontId="2"/>
  </si>
  <si>
    <t>福岡都市圏消防通信指令業務の共同運用
オープンデータサイトの自治体との共同利用</t>
    <rPh sb="0" eb="2">
      <t>フクオカ</t>
    </rPh>
    <phoneticPr fontId="2"/>
  </si>
  <si>
    <t xml:space="preserve">
オープンデータサイトの共同利用参加自治体数
H32：12自治体</t>
  </si>
  <si>
    <t>共創の地域づくりに向けた多様な主体の連携促進</t>
    <rPh sb="0" eb="2">
      <t>キョウソウ</t>
    </rPh>
    <rPh sb="3" eb="5">
      <t>チイキ</t>
    </rPh>
    <rPh sb="9" eb="10">
      <t>ム</t>
    </rPh>
    <rPh sb="12" eb="14">
      <t>タヨウ</t>
    </rPh>
    <rPh sb="15" eb="17">
      <t>シュタイ</t>
    </rPh>
    <rPh sb="18" eb="20">
      <t>レンケイ</t>
    </rPh>
    <rPh sb="20" eb="22">
      <t>ソクシン</t>
    </rPh>
    <phoneticPr fontId="2"/>
  </si>
  <si>
    <t>地域活動に参加したことがある市民の割合
H32：68％</t>
    <rPh sb="0" eb="2">
      <t>チイキ</t>
    </rPh>
    <rPh sb="2" eb="4">
      <t>カツドウ</t>
    </rPh>
    <rPh sb="5" eb="7">
      <t>サンカ</t>
    </rPh>
    <rPh sb="14" eb="16">
      <t>シミン</t>
    </rPh>
    <rPh sb="17" eb="19">
      <t>ワリアイ</t>
    </rPh>
    <phoneticPr fontId="2"/>
  </si>
  <si>
    <t>職員の創意工夫による業務改善の推進</t>
    <rPh sb="0" eb="2">
      <t>ショクイン</t>
    </rPh>
    <rPh sb="3" eb="5">
      <t>ソウイ</t>
    </rPh>
    <rPh sb="5" eb="7">
      <t>クフウ</t>
    </rPh>
    <rPh sb="10" eb="12">
      <t>ギョウム</t>
    </rPh>
    <rPh sb="12" eb="14">
      <t>カイゼン</t>
    </rPh>
    <rPh sb="15" eb="17">
      <t>スイシン</t>
    </rPh>
    <phoneticPr fontId="2"/>
  </si>
  <si>
    <t>業務改善が続けられえていると思う職員の割合
H32：90％</t>
    <rPh sb="0" eb="2">
      <t>ギョウム</t>
    </rPh>
    <rPh sb="2" eb="4">
      <t>カイゼン</t>
    </rPh>
    <rPh sb="5" eb="6">
      <t>ツヅ</t>
    </rPh>
    <rPh sb="14" eb="15">
      <t>オモ</t>
    </rPh>
    <rPh sb="16" eb="18">
      <t>ショクイン</t>
    </rPh>
    <rPh sb="19" eb="21">
      <t>ワリアイ</t>
    </rPh>
    <phoneticPr fontId="2"/>
  </si>
  <si>
    <t>指定管理者制度導入施設における市民サービス向上の推進
要介護・要支援認定に係る事務の委託化</t>
    <rPh sb="0" eb="2">
      <t>シテイ</t>
    </rPh>
    <rPh sb="2" eb="5">
      <t>カンリシャ</t>
    </rPh>
    <rPh sb="5" eb="7">
      <t>セイド</t>
    </rPh>
    <rPh sb="7" eb="9">
      <t>ドウニュウ</t>
    </rPh>
    <rPh sb="9" eb="11">
      <t>シセツ</t>
    </rPh>
    <rPh sb="15" eb="17">
      <t>シミン</t>
    </rPh>
    <rPh sb="21" eb="23">
      <t>コウジョウ</t>
    </rPh>
    <rPh sb="24" eb="26">
      <t>スイシン</t>
    </rPh>
    <phoneticPr fontId="2"/>
  </si>
  <si>
    <t>外部の視点を活かした行政評価の実施
外郭団体の見直し</t>
  </si>
  <si>
    <t>継続的に事業を振り返り，必要な見直しが行われていると思う職員の割合
H32：75％</t>
  </si>
  <si>
    <t>職員の意欲・能力向上に関する取組み
女性職員の活躍推進</t>
  </si>
  <si>
    <t>上司（先輩）が部下（後輩）を育成する職場風土があると思う職員の割合
H32：80％
管理職職員に占める女性職員の割合
Ｈ32：15％程度</t>
  </si>
  <si>
    <t>ICTを活用した地域包括ケアシステムの支援
マイナンバー制度を活用等によるオンライン手続きの拡充，利用促進</t>
  </si>
  <si>
    <t>最期まで自宅で暮らせる高齢者の割合
H32：11.7％
マイナポータルを活用した電子申請手続き数
H32：30件</t>
  </si>
  <si>
    <t>システム刷新による業務の効率化</t>
  </si>
  <si>
    <t>債権管理の推進
市有財産の有効活用
アセットマネジメントの推進
市債残高の縮減，臨時財政対策債の発行抑制</t>
  </si>
  <si>
    <t>オープンデータの活用推進</t>
  </si>
  <si>
    <t>データのダウンロード数
H32：2,100</t>
  </si>
  <si>
    <t>福岡県</t>
    <rPh sb="0" eb="2">
      <t>フクオカ</t>
    </rPh>
    <rPh sb="2" eb="3">
      <t>ケン</t>
    </rPh>
    <phoneticPr fontId="2"/>
  </si>
  <si>
    <t>福岡市</t>
    <rPh sb="0" eb="3">
      <t>フクオカシ</t>
    </rPh>
    <phoneticPr fontId="2"/>
  </si>
  <si>
    <t>福岡都市圏消防通信指令業務の共同運用</t>
  </si>
  <si>
    <t>平成29年度に福岡都市圏の全体の事業として，効果的・効率的な指令業務に取り組むため，福岡都市圏の消防本部が行っている消防通信指令業務（119番受信，出動指令等）を福岡市が受託し，福岡市消防局の本部庁舎に共同指令センターを整備した。</t>
    <rPh sb="94" eb="95">
      <t>キョク</t>
    </rPh>
    <phoneticPr fontId="3"/>
  </si>
  <si>
    <t>この取組は，全国において進められているが，政令市を含めたものは，千葉市に次いで２番目で，地方自治法に基づく事務委託方式では，政令市初である。</t>
    <rPh sb="2" eb="4">
      <t>トリクミ</t>
    </rPh>
    <rPh sb="6" eb="8">
      <t>ゼンコク</t>
    </rPh>
    <rPh sb="12" eb="13">
      <t>スス</t>
    </rPh>
    <rPh sb="21" eb="24">
      <t>セイレイシ</t>
    </rPh>
    <rPh sb="25" eb="26">
      <t>フク</t>
    </rPh>
    <rPh sb="32" eb="34">
      <t>チバ</t>
    </rPh>
    <rPh sb="34" eb="35">
      <t>シ</t>
    </rPh>
    <rPh sb="36" eb="37">
      <t>ツ</t>
    </rPh>
    <rPh sb="40" eb="42">
      <t>バンメ</t>
    </rPh>
    <rPh sb="44" eb="46">
      <t>チホウ</t>
    </rPh>
    <rPh sb="46" eb="48">
      <t>ジチ</t>
    </rPh>
    <rPh sb="48" eb="49">
      <t>ホウ</t>
    </rPh>
    <rPh sb="50" eb="51">
      <t>モト</t>
    </rPh>
    <rPh sb="53" eb="55">
      <t>ジム</t>
    </rPh>
    <rPh sb="55" eb="57">
      <t>イタク</t>
    </rPh>
    <rPh sb="57" eb="59">
      <t>ホウシキ</t>
    </rPh>
    <rPh sb="62" eb="65">
      <t>セイレイシ</t>
    </rPh>
    <rPh sb="65" eb="66">
      <t>ハツ</t>
    </rPh>
    <phoneticPr fontId="3"/>
  </si>
  <si>
    <t>指令センター配置の人員の効率化により，現場要員の増強等が可能となる。
また，システムの構築を一本化することによる施設整備費の効率化が可能となる。</t>
    <rPh sb="26" eb="27">
      <t>トウ</t>
    </rPh>
    <rPh sb="43" eb="45">
      <t>コウチク</t>
    </rPh>
    <rPh sb="46" eb="48">
      <t>イッポン</t>
    </rPh>
    <rPh sb="48" eb="49">
      <t>カ</t>
    </rPh>
    <rPh sb="56" eb="58">
      <t>シセツ</t>
    </rPh>
    <rPh sb="58" eb="61">
      <t>セイビヒ</t>
    </rPh>
    <rPh sb="62" eb="65">
      <t>コウリツカ</t>
    </rPh>
    <rPh sb="66" eb="68">
      <t>カノウ</t>
    </rPh>
    <phoneticPr fontId="3"/>
  </si>
  <si>
    <t>大規模災害時における都市圏内の早期の情報把握や，迅速かつ効率的な部隊運用が可能となった。
また，119番通報集中時の受信・処理能力が向上した。</t>
    <rPh sb="0" eb="3">
      <t>ダイキボ</t>
    </rPh>
    <rPh sb="3" eb="5">
      <t>サイガイ</t>
    </rPh>
    <rPh sb="5" eb="6">
      <t>ジ</t>
    </rPh>
    <rPh sb="10" eb="13">
      <t>トシケン</t>
    </rPh>
    <rPh sb="13" eb="14">
      <t>ナイ</t>
    </rPh>
    <rPh sb="15" eb="17">
      <t>ソウキ</t>
    </rPh>
    <rPh sb="18" eb="20">
      <t>ジョウホウ</t>
    </rPh>
    <rPh sb="20" eb="22">
      <t>ハアク</t>
    </rPh>
    <rPh sb="24" eb="26">
      <t>ジンソク</t>
    </rPh>
    <rPh sb="28" eb="31">
      <t>コウリツテキ</t>
    </rPh>
    <rPh sb="32" eb="34">
      <t>ブタイ</t>
    </rPh>
    <rPh sb="34" eb="36">
      <t>ウンヨウ</t>
    </rPh>
    <rPh sb="37" eb="39">
      <t>カノウ</t>
    </rPh>
    <rPh sb="51" eb="52">
      <t>バン</t>
    </rPh>
    <rPh sb="52" eb="54">
      <t>ツウホウ</t>
    </rPh>
    <rPh sb="54" eb="56">
      <t>シュウチュウ</t>
    </rPh>
    <rPh sb="56" eb="57">
      <t>ジ</t>
    </rPh>
    <rPh sb="58" eb="60">
      <t>ジュシン</t>
    </rPh>
    <rPh sb="61" eb="63">
      <t>ショリ</t>
    </rPh>
    <rPh sb="63" eb="65">
      <t>ノウリョク</t>
    </rPh>
    <rPh sb="66" eb="68">
      <t>コウジョウ</t>
    </rPh>
    <phoneticPr fontId="3"/>
  </si>
  <si>
    <t>他都市においても実施可能であり，効果的・効率的な消防指令業務の実施に資するものである。</t>
    <rPh sb="0" eb="3">
      <t>タトシ</t>
    </rPh>
    <rPh sb="8" eb="10">
      <t>ジッシ</t>
    </rPh>
    <rPh sb="10" eb="12">
      <t>カノウ</t>
    </rPh>
    <rPh sb="16" eb="19">
      <t>コウカテキ</t>
    </rPh>
    <rPh sb="20" eb="23">
      <t>コウリツテキ</t>
    </rPh>
    <rPh sb="24" eb="26">
      <t>ショウボウ</t>
    </rPh>
    <rPh sb="26" eb="28">
      <t>シレイ</t>
    </rPh>
    <rPh sb="28" eb="30">
      <t>ギョウム</t>
    </rPh>
    <rPh sb="31" eb="33">
      <t>ジッシ</t>
    </rPh>
    <rPh sb="34" eb="35">
      <t>シ</t>
    </rPh>
    <phoneticPr fontId="3"/>
  </si>
  <si>
    <t>近隣市町と共同で行う取組であり，事務の効率化が図られるとともに，市民サービスの向上につながる取組である。</t>
    <rPh sb="0" eb="2">
      <t>キンリン</t>
    </rPh>
    <rPh sb="2" eb="4">
      <t>シチョウ</t>
    </rPh>
    <rPh sb="5" eb="7">
      <t>キョウドウ</t>
    </rPh>
    <rPh sb="8" eb="9">
      <t>オコナ</t>
    </rPh>
    <rPh sb="10" eb="12">
      <t>トリク</t>
    </rPh>
    <rPh sb="16" eb="18">
      <t>ジム</t>
    </rPh>
    <rPh sb="19" eb="22">
      <t>コウリツカ</t>
    </rPh>
    <rPh sb="23" eb="24">
      <t>ハカ</t>
    </rPh>
    <rPh sb="32" eb="34">
      <t>シミン</t>
    </rPh>
    <rPh sb="39" eb="41">
      <t>コウジョウ</t>
    </rPh>
    <rPh sb="46" eb="48">
      <t>トリクミ</t>
    </rPh>
    <phoneticPr fontId="3"/>
  </si>
  <si>
    <t>福岡市及び周辺の16市町で構成する福岡都市圏の７消防本部が連携して行う取組である。</t>
    <rPh sb="0" eb="3">
      <t>フクオカシ</t>
    </rPh>
    <rPh sb="3" eb="4">
      <t>オヨ</t>
    </rPh>
    <rPh sb="5" eb="7">
      <t>シュウヘン</t>
    </rPh>
    <rPh sb="10" eb="12">
      <t>シチョウ</t>
    </rPh>
    <rPh sb="13" eb="15">
      <t>コウセイ</t>
    </rPh>
    <rPh sb="17" eb="19">
      <t>フクオカ</t>
    </rPh>
    <rPh sb="19" eb="22">
      <t>トシケン</t>
    </rPh>
    <rPh sb="24" eb="26">
      <t>ショウボウ</t>
    </rPh>
    <rPh sb="26" eb="28">
      <t>ホンブ</t>
    </rPh>
    <rPh sb="29" eb="31">
      <t>レンケイ</t>
    </rPh>
    <rPh sb="33" eb="34">
      <t>オコナ</t>
    </rPh>
    <rPh sb="35" eb="37">
      <t>トリク</t>
    </rPh>
    <phoneticPr fontId="3"/>
  </si>
  <si>
    <t>熊本県</t>
    <phoneticPr fontId="5"/>
  </si>
  <si>
    <t>8月</t>
    <rPh sb="1" eb="2">
      <t>ガツ</t>
    </rPh>
    <phoneticPr fontId="3"/>
  </si>
  <si>
    <t>給与制度の適正化</t>
    <rPh sb="0" eb="2">
      <t>キュウヨ</t>
    </rPh>
    <rPh sb="2" eb="4">
      <t>セイド</t>
    </rPh>
    <rPh sb="5" eb="8">
      <t>テキセイカ</t>
    </rPh>
    <phoneticPr fontId="3"/>
  </si>
  <si>
    <t>まちづくり支援機能の強化</t>
    <rPh sb="5" eb="7">
      <t>シエン</t>
    </rPh>
    <rPh sb="7" eb="9">
      <t>キノウ</t>
    </rPh>
    <rPh sb="10" eb="12">
      <t>キョウカ</t>
    </rPh>
    <phoneticPr fontId="3"/>
  </si>
  <si>
    <t>・職員からの「気づき」や「アイデア」を募集し、仕事の仕組みや 職場風土を改善する職員提案「改革のタネ」の実施
・区役所等の窓口改革</t>
    <rPh sb="19" eb="21">
      <t>ボシュウ</t>
    </rPh>
    <rPh sb="40" eb="42">
      <t>ショクイン</t>
    </rPh>
    <rPh sb="42" eb="44">
      <t>テイアン</t>
    </rPh>
    <rPh sb="45" eb="47">
      <t>カイカク</t>
    </rPh>
    <rPh sb="52" eb="54">
      <t>ジッシ</t>
    </rPh>
    <rPh sb="56" eb="59">
      <t>クヤクショ</t>
    </rPh>
    <rPh sb="59" eb="60">
      <t>トウ</t>
    </rPh>
    <rPh sb="61" eb="63">
      <t>マドグチ</t>
    </rPh>
    <rPh sb="63" eb="65">
      <t>カイカク</t>
    </rPh>
    <phoneticPr fontId="3"/>
  </si>
  <si>
    <t>・直営業務（技能労務職）の見直し
・総務事務のアウトソーシング</t>
    <rPh sb="1" eb="3">
      <t>チョクエイ</t>
    </rPh>
    <rPh sb="3" eb="5">
      <t>ギョウム</t>
    </rPh>
    <rPh sb="6" eb="8">
      <t>ギノウ</t>
    </rPh>
    <rPh sb="8" eb="10">
      <t>ロウム</t>
    </rPh>
    <rPh sb="10" eb="11">
      <t>ショク</t>
    </rPh>
    <rPh sb="13" eb="15">
      <t>ミナオ</t>
    </rPh>
    <rPh sb="18" eb="20">
      <t>ソウム</t>
    </rPh>
    <rPh sb="20" eb="22">
      <t>ジム</t>
    </rPh>
    <phoneticPr fontId="3"/>
  </si>
  <si>
    <t>幹部職員のマネジメント能力向上に向けた「マネジメントセミナー」の実施</t>
    <rPh sb="0" eb="2">
      <t>カンブ</t>
    </rPh>
    <rPh sb="2" eb="4">
      <t>ショクイン</t>
    </rPh>
    <rPh sb="11" eb="13">
      <t>ノウリョク</t>
    </rPh>
    <rPh sb="13" eb="15">
      <t>コウジョウ</t>
    </rPh>
    <rPh sb="16" eb="17">
      <t>ム</t>
    </rPh>
    <rPh sb="32" eb="34">
      <t>ジッシ</t>
    </rPh>
    <phoneticPr fontId="3"/>
  </si>
  <si>
    <t>・次代の市役所をリードする職員の育成研修「かわる研」の実施
・人材育成基本方針の改訂</t>
    <rPh sb="1" eb="3">
      <t>ジダイ</t>
    </rPh>
    <rPh sb="4" eb="7">
      <t>シヤクショ</t>
    </rPh>
    <rPh sb="13" eb="15">
      <t>ショクイン</t>
    </rPh>
    <rPh sb="16" eb="18">
      <t>イクセイ</t>
    </rPh>
    <rPh sb="18" eb="20">
      <t>ケンシュウ</t>
    </rPh>
    <rPh sb="24" eb="25">
      <t>ケン</t>
    </rPh>
    <rPh sb="27" eb="29">
      <t>ジッシ</t>
    </rPh>
    <rPh sb="31" eb="33">
      <t>ジンザイ</t>
    </rPh>
    <rPh sb="33" eb="35">
      <t>イクセイ</t>
    </rPh>
    <rPh sb="35" eb="37">
      <t>キホン</t>
    </rPh>
    <rPh sb="37" eb="39">
      <t>ホウシン</t>
    </rPh>
    <rPh sb="40" eb="42">
      <t>カイテイ</t>
    </rPh>
    <phoneticPr fontId="3"/>
  </si>
  <si>
    <t>・RPAやAIなどICT新技術を活用した業務プロセス改善
・Web会議、ペーパーレス会議の推進
・Microsoftクラウド活用による働き方改革の推進</t>
    <rPh sb="12" eb="15">
      <t>シンギジュツ</t>
    </rPh>
    <rPh sb="16" eb="18">
      <t>カツヨウ</t>
    </rPh>
    <rPh sb="20" eb="22">
      <t>ギョウム</t>
    </rPh>
    <rPh sb="26" eb="28">
      <t>カイゼン</t>
    </rPh>
    <rPh sb="33" eb="35">
      <t>カイギ</t>
    </rPh>
    <rPh sb="42" eb="44">
      <t>カイギ</t>
    </rPh>
    <rPh sb="45" eb="47">
      <t>スイシン</t>
    </rPh>
    <phoneticPr fontId="3"/>
  </si>
  <si>
    <t xml:space="preserve">・各種施設の個別長寿命化計画の策定
・債権管理の適正化に向けた取組の推進
</t>
    <rPh sb="1" eb="3">
      <t>カクシュ</t>
    </rPh>
    <rPh sb="3" eb="5">
      <t>シセツ</t>
    </rPh>
    <rPh sb="6" eb="8">
      <t>コベツ</t>
    </rPh>
    <rPh sb="8" eb="12">
      <t>チョウジュミョウカ</t>
    </rPh>
    <rPh sb="12" eb="14">
      <t>ケイカク</t>
    </rPh>
    <rPh sb="15" eb="17">
      <t>サクテイ</t>
    </rPh>
    <rPh sb="19" eb="21">
      <t>サイケン</t>
    </rPh>
    <rPh sb="21" eb="23">
      <t>カンリ</t>
    </rPh>
    <rPh sb="24" eb="27">
      <t>テキセイカ</t>
    </rPh>
    <rPh sb="28" eb="29">
      <t>ム</t>
    </rPh>
    <rPh sb="31" eb="33">
      <t>トリクミ</t>
    </rPh>
    <rPh sb="34" eb="36">
      <t>スイシン</t>
    </rPh>
    <phoneticPr fontId="3"/>
  </si>
  <si>
    <t>・オープンデータの推進
・地理情報システムの最適化</t>
    <rPh sb="9" eb="11">
      <t>スイシン</t>
    </rPh>
    <rPh sb="13" eb="15">
      <t>チリ</t>
    </rPh>
    <rPh sb="15" eb="17">
      <t>ジョウホウ</t>
    </rPh>
    <rPh sb="22" eb="25">
      <t>サイテキカ</t>
    </rPh>
    <phoneticPr fontId="3"/>
  </si>
  <si>
    <t>・Microsoftクラウド活用による働き方改革の推進
・広報,広聴改革
・外郭団体経営改革計画の策定</t>
    <rPh sb="29" eb="31">
      <t>コウホウ</t>
    </rPh>
    <rPh sb="32" eb="34">
      <t>コウチョウ</t>
    </rPh>
    <rPh sb="34" eb="36">
      <t>カイカク</t>
    </rPh>
    <rPh sb="38" eb="40">
      <t>ガイカク</t>
    </rPh>
    <rPh sb="40" eb="42">
      <t>ダンタイ</t>
    </rPh>
    <rPh sb="42" eb="44">
      <t>ケイエイ</t>
    </rPh>
    <rPh sb="44" eb="46">
      <t>カイカク</t>
    </rPh>
    <rPh sb="46" eb="48">
      <t>ケイカク</t>
    </rPh>
    <rPh sb="49" eb="51">
      <t>サクテイ</t>
    </rPh>
    <phoneticPr fontId="3"/>
  </si>
  <si>
    <t>431001</t>
    <phoneticPr fontId="3"/>
  </si>
  <si>
    <t>熊本県</t>
    <rPh sb="0" eb="3">
      <t>クマモトケン</t>
    </rPh>
    <phoneticPr fontId="3"/>
  </si>
  <si>
    <t>熊本市</t>
    <rPh sb="0" eb="3">
      <t>クマモトシ</t>
    </rPh>
    <phoneticPr fontId="3"/>
  </si>
  <si>
    <t>Microsoftクラウド活用による働き方改革の推進</t>
    <rPh sb="13" eb="15">
      <t>カツヨウ</t>
    </rPh>
    <rPh sb="18" eb="19">
      <t>ハタラ</t>
    </rPh>
    <rPh sb="20" eb="21">
      <t>カタ</t>
    </rPh>
    <rPh sb="21" eb="23">
      <t>カイカク</t>
    </rPh>
    <rPh sb="24" eb="26">
      <t>スイシン</t>
    </rPh>
    <phoneticPr fontId="3"/>
  </si>
  <si>
    <t>Office365を導入し、時間や場所にとらわれない働き方を実現するとともに、市民や事業者との情報交換を円滑に行い、更に行政サービスの向上を推進する。</t>
    <rPh sb="10" eb="12">
      <t>ドウニュウ</t>
    </rPh>
    <rPh sb="14" eb="16">
      <t>ジカン</t>
    </rPh>
    <rPh sb="17" eb="19">
      <t>バショ</t>
    </rPh>
    <rPh sb="26" eb="27">
      <t>ハタラ</t>
    </rPh>
    <rPh sb="28" eb="29">
      <t>カタ</t>
    </rPh>
    <rPh sb="30" eb="32">
      <t>ジツゲン</t>
    </rPh>
    <rPh sb="39" eb="41">
      <t>シミン</t>
    </rPh>
    <rPh sb="42" eb="45">
      <t>ジギョウシャ</t>
    </rPh>
    <rPh sb="47" eb="49">
      <t>ジョウホウ</t>
    </rPh>
    <rPh sb="49" eb="51">
      <t>コウカン</t>
    </rPh>
    <rPh sb="52" eb="54">
      <t>エンカツ</t>
    </rPh>
    <rPh sb="55" eb="56">
      <t>オコナ</t>
    </rPh>
    <rPh sb="58" eb="59">
      <t>サラ</t>
    </rPh>
    <rPh sb="60" eb="62">
      <t>ギョウセイ</t>
    </rPh>
    <rPh sb="67" eb="69">
      <t>コウジョウ</t>
    </rPh>
    <rPh sb="70" eb="72">
      <t>スイシン</t>
    </rPh>
    <phoneticPr fontId="3"/>
  </si>
  <si>
    <t>1　テレビ会議、チャットの活用による「打合せ時間・移動時間の短縮」「人材の適正配置（オンラインによる窓口サービス等）」「施設・設備投資のスリム化」
2　Outlookを活用したスケジュール管理及び調整の効率化
3　クラウドサービスを活用した市民や事業者との情報共有・意思伝達の迅速化</t>
    <rPh sb="5" eb="7">
      <t>カイギ</t>
    </rPh>
    <rPh sb="13" eb="15">
      <t>カツヨウ</t>
    </rPh>
    <rPh sb="19" eb="21">
      <t>ウチアワ</t>
    </rPh>
    <rPh sb="22" eb="24">
      <t>ジカン</t>
    </rPh>
    <rPh sb="25" eb="27">
      <t>イドウ</t>
    </rPh>
    <rPh sb="27" eb="29">
      <t>ジカン</t>
    </rPh>
    <rPh sb="34" eb="36">
      <t>ジンザイ</t>
    </rPh>
    <rPh sb="37" eb="39">
      <t>テキセイ</t>
    </rPh>
    <rPh sb="39" eb="41">
      <t>ハイチ</t>
    </rPh>
    <rPh sb="50" eb="52">
      <t>マドグチ</t>
    </rPh>
    <rPh sb="56" eb="57">
      <t>トウ</t>
    </rPh>
    <rPh sb="60" eb="62">
      <t>シセツ</t>
    </rPh>
    <rPh sb="63" eb="65">
      <t>セツビ</t>
    </rPh>
    <rPh sb="65" eb="67">
      <t>トウシ</t>
    </rPh>
    <rPh sb="71" eb="72">
      <t>カ</t>
    </rPh>
    <rPh sb="84" eb="86">
      <t>カツヨウ</t>
    </rPh>
    <rPh sb="94" eb="96">
      <t>カンリ</t>
    </rPh>
    <rPh sb="96" eb="97">
      <t>オヨ</t>
    </rPh>
    <rPh sb="98" eb="100">
      <t>チョウセイ</t>
    </rPh>
    <rPh sb="101" eb="104">
      <t>コウリツカ</t>
    </rPh>
    <rPh sb="116" eb="118">
      <t>カツヨウ</t>
    </rPh>
    <rPh sb="120" eb="122">
      <t>シミン</t>
    </rPh>
    <rPh sb="123" eb="126">
      <t>ジギョウシャ</t>
    </rPh>
    <rPh sb="128" eb="130">
      <t>ジョウホウ</t>
    </rPh>
    <rPh sb="130" eb="132">
      <t>キョウユウ</t>
    </rPh>
    <rPh sb="133" eb="135">
      <t>イシ</t>
    </rPh>
    <rPh sb="135" eb="137">
      <t>デンタツ</t>
    </rPh>
    <rPh sb="138" eb="141">
      <t>ジンソクカ</t>
    </rPh>
    <phoneticPr fontId="3"/>
  </si>
  <si>
    <t>平成31年4月からの運用であり、効果の検証には至っていない。</t>
    <rPh sb="0" eb="2">
      <t>ヘイセイ</t>
    </rPh>
    <rPh sb="4" eb="5">
      <t>ネン</t>
    </rPh>
    <rPh sb="6" eb="7">
      <t>ガツ</t>
    </rPh>
    <rPh sb="10" eb="12">
      <t>ウンヨウ</t>
    </rPh>
    <rPh sb="16" eb="18">
      <t>コウカ</t>
    </rPh>
    <rPh sb="19" eb="21">
      <t>ケンショウ</t>
    </rPh>
    <rPh sb="23" eb="24">
      <t>イタ</t>
    </rPh>
    <phoneticPr fontId="3"/>
  </si>
  <si>
    <t>1　オンライン通信環境を活用したオペレーションの実現により、本庁と出先機関でのサービスの均質化を図ることができる。
2　従来は一方通行だった市政情報について、市民や事業者とファイル共有やWeb会議により、効率的な情報提供を実現することができる。</t>
    <rPh sb="7" eb="9">
      <t>ツウシン</t>
    </rPh>
    <rPh sb="9" eb="11">
      <t>カンキョウ</t>
    </rPh>
    <rPh sb="12" eb="14">
      <t>カツヨウ</t>
    </rPh>
    <rPh sb="24" eb="26">
      <t>ジツゲン</t>
    </rPh>
    <rPh sb="30" eb="32">
      <t>ホンチョウ</t>
    </rPh>
    <rPh sb="33" eb="35">
      <t>デサキ</t>
    </rPh>
    <rPh sb="35" eb="37">
      <t>キカン</t>
    </rPh>
    <rPh sb="44" eb="47">
      <t>キンシツカ</t>
    </rPh>
    <rPh sb="48" eb="49">
      <t>ハカ</t>
    </rPh>
    <rPh sb="60" eb="62">
      <t>ジュウライ</t>
    </rPh>
    <rPh sb="63" eb="67">
      <t>イッポウツウコウ</t>
    </rPh>
    <rPh sb="70" eb="72">
      <t>シセイ</t>
    </rPh>
    <rPh sb="72" eb="74">
      <t>ジョウホウ</t>
    </rPh>
    <rPh sb="79" eb="81">
      <t>シミン</t>
    </rPh>
    <rPh sb="82" eb="85">
      <t>ジギョウシャ</t>
    </rPh>
    <rPh sb="90" eb="92">
      <t>キョウユウ</t>
    </rPh>
    <rPh sb="96" eb="98">
      <t>カイギ</t>
    </rPh>
    <rPh sb="102" eb="105">
      <t>コウリツテキ</t>
    </rPh>
    <rPh sb="106" eb="108">
      <t>ジョウホウ</t>
    </rPh>
    <rPh sb="108" eb="110">
      <t>テイキョウ</t>
    </rPh>
    <rPh sb="111" eb="113">
      <t>ジツゲン</t>
    </rPh>
    <phoneticPr fontId="3"/>
  </si>
  <si>
    <t>これまでの働き方を変え、時間や場所にとらわれない働き方を実現する先進的な取組である。</t>
    <rPh sb="5" eb="6">
      <t>ハタラ</t>
    </rPh>
    <rPh sb="7" eb="8">
      <t>カタ</t>
    </rPh>
    <rPh sb="9" eb="10">
      <t>カ</t>
    </rPh>
    <rPh sb="32" eb="35">
      <t>センシンテキ</t>
    </rPh>
    <rPh sb="36" eb="38">
      <t>トリクミ</t>
    </rPh>
    <phoneticPr fontId="3"/>
  </si>
  <si>
    <t>職員の通勤手当の適正化</t>
    <rPh sb="8" eb="11">
      <t>テキセイカ</t>
    </rPh>
    <phoneticPr fontId="3"/>
  </si>
  <si>
    <t>27140</t>
  </si>
  <si>
    <t>収税事務処理センターの活用</t>
  </si>
  <si>
    <t xml:space="preserve">公権力の行使にあたらず、職員の判断や意思決定を必要としない補助業務である、「金融機関並びに生命保険会社への滞納整理業務全般に関わる預貯金等の財産調査」を集約し、民間事業者に委託
</t>
  </si>
  <si>
    <t>・財産データ保有件数の増加
預貯金データ　H26　56,295件→R1　81,485件（144%増）
・収入率の上昇
H26　96.03%→H30　98.48%（2.45ポイント増）</t>
  </si>
  <si>
    <t>収入率の向上につながる効率的な事務執行
・民間事業者による徹底かつ迅速な調査により、財産の早期把握、より実態に応じた納付交渉を実施できた。
・調査結果をデータ化することにより、業務の効率化が図られた。
・財産調査業務との分業により、職員が滞納処分に専念し、迅速化が図られた。</t>
  </si>
  <si>
    <t>取組を行うに当たって障壁となるものは少なく、他自治体でも取組は可能と考える。</t>
  </si>
  <si>
    <t>【住民サービスの向上】
本事業は本市の収入率向上につながる取組であり、このことは税の公平性の確保に寄与している。
【汎用性】
前記のとおり。</t>
  </si>
  <si>
    <t>（１）政策・施策評価
○評価周期
[政策]４年ごと
[施策] H28年度から毎年度実施（進捗管理はH27年度から毎年度実施）
○対象
[内部]３次総の全ての政策（41）、施策（132）
[外部]主要な政策、施策(評価委員が選定)を4政策・8施策程度
○評価者
[内部]各関係局長、所管課長
[外部]外部評価委員会
○評価の視点
[内部]政策、施策の達成状況、課題、今後の取組
[外部]政策・施策の成果・進捗状況を踏まえた客観的評価
（２）事務事業評価
○評価周期
　毎年度実施
○対象
[１次]予算を伴う全事務事業　　[２次]課題を有する事業
○評価者
[１次]各所属長　　[２次]内部評価専門委員会
○評価の視点
[１次]事業の達成状況、課題解決に向けた取組
[２次]見直し・改善の方向性、予算反映</t>
    <phoneticPr fontId="5"/>
  </si>
  <si>
    <t>協働事業提案制度
ちば市民協働レポート（ちばレポ）の導入</t>
    <rPh sb="0" eb="2">
      <t>キョウドウ</t>
    </rPh>
    <rPh sb="2" eb="4">
      <t>ジギョウ</t>
    </rPh>
    <rPh sb="4" eb="6">
      <t>テイアン</t>
    </rPh>
    <rPh sb="6" eb="8">
      <t>セイド</t>
    </rPh>
    <phoneticPr fontId="2"/>
  </si>
  <si>
    <t xml:space="preserve">
なし
スマートフォンアプリ等からのレポート登録者数：５,０００人（Ｈ２８年度）</t>
    <phoneticPr fontId="3"/>
  </si>
  <si>
    <r>
      <rPr>
        <sz val="9"/>
        <color theme="1"/>
        <rFont val="ＭＳ Ｐゴシック"/>
        <family val="3"/>
        <charset val="128"/>
      </rPr>
      <t>新清掃工場建設及び運営事業</t>
    </r>
    <r>
      <rPr>
        <strike/>
        <sz val="9"/>
        <color theme="1"/>
        <rFont val="ＭＳ Ｐゴシック"/>
        <family val="3"/>
        <charset val="128"/>
      </rPr>
      <t xml:space="preserve">
</t>
    </r>
    <r>
      <rPr>
        <sz val="9"/>
        <color theme="1"/>
        <rFont val="ＭＳ Ｐゴシック"/>
        <family val="3"/>
        <charset val="128"/>
      </rPr>
      <t>公民館の指定管理者制度の導入</t>
    </r>
    <rPh sb="0" eb="1">
      <t>シン</t>
    </rPh>
    <rPh sb="1" eb="3">
      <t>セイソウ</t>
    </rPh>
    <rPh sb="3" eb="5">
      <t>コウジョウ</t>
    </rPh>
    <rPh sb="5" eb="7">
      <t>ケンセツ</t>
    </rPh>
    <rPh sb="7" eb="8">
      <t>オヨ</t>
    </rPh>
    <rPh sb="9" eb="11">
      <t>ウンエイ</t>
    </rPh>
    <rPh sb="11" eb="13">
      <t>ジギョウ</t>
    </rPh>
    <rPh sb="15" eb="18">
      <t>コウミンカン</t>
    </rPh>
    <rPh sb="19" eb="21">
      <t>シテイ</t>
    </rPh>
    <rPh sb="21" eb="24">
      <t>カンリシャ</t>
    </rPh>
    <rPh sb="24" eb="26">
      <t>セイド</t>
    </rPh>
    <rPh sb="27" eb="29">
      <t>ドウニュウ</t>
    </rPh>
    <phoneticPr fontId="2"/>
  </si>
  <si>
    <t>・これまで大型汎用コンピュータで運用してきた住基，税，福祉等の基幹業務システムを最新の機器や技術を使用したシステムに刷新
・ＩＣＴの活用による市民サービスの向上，地域情報化の推進，市役所業務の改善・効率化の推進</t>
    <rPh sb="5" eb="7">
      <t>オオガタ</t>
    </rPh>
    <rPh sb="7" eb="9">
      <t>ハンヨウ</t>
    </rPh>
    <rPh sb="16" eb="18">
      <t>ウンヨウ</t>
    </rPh>
    <rPh sb="31" eb="33">
      <t>キカン</t>
    </rPh>
    <rPh sb="33" eb="35">
      <t>ギョウム</t>
    </rPh>
    <rPh sb="43" eb="45">
      <t>キキ</t>
    </rPh>
    <rPh sb="49" eb="51">
      <t>シヨウ</t>
    </rPh>
    <rPh sb="66" eb="68">
      <t>カツヨウ</t>
    </rPh>
    <rPh sb="71" eb="73">
      <t>シミン</t>
    </rPh>
    <rPh sb="78" eb="80">
      <t>コウジョウ</t>
    </rPh>
    <rPh sb="81" eb="83">
      <t>チイキ</t>
    </rPh>
    <rPh sb="83" eb="86">
      <t>ジョウホウカ</t>
    </rPh>
    <rPh sb="87" eb="89">
      <t>スイシン</t>
    </rPh>
    <rPh sb="90" eb="93">
      <t>シヤクショ</t>
    </rPh>
    <rPh sb="93" eb="95">
      <t>ギョウム</t>
    </rPh>
    <rPh sb="96" eb="98">
      <t>カイゼン</t>
    </rPh>
    <rPh sb="99" eb="101">
      <t>コウリツ</t>
    </rPh>
    <rPh sb="101" eb="102">
      <t>カ</t>
    </rPh>
    <rPh sb="103" eb="105">
      <t>スイシン</t>
    </rPh>
    <phoneticPr fontId="2"/>
  </si>
  <si>
    <t>千葉県</t>
    <phoneticPr fontId="5"/>
  </si>
  <si>
    <t>Ｒ</t>
    <phoneticPr fontId="3"/>
  </si>
  <si>
    <t>・部門別定員管理計画の策定による職員数のさらなる適正化の推進</t>
    <rPh sb="1" eb="3">
      <t>ブモン</t>
    </rPh>
    <rPh sb="3" eb="4">
      <t>ベツ</t>
    </rPh>
    <rPh sb="4" eb="6">
      <t>テイイン</t>
    </rPh>
    <rPh sb="6" eb="8">
      <t>カンリ</t>
    </rPh>
    <rPh sb="8" eb="10">
      <t>ケイカク</t>
    </rPh>
    <rPh sb="11" eb="13">
      <t>サクテイ</t>
    </rPh>
    <rPh sb="16" eb="18">
      <t>ショクイン</t>
    </rPh>
    <rPh sb="18" eb="19">
      <t>スウ</t>
    </rPh>
    <rPh sb="24" eb="27">
      <t>テキセイカ</t>
    </rPh>
    <rPh sb="28" eb="30">
      <t>スイシン</t>
    </rPh>
    <phoneticPr fontId="1"/>
  </si>
  <si>
    <t>・「はばたけ未来へ！京プラン」実施計画第２ステージに掲げる取組を推進するための組織改正</t>
    <phoneticPr fontId="1"/>
  </si>
  <si>
    <t>公共施設マネジメントに関する取組</t>
    <phoneticPr fontId="1"/>
  </si>
  <si>
    <t>○</t>
    <phoneticPr fontId="3"/>
  </si>
  <si>
    <t>【公共建築物】
現在（「京都市公共施設マネジメント基本計画」策定時：平成26年度）の施設保有量（4,842（千㎡））を最大値とする。</t>
    <phoneticPr fontId="3"/>
  </si>
  <si>
    <t>・新たな大都市制度「特別自治市」創設に向けての研究・提言
・公営企業の経営健全化
　公営企業において，中長期的な経営戦略の着実な推進などにより，一層の経営健全化を図る。
・外郭団体における中期経営計画の作成</t>
    <rPh sb="1" eb="2">
      <t>アラ</t>
    </rPh>
    <rPh sb="4" eb="7">
      <t>ダイトシ</t>
    </rPh>
    <rPh sb="7" eb="9">
      <t>セイド</t>
    </rPh>
    <rPh sb="10" eb="12">
      <t>トクベツ</t>
    </rPh>
    <rPh sb="12" eb="14">
      <t>ジチ</t>
    </rPh>
    <rPh sb="14" eb="15">
      <t>シ</t>
    </rPh>
    <rPh sb="16" eb="18">
      <t>ソウセツ</t>
    </rPh>
    <rPh sb="19" eb="20">
      <t>ム</t>
    </rPh>
    <rPh sb="23" eb="25">
      <t>ケンキュウ</t>
    </rPh>
    <rPh sb="26" eb="28">
      <t>テイゲン</t>
    </rPh>
    <rPh sb="30" eb="32">
      <t>コウエイ</t>
    </rPh>
    <rPh sb="32" eb="34">
      <t>キギョウ</t>
    </rPh>
    <rPh sb="35" eb="37">
      <t>ケイエイ</t>
    </rPh>
    <rPh sb="37" eb="40">
      <t>ケンゼンカ</t>
    </rPh>
    <phoneticPr fontId="1"/>
  </si>
  <si>
    <t>大阪府</t>
    <phoneticPr fontId="5"/>
  </si>
  <si>
    <t>H</t>
    <phoneticPr fontId="3"/>
  </si>
  <si>
    <t>・要員管理の適正化
※第3期行財政改革プログラム個別取組</t>
    <phoneticPr fontId="3"/>
  </si>
  <si>
    <t>・要員数
平成31年4月時点で4,800人以下</t>
    <phoneticPr fontId="3"/>
  </si>
  <si>
    <t>・職員の通勤手当について、手当額のうち交通用具にかかる手当額を、国家公務員の制度に合わせ引き下げ
・併せて、通勤にかかる自転車利用促進策として、自転車利用者については、月額1,000円の手当額を加算し、また、市内居住促進策として、堺市内居住でかつ自転車の利用者には月額2,000円の手当額を加算</t>
    <phoneticPr fontId="3"/>
  </si>
  <si>
    <t>新しい公共ガバナンスの推進
※第3期行財政改革プログラム個別取組</t>
    <phoneticPr fontId="3"/>
  </si>
  <si>
    <t>・効率的かつ効果的な事務事業の推進
・職員提案制度の導入
※第3期行財政改革プログラム個別取組
・収税事務処理センターの活用</t>
    <phoneticPr fontId="3"/>
  </si>
  <si>
    <t>・指定管理者制度の効果的かつ効率的な運用
※第3期行財政改革プログラム個別取組
・収税事務処理センターの活用</t>
    <phoneticPr fontId="3"/>
  </si>
  <si>
    <t>指定管理者評価における利用者満足に関連する目標の達成率
H30年度74.0%以上
H31年度77.0%以上
H32年度80.0%以上</t>
    <phoneticPr fontId="3"/>
  </si>
  <si>
    <t>・内部統制体制の推進
※第3期行財政改革プログラム個別取組</t>
    <phoneticPr fontId="3"/>
  </si>
  <si>
    <t>・人事評価を通じた職員の人材育成
※第３期行財政改革プログラム個別取組</t>
    <phoneticPr fontId="3"/>
  </si>
  <si>
    <t>・内部統制体制の推進
※第3期行財政改革プログラム個別取組</t>
    <phoneticPr fontId="3"/>
  </si>
  <si>
    <t>岡山県</t>
    <phoneticPr fontId="5"/>
  </si>
  <si>
    <t>R</t>
    <phoneticPr fontId="3"/>
  </si>
  <si>
    <t>広島県</t>
    <phoneticPr fontId="5"/>
  </si>
  <si>
    <t>○</t>
    <phoneticPr fontId="5"/>
  </si>
  <si>
    <t>○</t>
    <phoneticPr fontId="5"/>
  </si>
  <si>
    <t>H</t>
    <phoneticPr fontId="5"/>
  </si>
  <si>
    <t>○</t>
    <phoneticPr fontId="5"/>
  </si>
  <si>
    <t>情報公開制度の実施</t>
    <phoneticPr fontId="3"/>
  </si>
  <si>
    <t>H</t>
    <phoneticPr fontId="5"/>
  </si>
  <si>
    <t>県・市の中小企業支援センターが中小企業支援において連携</t>
    <phoneticPr fontId="5"/>
  </si>
  <si>
    <t>広島市まちづくり要綱に基づくまちづくり活動（街並みルールづくり等）への支援</t>
    <phoneticPr fontId="3"/>
  </si>
  <si>
    <t>公債費の見直し</t>
    <phoneticPr fontId="3"/>
  </si>
  <si>
    <t>県内４児童相談所の一体的運営の推進(児童相談業務における県との連携による事務の効率化）</t>
    <phoneticPr fontId="5"/>
  </si>
  <si>
    <t>福岡県</t>
    <phoneticPr fontId="5"/>
  </si>
  <si>
    <t>○</t>
    <phoneticPr fontId="3"/>
  </si>
  <si>
    <t>行政運営プラン</t>
    <phoneticPr fontId="3"/>
  </si>
  <si>
    <t>本市が管理する公共土木施設の損傷箇所を投稿できるスマートフォン用アプリ「みっけ隊アプリ」を活用し，市民協働による公共土木施設の維持管理を推進した。</t>
    <phoneticPr fontId="3"/>
  </si>
  <si>
    <t>261009</t>
    <phoneticPr fontId="3"/>
  </si>
  <si>
    <t>－</t>
    <phoneticPr fontId="3"/>
  </si>
  <si>
    <t>新技術の活用による業務時間の削減</t>
    <phoneticPr fontId="3"/>
  </si>
  <si>
    <t>合計</t>
    <rPh sb="0" eb="2">
      <t>ゴウケイ</t>
    </rPh>
    <phoneticPr fontId="3"/>
  </si>
  <si>
    <t>－</t>
  </si>
  <si>
    <t>令和元年（2019年）6月に「自治体クラウド導入検討支援業務」を委託契約し、導入形態や導入時期などの検討を行っている。</t>
    <rPh sb="38" eb="40">
      <t>ドウニュウ</t>
    </rPh>
    <rPh sb="40" eb="42">
      <t>ケイタイ</t>
    </rPh>
    <rPh sb="43" eb="45">
      <t>ドウニュウ</t>
    </rPh>
    <rPh sb="45" eb="47">
      <t>ジキ</t>
    </rPh>
    <phoneticPr fontId="21"/>
  </si>
  <si>
    <t/>
  </si>
  <si>
    <t>　</t>
  </si>
  <si>
    <t>委託有</t>
  </si>
  <si>
    <t>実施済</t>
  </si>
  <si>
    <t>　　</t>
  </si>
  <si>
    <t>未定</t>
    <phoneticPr fontId="3"/>
  </si>
  <si>
    <t>設置予定</t>
  </si>
  <si>
    <t>最適な運営主体を総合的に勘案し、業務内容により自治体職員が主体となるべきものと判断。</t>
  </si>
  <si>
    <t>直営で運営すべき施設であると判断したため。また、指定管理者制度を使うことでコスト増が見込まれるため。</t>
  </si>
  <si>
    <t>直営で運営すべき施設であると判断したため。</t>
  </si>
  <si>
    <t>直営で運営すべき施設であると判断したため。また、指定管理者制度を使うことでコスト増が見込まれるため。指定管理料が少額になるため応募が見込めないため。</t>
  </si>
  <si>
    <t>運営体制について比較検討をおこなっているため。</t>
  </si>
  <si>
    <t>指定管理者制度を使うことでコスト増が見込まれるため。</t>
  </si>
  <si>
    <t>指定管理者制度を使うことでコスト増が見込まれるため。また、指定管理料が少額になるため応募が見込めないため。</t>
  </si>
  <si>
    <t>退職不補充を基本とし、再任用職員や民間活力の活用を進めつつ、直営業務（技能労務職）のあり方について、総合的に検討を行っていく。</t>
  </si>
  <si>
    <t>○</t>
    <phoneticPr fontId="3"/>
  </si>
  <si>
    <t>431001</t>
  </si>
  <si>
    <t>令和元年度（平成31年度）</t>
    <rPh sb="0" eb="2">
      <t>レイワ</t>
    </rPh>
    <rPh sb="2" eb="3">
      <t>モト</t>
    </rPh>
    <rPh sb="3" eb="5">
      <t>ネンド</t>
    </rPh>
    <rPh sb="6" eb="8">
      <t>ヘイセイ</t>
    </rPh>
    <rPh sb="10" eb="12">
      <t>ネンド</t>
    </rPh>
    <phoneticPr fontId="6"/>
  </si>
  <si>
    <t>設置予定無し</t>
  </si>
  <si>
    <t>公民館の役割である住民の生涯学習と地域コミュニティ活動の支援を果たしていくうえで，職員を配置することにより地域と行政の円滑な連携が図られているため。</t>
  </si>
  <si>
    <t>公民館の役割である住民の生涯学習と地域コミュニティ活動の支援を果たしていくうえで，職員を配置することにより地域と行政の円滑な連携を図っていく必要があるため。</t>
    <phoneticPr fontId="3"/>
  </si>
  <si>
    <t>設置目的に沿ったサービスの提供や，調査・研究等の公益性の高い事業の継続性の確保など，それぞれの施設の実情に応じ自治体職員を配置しての管理・運営が必要なため。</t>
  </si>
  <si>
    <t>事業の専門性や公益性の高さなどから，直営とすべき施設や，ＰＦＩ方式等，他の手法により民間活用を行っている施設であるため。なお，一部施設については今後導入を検討している。</t>
    <phoneticPr fontId="3"/>
  </si>
  <si>
    <t>総合図書館の施設の維持・管理についてのみ指定管理者制度を導入しており，図書館事業に係る図書資料等の収集，保存，調査・研究，学校図書館への支援，高度なレファレンス業務等は直営としているため。</t>
    <phoneticPr fontId="3"/>
  </si>
  <si>
    <t>玄界島火葬場については，利用者が限定されるうえ，利用者が少ないため直営としている。福岡市立霊園については，霊園管理のあり方を検討した結果，多様な利用者のニーズに対応するとともに，維持管理の質を向上させるため，令和２年度より指定管理者制度を導入する。</t>
    <phoneticPr fontId="3"/>
  </si>
  <si>
    <t>直営業務（技能労務職）のあり方について，原則，退職不補充としたうえで，改めて業務内容を精査し民間活力の導入などを図りながら，より適正な職員配置となるよう取り組んでいく。</t>
    <phoneticPr fontId="3"/>
  </si>
  <si>
    <t>福岡市</t>
    <rPh sb="0" eb="3">
      <t>フクオカシ</t>
    </rPh>
    <phoneticPr fontId="3"/>
  </si>
  <si>
    <t>福岡県</t>
    <rPh sb="0" eb="2">
      <t>フクオカ</t>
    </rPh>
    <rPh sb="2" eb="3">
      <t>ケン</t>
    </rPh>
    <phoneticPr fontId="3"/>
  </si>
  <si>
    <t>401307</t>
    <phoneticPr fontId="3"/>
  </si>
  <si>
    <t>平成29年度</t>
    <rPh sb="0" eb="2">
      <t>ヘイセイ</t>
    </rPh>
    <rPh sb="4" eb="6">
      <t>ネンド</t>
    </rPh>
    <phoneticPr fontId="6"/>
  </si>
  <si>
    <t xml:space="preserve">設置済 </t>
  </si>
  <si>
    <t>法律上、設置や職員の配置が定められているもので、所管業務の中核を担っているため</t>
  </si>
  <si>
    <t>業務の内容を勘案して外部に委ねるべきではないため</t>
  </si>
  <si>
    <t>青少年の健全育成に関する適切な指導・助言や、地域交流に関する高い能力が求められる職務であるため</t>
  </si>
  <si>
    <t>経費の削減やサービス向上といった指定管理者制度のメリットを期待できないため</t>
  </si>
  <si>
    <t>生涯学習の中核を担っており、自治体が遂行すべき業務であるため。また使用料等に関して判断を要する業務が多いため。</t>
  </si>
  <si>
    <t>地域の主体的な運営が望ましいが、管理運営を安定的に継続できる体制づくり等の条件が整っていないため、民間団体の活用などを含めて指定管理者制度導入の可能性などを検討する</t>
  </si>
  <si>
    <t>文化行政の中核を担っており、自治体の責務で遂行すべき業務であるため。</t>
  </si>
  <si>
    <t>業務内容を勘案して外部に委ねるべきではないため</t>
  </si>
  <si>
    <t>図書館行政の中枢を担っており、自治体で責務を遂行すべき業務であるため</t>
  </si>
  <si>
    <t>図書館行政における市の中核的役割を担っているため</t>
  </si>
  <si>
    <t>現施設では、経費の削減やサービス向上といった指定管理者制度のメリットが期待できないため</t>
  </si>
  <si>
    <t>業務内容は清掃等単純業務のみであり、指定管理者制度を導入する必要性が低いため</t>
  </si>
  <si>
    <t>無人駐車場であり、制度を導入する効果が低いため</t>
  </si>
  <si>
    <t>無料公園については、業務内容が清掃等の単純作業のみであり、指定管理者制度を導入する必然性が低いため</t>
  </si>
  <si>
    <t>行政文書等の取扱業務や情報公開関係業務、消費生活行政等、自治体の責務で遂行すべき業務であるため。</t>
  </si>
  <si>
    <t>機能的に民間事業者では運営が困難なため</t>
  </si>
  <si>
    <t>業務内容は清掃等の単純作業のみであり、必要性が低いため</t>
  </si>
  <si>
    <t>本市行財政改革大綱において、嘱託化の方向とすることが示されている。
令和2年度の会計年度任用職員制度の導入や他都市の状況を踏まえながら研究していきたい。</t>
    <rPh sb="0" eb="2">
      <t>ホンシ</t>
    </rPh>
    <rPh sb="2" eb="5">
      <t>ギョウザイセイ</t>
    </rPh>
    <rPh sb="5" eb="7">
      <t>カイカク</t>
    </rPh>
    <rPh sb="7" eb="9">
      <t>タイコウ</t>
    </rPh>
    <rPh sb="14" eb="16">
      <t>ショクタク</t>
    </rPh>
    <rPh sb="16" eb="17">
      <t>カ</t>
    </rPh>
    <rPh sb="18" eb="20">
      <t>ホウコウ</t>
    </rPh>
    <rPh sb="26" eb="27">
      <t>シメ</t>
    </rPh>
    <rPh sb="34" eb="36">
      <t>レイワ</t>
    </rPh>
    <rPh sb="37" eb="39">
      <t>ネンド</t>
    </rPh>
    <rPh sb="40" eb="42">
      <t>カイケイ</t>
    </rPh>
    <rPh sb="42" eb="44">
      <t>ネンド</t>
    </rPh>
    <rPh sb="44" eb="46">
      <t>ニンヨウ</t>
    </rPh>
    <rPh sb="46" eb="48">
      <t>ショクイン</t>
    </rPh>
    <rPh sb="48" eb="50">
      <t>セイド</t>
    </rPh>
    <rPh sb="51" eb="53">
      <t>ドウニュウ</t>
    </rPh>
    <rPh sb="54" eb="57">
      <t>タトシ</t>
    </rPh>
    <rPh sb="58" eb="60">
      <t>ジョウキョウ</t>
    </rPh>
    <rPh sb="61" eb="62">
      <t>フ</t>
    </rPh>
    <rPh sb="67" eb="69">
      <t>ケンキュウ</t>
    </rPh>
    <phoneticPr fontId="3"/>
  </si>
  <si>
    <t>北九州市</t>
    <rPh sb="0" eb="1">
      <t>キタ</t>
    </rPh>
    <rPh sb="1" eb="3">
      <t>キュウシュウ</t>
    </rPh>
    <rPh sb="3" eb="4">
      <t>シ</t>
    </rPh>
    <phoneticPr fontId="3"/>
  </si>
  <si>
    <t>401005</t>
    <phoneticPr fontId="3"/>
  </si>
  <si>
    <t>平成23年度</t>
    <rPh sb="0" eb="2">
      <t>ヘイセイ</t>
    </rPh>
    <rPh sb="4" eb="6">
      <t>ネンド</t>
    </rPh>
    <phoneticPr fontId="6"/>
  </si>
  <si>
    <t>委託予定無し</t>
  </si>
  <si>
    <t>直営の施設（児童館）については、施設の運営方法等を継続して検討する必要があるため、当面の対応として非常勤職員を配置の上、直営で管理している。</t>
  </si>
  <si>
    <t>直営の施設（児童館）については、施設の運営方法等を継続して検討しているため。</t>
  </si>
  <si>
    <t>自治体職員は目的外使用許可、公民館使用料の還付などの業務を行っている。</t>
  </si>
  <si>
    <t>直営の施設（墓地）については、施設の運営方法等を継続して検討する必要があり、当面直営としている。</t>
  </si>
  <si>
    <t>直営の施設（椎原児童プール）は、主な施設利用者や地元町内会等を非公募により指定管理者とすることと整理しているが、条件に合う者がおらず、直営としている。</t>
  </si>
  <si>
    <t>現在、正規職員の退職に合わせて非常勤職員化を進めることにより、人件費等の経費の縮減を図っており、今後も引き続き直営とする。</t>
  </si>
  <si>
    <t>広島市</t>
    <rPh sb="0" eb="3">
      <t>ヒロシマシ</t>
    </rPh>
    <phoneticPr fontId="3"/>
  </si>
  <si>
    <t>広島県</t>
    <rPh sb="0" eb="2">
      <t>ヒロシマ</t>
    </rPh>
    <rPh sb="2" eb="3">
      <t>ケン</t>
    </rPh>
    <phoneticPr fontId="3"/>
  </si>
  <si>
    <t>341002</t>
  </si>
  <si>
    <t>平成25年度</t>
    <rPh sb="0" eb="2">
      <t>ヘイセイ</t>
    </rPh>
    <rPh sb="4" eb="6">
      <t>ネンド</t>
    </rPh>
    <phoneticPr fontId="1"/>
  </si>
  <si>
    <t>地域を挙げての催しや講座・活動、相談業務などを福祉交流プラザと密接に連携して行ってきた施設であるため、現状は市職員による直営での運営としている。</t>
  </si>
  <si>
    <t>直営で運営すべき施設であるため。</t>
  </si>
  <si>
    <t>市民会館と市民文化ホールの建替え・合築について期限を定めて計画中であり、それまでは直営で管理することが適当と判断しており、正規職員を配置している。</t>
    <phoneticPr fontId="3"/>
  </si>
  <si>
    <t>廃館予定としており、それまでの期間は直営とするため。</t>
  </si>
  <si>
    <t>利用者への対応、施設の維持管理に加え、地域との連携等も必要であるため、市職員を常駐で配置している。</t>
  </si>
  <si>
    <t>市民会館と市民文化ホールの建替え・合築について期限を定めて計画中であり、それまでは直営で管理することが適当と判断しており、正規職員を配置している。</t>
    <rPh sb="61" eb="63">
      <t>セイキ</t>
    </rPh>
    <phoneticPr fontId="3"/>
  </si>
  <si>
    <t>公民館では、学びを通じて地域課題の解決を図り、また市民協働条例改正による地域の多様な団体・個人をつなぐ拠点として、様々な事業を社会教育主事（正規職員）を中心に実施しており、地域支援を行っているため。</t>
  </si>
  <si>
    <t>岡山に関する事物を記録・保存し、調査研究を推進し、岡山に根差した人材の育成に貢献することを目的とし、市が文化施策を主体的に推進するための施設として、自治体職員の常駐が必要である。</t>
  </si>
  <si>
    <t>図書館は地域の情報拠点として地域社会の情報要求に的確に対応する必要があり、自治体職員である司書が継続的に専門性を高め、人材を育成するため、正規職員を核とした雇用形態による運営が望ましいと考えている。</t>
  </si>
  <si>
    <t>司書の専門性を継続的に高め、質の高い人材を育成することが必要であり、正規職員を核とした多様な雇用形態による運営が最も効果的かつ効率的であるため。</t>
  </si>
  <si>
    <t>施設の特殊性や地域への配慮の観点からみても、現在の管理形態が望ましい。</t>
  </si>
  <si>
    <t>管理棟・レストラン・遊具など指定管理者の運営に該当する施設がなく、清掃・植栽管理等を指定管理すると直営経費に指定管理料が上乗せとなりコスト増となるため。</t>
  </si>
  <si>
    <t>当該施設は、リサイクルプラザの中にあり、施設全体の管理について同一者が行うのが効率的であるため、包括外部委託を導入する際には、指定管理者制度の導入も検討することから、当面は市職員による直営としている。</t>
  </si>
  <si>
    <t>利用料金総額が少額であり、指定管理者制度を使うことでコスト増が見込まれるため。</t>
  </si>
  <si>
    <t>長い年月をかけ、施設管理に必要な指導員を多数養成しており、マリンスポーツを通した青少年の健全育成を地域一体となり推進してきており、その活動を継続するため配置している。</t>
    <rPh sb="0" eb="1">
      <t>ナガ</t>
    </rPh>
    <rPh sb="2" eb="4">
      <t>ネンゲツ</t>
    </rPh>
    <rPh sb="8" eb="10">
      <t>シセツ</t>
    </rPh>
    <rPh sb="10" eb="12">
      <t>カンリ</t>
    </rPh>
    <rPh sb="13" eb="15">
      <t>ヒツヨウ</t>
    </rPh>
    <rPh sb="16" eb="19">
      <t>シドウイン</t>
    </rPh>
    <rPh sb="20" eb="22">
      <t>タスウ</t>
    </rPh>
    <rPh sb="22" eb="24">
      <t>ヨウセイ</t>
    </rPh>
    <rPh sb="37" eb="38">
      <t>トオ</t>
    </rPh>
    <rPh sb="40" eb="43">
      <t>セイショウネン</t>
    </rPh>
    <rPh sb="44" eb="46">
      <t>ケンゼン</t>
    </rPh>
    <rPh sb="46" eb="48">
      <t>イクセイ</t>
    </rPh>
    <rPh sb="49" eb="51">
      <t>チイキ</t>
    </rPh>
    <rPh sb="51" eb="53">
      <t>イッタイ</t>
    </rPh>
    <rPh sb="56" eb="58">
      <t>スイシン</t>
    </rPh>
    <rPh sb="67" eb="69">
      <t>カツドウ</t>
    </rPh>
    <rPh sb="70" eb="72">
      <t>ケイゾク</t>
    </rPh>
    <rPh sb="76" eb="78">
      <t>ハイチ</t>
    </rPh>
    <phoneticPr fontId="3"/>
  </si>
  <si>
    <t>臨時職員等の活用により，直営を継続する。</t>
    <rPh sb="0" eb="2">
      <t>リンジ</t>
    </rPh>
    <rPh sb="2" eb="4">
      <t>ショクイン</t>
    </rPh>
    <rPh sb="4" eb="5">
      <t>トウ</t>
    </rPh>
    <phoneticPr fontId="3"/>
  </si>
  <si>
    <t>岡山市</t>
    <rPh sb="0" eb="2">
      <t>オカヤマ</t>
    </rPh>
    <rPh sb="2" eb="3">
      <t>シ</t>
    </rPh>
    <phoneticPr fontId="3"/>
  </si>
  <si>
    <t>岡山県</t>
    <rPh sb="0" eb="3">
      <t>オカヤマケン</t>
    </rPh>
    <phoneticPr fontId="3"/>
  </si>
  <si>
    <t>331007</t>
  </si>
  <si>
    <t>平成28年度</t>
    <rPh sb="0" eb="2">
      <t>ヘイセイ</t>
    </rPh>
    <rPh sb="4" eb="6">
      <t>ネンド</t>
    </rPh>
    <phoneticPr fontId="6"/>
  </si>
  <si>
    <t>【障害者福祉センター】
指定管理未導入の施設であり、自治体職員が業務の管理・監督を行う必要がある
【さざんか療護園】
指定管理導入予定施設であり、指定管理開始までは自治体職員が業務の管理・監督を行う必要がある</t>
    <phoneticPr fontId="3"/>
  </si>
  <si>
    <t>【障害者福祉センター】
業務の多様性，処分性から制度導入には慎重を期したい。
【さざんか療護園】
導入方法を検討中</t>
    <phoneticPr fontId="3"/>
  </si>
  <si>
    <t>利用率が低く、将来的に廃止を見込む施設であるため(兵庫公会堂、西公会堂）</t>
  </si>
  <si>
    <t>民間事業者では解決しにくい課題や、実施しにくい内容に焦点を当てて、事業を実施する必要があるため。</t>
  </si>
  <si>
    <t>動物園管理業務は、専門性・特殊性の高い業務で、知識・技術の着実な継承が必要なため。博物館等の運営にあたっては、長期的な視点と専門的且つ高度な学術的知識、過去からの経験やノウハウが必要なため。</t>
  </si>
  <si>
    <t>地域図書館は指定管理とし、中央図書館は直営とすることで、中央図書館を中心とした全市の図書館運営について方向性の統一を図る手法をとっているため。</t>
  </si>
  <si>
    <t>基幹となる１図書館を直営とし、指定管理導入済みの他の図書館を含めて全市的な図書館運営について方向性の統一を図るため。</t>
  </si>
  <si>
    <t>墓園・斎場の効率的・効果的な運営を図るため、墓園については業務委託の拡大など、斎場については火葬炉が古く経験豊富な直営職員でなければ対応できないため、今後再整備を含めた火葬業務のあり方などを検討していく。</t>
    <phoneticPr fontId="3"/>
  </si>
  <si>
    <t>各施設とも開設から年数を経過しており、設備の老朽化が進んでいるため、指定管理者制度導入に向けて、現在計画的な施設整備を行っているほか、火葬炉の入替を含めた斎場の再整備を行う必要があるため。</t>
    <phoneticPr fontId="3"/>
  </si>
  <si>
    <t>市場性がない施設であり、コスト削減については、委託等の手法を採用しているため。</t>
  </si>
  <si>
    <t>平成13年度から20年間のPFI事業として運営しているため</t>
  </si>
  <si>
    <t>法令・条例違反に対して、即時性をもって行政処分を行う必要があるため</t>
  </si>
  <si>
    <t>都市公園法上の管理許可制度による運営手法を導入しているため</t>
  </si>
  <si>
    <t>配置基準の見直しをこれまでも行っており、今後も継続していく</t>
    <rPh sb="0" eb="2">
      <t>ハイチ</t>
    </rPh>
    <rPh sb="2" eb="4">
      <t>キジュン</t>
    </rPh>
    <rPh sb="5" eb="7">
      <t>ミナオ</t>
    </rPh>
    <rPh sb="14" eb="15">
      <t>オコナ</t>
    </rPh>
    <rPh sb="20" eb="22">
      <t>コンゴ</t>
    </rPh>
    <rPh sb="23" eb="25">
      <t>ケイゾク</t>
    </rPh>
    <phoneticPr fontId="3"/>
  </si>
  <si>
    <t>令和元年５月に北神区役所、１２月に本庁舎及び一部区役所にて委託予定</t>
    <rPh sb="0" eb="2">
      <t>レイワ</t>
    </rPh>
    <rPh sb="2" eb="4">
      <t>ガンネン</t>
    </rPh>
    <rPh sb="5" eb="6">
      <t>ガツ</t>
    </rPh>
    <rPh sb="7" eb="9">
      <t>ホクシン</t>
    </rPh>
    <rPh sb="9" eb="12">
      <t>クヤクショ</t>
    </rPh>
    <rPh sb="15" eb="16">
      <t>ガツ</t>
    </rPh>
    <rPh sb="17" eb="19">
      <t>ホンチョウ</t>
    </rPh>
    <rPh sb="19" eb="20">
      <t>シャ</t>
    </rPh>
    <rPh sb="20" eb="21">
      <t>オヨ</t>
    </rPh>
    <rPh sb="22" eb="24">
      <t>イチブ</t>
    </rPh>
    <rPh sb="24" eb="27">
      <t>クヤクショ</t>
    </rPh>
    <rPh sb="29" eb="31">
      <t>イタク</t>
    </rPh>
    <rPh sb="31" eb="33">
      <t>ヨテイ</t>
    </rPh>
    <phoneticPr fontId="3"/>
  </si>
  <si>
    <t>神戸市</t>
  </si>
  <si>
    <t>兵庫県</t>
  </si>
  <si>
    <t>281000</t>
    <phoneticPr fontId="3"/>
  </si>
  <si>
    <t>平成30年度</t>
    <phoneticPr fontId="3"/>
  </si>
  <si>
    <t>〇</t>
    <phoneticPr fontId="3"/>
  </si>
  <si>
    <t>地域コミュニティ醸成を図るうえで、自治体職員の配置は必要と考える。</t>
  </si>
  <si>
    <t>再任用職員や短期臨時職員を配置し、運用することによって、人件費を削減する等、効率的かつ効果的な管理を行っており、指定管理者制度導入による効果が見込めないため。</t>
    <phoneticPr fontId="3"/>
  </si>
  <si>
    <t>指定管理者制度の導入のメリットがなく、施設運営にあたり契約事務や予算管理事務等、自治体職員が担うべき業務を行っている。</t>
  </si>
  <si>
    <t>再任用職員や短期臨時職員を配置し、運用することによって、人件費を削減する等、管理運営経費の縮減に取り組んでおり、指定管理者制度の導入による経費面のメリットは期待できないため。</t>
    <phoneticPr fontId="3"/>
  </si>
  <si>
    <t>展示内容等の判断、保管する館蔵資料等の保管責任の明確化、調査研究・展示企画を継続的に行ううえで職員の配置は必要である。</t>
  </si>
  <si>
    <t>展示を行うにあたり、これまで蓄積してきた本市の歴史文化等に関する深い知識や複数年にわたる準備期間を要することから、期間が限られた指定管理者による管理運営は適していないため。</t>
    <phoneticPr fontId="3"/>
  </si>
  <si>
    <t>基幹的サービスであるレファレンスをはじめ、地域資料収集、学校支援等を安定的、継続的に実施するために、自治体職員の配置が必要である。</t>
    <phoneticPr fontId="3"/>
  </si>
  <si>
    <t>公立図書館としての安定性、継続性を確保するため。なお、定型業務の委託化等により、管理運営経費の縮減に努めている。</t>
    <phoneticPr fontId="3"/>
  </si>
  <si>
    <t>現状、老朽化施設の改修、戦災復興事業として市内から移設した寺院墓地区域の整備・調整・改修等の業務については、自治体職員が直接実施すべきであるため。</t>
    <phoneticPr fontId="3"/>
  </si>
  <si>
    <t>霊園開設から50年以上が経過し、老朽化施設の改修、戦災復興事業として市内から移設した寺院墓地区域の整備・調整・改修等、改善すべき課題が多くあるため。</t>
    <phoneticPr fontId="3"/>
  </si>
  <si>
    <t>未導入の1施設については、指定管理者制度導入による効果が見込めないため、直営・業務委託方式から、民間事業者への土地貸付方式へ変更。（令和元年10月1日～）</t>
    <rPh sb="55" eb="57">
      <t>トチ</t>
    </rPh>
    <phoneticPr fontId="3"/>
  </si>
  <si>
    <t>住環境の整備・改善を目的に建設された改良住宅団地については、地域の実情を踏まえ、管理運営のあり方については十分な検討が必要であるため。</t>
  </si>
  <si>
    <t>公園の管理には、市民協働の手法を取り入れていることから、管理運営のあり方については十分な検討が必要であるため。</t>
  </si>
  <si>
    <t>271403</t>
    <phoneticPr fontId="3"/>
  </si>
  <si>
    <t>平成30年度から各種情報収集を実施しており、各システムの更新時期等に鑑み検討を進めていく予定である。</t>
    <phoneticPr fontId="3"/>
  </si>
  <si>
    <t>24区中１区（港区）において設置済み</t>
  </si>
  <si>
    <t>直営で運営すべき施設であるため。</t>
    <phoneticPr fontId="3"/>
  </si>
  <si>
    <t>児童福祉法の執行機関であるため、公的権限を有する者でなければならないため。</t>
    <phoneticPr fontId="3"/>
  </si>
  <si>
    <t>直営で運営すべき施設であるため</t>
  </si>
  <si>
    <t>庁舎との併設のため</t>
  </si>
  <si>
    <t>庁舎と併設でもあり、直営管理の方が効率的であるため。</t>
  </si>
  <si>
    <t>専門性を要する業務であるため</t>
    <phoneticPr fontId="3"/>
  </si>
  <si>
    <t>動物園運営にふさわしい経営形態について検討中。</t>
    <rPh sb="0" eb="3">
      <t>ドウブツエン</t>
    </rPh>
    <rPh sb="3" eb="5">
      <t>ウンエイ</t>
    </rPh>
    <rPh sb="11" eb="13">
      <t>ケイエイ</t>
    </rPh>
    <rPh sb="13" eb="15">
      <t>ケイタイ</t>
    </rPh>
    <rPh sb="19" eb="22">
      <t>ケントウチュウ</t>
    </rPh>
    <phoneticPr fontId="3"/>
  </si>
  <si>
    <t>常駐でなければ図書館サービスが成り立たないため</t>
  </si>
  <si>
    <t>常駐でなければ図書館サービスが成り立たないため。</t>
  </si>
  <si>
    <t>直営での運営を行うため。</t>
  </si>
  <si>
    <t>現状分析を行いつつ、費用対効果、民間活力の導入や競争性の確保といった観点を考慮の上、他の運営形態も含めた手法のあり方について検討を進める。</t>
  </si>
  <si>
    <t>検討中のため。</t>
  </si>
  <si>
    <t>当該公園は動物園を併設し、専門性を有する業務であるため。</t>
  </si>
  <si>
    <t>指定管理導入公園、導入時期について検討中であるため。</t>
  </si>
  <si>
    <t>大規模公園の指定管理導入と併せて検討を行っているため。</t>
  </si>
  <si>
    <t>大阪市</t>
    <rPh sb="0" eb="3">
      <t>オオサカシ</t>
    </rPh>
    <phoneticPr fontId="41"/>
  </si>
  <si>
    <t>大阪府</t>
    <rPh sb="0" eb="3">
      <t>オオサカフ</t>
    </rPh>
    <phoneticPr fontId="41"/>
  </si>
  <si>
    <t>271004</t>
  </si>
  <si>
    <t>庁舎等内にプライベートクラウド環境を構築し，クラウド化を推進しているため。</t>
  </si>
  <si>
    <t>現行システムの機器更新に合わせて、クラウド化を検討している。
（R3年度に新環境で稼働予定）</t>
    <rPh sb="0" eb="2">
      <t>ゲンコウ</t>
    </rPh>
    <rPh sb="7" eb="9">
      <t>キキ</t>
    </rPh>
    <rPh sb="9" eb="11">
      <t>コウシン</t>
    </rPh>
    <rPh sb="12" eb="13">
      <t>ア</t>
    </rPh>
    <rPh sb="21" eb="22">
      <t>カ</t>
    </rPh>
    <rPh sb="23" eb="25">
      <t>ケントウ</t>
    </rPh>
    <rPh sb="34" eb="35">
      <t>ネン</t>
    </rPh>
    <rPh sb="35" eb="36">
      <t>ド</t>
    </rPh>
    <rPh sb="37" eb="40">
      <t>シンカンキョウ</t>
    </rPh>
    <rPh sb="41" eb="43">
      <t>カドウ</t>
    </rPh>
    <rPh sb="43" eb="45">
      <t>ヨテイ</t>
    </rPh>
    <phoneticPr fontId="21"/>
  </si>
  <si>
    <t>令和2年2月にモデル区に導入。令和３年度から他区へ拡大予定</t>
    <rPh sb="0" eb="2">
      <t>レイワ</t>
    </rPh>
    <rPh sb="3" eb="4">
      <t>ネン</t>
    </rPh>
    <rPh sb="5" eb="6">
      <t>ガツ</t>
    </rPh>
    <rPh sb="10" eb="11">
      <t>ク</t>
    </rPh>
    <rPh sb="12" eb="14">
      <t>ドウニュウ</t>
    </rPh>
    <rPh sb="15" eb="17">
      <t>レイワ</t>
    </rPh>
    <rPh sb="18" eb="20">
      <t>ネンド</t>
    </rPh>
    <rPh sb="22" eb="24">
      <t>タク</t>
    </rPh>
    <rPh sb="25" eb="27">
      <t>カクダイ</t>
    </rPh>
    <rPh sb="27" eb="29">
      <t>ヨテイ</t>
    </rPh>
    <phoneticPr fontId="3"/>
  </si>
  <si>
    <t>教職員研修の実施や教育計画・教育内容の調査研究，また施設で実施している事業を各学校での教育活動と関連づけて実施する等の市職員が行うべき根幹業務が存在するため。</t>
  </si>
  <si>
    <t>当該施設における事業は，本市立学校における教育と密接な連携が必要であり，高い専門性が求められるため，指定管理者制度はそぐわない。</t>
  </si>
  <si>
    <t>地域の環境整備事業の目的，成果を市民へ継承していく等の公的責任を果たすため，また施設の管理・運営方針の決定等，市職員が行うべき根幹業務が存在するためなどの理由による。</t>
  </si>
  <si>
    <t>地域の環境整備事業の目的，成果を市民へ継承していく等の公的責任を果たしていく必要があるため，また直営部分で施設の管理・運営方針の決定など根幹業務を行いながら，他の専門業務を委託することで，効果的な運営を行っているなどの理由による。</t>
  </si>
  <si>
    <t>研究機能や社会的施設でもある公的責任を果たす必要がある，世界遺産である，施設の管理・運営方針の決定や当該施設で実施している事業を各学校での教育活動と関連づけて実施する等，市職員が行うべき根幹業務が存在するなどの理由による。</t>
  </si>
  <si>
    <t>研究機能や社会的施設でもある公的責任を果たす必要がある，世界遺産である，資料の収集・保存には専門知識と長年にわたる経験が必要である，学校教育と密接な連携が必要である等高い専門性が求められるなどの理由による。</t>
  </si>
  <si>
    <t>施設の管理・運営方針の決定等，市職員が行うべき根幹業務が存在するため。</t>
  </si>
  <si>
    <t>直営の部分で，施設の管理・運営方針の決定など根幹業務を行いながら，図書館事業の企画実施などの専門業務を委託することで，効果的な運営を行っているため。</t>
  </si>
  <si>
    <t>火葬業務は専門性が高く，自治体職員配置は必須である。</t>
  </si>
  <si>
    <t>行政責任や職員配置等の必要があるため導入を検討していない。</t>
  </si>
  <si>
    <t>　公営住宅については，一定の権限が包括的に付与され効率的かつ迅速に管理できる管理代行制度（公営住宅法第４７条）を採用し，京都市住宅供給公社に業務委託している。改良住宅については，市営住宅として公営住宅と一体的に管理するため，同公社に委託している。</t>
    <phoneticPr fontId="3"/>
  </si>
  <si>
    <t>当該施設において，市職員が行う業務があるため</t>
    <phoneticPr fontId="3"/>
  </si>
  <si>
    <t>・地元便益施設としての性質上指定管理になじまないため。
・施設の管理・運営方針の決定等，市職員が行うべき業務が存在し，また，既に一部業務につき入札による業務委託を実施しており，競争原理が機能しているため。</t>
    <phoneticPr fontId="3"/>
  </si>
  <si>
    <t>・地元便益施設としての性質上指定管理になじまないため。
・施設の管理・運営方針の決定等，市職員が行うべき業務が存在し，また，既に一部業務につき入札による業務委託を実施しており，競争原理が機能しているため。</t>
  </si>
  <si>
    <t>欠員が出た際には，臨時職員による補充を行い，直営による体制を維持。</t>
    <rPh sb="0" eb="2">
      <t>ケツイン</t>
    </rPh>
    <rPh sb="3" eb="4">
      <t>デ</t>
    </rPh>
    <rPh sb="5" eb="6">
      <t>サイ</t>
    </rPh>
    <rPh sb="9" eb="11">
      <t>リンジ</t>
    </rPh>
    <rPh sb="11" eb="13">
      <t>ショクイン</t>
    </rPh>
    <rPh sb="16" eb="18">
      <t>ホジュウ</t>
    </rPh>
    <rPh sb="19" eb="20">
      <t>オコナ</t>
    </rPh>
    <rPh sb="22" eb="24">
      <t>チョクエイ</t>
    </rPh>
    <rPh sb="27" eb="29">
      <t>タイセイ</t>
    </rPh>
    <rPh sb="30" eb="32">
      <t>イジ</t>
    </rPh>
    <phoneticPr fontId="3"/>
  </si>
  <si>
    <t>市長，副市長等の運転については，当面の間現状を維持する予定。</t>
  </si>
  <si>
    <t>区役所・支所の電話交換については業務効率化（集中化）を図っており，当面の間現状を維持する予定。
本庁舎についても，同様に当面の間現状を維持する予定。</t>
  </si>
  <si>
    <t>京都市</t>
    <rPh sb="0" eb="2">
      <t>キョウト</t>
    </rPh>
    <rPh sb="2" eb="3">
      <t>シ</t>
    </rPh>
    <phoneticPr fontId="3"/>
  </si>
  <si>
    <t>261009</t>
    <phoneticPr fontId="3"/>
  </si>
  <si>
    <t>クラウド化によるコストメリットがないため、クラウド化の方式や他都市状況について調査、検討中。</t>
    <phoneticPr fontId="3"/>
  </si>
  <si>
    <t>　本市の給与関連事務については、集約化・委託化を行った場合、各所属担当者の人員削減を行うほどの事務量軽減が図れず、また、福利厚生事務については事務量が少なく、導入メリットがないと思われるなど、コスト削減効果は低いと考えており、総務事務センターの導入予定はありません。
　しかしながら、その他会計事務等も含め業務の標準化・効率化については課題の一つと捉えておりますので、どういった形が望ましいか、費用対効果といった行革的な視点も踏まえ、慎重に判断しつつ進めるべきものと考えております。</t>
  </si>
  <si>
    <t>実施予定無し</t>
  </si>
  <si>
    <t>他施設で受け入れ困難な方を受け入れるセーフティネットとして市が管理を行う必要があるため。</t>
  </si>
  <si>
    <t>博物館等における重要文化財の保存・公開、動植物園における種の保存・環境教育等、専門職員の高度な知識と豊富な経験を要し、長期的かつ継続的な事業運営を市が責任を持って行う必要があるため。</t>
  </si>
  <si>
    <t>社会教育施設として長期的・計画的な蔵書管理や業務の継続が必要であるため。</t>
  </si>
  <si>
    <t>斎場の狭隘な施設や老朽化した火葬設備、権利関係が複雑になっている古くからのお墓の管理運営には、経験に基づくノウハウや配慮、判断が必要。また、使用者等の戸籍調査や改葬手続きは市が直接実施する必要がある。</t>
  </si>
  <si>
    <t>古くからのお墓が多く権利関係が複雑になっているものもあり、管理に経験に基づく知識や判断が必要となるため。狭隘な施設や老朽化した火葬設備などの管理運営に、経験に基づくノウハウや配慮が必要となるため。</t>
  </si>
  <si>
    <t>住宅セーフティー機能を有する公共性の強い施設であり、市営住宅を一元的・一体的に管理し、安定的に市内均一のサービスの提供をする必要があるため、管理代行制度を導入している。</t>
  </si>
  <si>
    <t>市民との密接なつながりがあり、市の施策を反映した公園づくり等を行う必要があるため</t>
  </si>
  <si>
    <t>公園内スポーツ施設について市民との密接なつながりがあり、市の施策を反映した公園づくり等を行う必要があるため。</t>
  </si>
  <si>
    <t>検討中</t>
    <rPh sb="0" eb="2">
      <t>ケントウ</t>
    </rPh>
    <rPh sb="2" eb="3">
      <t>チュウ</t>
    </rPh>
    <phoneticPr fontId="3"/>
  </si>
  <si>
    <t>災害時に即応できるよう、直営体制を維持する方針。</t>
    <phoneticPr fontId="3"/>
  </si>
  <si>
    <t>名古屋市</t>
    <rPh sb="0" eb="4">
      <t>ナゴヤシ</t>
    </rPh>
    <phoneticPr fontId="1"/>
  </si>
  <si>
    <t>愛知県</t>
    <rPh sb="0" eb="3">
      <t>アイチケン</t>
    </rPh>
    <phoneticPr fontId="1"/>
  </si>
  <si>
    <t>231002</t>
    <phoneticPr fontId="3"/>
  </si>
  <si>
    <t>市が直接管理することが施設の効用を図る上で望ましい施設</t>
  </si>
  <si>
    <t>非導入となっている施設は、地域住民が利用することを目的として設置された小規模施設であるため。</t>
  </si>
  <si>
    <t>市が直接管理することが必要であると認める施設</t>
  </si>
  <si>
    <t>市が直接管理することが施設の効用を図る上で望ましい施設であるほか、導入することによる財政的効果が見込めない施設であるため。</t>
  </si>
  <si>
    <t>非導入となっている施設は、市が直接管理することが施設の効用を図る上で望ましい、また市が直接実施すべき業務と一体として管理している施設であるため。</t>
  </si>
  <si>
    <t>市が直接実施すべき業務と一体として管理している施設</t>
  </si>
  <si>
    <t>非導入である施設は、市が直接実施すべき業務と一体として管理している施設や導入することによる財政的効果が見込めない施設、また市が直接管理することが必要と認める施設であるため。</t>
  </si>
  <si>
    <t>非導入となっている施設は、市が直接実施すべき業務と一体として管理している施設であるため。</t>
  </si>
  <si>
    <t>非導入となっている施設は、導入によって財政的効果が見込めない、または市が直接管理することが必要であると認める施設であるため</t>
  </si>
  <si>
    <t>非導入となっている施設は、導入によって財政的効果が見込めない、または市が直接管理することが必要であると認める施設であるため。</t>
  </si>
  <si>
    <t>非導入となっている施設は、導入によって財政的効果が見込めない施設であるため。</t>
  </si>
  <si>
    <t>非導入の施設は、導入することによる財政的効果が見込めない施設であるため。</t>
  </si>
  <si>
    <t>非導入となっている施設は、市が直接管理することが施設の効用を図る上で望ましい施設であるため。</t>
  </si>
  <si>
    <t>「浜松市指定管理者制度の実施に関する基本方針」で規定する対象外施設に該当するため。</t>
  </si>
  <si>
    <t>非導入となっている施設は、導入によって財政的効果が見込められる施設ではないため。</t>
  </si>
  <si>
    <t>浜松市</t>
  </si>
  <si>
    <t>静岡県</t>
  </si>
  <si>
    <t>221309</t>
  </si>
  <si>
    <t>本市では総務事務を極めて少ない人員で実施しており、その規模を考慮すると委託化によるコスト削減等の効果がほとんど期待できないため、現時点では導入は考えていない。</t>
  </si>
  <si>
    <t>自治体職員が直接実施すべき特殊性・専門性の高い業務を行っているため。</t>
  </si>
  <si>
    <t>直営で運営すべき施設であると考えるため。</t>
  </si>
  <si>
    <t>自治体職員が直接実施すべき特殊性・専門性の高い業務を行っているため。
指定管理者制度の導入を検討しつつ、事業の安定が図れるまで、行政職員を配置し、行政がイニシアティブをとるため。</t>
    <phoneticPr fontId="3"/>
  </si>
  <si>
    <t>直営で運営すべき施設であると考えるため。
※一部施設については導入を検討中。</t>
  </si>
  <si>
    <t>指定管理者制度を使うことでコスト増が見込まれ、また民間のノウハウを活かす余地が少ないため。</t>
  </si>
  <si>
    <t>当施設は貸館や窓口業務等の業務を複数課が所管して実施しており、施設の管理運営の効率化及び市民の利便性・サービスの向上のため、市常駐職員による一体的管理が適切だと考える。</t>
  </si>
  <si>
    <t>市立図書館として、図書館記録その他必要な資料を収集、保存し、市民の利用に供し、その教養調査研究、レクリエーション等に資するため、市職員が常駐している。（図書館法第２条）</t>
  </si>
  <si>
    <t>サービス提供及び施設管理に係る大部分の業務は民間委託を実施しており、受付等の業務を行うため、必要最小限の自治体職員を配置している。</t>
  </si>
  <si>
    <t>指定管理者制度を使うことでコスト増が見込まれ、また民間のノウハウを活かす余地が少ないため。
※一部施設については導入を検討中。</t>
  </si>
  <si>
    <t>漁港区域の維持管理業務も併せて行っているため</t>
  </si>
  <si>
    <t>業務上、中山間地域への移動が便利なため配置された。</t>
  </si>
  <si>
    <t>敷地が国有地であり、市の直営での使用以外が認められていないため。</t>
  </si>
  <si>
    <t>調査については、原則として直営で実施するが、社会福祉施設等の一部調査対象に関しては、調査実施方法を個々の状況により検討することとしている。</t>
  </si>
  <si>
    <t>正規職員から非常勤職員へ順次切り替えていく。</t>
  </si>
  <si>
    <t>民間委託とするより直営とした方がコスト面等でメリットがあること、また、業務の内容により直営とすることが適切であるため、今後も引き続き直営により対応する。</t>
  </si>
  <si>
    <t>静岡市</t>
    <rPh sb="0" eb="3">
      <t>シズオカシ</t>
    </rPh>
    <phoneticPr fontId="3"/>
  </si>
  <si>
    <t>221007</t>
  </si>
  <si>
    <t>　平成27年度から情報システム全体の最適化を進めており、サーバ仮想化技術等を採用した共通基盤システムを民間データセンターに構築（庁内の機器の共同化）したうえで、老朽化した基幹系システムを刷新を進めています。
　現在、庁内の機器の共同化についてある程度の目途が立ったことから、次のステップとしてクラウド技術を活用した他都市とのシステム共同利用なども踏まえた検討をする必要があると考えています。</t>
    <rPh sb="64" eb="66">
      <t>チョウナイ</t>
    </rPh>
    <rPh sb="67" eb="69">
      <t>キキ</t>
    </rPh>
    <rPh sb="70" eb="73">
      <t>キョウドウカ</t>
    </rPh>
    <rPh sb="96" eb="97">
      <t>スス</t>
    </rPh>
    <rPh sb="105" eb="107">
      <t>ゲンザイ</t>
    </rPh>
    <rPh sb="137" eb="138">
      <t>ツギ</t>
    </rPh>
    <phoneticPr fontId="21"/>
  </si>
  <si>
    <t>・市の機関を施設内におく複合施設については，指定管理者制度の導入効果が少ないため，直営で管理しているが，今後も引き続き指定管理者制度の導入を検討していく予定。</t>
    <rPh sb="76" eb="78">
      <t>ヨテイ</t>
    </rPh>
    <phoneticPr fontId="3"/>
  </si>
  <si>
    <t>・直営施設との複合であり，今のところ直営による管理運営が効率的であると判断しているため。</t>
    <rPh sb="18" eb="20">
      <t>チョクエイ</t>
    </rPh>
    <phoneticPr fontId="3"/>
  </si>
  <si>
    <t>・専門性が高い施設であるため。</t>
    <phoneticPr fontId="3"/>
  </si>
  <si>
    <t>・知的障がい児，障がい者の通所施設であり，現状では民間委託に向かないと判断しているため。</t>
    <phoneticPr fontId="3"/>
  </si>
  <si>
    <t>・施設規模が小さく，応募が見込めないため。</t>
    <rPh sb="1" eb="3">
      <t>シセツ</t>
    </rPh>
    <rPh sb="3" eb="5">
      <t>キボ</t>
    </rPh>
    <rPh sb="6" eb="7">
      <t>チイ</t>
    </rPh>
    <rPh sb="10" eb="12">
      <t>オウボ</t>
    </rPh>
    <rPh sb="13" eb="15">
      <t>ミコ</t>
    </rPh>
    <phoneticPr fontId="3"/>
  </si>
  <si>
    <t>・直営施設との複合施設であり，今のところ直営による管理運営が効率的であると判断しているため。</t>
    <rPh sb="1" eb="3">
      <t>チョクエイ</t>
    </rPh>
    <rPh sb="3" eb="5">
      <t>シセツ</t>
    </rPh>
    <rPh sb="7" eb="9">
      <t>フクゴウ</t>
    </rPh>
    <rPh sb="9" eb="11">
      <t>シセツ</t>
    </rPh>
    <rPh sb="20" eb="22">
      <t>チョクエイ</t>
    </rPh>
    <rPh sb="37" eb="39">
      <t>ハンダン</t>
    </rPh>
    <phoneticPr fontId="3"/>
  </si>
  <si>
    <t>・社会教育という目的から市が直営で運営しているが，指定管理者制度の導入も含めて，民間活力の導入について検討に着手する予定。</t>
    <rPh sb="36" eb="37">
      <t>フク</t>
    </rPh>
    <rPh sb="40" eb="42">
      <t>ミンカン</t>
    </rPh>
    <rPh sb="42" eb="44">
      <t>カツリョク</t>
    </rPh>
    <rPh sb="45" eb="47">
      <t>ドウニュウ</t>
    </rPh>
    <rPh sb="54" eb="56">
      <t>チャクシュ</t>
    </rPh>
    <rPh sb="58" eb="60">
      <t>ヨテイ</t>
    </rPh>
    <phoneticPr fontId="3"/>
  </si>
  <si>
    <t>・社会教育という点を踏まえ，公民館はすべて直営で管理しているため。</t>
    <rPh sb="8" eb="9">
      <t>テン</t>
    </rPh>
    <rPh sb="10" eb="11">
      <t>フ</t>
    </rPh>
    <phoneticPr fontId="3"/>
  </si>
  <si>
    <t>・今後も引き続き指定管理者制度の導入を検討していく予定。</t>
    <rPh sb="25" eb="27">
      <t>ヨテイ</t>
    </rPh>
    <phoneticPr fontId="3"/>
  </si>
  <si>
    <t>・指定管理者制度の導入を検討しているものの，まだ導入には至っていないため。</t>
    <phoneticPr fontId="3"/>
  </si>
  <si>
    <t>・今後は指定管理者制度の導入も含めて，民間活力の導入について検討に着手する予定。</t>
    <rPh sb="33" eb="35">
      <t>チャクシュ</t>
    </rPh>
    <rPh sb="37" eb="39">
      <t>ヨテイ</t>
    </rPh>
    <phoneticPr fontId="3"/>
  </si>
  <si>
    <t>・現状では，指定管理者よりも窓口業務の民間委託の方向で検討しているため。</t>
    <phoneticPr fontId="3"/>
  </si>
  <si>
    <t>・施設の更新時期も踏まえて，指定管理者の導入について検討に着手する予定。</t>
    <rPh sb="9" eb="10">
      <t>フ</t>
    </rPh>
    <rPh sb="14" eb="16">
      <t>シテイ</t>
    </rPh>
    <rPh sb="16" eb="19">
      <t>カンリシャ</t>
    </rPh>
    <rPh sb="20" eb="22">
      <t>ドウニュウ</t>
    </rPh>
    <rPh sb="26" eb="28">
      <t>ケントウ</t>
    </rPh>
    <rPh sb="29" eb="31">
      <t>チャクシュ</t>
    </rPh>
    <rPh sb="33" eb="35">
      <t>ヨテイ</t>
    </rPh>
    <phoneticPr fontId="3"/>
  </si>
  <si>
    <t>・施設の老朽化が進み，指定管理者の応募が見込めない状況ではあるが，指定管理者の導入について検討に着手する予定。（斎場）
・小規模で指定管理者の応募が見込めないため。（霊園）</t>
    <rPh sb="1" eb="3">
      <t>シセツ</t>
    </rPh>
    <rPh sb="4" eb="7">
      <t>ロウキュウカ</t>
    </rPh>
    <rPh sb="8" eb="9">
      <t>スス</t>
    </rPh>
    <rPh sb="25" eb="27">
      <t>ジョウキョウ</t>
    </rPh>
    <rPh sb="33" eb="35">
      <t>シテイ</t>
    </rPh>
    <rPh sb="35" eb="38">
      <t>カンリシャ</t>
    </rPh>
    <rPh sb="39" eb="41">
      <t>ドウニュウ</t>
    </rPh>
    <rPh sb="45" eb="47">
      <t>ケントウ</t>
    </rPh>
    <rPh sb="48" eb="50">
      <t>チャクシュ</t>
    </rPh>
    <rPh sb="52" eb="54">
      <t>ヨテイ</t>
    </rPh>
    <rPh sb="56" eb="58">
      <t>サイジョウ</t>
    </rPh>
    <rPh sb="83" eb="85">
      <t>レイエン</t>
    </rPh>
    <phoneticPr fontId="3"/>
  </si>
  <si>
    <t>・小規模の駐車場で指定管理料が少額になり，応募が見込めないため。
・パークアンドライドなど市の施策と密接に関連する部分もあるため。</t>
    <rPh sb="57" eb="59">
      <t>ブブン</t>
    </rPh>
    <phoneticPr fontId="3"/>
  </si>
  <si>
    <t xml:space="preserve">・施設規模が小さく，応募が見込めないため。
・導入済み施設の再選定の際には，複数施設の一体化を検討することとしている。
</t>
    <rPh sb="23" eb="25">
      <t>ドウニュウ</t>
    </rPh>
    <rPh sb="25" eb="26">
      <t>ズ</t>
    </rPh>
    <rPh sb="27" eb="29">
      <t>シセツ</t>
    </rPh>
    <rPh sb="30" eb="33">
      <t>サイセンテイ</t>
    </rPh>
    <rPh sb="34" eb="35">
      <t>サイ</t>
    </rPh>
    <rPh sb="38" eb="40">
      <t>フクスウ</t>
    </rPh>
    <rPh sb="40" eb="42">
      <t>シセツ</t>
    </rPh>
    <rPh sb="43" eb="46">
      <t>イッタイカ</t>
    </rPh>
    <rPh sb="47" eb="49">
      <t>ケントウ</t>
    </rPh>
    <phoneticPr fontId="3"/>
  </si>
  <si>
    <t>・施設規模が小さく，応募が見込めないため。
・導入済み施設の再選定の際には，複数施設の一体化を検討することとしている。</t>
    <rPh sb="23" eb="25">
      <t>ドウニュウ</t>
    </rPh>
    <rPh sb="25" eb="26">
      <t>ズ</t>
    </rPh>
    <rPh sb="27" eb="29">
      <t>シセツ</t>
    </rPh>
    <rPh sb="30" eb="33">
      <t>サイセンテイ</t>
    </rPh>
    <rPh sb="34" eb="35">
      <t>サイ</t>
    </rPh>
    <rPh sb="38" eb="40">
      <t>フクスウ</t>
    </rPh>
    <rPh sb="40" eb="42">
      <t>シセツ</t>
    </rPh>
    <rPh sb="43" eb="46">
      <t>イッタイカ</t>
    </rPh>
    <rPh sb="47" eb="49">
      <t>ケントウ</t>
    </rPh>
    <phoneticPr fontId="3"/>
  </si>
  <si>
    <t>費用対効果も含め，委託化の検討に着手する予定。</t>
    <rPh sb="0" eb="5">
      <t>ヒヨウタイコウカ</t>
    </rPh>
    <rPh sb="6" eb="7">
      <t>フク</t>
    </rPh>
    <rPh sb="9" eb="12">
      <t>イタクカ</t>
    </rPh>
    <rPh sb="13" eb="15">
      <t>ケントウ</t>
    </rPh>
    <rPh sb="16" eb="18">
      <t>チャクシュ</t>
    </rPh>
    <rPh sb="20" eb="22">
      <t>ヨテイ</t>
    </rPh>
    <phoneticPr fontId="3"/>
  </si>
  <si>
    <t>151009</t>
    <phoneticPr fontId="3"/>
  </si>
  <si>
    <t>児童館、こどもセンター、児童クラブ等の児童厚生施設は、児童・青少年の健全育成や地域活動の拠点であり、地域に根ざした効率的な管理運営を行っていることから、職員が常駐し直営としている。</t>
  </si>
  <si>
    <t>児童館、こどもセンター、児童クラブ等の児童厚生施設は、児童・青少年の健全育成や地域活動の拠点であり、地域に根ざした効率的な管理運営を行っていることから、直営としている。</t>
  </si>
  <si>
    <t>１施設は、直営としている公民館との複合施設であるため、職員が常駐し直営としている。</t>
    <phoneticPr fontId="3"/>
  </si>
  <si>
    <t>１施設は、直営としている公民館との複合施設であるため、直営としている。</t>
  </si>
  <si>
    <t>教育委員会の指導主事を配置し、学校等と連携して事業を実施していることから、職員が常駐している。</t>
  </si>
  <si>
    <t>教育委員会の指導主事を配置し、学校等と連携して事業を実施していることから、直営としている。</t>
  </si>
  <si>
    <t>公民館は生涯学習や地域コミュニティの拠点であり、市と市内自治会、各種団体等が連携した事業を実施していることから、職員が常駐し直営としている。</t>
  </si>
  <si>
    <t>公民館は生涯学習や地域コミュニティの拠点であり、市と市内自治会、各種団体等が連携した事業を実施していることから、直営としている。</t>
  </si>
  <si>
    <t>運営業務の一部は民間委託化しており、文化財の維持・保全等に関する業務は、中長期的な視点での運営が望ましいため、職員が常駐し直営としている。</t>
  </si>
  <si>
    <t>運営業務の一部は民間委託化しており、文化財の維持・保全等に関する業務は、中長期的な視点での運営が望ましいため、直営としている。</t>
  </si>
  <si>
    <t>３館で窓口業務等を民間委託しているが、施設管理や対外的な調整、庶務財務等は市職員が担当している。現場の運営状況の把握や個人情報保護、危機管理等の面からも、市職員の常駐が望ましい。</t>
    <phoneticPr fontId="3"/>
  </si>
  <si>
    <t>窓口業務は既に民間専門事業者に委託し、一定の効果を上げている。市職員が運営状況を把握し総合的な運営管理を行い、図書館再整備計画等の政策立案を中長期的に進める必要があるため、直営としている。</t>
    <phoneticPr fontId="3"/>
  </si>
  <si>
    <t>１施設は、立地や施設規模の観点から直営とし職員が常駐しているが、直営廃止と合わせて職員を引き揚げる予定である。</t>
    <rPh sb="37" eb="38">
      <t>ア</t>
    </rPh>
    <rPh sb="41" eb="43">
      <t>ショクイン</t>
    </rPh>
    <rPh sb="44" eb="45">
      <t>ヒ</t>
    </rPh>
    <rPh sb="46" eb="47">
      <t>ア</t>
    </rPh>
    <rPh sb="49" eb="51">
      <t>ヨテイ</t>
    </rPh>
    <phoneticPr fontId="3"/>
  </si>
  <si>
    <t>１施設は、令和元年１２月２８日を以って直営を廃止し、翌２９日から民間事業者へ普通財産として貸付けを行う予定である。</t>
    <rPh sb="7" eb="9">
      <t>ガンネン</t>
    </rPh>
    <rPh sb="38" eb="40">
      <t>フツウ</t>
    </rPh>
    <rPh sb="40" eb="42">
      <t>ザイサン</t>
    </rPh>
    <phoneticPr fontId="3"/>
  </si>
  <si>
    <t>１施設は、施設の規模・機能、利用状況や維持管理コストを踏まえて今後のあり方を検討しており、運営期間中は暫定的に職員が常駐し直営としている。</t>
  </si>
  <si>
    <t>１施設は、夏季限定の運営であり、施設の規模・機能、利用状況や維持管理コストを踏まえて検討した結果、指定管理者制度の導入効果が認められないと判断したため。</t>
    <phoneticPr fontId="3"/>
  </si>
  <si>
    <t>直営施設の規模・機能、利用状況や維持管理コスト等を踏まえ、庁内方針に基づき検討した結果、引き続き指定管理者制度を導入する効果が認められないと判断したため。</t>
    <phoneticPr fontId="3"/>
  </si>
  <si>
    <t>本市の水道は県営水道であり、一部の区域の市営簡易水道は検針数が少ないため、直営とする。</t>
    <phoneticPr fontId="3"/>
  </si>
  <si>
    <t>学校現場のニーズに迅速かつ柔軟に対応するため、正規職員と非常勤職員による直営とする。</t>
    <phoneticPr fontId="3"/>
  </si>
  <si>
    <t>141500</t>
    <phoneticPr fontId="3"/>
  </si>
  <si>
    <t>現時点では政令指定都市の業務に対応したクラウドパッケージ（ＳａａＳ）が充実しておらず、政令指定都市向けの基幹系システムについては市場が熟成していないと認識しています。また、自庁内にサーバ機器を設置するファシリティを整備しており、基幹系システムについて民間のデータセンターを利用する想定はありません。</t>
    <rPh sb="35" eb="37">
      <t>ジュウジツ</t>
    </rPh>
    <rPh sb="43" eb="45">
      <t>セイレイ</t>
    </rPh>
    <rPh sb="45" eb="47">
      <t>シテイ</t>
    </rPh>
    <rPh sb="47" eb="49">
      <t>トシ</t>
    </rPh>
    <rPh sb="49" eb="50">
      <t>ム</t>
    </rPh>
    <rPh sb="52" eb="54">
      <t>キカン</t>
    </rPh>
    <rPh sb="54" eb="55">
      <t>ケイ</t>
    </rPh>
    <rPh sb="64" eb="66">
      <t>シジョウ</t>
    </rPh>
    <rPh sb="67" eb="69">
      <t>ジュクセイ</t>
    </rPh>
    <rPh sb="86" eb="87">
      <t>ジ</t>
    </rPh>
    <rPh sb="87" eb="89">
      <t>チョウナイ</t>
    </rPh>
    <rPh sb="93" eb="95">
      <t>キキ</t>
    </rPh>
    <rPh sb="96" eb="98">
      <t>セッチ</t>
    </rPh>
    <rPh sb="107" eb="109">
      <t>セイビ</t>
    </rPh>
    <rPh sb="114" eb="116">
      <t>キカン</t>
    </rPh>
    <rPh sb="116" eb="117">
      <t>ケイ</t>
    </rPh>
    <rPh sb="136" eb="138">
      <t>リヨウ</t>
    </rPh>
    <rPh sb="140" eb="142">
      <t>ソウテイ</t>
    </rPh>
    <phoneticPr fontId="21"/>
  </si>
  <si>
    <t>平成３１年4月に総務企画局人事部内に「総務事務センター」を設置し、旅費関係事務、非常勤嘱託員・臨時的任用職員任用関係事務、給与支給事務・被服関係事務等を移管予定（※）
※事務移管時期
・旅費関係事務：令和元年10月
・非常勤嘱託員・臨時的任用職員任用関係事務：令和2年度任用分（令和元年度末に発生する新年度の任用関係事務）から
・給与支給事務・被服関係事務：平成31年4月</t>
    <rPh sb="6" eb="7">
      <t>ガツ</t>
    </rPh>
    <rPh sb="8" eb="10">
      <t>ソウム</t>
    </rPh>
    <rPh sb="10" eb="12">
      <t>キカク</t>
    </rPh>
    <rPh sb="12" eb="13">
      <t>キョク</t>
    </rPh>
    <rPh sb="13" eb="15">
      <t>ジンジ</t>
    </rPh>
    <rPh sb="15" eb="16">
      <t>ブ</t>
    </rPh>
    <rPh sb="16" eb="17">
      <t>ナイ</t>
    </rPh>
    <rPh sb="29" eb="31">
      <t>セッチ</t>
    </rPh>
    <rPh sb="33" eb="35">
      <t>リョヒ</t>
    </rPh>
    <rPh sb="35" eb="37">
      <t>カンケイ</t>
    </rPh>
    <rPh sb="37" eb="39">
      <t>ジム</t>
    </rPh>
    <rPh sb="40" eb="43">
      <t>ヒジョウキン</t>
    </rPh>
    <rPh sb="43" eb="46">
      <t>ショクタクイン</t>
    </rPh>
    <rPh sb="47" eb="50">
      <t>リンジテキ</t>
    </rPh>
    <rPh sb="50" eb="52">
      <t>ニンヨウ</t>
    </rPh>
    <rPh sb="52" eb="54">
      <t>ショクイン</t>
    </rPh>
    <rPh sb="54" eb="56">
      <t>ニンヨウ</t>
    </rPh>
    <rPh sb="56" eb="58">
      <t>カンケイ</t>
    </rPh>
    <rPh sb="58" eb="60">
      <t>ジム</t>
    </rPh>
    <rPh sb="61" eb="63">
      <t>キュウヨ</t>
    </rPh>
    <rPh sb="63" eb="65">
      <t>シキュウ</t>
    </rPh>
    <rPh sb="65" eb="67">
      <t>ジム</t>
    </rPh>
    <rPh sb="68" eb="70">
      <t>ヒフク</t>
    </rPh>
    <rPh sb="70" eb="72">
      <t>カンケイ</t>
    </rPh>
    <rPh sb="72" eb="74">
      <t>ジム</t>
    </rPh>
    <rPh sb="74" eb="75">
      <t>トウ</t>
    </rPh>
    <rPh sb="76" eb="78">
      <t>イカン</t>
    </rPh>
    <rPh sb="78" eb="80">
      <t>ヨテイ</t>
    </rPh>
    <rPh sb="85" eb="87">
      <t>ジム</t>
    </rPh>
    <rPh sb="87" eb="89">
      <t>イカン</t>
    </rPh>
    <rPh sb="89" eb="91">
      <t>ジキ</t>
    </rPh>
    <rPh sb="93" eb="95">
      <t>リョヒ</t>
    </rPh>
    <rPh sb="95" eb="97">
      <t>カンケイ</t>
    </rPh>
    <rPh sb="97" eb="99">
      <t>ジム</t>
    </rPh>
    <rPh sb="100" eb="102">
      <t>レイワ</t>
    </rPh>
    <rPh sb="102" eb="104">
      <t>ガンネン</t>
    </rPh>
    <rPh sb="106" eb="107">
      <t>ガツ</t>
    </rPh>
    <rPh sb="109" eb="112">
      <t>ヒジョウキン</t>
    </rPh>
    <rPh sb="112" eb="115">
      <t>ショクタクイン</t>
    </rPh>
    <rPh sb="116" eb="119">
      <t>リンジテキ</t>
    </rPh>
    <rPh sb="119" eb="121">
      <t>ニンヨウ</t>
    </rPh>
    <rPh sb="121" eb="123">
      <t>ショクイン</t>
    </rPh>
    <rPh sb="123" eb="125">
      <t>ニンヨウ</t>
    </rPh>
    <rPh sb="125" eb="127">
      <t>カンケイ</t>
    </rPh>
    <rPh sb="127" eb="129">
      <t>ジム</t>
    </rPh>
    <rPh sb="130" eb="132">
      <t>レイワ</t>
    </rPh>
    <rPh sb="133" eb="135">
      <t>ネンド</t>
    </rPh>
    <rPh sb="135" eb="137">
      <t>ニンヨウ</t>
    </rPh>
    <rPh sb="137" eb="138">
      <t>ブン</t>
    </rPh>
    <rPh sb="139" eb="141">
      <t>レイワ</t>
    </rPh>
    <rPh sb="141" eb="143">
      <t>ガンネン</t>
    </rPh>
    <rPh sb="143" eb="144">
      <t>ド</t>
    </rPh>
    <rPh sb="144" eb="145">
      <t>マツ</t>
    </rPh>
    <rPh sb="146" eb="148">
      <t>ハッセイ</t>
    </rPh>
    <rPh sb="150" eb="153">
      <t>シンネンド</t>
    </rPh>
    <rPh sb="154" eb="156">
      <t>ニンヨウ</t>
    </rPh>
    <rPh sb="156" eb="158">
      <t>カンケイ</t>
    </rPh>
    <rPh sb="158" eb="160">
      <t>ジム</t>
    </rPh>
    <rPh sb="165" eb="167">
      <t>キュウヨ</t>
    </rPh>
    <rPh sb="167" eb="169">
      <t>シキュウ</t>
    </rPh>
    <rPh sb="169" eb="171">
      <t>ジム</t>
    </rPh>
    <rPh sb="172" eb="174">
      <t>ヒフク</t>
    </rPh>
    <rPh sb="174" eb="176">
      <t>カンケイ</t>
    </rPh>
    <rPh sb="176" eb="178">
      <t>ジム</t>
    </rPh>
    <rPh sb="179" eb="181">
      <t>ヘイセイ</t>
    </rPh>
    <rPh sb="183" eb="184">
      <t>ネン</t>
    </rPh>
    <rPh sb="185" eb="186">
      <t>ガツ</t>
    </rPh>
    <phoneticPr fontId="3"/>
  </si>
  <si>
    <t>直営で運営しているため</t>
  </si>
  <si>
    <t>・２施設については、将来的に事業廃止予定のため
・１施設については、医療法及び規則に定められる委託候補先との調整に時間がかかっているため</t>
  </si>
  <si>
    <t>指定管理者制度導入のメリット・デメリット等を検証中のため</t>
  </si>
  <si>
    <t>公営住宅法47条に規定されている管理代行制度を導入し、川崎市住宅供給公社に委託しており、これにより入居者の募集・決定などの権限の行使を伴う業務を委託するなど管理の効率化を図っているため。</t>
  </si>
  <si>
    <t>指定管理者との様々な監督者としての調整や、マネジメント会議等協働業務や50万以上の維持管理業務と指定管理区域外業務があり、迅速に対応するため常駐で配置しているため</t>
  </si>
  <si>
    <t>①指定管理者制度導入に向けて検討中のため
②収益施設がなく、コスト増が見込まれるため</t>
  </si>
  <si>
    <t>141305</t>
  </si>
  <si>
    <t>・クラウドを導入することによるセキュリティの低下が考えられるため。また、資産の移行費用の問題もあるため。
・システム構築に係る事務のほか、個人情報の保護、情報セキュリティの確保、マイナンバーに係る各種の煩瑣な手続きなど、導入にあたっては極めて過大な事務負担が生じると思われる。さらに、予算の確保及び人員の確保も困難であり、これらの大きな負担に見合うメリットがあるか現状では判然としない。
・予算的コスト、人的コストの発生や、セキュリティの低下など諸課題を差し引いてもクラウド化のメリットを見いだせない。</t>
  </si>
  <si>
    <t>○</t>
    <phoneticPr fontId="3"/>
  </si>
  <si>
    <t>【医療安全センター】 保健所をはじめ他部署との情報共有・連携を目的として、自治体職員を常駐で配置する必要があると考えている。　【支援施設・事業所】 あり方について検討中。</t>
    <phoneticPr fontId="3"/>
  </si>
  <si>
    <t>【医療安全センター】 医療安全の向上を図るためには保健所等との連携が必要であるため、現段階では直営で運営すべきと考えているため。　【障害福祉サービス事業所】 あり方について検討中であるため。</t>
    <phoneticPr fontId="3"/>
  </si>
  <si>
    <t>地域図書館における効果的で効率的な運営のあり方や、区との連携など地域の状況などを考慮し、利用者サービスの充実や利便性の向上にむけて適切な手法を検討する必要があると考えている。</t>
  </si>
  <si>
    <t>指定管理制度導入館の評価をもとに、地域図書館における効果的で効率的な運営のあり方や、区との連携など地域の状況などを考慮しながら、利用者サービスの充実や利便性の向上にむけて検討中のため。</t>
  </si>
  <si>
    <t>施設インフラ整備への対応や民間への委託業務の管理運営、使用料や手数料等の徴収、個人情報の取扱事務等を多く行う施設に自治体職員を配置する必要があると考えている。</t>
    <phoneticPr fontId="3"/>
  </si>
  <si>
    <t>【大規模霊園】 指定管理者を導入するためには、施設のインフラ整備をさらに進める必要があるため。　【斎場】　民間への業務委託による運営を行っており、指定管理者導入による経費削減効果が少ないため。</t>
    <phoneticPr fontId="3"/>
  </si>
  <si>
    <t>PFI事業でPFI契約を締結しているため。</t>
  </si>
  <si>
    <t>多くの公園や公園施設を適正に管理するためには、一部を直営することで管理手法等のノウハウを本市の中で蓄え、適切な指導・連携していくべきであると考えている。</t>
  </si>
  <si>
    <t>危機管理への対応や、指定管理者や市民ボランティアとの連携の拠点として、一部の公園は直営を維持する方針であるため。</t>
  </si>
  <si>
    <t>職員が指定管理施設に「管理局長」として常駐。「ガバナンスの確保」や「支援・連携」などを目的として職員を配置することで、市の政策に沿った業務の執行や財務の健全性確保を図ることが可能となると考えている。</t>
    <phoneticPr fontId="3"/>
  </si>
  <si>
    <t>多くの公園や公園施設を適正に管理するためには、一部を直営することで管理手法等のノウハウを本市の中で蓄え、適切な指導・連携していくべきであると考えている。</t>
    <phoneticPr fontId="3"/>
  </si>
  <si>
    <t>危機管理への対応や、指定管理者や市民ボランティアとの連携の拠点として、一部の公園は直営を維持する方針であるため。また、一部施設は、競技人口が限られ、利用者の大半が高齢者で応益負担を求めるのが困難であるため。</t>
    <phoneticPr fontId="3"/>
  </si>
  <si>
    <t>事業の効率的な運営について検討中</t>
    <rPh sb="15" eb="16">
      <t>チュウ</t>
    </rPh>
    <phoneticPr fontId="3"/>
  </si>
  <si>
    <t>引き続き、直営対応を行う。</t>
    <phoneticPr fontId="3"/>
  </si>
  <si>
    <t>141003</t>
    <phoneticPr fontId="3"/>
  </si>
  <si>
    <t>-</t>
    <phoneticPr fontId="3"/>
  </si>
  <si>
    <t>平成26年度</t>
    <rPh sb="0" eb="2">
      <t>ヘイセイ</t>
    </rPh>
    <rPh sb="4" eb="6">
      <t>ネンド</t>
    </rPh>
    <phoneticPr fontId="6"/>
  </si>
  <si>
    <t>平成29年4月に庶務事務システムを導入したが、審査確認等の事務の集約化については、今後、システム導入後の業務プロセスの整理、アウトソーシング等の手法や費用対効果等の調査・分析をふまえて、実施を検討する予定であるため。</t>
    <phoneticPr fontId="3"/>
  </si>
  <si>
    <t>指定管理者制度成立前にPFIを導入し、民間の活用を図っているため。
PFI事業契約満了後の令和2年度～6年度は指定管理者制度を導入する。</t>
    <phoneticPr fontId="3"/>
  </si>
  <si>
    <t>博物館においては、継続的な専門知識の蓄積・研究を行い、教育普及・市民サービス向上を図るため。</t>
  </si>
  <si>
    <t>・施設運営のあり方について引き続き検討中（郷土博物館）
・新たな施設を整備する方針であり、今後、運営方法の検討し、施設整備の基本計画を策定するため（加曽利貝塚博物館）</t>
    <phoneticPr fontId="3"/>
  </si>
  <si>
    <t>継続的な専門知識の蓄積・研究を行い、教育普及・市民サービス向上を図るため。</t>
  </si>
  <si>
    <t>継続的な専門知識の蓄積・研究を行い、教育普及・市民サービス向上を図るため</t>
  </si>
  <si>
    <t>市内の同類施設の指定管理者制度導入・運用状況を勘案し、あり方検討中</t>
  </si>
  <si>
    <t>平成２８年２月に千葉市住宅供給公社と協定を結び、管理代行期間を平成２８年４月１日から令和３年３月３１日（５年間）としているため。</t>
    <phoneticPr fontId="3"/>
  </si>
  <si>
    <t>動物公園においては、継続的な専門知識の蓄積・研究を行い、教育普及・市民サービス向上を図るため。</t>
  </si>
  <si>
    <t>・既に有料公園施設に指定管理者制度を導入しているが、園地部分を含めた大規模公園全体への指定管理者制度の導入については適否を含め検討中
・動物公園については、継続的な専門知識の蓄積・研究を行い、教育普及・市民サービス向上を図るため直営で運営すべきであるため</t>
    <rPh sb="68" eb="70">
      <t>ドウブツ</t>
    </rPh>
    <rPh sb="70" eb="72">
      <t>コウエン</t>
    </rPh>
    <rPh sb="78" eb="81">
      <t>ケイゾクテキ</t>
    </rPh>
    <rPh sb="82" eb="84">
      <t>センモン</t>
    </rPh>
    <rPh sb="84" eb="86">
      <t>チシキ</t>
    </rPh>
    <rPh sb="87" eb="89">
      <t>チクセキ</t>
    </rPh>
    <rPh sb="90" eb="92">
      <t>ケンキュウ</t>
    </rPh>
    <rPh sb="93" eb="94">
      <t>オコナ</t>
    </rPh>
    <rPh sb="96" eb="98">
      <t>キョウイク</t>
    </rPh>
    <rPh sb="98" eb="100">
      <t>フキュウ</t>
    </rPh>
    <rPh sb="101" eb="103">
      <t>シミン</t>
    </rPh>
    <rPh sb="107" eb="109">
      <t>コウジョウ</t>
    </rPh>
    <rPh sb="110" eb="111">
      <t>ハカ</t>
    </rPh>
    <rPh sb="114" eb="116">
      <t>チョクエイ</t>
    </rPh>
    <rPh sb="117" eb="119">
      <t>ウンエイ</t>
    </rPh>
    <phoneticPr fontId="3"/>
  </si>
  <si>
    <t>庁舎の一部に当該施設があり、庁舎と当該施設を一体管理しているため</t>
    <rPh sb="0" eb="2">
      <t>チョウシャ</t>
    </rPh>
    <rPh sb="3" eb="5">
      <t>イチブ</t>
    </rPh>
    <rPh sb="6" eb="8">
      <t>トウガイ</t>
    </rPh>
    <rPh sb="8" eb="10">
      <t>シセツ</t>
    </rPh>
    <rPh sb="14" eb="16">
      <t>チョウシャ</t>
    </rPh>
    <rPh sb="17" eb="19">
      <t>トウガイ</t>
    </rPh>
    <rPh sb="19" eb="21">
      <t>シセツ</t>
    </rPh>
    <rPh sb="22" eb="24">
      <t>イッタイ</t>
    </rPh>
    <rPh sb="24" eb="26">
      <t>カンリ</t>
    </rPh>
    <phoneticPr fontId="3"/>
  </si>
  <si>
    <t>用務員の配置基準等について検討中。</t>
  </si>
  <si>
    <t>千葉市</t>
    <rPh sb="0" eb="3">
      <t>チバシ</t>
    </rPh>
    <phoneticPr fontId="3"/>
  </si>
  <si>
    <t>千葉県</t>
    <rPh sb="0" eb="3">
      <t>チバケン</t>
    </rPh>
    <phoneticPr fontId="3"/>
  </si>
  <si>
    <t>121002</t>
    <phoneticPr fontId="3"/>
  </si>
  <si>
    <t>利用したいとは考えているが、政令指定都市が利用できるサービスが存在しないため。</t>
    <rPh sb="0" eb="2">
      <t>リヨウ</t>
    </rPh>
    <rPh sb="7" eb="8">
      <t>カンガ</t>
    </rPh>
    <rPh sb="14" eb="16">
      <t>セイレイ</t>
    </rPh>
    <rPh sb="16" eb="18">
      <t>シテイ</t>
    </rPh>
    <rPh sb="18" eb="20">
      <t>トシ</t>
    </rPh>
    <rPh sb="21" eb="23">
      <t>リヨウ</t>
    </rPh>
    <rPh sb="31" eb="33">
      <t>ソンザイ</t>
    </rPh>
    <phoneticPr fontId="21"/>
  </si>
  <si>
    <t>精神保健及び精神障害者福祉に関する法律により設置している施設や、即時判断・即時対応が要求される施設、市を含めた独自の相談支援システムを整備している施設、医師確保が困難な施設について直営としている。</t>
  </si>
  <si>
    <t>精神保健及び精神障害者福祉に関する法律により設置している施設や、即時判断・即時対応が要求される施設、市を含めた独自の相談支援システムを整備している施設、医師確保が困難な施設であり、直営で運営すべき施設であるため。</t>
  </si>
  <si>
    <t>少年自然の家は、教育委員会の指導主事の配置により、質の高い自然の教室を実施するため。農業者トレーニングセンターは、附属施設管理の問題があり、今後については検討中である。</t>
  </si>
  <si>
    <t>直営で運営すべき施設と考えているため。</t>
  </si>
  <si>
    <t>市民活動サポートセンターは委託することができない収納事務があるため。公民館は生涯学習・地域コミュニティの拠点であり、地域自治会・学校・社会福祉協議会等と実施している連携事業の、自治体職員による円滑な連携調整が必要と考えるため。</t>
    <phoneticPr fontId="3"/>
  </si>
  <si>
    <t>市民活動サポートセンターは管理の基準等を定めた直後の段階にあるため、公民館は、指定管理により、地域自治会・学校・社会福祉協議会等との連携事業の円滑な連絡調整ができなくなり、コミュニティ活動の停滞を招く恐れがあるため、現段階での導入は考えていない。</t>
  </si>
  <si>
    <t>収蔵品や文化財産としての施設管理に関する専門知識や熟達した技術が必要（博物館・美術館・漫画会館）。教育施設として指導主事による事業運営が必須（宇宙科学館・博物館）。</t>
  </si>
  <si>
    <t>長期的な視点に立った持続的で安定した図書館運営を行うため。</t>
  </si>
  <si>
    <t>指定管理者制度を導入した大宮図書館を5/7に開館する予定のため。</t>
    <rPh sb="0" eb="2">
      <t>シテイ</t>
    </rPh>
    <rPh sb="2" eb="5">
      <t>カンリシャ</t>
    </rPh>
    <rPh sb="5" eb="7">
      <t>セイド</t>
    </rPh>
    <rPh sb="8" eb="10">
      <t>ドウニュウ</t>
    </rPh>
    <rPh sb="12" eb="14">
      <t>オオミヤ</t>
    </rPh>
    <rPh sb="14" eb="17">
      <t>トショカン</t>
    </rPh>
    <rPh sb="22" eb="24">
      <t>カイカン</t>
    </rPh>
    <rPh sb="26" eb="28">
      <t>ヨテイ</t>
    </rPh>
    <phoneticPr fontId="3"/>
  </si>
  <si>
    <t>業務委託による１施設、職員が常駐していない３施設を除く5施設で施設の管理、運営等のため市職員を常駐している。</t>
  </si>
  <si>
    <t>大規模修繕と墓地の再整備を行うため</t>
  </si>
  <si>
    <t>将来的な指定管理者導入を検討中である。</t>
  </si>
  <si>
    <t>すでにすべての施設において公営住宅法の規定による管理代行を実施しているため</t>
  </si>
  <si>
    <t>防火・防災意識の高揚を図るための施設であることから、防火・防災の知識を熟知している職員が直営運営することが望ましいため。</t>
  </si>
  <si>
    <t>同一の施設内にある「計量検査所」に常駐する職員がおり、産業情報提供施設の運営についても兼務にて対応している。現状においては、施設の運営に際して常駐する職員が必要である。</t>
    <rPh sb="10" eb="12">
      <t>ケイリョウ</t>
    </rPh>
    <rPh sb="12" eb="14">
      <t>ケンサ</t>
    </rPh>
    <rPh sb="14" eb="15">
      <t>ジョ</t>
    </rPh>
    <rPh sb="17" eb="19">
      <t>ジョウチュウ</t>
    </rPh>
    <rPh sb="21" eb="23">
      <t>ショクイン</t>
    </rPh>
    <rPh sb="27" eb="29">
      <t>サンギョウ</t>
    </rPh>
    <rPh sb="29" eb="31">
      <t>ジョウホウ</t>
    </rPh>
    <rPh sb="31" eb="33">
      <t>テイキョウ</t>
    </rPh>
    <rPh sb="33" eb="35">
      <t>シセツ</t>
    </rPh>
    <rPh sb="36" eb="38">
      <t>ウンエイ</t>
    </rPh>
    <rPh sb="43" eb="45">
      <t>ケンム</t>
    </rPh>
    <rPh sb="47" eb="49">
      <t>タイオウ</t>
    </rPh>
    <rPh sb="54" eb="56">
      <t>ゲンジョウ</t>
    </rPh>
    <rPh sb="62" eb="64">
      <t>シセツ</t>
    </rPh>
    <rPh sb="65" eb="67">
      <t>ウンエイ</t>
    </rPh>
    <rPh sb="68" eb="69">
      <t>サイ</t>
    </rPh>
    <rPh sb="71" eb="73">
      <t>ジョウチュウ</t>
    </rPh>
    <rPh sb="75" eb="77">
      <t>ショクイン</t>
    </rPh>
    <rPh sb="78" eb="80">
      <t>ヒツヨウ</t>
    </rPh>
    <phoneticPr fontId="3"/>
  </si>
  <si>
    <t>同一の施設内に計量法上の業務を行う「計量検査所」が併設されており、施設管理について「計量検査所」を含み一体的に行っているため。</t>
    <rPh sb="0" eb="2">
      <t>ドウイツ</t>
    </rPh>
    <rPh sb="3" eb="5">
      <t>シセツ</t>
    </rPh>
    <rPh sb="5" eb="6">
      <t>ナイ</t>
    </rPh>
    <rPh sb="7" eb="9">
      <t>ケイリョウ</t>
    </rPh>
    <rPh sb="9" eb="10">
      <t>ホウ</t>
    </rPh>
    <rPh sb="10" eb="11">
      <t>ジョウ</t>
    </rPh>
    <rPh sb="12" eb="14">
      <t>ギョウム</t>
    </rPh>
    <rPh sb="15" eb="16">
      <t>オコナ</t>
    </rPh>
    <rPh sb="33" eb="35">
      <t>シセツ</t>
    </rPh>
    <rPh sb="35" eb="37">
      <t>カンリ</t>
    </rPh>
    <rPh sb="49" eb="50">
      <t>フク</t>
    </rPh>
    <rPh sb="51" eb="53">
      <t>イッタイ</t>
    </rPh>
    <rPh sb="53" eb="54">
      <t>テキ</t>
    </rPh>
    <rPh sb="55" eb="56">
      <t>オコナ</t>
    </rPh>
    <phoneticPr fontId="3"/>
  </si>
  <si>
    <t>直営で運営すべき施設であり、指定管理にすることでコストが増加したり、指定管理料が少額になるため応募が見込めなかったりするため。</t>
  </si>
  <si>
    <t>さいたま市</t>
    <rPh sb="4" eb="5">
      <t>シ</t>
    </rPh>
    <phoneticPr fontId="3"/>
  </si>
  <si>
    <t>埼玉県</t>
    <rPh sb="0" eb="3">
      <t>サイタマケン</t>
    </rPh>
    <phoneticPr fontId="3"/>
  </si>
  <si>
    <t>111007</t>
    <phoneticPr fontId="3"/>
  </si>
  <si>
    <t>基幹系システムは機密性の高い情報を取り扱うという点から、クラウド化にあたってはセキュリティの確保が最優先事項と認識しており、住民からも高い信頼を得る必要がある。また、各システムの更新計画や運用方針と整合を図って進める必要があるほか、課題事項、適用可能性、期待効果等の整理など、多岐にわたる検討が必要であると認識している。
今年度、外部コンサルティングを活用して、クラウド化の導入形態や手法について多角的に調査・分析を行い、本市情報システムへの適用可能性等について、基本構想を策定する。検討にあたっては、基幹系システムの自治体クラウドに限定せず、内部管理系システムあるいは、単独クラウドを含めて検討を行う。</t>
    <rPh sb="166" eb="168">
      <t>ガイブ</t>
    </rPh>
    <rPh sb="177" eb="179">
      <t>カツヨウ</t>
    </rPh>
    <rPh sb="186" eb="187">
      <t>カ</t>
    </rPh>
    <rPh sb="188" eb="190">
      <t>ドウニュウ</t>
    </rPh>
    <rPh sb="190" eb="192">
      <t>ケイタイ</t>
    </rPh>
    <rPh sb="193" eb="195">
      <t>シュホウ</t>
    </rPh>
    <rPh sb="199" eb="202">
      <t>タカクテキ</t>
    </rPh>
    <rPh sb="206" eb="208">
      <t>ブンセキ</t>
    </rPh>
    <rPh sb="209" eb="210">
      <t>オコナ</t>
    </rPh>
    <rPh sb="222" eb="224">
      <t>テキヨウ</t>
    </rPh>
    <rPh sb="224" eb="227">
      <t>カノウセイ</t>
    </rPh>
    <rPh sb="227" eb="228">
      <t>トウ</t>
    </rPh>
    <rPh sb="243" eb="245">
      <t>ケントウ</t>
    </rPh>
    <rPh sb="252" eb="254">
      <t>キカン</t>
    </rPh>
    <rPh sb="254" eb="255">
      <t>ケイ</t>
    </rPh>
    <rPh sb="260" eb="263">
      <t>ジチタイ</t>
    </rPh>
    <rPh sb="268" eb="270">
      <t>ゲンテイ</t>
    </rPh>
    <rPh sb="273" eb="275">
      <t>ナイブ</t>
    </rPh>
    <rPh sb="275" eb="277">
      <t>カンリ</t>
    </rPh>
    <rPh sb="277" eb="278">
      <t>ケイ</t>
    </rPh>
    <rPh sb="287" eb="289">
      <t>タンドク</t>
    </rPh>
    <rPh sb="294" eb="295">
      <t>フク</t>
    </rPh>
    <rPh sb="297" eb="299">
      <t>ケントウ</t>
    </rPh>
    <rPh sb="300" eb="301">
      <t>オコナ</t>
    </rPh>
    <phoneticPr fontId="21"/>
  </si>
  <si>
    <t>施設の設置趣旨（保健所機能の一部であり、保健所との連携が必要である）から、直営で運営し、自治体職員を常駐で配置する必要があるため。また、自治体職員が直接実施すべき専門性の高い業務（健康相談・保健指導等）を行っているため。</t>
  </si>
  <si>
    <t>施設の設置趣旨（保健所機能の一部であり、保健所との連携が必要である）から、直営で運営する必要があるため。また、自治体職員が直接実施すべき専門性の高い業務（健康相談・保健指導等）を行っているため。</t>
  </si>
  <si>
    <t>博物館は、文化財を継承しつつ、市民のレファレンスに的確に対応できる学芸員を養成するため直営としており、科学館は、学校教育の支援に関する業務の質を確保するため市教委の職員である指導主事を配置している。</t>
  </si>
  <si>
    <t>大規模改修工事の実施時期と併せて検討する必要がある等のため。</t>
  </si>
  <si>
    <t>仙台市図書館では、住民サービスの向上、経費の節減を目指し市立図書館のうち３館に指定管理制度を導入してきたところ。現在は導入館の運営状況を検証中であり、残り施設への導入は未定。</t>
  </si>
  <si>
    <t>導入館の運営状況を検証中であるため。</t>
  </si>
  <si>
    <t>施設管理等の事実行為のみを委ねているため。</t>
  </si>
  <si>
    <t>非常勤職員を活用し、人員配置の見直しを実施したところである。</t>
    <rPh sb="0" eb="3">
      <t>ヒジョウキン</t>
    </rPh>
    <rPh sb="3" eb="5">
      <t>ショクイン</t>
    </rPh>
    <rPh sb="6" eb="8">
      <t>カツヨウ</t>
    </rPh>
    <rPh sb="10" eb="12">
      <t>ジンイン</t>
    </rPh>
    <rPh sb="12" eb="14">
      <t>ハイチ</t>
    </rPh>
    <rPh sb="15" eb="17">
      <t>ミナオ</t>
    </rPh>
    <rPh sb="19" eb="21">
      <t>ジッシ</t>
    </rPh>
    <phoneticPr fontId="3"/>
  </si>
  <si>
    <t>　</t>
    <phoneticPr fontId="3"/>
  </si>
  <si>
    <t>仙台市</t>
    <rPh sb="0" eb="3">
      <t>センダイシ</t>
    </rPh>
    <phoneticPr fontId="3"/>
  </si>
  <si>
    <t>宮城県</t>
    <rPh sb="0" eb="3">
      <t>ミヤギケン</t>
    </rPh>
    <phoneticPr fontId="3"/>
  </si>
  <si>
    <t>041009</t>
  </si>
  <si>
    <t>・平成23～27年度に基幹系情報システムの再構築事業を行い、オープンな技術を基盤としたシステムに移行し、平成30～31年度に庁舎内に構築するプライベートクラウド環境への移行を行っている。
・なお、次期インフラ更改は令和５年度を予定している。</t>
    <rPh sb="60" eb="61">
      <t>ド</t>
    </rPh>
    <rPh sb="84" eb="86">
      <t>イコウ</t>
    </rPh>
    <rPh sb="87" eb="88">
      <t>オコナ</t>
    </rPh>
    <rPh sb="98" eb="100">
      <t>ジキ</t>
    </rPh>
    <rPh sb="104" eb="106">
      <t>コウカイ</t>
    </rPh>
    <rPh sb="107" eb="109">
      <t>レイワ</t>
    </rPh>
    <rPh sb="110" eb="112">
      <t>ネンド</t>
    </rPh>
    <rPh sb="113" eb="115">
      <t>ヨテイ</t>
    </rPh>
    <phoneticPr fontId="21"/>
  </si>
  <si>
    <t>未定</t>
  </si>
  <si>
    <t>未導入施設である児童遊園は、有料施設ではなく、特殊施設を備えていないことなどから直営としている</t>
  </si>
  <si>
    <t>・市の施策として行政が積極的に施設の設置目的を果たしていく必要があるため
・施設内の業務における専門性を確保し、課題に対し即時に対応できるような体制を整える必要があるため</t>
  </si>
  <si>
    <t>高い公共性、中立性を維持しながら継続的、安定的に運営する必要があるため</t>
  </si>
  <si>
    <t>・墓地に関する許可業務を職員が行わなければならないため
・災害時における危機管理体制の維持。火葬技術・技能の継承を行うため</t>
  </si>
  <si>
    <t>指定管理者の提案により施設の利用率向上等が望まれない施設であったり、PFIを導入し、民間会社が維持管理を行っている施設であるため</t>
  </si>
  <si>
    <t>料金の一部を建設費償還に補填するなど、料金収入が必ずしも指定管理者のインセンティブに繋がらないため</t>
  </si>
  <si>
    <t>指定管理者制度の導入については、有料施設や特殊施設を備えた公園、市民利用が多い公園を対象としている。なお、これらの条件を満たしていない公園については、業務委託により管理を行っている。</t>
  </si>
  <si>
    <t>利用者が限定されているとともに、管理者の常駐管理を必要とせず、管理費用が極めて少額であるため</t>
  </si>
  <si>
    <t>札幌市</t>
    <rPh sb="0" eb="3">
      <t>サッポロシ</t>
    </rPh>
    <phoneticPr fontId="3"/>
  </si>
  <si>
    <t>北海道</t>
    <rPh sb="0" eb="3">
      <t>ホッカイドウ</t>
    </rPh>
    <phoneticPr fontId="3"/>
  </si>
  <si>
    <t>011002</t>
    <phoneticPr fontId="3"/>
  </si>
  <si>
    <t>作成完了予定年度</t>
    <rPh sb="0" eb="2">
      <t>サクセイ</t>
    </rPh>
    <rPh sb="2" eb="4">
      <t>カンリョウ</t>
    </rPh>
    <rPh sb="4" eb="6">
      <t>ヨテイ</t>
    </rPh>
    <rPh sb="6" eb="8">
      <t>ネンド</t>
    </rPh>
    <phoneticPr fontId="3"/>
  </si>
  <si>
    <t>策定予定時期</t>
    <rPh sb="0" eb="2">
      <t>サクテイ</t>
    </rPh>
    <rPh sb="2" eb="4">
      <t>ヨテイ</t>
    </rPh>
    <rPh sb="4" eb="6">
      <t>ジキ</t>
    </rPh>
    <phoneticPr fontId="3"/>
  </si>
  <si>
    <t>実施しない理由</t>
  </si>
  <si>
    <t>検討状況</t>
    <phoneticPr fontId="3"/>
  </si>
  <si>
    <t>単独クラウド
実施予定時期</t>
    <rPh sb="0" eb="2">
      <t>タンドク</t>
    </rPh>
    <rPh sb="7" eb="9">
      <t>ジッシ</t>
    </rPh>
    <rPh sb="9" eb="11">
      <t>ヨテイ</t>
    </rPh>
    <rPh sb="11" eb="13">
      <t>ジキ</t>
    </rPh>
    <phoneticPr fontId="3"/>
  </si>
  <si>
    <t>自治体クラウド
実施予定時期</t>
    <rPh sb="0" eb="3">
      <t>ジチタイ</t>
    </rPh>
    <rPh sb="8" eb="10">
      <t>ジッシ</t>
    </rPh>
    <rPh sb="10" eb="12">
      <t>ヨテイ</t>
    </rPh>
    <rPh sb="12" eb="14">
      <t>ジキ</t>
    </rPh>
    <phoneticPr fontId="3"/>
  </si>
  <si>
    <t>単独クラウド
実施時期</t>
    <rPh sb="0" eb="2">
      <t>タンドク</t>
    </rPh>
    <phoneticPr fontId="3"/>
  </si>
  <si>
    <t>単独クラウド
実施時期</t>
    <rPh sb="0" eb="2">
      <t>タンドク</t>
    </rPh>
    <rPh sb="7" eb="9">
      <t>ジッシ</t>
    </rPh>
    <rPh sb="9" eb="11">
      <t>ジキ</t>
    </rPh>
    <phoneticPr fontId="3"/>
  </si>
  <si>
    <t>自治体クラウド
実施時期</t>
    <rPh sb="0" eb="3">
      <t>ジチタイ</t>
    </rPh>
    <rPh sb="8" eb="10">
      <t>ジッシ</t>
    </rPh>
    <rPh sb="10" eb="12">
      <t>ジキ</t>
    </rPh>
    <phoneticPr fontId="3"/>
  </si>
  <si>
    <t>委託あり</t>
    <rPh sb="0" eb="2">
      <t>イタク</t>
    </rPh>
    <phoneticPr fontId="3"/>
  </si>
  <si>
    <t>作成予定</t>
    <rPh sb="0" eb="2">
      <t>サクセイ</t>
    </rPh>
    <rPh sb="2" eb="4">
      <t>ヨテイ</t>
    </rPh>
    <phoneticPr fontId="3"/>
  </si>
  <si>
    <t>作成済</t>
    <rPh sb="0" eb="2">
      <t>サクセイ</t>
    </rPh>
    <rPh sb="2" eb="3">
      <t>ズ</t>
    </rPh>
    <phoneticPr fontId="3"/>
  </si>
  <si>
    <t>策定予定</t>
    <rPh sb="0" eb="2">
      <t>サクテイ</t>
    </rPh>
    <rPh sb="2" eb="4">
      <t>ヨテイ</t>
    </rPh>
    <phoneticPr fontId="3"/>
  </si>
  <si>
    <t>策定済</t>
    <rPh sb="0" eb="2">
      <t>サクテイ</t>
    </rPh>
    <rPh sb="2" eb="3">
      <t>ズミ</t>
    </rPh>
    <phoneticPr fontId="3"/>
  </si>
  <si>
    <t>単独クラウド</t>
    <rPh sb="0" eb="2">
      <t>タンドク</t>
    </rPh>
    <phoneticPr fontId="3"/>
  </si>
  <si>
    <t>自治体クラウド</t>
    <rPh sb="0" eb="3">
      <t>ジチタイ</t>
    </rPh>
    <phoneticPr fontId="3"/>
  </si>
  <si>
    <t>自治体クラウド又は
単独クラウド実施予定</t>
    <rPh sb="0" eb="3">
      <t>ジチタイ</t>
    </rPh>
    <rPh sb="7" eb="8">
      <t>マタ</t>
    </rPh>
    <rPh sb="10" eb="12">
      <t>タンドク</t>
    </rPh>
    <rPh sb="16" eb="18">
      <t>ジッシ</t>
    </rPh>
    <rPh sb="18" eb="20">
      <t>ヨテイ</t>
    </rPh>
    <phoneticPr fontId="3"/>
  </si>
  <si>
    <t>単独クラウド
（自治体クラウドへ
移行予定なし）</t>
    <rPh sb="0" eb="2">
      <t>タンドク</t>
    </rPh>
    <rPh sb="8" eb="11">
      <t>ジチタイ</t>
    </rPh>
    <rPh sb="17" eb="19">
      <t>イコウ</t>
    </rPh>
    <rPh sb="19" eb="21">
      <t>ヨテイ</t>
    </rPh>
    <phoneticPr fontId="3"/>
  </si>
  <si>
    <t>単独クラウド
（自治体クラウドへ
移行予定あり）</t>
    <rPh sb="0" eb="2">
      <t>タンドク</t>
    </rPh>
    <rPh sb="8" eb="11">
      <t>ジチタイ</t>
    </rPh>
    <rPh sb="17" eb="19">
      <t>イコウ</t>
    </rPh>
    <rPh sb="19" eb="21">
      <t>ヨテイ</t>
    </rPh>
    <phoneticPr fontId="3"/>
  </si>
  <si>
    <t>自治体クラウド又は
単独クラウド実施済み</t>
    <rPh sb="0" eb="3">
      <t>ジチタイ</t>
    </rPh>
    <rPh sb="7" eb="8">
      <t>マタ</t>
    </rPh>
    <rPh sb="10" eb="12">
      <t>タンドク</t>
    </rPh>
    <rPh sb="16" eb="18">
      <t>ジッシ</t>
    </rPh>
    <rPh sb="18" eb="19">
      <t>ズ</t>
    </rPh>
    <phoneticPr fontId="3"/>
  </si>
  <si>
    <t>財務会計業務</t>
    <rPh sb="0" eb="2">
      <t>ザイム</t>
    </rPh>
    <rPh sb="2" eb="4">
      <t>カイケイ</t>
    </rPh>
    <rPh sb="4" eb="6">
      <t>ギョウム</t>
    </rPh>
    <phoneticPr fontId="3"/>
  </si>
  <si>
    <t>福利厚生業務</t>
    <rPh sb="0" eb="2">
      <t>フクリ</t>
    </rPh>
    <rPh sb="2" eb="4">
      <t>コウセイ</t>
    </rPh>
    <rPh sb="4" eb="6">
      <t>ギョウム</t>
    </rPh>
    <phoneticPr fontId="3"/>
  </si>
  <si>
    <t>旅費業務</t>
    <rPh sb="0" eb="2">
      <t>リョヒ</t>
    </rPh>
    <rPh sb="2" eb="4">
      <t>ギョウム</t>
    </rPh>
    <phoneticPr fontId="3"/>
  </si>
  <si>
    <t>給与業務</t>
    <rPh sb="0" eb="2">
      <t>キュウヨ</t>
    </rPh>
    <rPh sb="2" eb="4">
      <t>ギョウム</t>
    </rPh>
    <phoneticPr fontId="3"/>
  </si>
  <si>
    <r>
      <t xml:space="preserve">｢実施予定無し｣及び｢首長部局未設置団体｣は「未実施の理由」を、
｢実施予定あり｣の団体は｢実施予定時期｣を記述してください。
</t>
    </r>
    <r>
      <rPr>
        <sz val="11"/>
        <color rgb="FFFF0000"/>
        <rFont val="ＭＳ Ｐゴシック"/>
        <family val="3"/>
        <charset val="128"/>
        <scheme val="minor"/>
      </rPr>
      <t>※500文字以内
※人口が5万人未満の団体は回答不要</t>
    </r>
    <rPh sb="1" eb="3">
      <t>ジッシ</t>
    </rPh>
    <rPh sb="24" eb="26">
      <t>ジッシ</t>
    </rPh>
    <rPh sb="34" eb="36">
      <t>ジッシ</t>
    </rPh>
    <rPh sb="46" eb="48">
      <t>ジッシ</t>
    </rPh>
    <rPh sb="69" eb="71">
      <t>モジ</t>
    </rPh>
    <rPh sb="71" eb="73">
      <t>イナイ</t>
    </rPh>
    <phoneticPr fontId="3"/>
  </si>
  <si>
    <t>その他</t>
    <rPh sb="2" eb="3">
      <t>タ</t>
    </rPh>
    <phoneticPr fontId="3"/>
  </si>
  <si>
    <t>教育委員会</t>
    <rPh sb="0" eb="2">
      <t>キョウイク</t>
    </rPh>
    <rPh sb="2" eb="5">
      <t>イインカイ</t>
    </rPh>
    <phoneticPr fontId="3"/>
  </si>
  <si>
    <t>企業局</t>
    <rPh sb="0" eb="2">
      <t>キギョウ</t>
    </rPh>
    <rPh sb="2" eb="3">
      <t>キョク</t>
    </rPh>
    <phoneticPr fontId="3"/>
  </si>
  <si>
    <t>首長部局</t>
    <rPh sb="0" eb="2">
      <t>シュチョウ</t>
    </rPh>
    <rPh sb="2" eb="4">
      <t>ブキョク</t>
    </rPh>
    <phoneticPr fontId="3"/>
  </si>
  <si>
    <r>
      <t xml:space="preserve">自治体職員を常駐で配置している事に対する考え方
</t>
    </r>
    <r>
      <rPr>
        <sz val="11"/>
        <color rgb="FFFF0000"/>
        <rFont val="ＭＳ Ｐゴシック"/>
        <family val="3"/>
        <charset val="128"/>
        <scheme val="minor"/>
      </rPr>
      <t>【自治体職員を常駐で配置している団体のみ回答】
※130文字以内</t>
    </r>
    <rPh sb="0" eb="3">
      <t>ジチタイ</t>
    </rPh>
    <rPh sb="3" eb="5">
      <t>ショクイン</t>
    </rPh>
    <rPh sb="54" eb="56">
      <t>モジ</t>
    </rPh>
    <rPh sb="56" eb="58">
      <t>イナイ</t>
    </rPh>
    <phoneticPr fontId="3"/>
  </si>
  <si>
    <t>うち
自治体職員常駐施設数</t>
    <rPh sb="3" eb="6">
      <t>ジチタイ</t>
    </rPh>
    <rPh sb="6" eb="8">
      <t>ショクイン</t>
    </rPh>
    <rPh sb="8" eb="10">
      <t>ジョウチュウ</t>
    </rPh>
    <rPh sb="10" eb="12">
      <t>シセツ</t>
    </rPh>
    <rPh sb="12" eb="13">
      <t>カズ</t>
    </rPh>
    <phoneticPr fontId="3"/>
  </si>
  <si>
    <r>
      <t xml:space="preserve">前年度以降、
導入が進んでいない理由
</t>
    </r>
    <r>
      <rPr>
        <sz val="11"/>
        <color rgb="FFFF0000"/>
        <rFont val="ＭＳ Ｐゴシック"/>
        <family val="3"/>
        <charset val="128"/>
        <scheme val="minor"/>
      </rPr>
      <t>※130文字以内</t>
    </r>
    <rPh sb="0" eb="3">
      <t>ゼンネンド</t>
    </rPh>
    <rPh sb="3" eb="5">
      <t>イコウ</t>
    </rPh>
    <rPh sb="7" eb="9">
      <t>ドウニュウ</t>
    </rPh>
    <rPh sb="10" eb="11">
      <t>スス</t>
    </rPh>
    <rPh sb="16" eb="18">
      <t>リユウ</t>
    </rPh>
    <rPh sb="24" eb="26">
      <t>モジ</t>
    </rPh>
    <rPh sb="26" eb="28">
      <t>イナイ</t>
    </rPh>
    <phoneticPr fontId="3"/>
  </si>
  <si>
    <t>導入率</t>
    <rPh sb="0" eb="3">
      <t>ドウニュウリツ</t>
    </rPh>
    <phoneticPr fontId="3"/>
  </si>
  <si>
    <t>指定管理者導入済み件数</t>
    <rPh sb="0" eb="2">
      <t>シテイ</t>
    </rPh>
    <rPh sb="2" eb="5">
      <t>カンリシャ</t>
    </rPh>
    <rPh sb="5" eb="7">
      <t>ドウニュウ</t>
    </rPh>
    <rPh sb="7" eb="8">
      <t>ズ</t>
    </rPh>
    <rPh sb="9" eb="11">
      <t>ケンスウ</t>
    </rPh>
    <phoneticPr fontId="3"/>
  </si>
  <si>
    <t>公の
施設数</t>
    <rPh sb="0" eb="1">
      <t>オオヤケ</t>
    </rPh>
    <rPh sb="3" eb="6">
      <t>シセツスウ</t>
    </rPh>
    <phoneticPr fontId="3"/>
  </si>
  <si>
    <r>
      <t xml:space="preserve">今後の対応方針
（｢直営｣かつ｢専任有｣を選択団体のみ回答）
</t>
    </r>
    <r>
      <rPr>
        <sz val="11"/>
        <color rgb="FFFF0000"/>
        <rFont val="ＭＳ Ｐゴシック"/>
        <family val="3"/>
        <charset val="128"/>
        <scheme val="minor"/>
      </rPr>
      <t>※130文字以内</t>
    </r>
    <rPh sb="0" eb="2">
      <t>コンゴ</t>
    </rPh>
    <rPh sb="3" eb="5">
      <t>タイオウ</t>
    </rPh>
    <rPh sb="5" eb="7">
      <t>ホウシン</t>
    </rPh>
    <rPh sb="36" eb="38">
      <t>モジ</t>
    </rPh>
    <rPh sb="38" eb="40">
      <t>イナイ</t>
    </rPh>
    <phoneticPr fontId="3"/>
  </si>
  <si>
    <t>｢直営｣かつ｢専任有｣団体</t>
    <rPh sb="9" eb="10">
      <t>ア</t>
    </rPh>
    <rPh sb="11" eb="13">
      <t>ダンタイ</t>
    </rPh>
    <phoneticPr fontId="3"/>
  </si>
  <si>
    <t>委託状況</t>
    <rPh sb="0" eb="2">
      <t>イタク</t>
    </rPh>
    <rPh sb="2" eb="4">
      <t>ジョウキョウ</t>
    </rPh>
    <phoneticPr fontId="3"/>
  </si>
  <si>
    <t>｢直営｣かつ｢専任有｣団体</t>
    <phoneticPr fontId="3"/>
  </si>
  <si>
    <t>委託状況</t>
    <rPh sb="0" eb="4">
      <t>イタクジョウキョウ</t>
    </rPh>
    <phoneticPr fontId="3"/>
  </si>
  <si>
    <t>統一的な基準による財務書類の作成状況</t>
    <rPh sb="0" eb="3">
      <t>トウイツテキ</t>
    </rPh>
    <rPh sb="4" eb="6">
      <t>キジュン</t>
    </rPh>
    <rPh sb="9" eb="11">
      <t>ザイム</t>
    </rPh>
    <rPh sb="11" eb="13">
      <t>ショルイ</t>
    </rPh>
    <rPh sb="14" eb="16">
      <t>サクセイ</t>
    </rPh>
    <rPh sb="16" eb="18">
      <t>ジョウキョウ</t>
    </rPh>
    <phoneticPr fontId="3"/>
  </si>
  <si>
    <t>総合管理計画の策定状況</t>
    <rPh sb="0" eb="2">
      <t>ソウゴウ</t>
    </rPh>
    <rPh sb="2" eb="4">
      <t>カンリ</t>
    </rPh>
    <rPh sb="4" eb="6">
      <t>ケイカク</t>
    </rPh>
    <rPh sb="7" eb="9">
      <t>サクテイ</t>
    </rPh>
    <rPh sb="9" eb="11">
      <t>ジョウキョウ</t>
    </rPh>
    <phoneticPr fontId="3"/>
  </si>
  <si>
    <t>未実施</t>
    <rPh sb="0" eb="3">
      <t>ミジッシ</t>
    </rPh>
    <phoneticPr fontId="3"/>
  </si>
  <si>
    <t>検討中</t>
    <rPh sb="0" eb="3">
      <t>ケントウチュウ</t>
    </rPh>
    <phoneticPr fontId="3"/>
  </si>
  <si>
    <t>実施予定</t>
    <rPh sb="0" eb="2">
      <t>ジッシ</t>
    </rPh>
    <rPh sb="2" eb="4">
      <t>ヨテイ</t>
    </rPh>
    <phoneticPr fontId="3"/>
  </si>
  <si>
    <t>実施済</t>
    <rPh sb="0" eb="2">
      <t>ジッシ</t>
    </rPh>
    <rPh sb="2" eb="3">
      <t>ズ</t>
    </rPh>
    <phoneticPr fontId="3"/>
  </si>
  <si>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5"/>
  </si>
  <si>
    <t>対象業務
【複数回答可】</t>
    <rPh sb="0" eb="2">
      <t>タイショウ</t>
    </rPh>
    <rPh sb="2" eb="4">
      <t>ギョウム</t>
    </rPh>
    <phoneticPr fontId="3"/>
  </si>
  <si>
    <t>対象部局
【複数回答可】</t>
    <rPh sb="0" eb="2">
      <t>タイショウ</t>
    </rPh>
    <rPh sb="2" eb="4">
      <t>ブキョク</t>
    </rPh>
    <phoneticPr fontId="3"/>
  </si>
  <si>
    <t>庶務業務の
民間委託状況</t>
    <rPh sb="0" eb="4">
      <t>ショムギョウム</t>
    </rPh>
    <rPh sb="6" eb="8">
      <t>ミンカン</t>
    </rPh>
    <rPh sb="8" eb="10">
      <t>イタク</t>
    </rPh>
    <rPh sb="10" eb="12">
      <t>ジョウキョウ</t>
    </rPh>
    <phoneticPr fontId="3"/>
  </si>
  <si>
    <t>庶務業務の集約化
実施状況</t>
    <rPh sb="0" eb="2">
      <t>ショム</t>
    </rPh>
    <rPh sb="2" eb="4">
      <t>ギョウム</t>
    </rPh>
    <rPh sb="5" eb="8">
      <t>シュウヤクカ</t>
    </rPh>
    <rPh sb="9" eb="11">
      <t>ジッシ</t>
    </rPh>
    <phoneticPr fontId="3"/>
  </si>
  <si>
    <t>総合窓口の
設置予定時期</t>
    <phoneticPr fontId="3"/>
  </si>
  <si>
    <t>総合窓口の
設置状況</t>
    <rPh sb="0" eb="2">
      <t>ソウゴウ</t>
    </rPh>
    <rPh sb="2" eb="4">
      <t>マドグチ</t>
    </rPh>
    <phoneticPr fontId="3"/>
  </si>
  <si>
    <t>㉓児童クラブ、学童館等</t>
    <rPh sb="1" eb="3">
      <t>ジドウ</t>
    </rPh>
    <rPh sb="7" eb="9">
      <t>ガクドウ</t>
    </rPh>
    <rPh sb="9" eb="10">
      <t>カン</t>
    </rPh>
    <rPh sb="10" eb="11">
      <t>トウ</t>
    </rPh>
    <phoneticPr fontId="3"/>
  </si>
  <si>
    <t>㉒福祉・保健センター</t>
    <phoneticPr fontId="3"/>
  </si>
  <si>
    <t>㉑介護支援センター</t>
    <phoneticPr fontId="3"/>
  </si>
  <si>
    <t>⑳特別養護老人ホーム</t>
    <phoneticPr fontId="3"/>
  </si>
  <si>
    <t>⑲合宿所、研修所等（青少年の家を含む）</t>
    <rPh sb="1" eb="4">
      <t>ガッシュクジョ</t>
    </rPh>
    <rPh sb="5" eb="8">
      <t>ケンシュウジョ</t>
    </rPh>
    <rPh sb="8" eb="9">
      <t>トウ</t>
    </rPh>
    <rPh sb="10" eb="13">
      <t>セイショウネン</t>
    </rPh>
    <rPh sb="14" eb="15">
      <t>イエ</t>
    </rPh>
    <rPh sb="16" eb="17">
      <t>フク</t>
    </rPh>
    <phoneticPr fontId="3"/>
  </si>
  <si>
    <t>⑱文化会館</t>
    <phoneticPr fontId="3"/>
  </si>
  <si>
    <t>⑰公民館、市民会館</t>
    <rPh sb="1" eb="4">
      <t>コウミンカン</t>
    </rPh>
    <phoneticPr fontId="3"/>
  </si>
  <si>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3"/>
  </si>
  <si>
    <t>⑮図書館</t>
    <rPh sb="1" eb="4">
      <t>トショカン</t>
    </rPh>
    <phoneticPr fontId="3"/>
  </si>
  <si>
    <t>⑭大規模霊園、斎場等</t>
    <rPh sb="1" eb="4">
      <t>ダイキボ</t>
    </rPh>
    <rPh sb="4" eb="6">
      <t>レイエン</t>
    </rPh>
    <rPh sb="7" eb="9">
      <t>サイジョウ</t>
    </rPh>
    <rPh sb="9" eb="10">
      <t>トウ</t>
    </rPh>
    <phoneticPr fontId="3"/>
  </si>
  <si>
    <t>⑬駐車場</t>
    <phoneticPr fontId="3"/>
  </si>
  <si>
    <t>⑫公営住宅</t>
    <rPh sb="1" eb="3">
      <t>コウエイ</t>
    </rPh>
    <rPh sb="3" eb="5">
      <t>ジュウタク</t>
    </rPh>
    <phoneticPr fontId="3"/>
  </si>
  <si>
    <t>⑪大規模公園</t>
    <rPh sb="1" eb="4">
      <t>ダイキボ</t>
    </rPh>
    <rPh sb="4" eb="6">
      <t>コウエン</t>
    </rPh>
    <phoneticPr fontId="3"/>
  </si>
  <si>
    <t>⑩開放型研究施設等</t>
    <phoneticPr fontId="3"/>
  </si>
  <si>
    <t>⑨展示場施設、見本市施設</t>
    <phoneticPr fontId="3"/>
  </si>
  <si>
    <t>⑧産業情報提供施設</t>
    <phoneticPr fontId="3"/>
  </si>
  <si>
    <t>⑦キャンプ場等</t>
    <rPh sb="5" eb="6">
      <t>ジョウ</t>
    </rPh>
    <rPh sb="6" eb="7">
      <t>トウ</t>
    </rPh>
    <phoneticPr fontId="3"/>
  </si>
  <si>
    <t>⑥休養施設（公衆浴場、海・山の家等）</t>
    <rPh sb="16" eb="17">
      <t>トウ</t>
    </rPh>
    <phoneticPr fontId="3"/>
  </si>
  <si>
    <t>⑤宿泊休養施設（ホテル、国民宿舎等）</t>
    <rPh sb="12" eb="14">
      <t>コクミン</t>
    </rPh>
    <rPh sb="14" eb="16">
      <t>シュクシャ</t>
    </rPh>
    <rPh sb="16" eb="17">
      <t>トウ</t>
    </rPh>
    <phoneticPr fontId="3"/>
  </si>
  <si>
    <t>④海水浴場</t>
    <phoneticPr fontId="3"/>
  </si>
  <si>
    <t>③プール</t>
    <phoneticPr fontId="3"/>
  </si>
  <si>
    <t>②競技場（野球場、テニスコート等）</t>
    <rPh sb="5" eb="8">
      <t>ヤキュウジョウ</t>
    </rPh>
    <rPh sb="15" eb="16">
      <t>トウ</t>
    </rPh>
    <phoneticPr fontId="3"/>
  </si>
  <si>
    <t>①体育館</t>
    <rPh sb="1" eb="4">
      <t>タイイクカン</t>
    </rPh>
    <phoneticPr fontId="3"/>
  </si>
  <si>
    <t>⑰調査・集計</t>
    <rPh sb="1" eb="3">
      <t>チョウサ</t>
    </rPh>
    <rPh sb="4" eb="6">
      <t>シュウケイ</t>
    </rPh>
    <phoneticPr fontId="43"/>
  </si>
  <si>
    <t>⑯ホームページ作成・運営</t>
    <rPh sb="7" eb="9">
      <t>サクセイ</t>
    </rPh>
    <rPh sb="10" eb="12">
      <t>ウンエイ</t>
    </rPh>
    <phoneticPr fontId="43"/>
  </si>
  <si>
    <t>⑮情報処理・庁内情報システム維持</t>
    <rPh sb="1" eb="3">
      <t>ジョウホウ</t>
    </rPh>
    <rPh sb="3" eb="5">
      <t>ショリ</t>
    </rPh>
    <rPh sb="6" eb="8">
      <t>チョウナイ</t>
    </rPh>
    <rPh sb="8" eb="10">
      <t>ジョウホウ</t>
    </rPh>
    <rPh sb="14" eb="16">
      <t>イジ</t>
    </rPh>
    <phoneticPr fontId="3"/>
  </si>
  <si>
    <r>
      <t xml:space="preserve">⑭在宅配食サービス
</t>
    </r>
    <r>
      <rPr>
        <sz val="11"/>
        <color rgb="FFFF0000"/>
        <rFont val="ＭＳ Ｐゴシック"/>
        <family val="3"/>
        <charset val="128"/>
        <scheme val="minor"/>
      </rPr>
      <t>【都道府県は回答不要】</t>
    </r>
    <rPh sb="1" eb="3">
      <t>ザイタク</t>
    </rPh>
    <rPh sb="3" eb="5">
      <t>ハイショク</t>
    </rPh>
    <phoneticPr fontId="3"/>
  </si>
  <si>
    <r>
      <t xml:space="preserve">⑬ホームヘルパー派遣
</t>
    </r>
    <r>
      <rPr>
        <sz val="11"/>
        <color rgb="FFFF0000"/>
        <rFont val="ＭＳ Ｐゴシック"/>
        <family val="3"/>
        <charset val="128"/>
        <scheme val="minor"/>
      </rPr>
      <t>【都道府県は回答不要】</t>
    </r>
    <rPh sb="8" eb="10">
      <t>ハケン</t>
    </rPh>
    <phoneticPr fontId="3"/>
  </si>
  <si>
    <t>⑫道路維持補修・清掃等</t>
    <rPh sb="1" eb="3">
      <t>ドウロ</t>
    </rPh>
    <rPh sb="3" eb="5">
      <t>イジ</t>
    </rPh>
    <rPh sb="5" eb="7">
      <t>ホシュウ</t>
    </rPh>
    <rPh sb="8" eb="10">
      <t>セイソウ</t>
    </rPh>
    <rPh sb="10" eb="11">
      <t>トウ</t>
    </rPh>
    <phoneticPr fontId="3"/>
  </si>
  <si>
    <t>⑪水道メーター検針</t>
    <rPh sb="1" eb="3">
      <t>スイドウ</t>
    </rPh>
    <rPh sb="7" eb="9">
      <t>ケンシン</t>
    </rPh>
    <phoneticPr fontId="3"/>
  </si>
  <si>
    <t>⑩学校用務員事務</t>
    <rPh sb="1" eb="3">
      <t>ガッコウ</t>
    </rPh>
    <rPh sb="3" eb="6">
      <t>ヨウムイン</t>
    </rPh>
    <rPh sb="6" eb="8">
      <t>ジム</t>
    </rPh>
    <phoneticPr fontId="3"/>
  </si>
  <si>
    <t>⑨学校給食(運搬)</t>
    <phoneticPr fontId="3"/>
  </si>
  <si>
    <t>⑧学校給食（調理）</t>
    <rPh sb="1" eb="3">
      <t>ガッコウ</t>
    </rPh>
    <rPh sb="3" eb="5">
      <t>キュウショク</t>
    </rPh>
    <rPh sb="6" eb="8">
      <t>チョウリ</t>
    </rPh>
    <phoneticPr fontId="43"/>
  </si>
  <si>
    <r>
      <t xml:space="preserve">⑦一般ごみ収集
</t>
    </r>
    <r>
      <rPr>
        <sz val="11"/>
        <color rgb="FFFF0000"/>
        <rFont val="ＭＳ Ｐゴシック"/>
        <family val="3"/>
        <charset val="128"/>
        <scheme val="minor"/>
      </rPr>
      <t>【都道府県は回答不要】</t>
    </r>
    <rPh sb="1" eb="3">
      <t>イッパン</t>
    </rPh>
    <rPh sb="5" eb="7">
      <t>シュウシュウ</t>
    </rPh>
    <phoneticPr fontId="43"/>
  </si>
  <si>
    <r>
      <t xml:space="preserve">⑥し尿収集
</t>
    </r>
    <r>
      <rPr>
        <sz val="11"/>
        <color rgb="FFFF0000"/>
        <rFont val="ＭＳ Ｐゴシック"/>
        <family val="3"/>
        <charset val="128"/>
        <scheme val="minor"/>
      </rPr>
      <t>【都道府県は回答不要】</t>
    </r>
    <rPh sb="2" eb="3">
      <t>ニョウ</t>
    </rPh>
    <rPh sb="3" eb="5">
      <t>シュウシュウ</t>
    </rPh>
    <phoneticPr fontId="43"/>
  </si>
  <si>
    <t>⑤公用車運転</t>
    <rPh sb="1" eb="4">
      <t>コウヨウシャ</t>
    </rPh>
    <rPh sb="4" eb="6">
      <t>ウンテン</t>
    </rPh>
    <phoneticPr fontId="43"/>
  </si>
  <si>
    <t>④電話交換</t>
    <rPh sb="1" eb="3">
      <t>デンワ</t>
    </rPh>
    <rPh sb="3" eb="5">
      <t>コウカン</t>
    </rPh>
    <phoneticPr fontId="43"/>
  </si>
  <si>
    <t>③案内・受付</t>
    <phoneticPr fontId="3"/>
  </si>
  <si>
    <t>②本庁舎の夜間警備</t>
    <phoneticPr fontId="3"/>
  </si>
  <si>
    <t>①本庁舎の清掃</t>
    <rPh sb="5" eb="7">
      <t>セイソウ</t>
    </rPh>
    <phoneticPr fontId="3"/>
  </si>
  <si>
    <t>（７）地方公会計の整備</t>
    <rPh sb="3" eb="5">
      <t>チホウ</t>
    </rPh>
    <rPh sb="5" eb="8">
      <t>コウカイケイ</t>
    </rPh>
    <rPh sb="9" eb="11">
      <t>セイビ</t>
    </rPh>
    <phoneticPr fontId="3"/>
  </si>
  <si>
    <t>（６）公共施設等総合管理計画</t>
    <rPh sb="3" eb="8">
      <t>コウキョウシセツナド</t>
    </rPh>
    <rPh sb="8" eb="10">
      <t>ソウゴウ</t>
    </rPh>
    <rPh sb="10" eb="12">
      <t>カンリ</t>
    </rPh>
    <rPh sb="12" eb="14">
      <t>ケイカク</t>
    </rPh>
    <phoneticPr fontId="3"/>
  </si>
  <si>
    <t>（５）自治体情報ｼｽﾃﾑのクラウド化</t>
    <rPh sb="3" eb="6">
      <t>ジチタイ</t>
    </rPh>
    <rPh sb="6" eb="8">
      <t>ジョウホウ</t>
    </rPh>
    <rPh sb="17" eb="18">
      <t>カ</t>
    </rPh>
    <phoneticPr fontId="3"/>
  </si>
  <si>
    <t>（４）庶務業務の集約化状況</t>
    <rPh sb="3" eb="5">
      <t>ショム</t>
    </rPh>
    <rPh sb="5" eb="7">
      <t>ギョウム</t>
    </rPh>
    <rPh sb="8" eb="11">
      <t>シュウヤクカ</t>
    </rPh>
    <phoneticPr fontId="3"/>
  </si>
  <si>
    <t>(3)窓口業務改革の実施状況</t>
    <rPh sb="3" eb="5">
      <t>マドグチ</t>
    </rPh>
    <rPh sb="5" eb="7">
      <t>ギョウム</t>
    </rPh>
    <rPh sb="7" eb="9">
      <t>カイカク</t>
    </rPh>
    <rPh sb="10" eb="12">
      <t>ジッシ</t>
    </rPh>
    <rPh sb="12" eb="14">
      <t>ジョウキョウ</t>
    </rPh>
    <phoneticPr fontId="3"/>
  </si>
  <si>
    <t>（２）指定管理者制度等の導入状況</t>
    <rPh sb="3" eb="5">
      <t>シテイ</t>
    </rPh>
    <rPh sb="5" eb="8">
      <t>カンリシャ</t>
    </rPh>
    <rPh sb="8" eb="10">
      <t>セイド</t>
    </rPh>
    <rPh sb="10" eb="11">
      <t>トウ</t>
    </rPh>
    <rPh sb="12" eb="14">
      <t>ドウニュウ</t>
    </rPh>
    <rPh sb="14" eb="16">
      <t>ジョウキョウ</t>
    </rPh>
    <phoneticPr fontId="3"/>
  </si>
  <si>
    <t>（１）民間委託の実施状況</t>
    <rPh sb="3" eb="5">
      <t>ミンカン</t>
    </rPh>
    <rPh sb="5" eb="7">
      <t>イタク</t>
    </rPh>
    <rPh sb="8" eb="10">
      <t>ジッシ</t>
    </rPh>
    <rPh sb="10" eb="12">
      <t>ジョウキョウ</t>
    </rPh>
    <phoneticPr fontId="3"/>
  </si>
  <si>
    <t>市区町村名</t>
    <rPh sb="0" eb="4">
      <t>シクチョウソン</t>
    </rPh>
    <rPh sb="4" eb="5">
      <t>メイ</t>
    </rPh>
    <phoneticPr fontId="3"/>
  </si>
  <si>
    <t>都道府県名</t>
    <rPh sb="0" eb="4">
      <t>トドウフケン</t>
    </rPh>
    <rPh sb="4" eb="5">
      <t>メイ</t>
    </rPh>
    <phoneticPr fontId="3"/>
  </si>
  <si>
    <t>自治体コード</t>
    <rPh sb="0" eb="3">
      <t>ジチタイ</t>
    </rPh>
    <phoneticPr fontId="3"/>
  </si>
  <si>
    <t>調査票①</t>
    <rPh sb="0" eb="3">
      <t>チョウサヒョウ</t>
    </rPh>
    <phoneticPr fontId="3"/>
  </si>
  <si>
    <t>・「堺市公共施設等総合管理計画」の推進
※第３期行財政改革プログラム個別取組</t>
    <rPh sb="8" eb="9">
      <t>トウ</t>
    </rPh>
    <phoneticPr fontId="3"/>
  </si>
  <si>
    <t>インセンティブ・ペナルティ制度を導入している施設の割合
H32：65％
区の介護認定業務従事職員数
H32：0名</t>
    <rPh sb="13" eb="15">
      <t>セイド</t>
    </rPh>
    <rPh sb="16" eb="18">
      <t>ドウニュウ</t>
    </rPh>
    <rPh sb="22" eb="24">
      <t>シセツ</t>
    </rPh>
    <rPh sb="25" eb="27">
      <t>ワリアイ</t>
    </rPh>
    <rPh sb="37" eb="38">
      <t>ク</t>
    </rPh>
    <rPh sb="56" eb="57">
      <t>メイ</t>
    </rPh>
    <phoneticPr fontId="2"/>
  </si>
  <si>
    <t>宿泊税は本市以外に，東京都，大阪府，石川県金沢市，北海道虻田郡倶知安町(令和元年11月１日から)においてのみ導入されている。</t>
    <rPh sb="0" eb="2">
      <t>シュクハク</t>
    </rPh>
    <rPh sb="2" eb="3">
      <t>ゼイ</t>
    </rPh>
    <rPh sb="4" eb="6">
      <t>ホンシ</t>
    </rPh>
    <rPh sb="6" eb="8">
      <t>イガイ</t>
    </rPh>
    <rPh sb="18" eb="20">
      <t>カナザワ</t>
    </rPh>
    <rPh sb="31" eb="35">
      <t>クッチャンチョウ</t>
    </rPh>
    <rPh sb="54" eb="56">
      <t>ドウニュウ</t>
    </rPh>
    <phoneticPr fontId="3"/>
  </si>
  <si>
    <t>令和元年度の予算額として，42億円の税収を見込んでいる。</t>
    <rPh sb="0" eb="2">
      <t>レイワ</t>
    </rPh>
    <rPh sb="2" eb="4">
      <t>ガンネン</t>
    </rPh>
    <rPh sb="4" eb="5">
      <t>ド</t>
    </rPh>
    <rPh sb="6" eb="8">
      <t>ヨサン</t>
    </rPh>
    <rPh sb="8" eb="9">
      <t>ガク</t>
    </rPh>
    <rPh sb="15" eb="16">
      <t>オク</t>
    </rPh>
    <rPh sb="16" eb="17">
      <t>エン</t>
    </rPh>
    <rPh sb="18" eb="20">
      <t>ゼイシュウ</t>
    </rPh>
    <rPh sb="21" eb="23">
      <t>ミコ</t>
    </rPh>
    <phoneticPr fontId="3"/>
  </si>
  <si>
    <r>
      <rPr>
        <sz val="11"/>
        <color theme="1"/>
        <rFont val="ＭＳ Ｐゴシック"/>
        <family val="3"/>
        <charset val="128"/>
      </rPr>
      <t>（～H29）</t>
    </r>
    <r>
      <rPr>
        <u/>
        <sz val="11"/>
        <color theme="1"/>
        <rFont val="ＭＳ Ｐゴシック"/>
        <family val="3"/>
        <charset val="128"/>
      </rPr>
      <t xml:space="preserve">
http://www.city.osaka.lg.jp/kodomo/page/0000293428.html
http://www.city.osaka.lg.jp/zaisei/page/0000377744.html
</t>
    </r>
    <r>
      <rPr>
        <sz val="11"/>
        <color theme="1"/>
        <rFont val="ＭＳ Ｐゴシック"/>
        <family val="3"/>
        <charset val="128"/>
      </rPr>
      <t>（H30～）</t>
    </r>
    <r>
      <rPr>
        <u/>
        <sz val="11"/>
        <color theme="1"/>
        <rFont val="ＭＳ Ｐゴシック"/>
        <family val="3"/>
        <charset val="128"/>
      </rPr>
      <t xml:space="preserve">
https://www.city.osaka.lg.jp/ictsenryakushitsu/cmsfiles/contents/0000320/320729/ictactionplan2018-2020_1.pdf</t>
    </r>
    <phoneticPr fontId="3"/>
  </si>
  <si>
    <t>窓口業務の
民間委託状況</t>
    <rPh sb="0" eb="2">
      <t>マドグチ</t>
    </rPh>
    <rPh sb="2" eb="4">
      <t>ギョウム</t>
    </rPh>
    <phoneticPr fontId="3"/>
  </si>
  <si>
    <t>業務改革効果を把握していますか</t>
    <phoneticPr fontId="3"/>
  </si>
  <si>
    <t>ＢＰＲの手法を用いた分析により業務改革効果を把握していますか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</si>
</sst>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quot;△ &quot;#,##0"/>
    <numFmt numFmtId="178" formatCode="0.0%"/>
    <numFmt numFmtId="179" formatCode="0_ "/>
    <numFmt numFmtId="180" formatCode="#,##0_ "/>
  </numFmts>
  <fonts count="45" x14ac:knownFonts="1">
    <font>
      <sz val="11"/>
      <color theme="1"/>
      <name val="ＭＳ Ｐゴシック"/>
      <family val="2"/>
      <charset val="128"/>
      <scheme val="minor"/>
    </font>
    <font>
      <sz val="11"/>
      <color theme="1"/>
      <name val="ＭＳ Ｐゴシック"/>
      <family val="2"/>
      <charset val="128"/>
      <scheme val="minor"/>
    </font>
    <font>
      <b/>
      <sz val="11"/>
      <color rgb="FF3F3F3F"/>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9"/>
      <color rgb="FFFF0000"/>
      <name val="ＭＳ Ｐゴシック"/>
      <family val="3"/>
      <charset val="128"/>
    </font>
    <font>
      <b/>
      <sz val="9"/>
      <name val="ＭＳ Ｐゴシック"/>
      <family val="3"/>
      <charset val="128"/>
    </font>
    <font>
      <sz val="9"/>
      <color theme="1"/>
      <name val="ＭＳ Ｐゴシック"/>
      <family val="3"/>
      <charset val="128"/>
    </font>
    <font>
      <u/>
      <sz val="11"/>
      <color indexed="12"/>
      <name val="ＭＳ Ｐゴシック"/>
      <family val="3"/>
      <charset val="128"/>
    </font>
    <font>
      <sz val="8"/>
      <color theme="1"/>
      <name val="ＭＳ Ｐゴシック"/>
      <family val="3"/>
      <charset val="128"/>
    </font>
    <font>
      <sz val="6"/>
      <color theme="1"/>
      <name val="ＭＳ Ｐゴシック"/>
      <family val="3"/>
      <charset val="128"/>
    </font>
    <font>
      <sz val="8"/>
      <name val="ＭＳ Ｐゴシック"/>
      <family val="3"/>
      <charset val="128"/>
    </font>
    <font>
      <sz val="11"/>
      <name val="ＭＳ ゴシック"/>
      <family val="3"/>
      <charset val="128"/>
    </font>
    <font>
      <sz val="12"/>
      <name val="ＭＳ Ｐ明朝"/>
      <family val="1"/>
      <charset val="128"/>
    </font>
    <font>
      <sz val="12"/>
      <color theme="1"/>
      <name val="ＭＳ Ｐ明朝"/>
      <family val="1"/>
      <charset val="128"/>
    </font>
    <font>
      <sz val="12"/>
      <color indexed="10"/>
      <name val="ＭＳ Ｐ明朝"/>
      <family val="1"/>
      <charset val="128"/>
    </font>
    <font>
      <sz val="9"/>
      <color theme="1"/>
      <name val="ＭＳ Ｐ明朝"/>
      <family val="1"/>
      <charset val="128"/>
    </font>
    <font>
      <sz val="11"/>
      <color theme="1"/>
      <name val="ＭＳ Ｐゴシック"/>
      <family val="3"/>
      <charset val="128"/>
      <scheme val="minor"/>
    </font>
    <font>
      <sz val="11"/>
      <name val="ＭＳ Ｐ明朝"/>
      <family val="1"/>
      <charset val="128"/>
    </font>
    <font>
      <sz val="11"/>
      <color theme="1"/>
      <name val="ＭＳ Ｐゴシック"/>
      <family val="3"/>
      <charset val="128"/>
    </font>
    <font>
      <sz val="11"/>
      <color indexed="10"/>
      <name val="ＭＳ Ｐ明朝"/>
      <family val="1"/>
      <charset val="128"/>
    </font>
    <font>
      <sz val="11"/>
      <color rgb="FF0000FF"/>
      <name val="ＭＳ Ｐゴシック"/>
      <family val="3"/>
      <charset val="128"/>
    </font>
    <font>
      <sz val="11"/>
      <color rgb="FF0000FF"/>
      <name val="ＭＳ Ｐ明朝"/>
      <family val="1"/>
      <charset val="128"/>
    </font>
    <font>
      <sz val="9"/>
      <color indexed="81"/>
      <name val="ＭＳ Ｐゴシック"/>
      <family val="3"/>
      <charset val="128"/>
    </font>
    <font>
      <sz val="7"/>
      <color theme="1"/>
      <name val="ＭＳ Ｐゴシック"/>
      <family val="3"/>
      <charset val="128"/>
    </font>
    <font>
      <sz val="12"/>
      <color theme="1"/>
      <name val="ＭＳ Ｐゴシック"/>
      <family val="3"/>
      <charset val="128"/>
    </font>
    <font>
      <sz val="10"/>
      <color theme="1"/>
      <name val="ＭＳ Ｐ明朝"/>
      <family val="1"/>
      <charset val="128"/>
    </font>
    <font>
      <strike/>
      <sz val="9"/>
      <color theme="1"/>
      <name val="ＭＳ Ｐゴシック"/>
      <family val="3"/>
      <charset val="128"/>
    </font>
    <font>
      <sz val="11"/>
      <color theme="1"/>
      <name val="ＭＳ Ｐ明朝"/>
      <family val="1"/>
      <charset val="128"/>
    </font>
    <font>
      <u/>
      <sz val="11"/>
      <color theme="1"/>
      <name val="ＭＳ Ｐゴシック"/>
      <family val="3"/>
      <charset val="128"/>
    </font>
    <font>
      <sz val="11"/>
      <color rgb="FFFF0000"/>
      <name val="ＭＳ Ｐゴシック"/>
      <family val="3"/>
      <charset val="128"/>
    </font>
    <font>
      <sz val="11"/>
      <color rgb="FFFFFFFF"/>
      <name val="ＭＳ Ｐゴシック"/>
      <family val="3"/>
      <charset val="128"/>
    </font>
    <font>
      <b/>
      <sz val="1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trike/>
      <sz val="11"/>
      <color theme="1"/>
      <name val="ＭＳ Ｐゴシック"/>
      <family val="3"/>
      <charset val="128"/>
      <scheme val="minor"/>
    </font>
    <font>
      <u/>
      <sz val="10"/>
      <color theme="10"/>
      <name val="ＭＳ 明朝"/>
      <family val="1"/>
      <charset val="128"/>
    </font>
    <font>
      <sz val="11"/>
      <color rgb="FFFF0000"/>
      <name val="ＭＳ Ｐゴシック"/>
      <family val="3"/>
      <charset val="128"/>
      <scheme val="minor"/>
    </font>
    <font>
      <sz val="6"/>
      <name val="ＭＳ Ｐゴシック"/>
      <family val="3"/>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rgb="FF00B0F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right style="thin">
        <color indexed="64"/>
      </right>
      <top/>
      <bottom/>
      <diagonal/>
    </border>
    <border>
      <left style="thin">
        <color indexed="64"/>
      </left>
      <right/>
      <top/>
      <bottom style="medium">
        <color indexed="64"/>
      </bottom>
      <diagonal/>
    </border>
  </borders>
  <cellStyleXfs count="7">
    <xf numFmtId="0" fontId="0" fillId="0" borderId="0">
      <alignment vertical="center"/>
    </xf>
    <xf numFmtId="0" fontId="4" fillId="0" borderId="0"/>
    <xf numFmtId="0" fontId="1" fillId="0" borderId="0">
      <alignment vertical="center"/>
    </xf>
    <xf numFmtId="38" fontId="6" fillId="0" borderId="0" applyFont="0" applyFill="0" applyBorder="0" applyAlignment="0" applyProtection="0">
      <alignment vertical="center"/>
    </xf>
    <xf numFmtId="0" fontId="6" fillId="0" borderId="0">
      <alignment vertical="center"/>
    </xf>
    <xf numFmtId="0" fontId="12"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482">
    <xf numFmtId="0" fontId="0" fillId="0" borderId="0" xfId="0">
      <alignment vertical="center"/>
    </xf>
    <xf numFmtId="38" fontId="7" fillId="0" borderId="0" xfId="3" applyFont="1" applyBorder="1" applyAlignment="1" applyProtection="1">
      <alignment vertical="center"/>
    </xf>
    <xf numFmtId="38" fontId="8" fillId="0" borderId="0" xfId="3" applyFont="1" applyBorder="1" applyAlignment="1" applyProtection="1">
      <alignment vertical="center" wrapText="1"/>
    </xf>
    <xf numFmtId="38" fontId="8" fillId="0" borderId="0" xfId="3" applyFont="1" applyProtection="1">
      <alignment vertical="center"/>
    </xf>
    <xf numFmtId="38" fontId="8" fillId="0" borderId="0" xfId="3" applyFont="1" applyBorder="1" applyAlignment="1" applyProtection="1">
      <alignment horizontal="center" vertical="center"/>
    </xf>
    <xf numFmtId="38" fontId="8" fillId="3" borderId="1" xfId="3" applyFont="1" applyFill="1" applyBorder="1" applyAlignment="1" applyProtection="1">
      <alignment horizontal="center" vertical="center"/>
    </xf>
    <xf numFmtId="38" fontId="8" fillId="3" borderId="11" xfId="3" applyFont="1" applyFill="1" applyBorder="1" applyAlignment="1" applyProtection="1">
      <alignment horizontal="center" vertical="center"/>
    </xf>
    <xf numFmtId="38" fontId="8" fillId="0" borderId="0" xfId="3" applyFont="1" applyAlignment="1" applyProtection="1">
      <alignment horizontal="center" vertical="center"/>
    </xf>
    <xf numFmtId="0" fontId="10" fillId="0" borderId="16" xfId="4" applyFont="1" applyFill="1" applyBorder="1" applyAlignment="1" applyProtection="1">
      <alignment horizontal="right" vertical="center"/>
    </xf>
    <xf numFmtId="0" fontId="10" fillId="0" borderId="19" xfId="4" applyFont="1" applyFill="1" applyBorder="1" applyAlignment="1" applyProtection="1">
      <alignment horizontal="right" vertical="center" wrapText="1"/>
    </xf>
    <xf numFmtId="0" fontId="10" fillId="0" borderId="16" xfId="4" applyFont="1" applyFill="1" applyBorder="1" applyAlignment="1" applyProtection="1">
      <alignment horizontal="right" vertical="center" wrapText="1"/>
    </xf>
    <xf numFmtId="0" fontId="10" fillId="0" borderId="17" xfId="4" applyFont="1" applyFill="1" applyBorder="1" applyAlignment="1" applyProtection="1">
      <alignment horizontal="right" vertical="center" wrapText="1"/>
    </xf>
    <xf numFmtId="0" fontId="10" fillId="0" borderId="18" xfId="4" applyFont="1" applyFill="1" applyBorder="1" applyAlignment="1" applyProtection="1">
      <alignment horizontal="right" vertical="center" wrapText="1"/>
    </xf>
    <xf numFmtId="38" fontId="10" fillId="0" borderId="17" xfId="3" applyFont="1" applyFill="1" applyBorder="1" applyAlignment="1" applyProtection="1">
      <alignment horizontal="right" vertical="center"/>
    </xf>
    <xf numFmtId="38" fontId="10" fillId="0" borderId="18" xfId="3" applyFont="1" applyFill="1" applyBorder="1" applyAlignment="1" applyProtection="1">
      <alignment horizontal="right" vertical="center"/>
    </xf>
    <xf numFmtId="38" fontId="10" fillId="0" borderId="16" xfId="3" applyFont="1" applyFill="1" applyBorder="1" applyAlignment="1" applyProtection="1">
      <alignment horizontal="right" vertical="center"/>
    </xf>
    <xf numFmtId="38" fontId="10" fillId="0" borderId="19" xfId="3" applyFont="1" applyFill="1" applyBorder="1" applyAlignment="1" applyProtection="1">
      <alignment horizontal="right" vertical="center"/>
    </xf>
    <xf numFmtId="38" fontId="10" fillId="0" borderId="20" xfId="3" applyFont="1" applyFill="1" applyBorder="1" applyAlignment="1" applyProtection="1">
      <alignment horizontal="right" vertical="center"/>
    </xf>
    <xf numFmtId="38" fontId="10" fillId="0" borderId="21" xfId="3" applyFont="1" applyFill="1" applyBorder="1" applyAlignment="1" applyProtection="1">
      <alignment horizontal="right" vertical="center"/>
    </xf>
    <xf numFmtId="38" fontId="10" fillId="0" borderId="22" xfId="3" applyFont="1" applyFill="1" applyBorder="1" applyAlignment="1" applyProtection="1">
      <alignment horizontal="right" vertical="center"/>
    </xf>
    <xf numFmtId="38" fontId="10" fillId="0" borderId="23" xfId="3" applyFont="1" applyFill="1" applyBorder="1" applyAlignment="1" applyProtection="1">
      <alignment horizontal="right" vertical="center"/>
    </xf>
    <xf numFmtId="0" fontId="8" fillId="0" borderId="13" xfId="4" applyFont="1" applyFill="1" applyBorder="1" applyAlignment="1" applyProtection="1">
      <alignment horizontal="right" vertical="center"/>
    </xf>
    <xf numFmtId="38" fontId="8" fillId="0" borderId="15" xfId="3" applyFont="1" applyBorder="1" applyAlignment="1" applyProtection="1">
      <alignment horizontal="center" vertical="center"/>
      <protection locked="0"/>
    </xf>
    <xf numFmtId="38" fontId="8" fillId="0" borderId="24" xfId="3" applyFont="1" applyBorder="1" applyAlignment="1" applyProtection="1">
      <alignment horizontal="center" vertical="center"/>
      <protection locked="0"/>
    </xf>
    <xf numFmtId="38" fontId="8" fillId="0" borderId="25" xfId="3" applyFont="1" applyBorder="1" applyAlignment="1" applyProtection="1">
      <alignment horizontal="center" vertical="center"/>
      <protection locked="0"/>
    </xf>
    <xf numFmtId="38" fontId="8" fillId="0" borderId="8" xfId="3" applyFont="1" applyBorder="1" applyAlignment="1" applyProtection="1">
      <alignment horizontal="center" vertical="center"/>
      <protection locked="0"/>
    </xf>
    <xf numFmtId="0" fontId="8" fillId="0" borderId="13" xfId="4" applyFont="1" applyFill="1" applyBorder="1" applyAlignment="1" applyProtection="1">
      <alignment horizontal="right" vertical="center" wrapText="1"/>
    </xf>
    <xf numFmtId="38" fontId="8" fillId="0" borderId="26" xfId="3" applyFont="1" applyBorder="1" applyAlignment="1" applyProtection="1">
      <alignment horizontal="center" vertical="center"/>
      <protection locked="0"/>
    </xf>
    <xf numFmtId="38" fontId="8" fillId="0" borderId="6" xfId="3" applyFont="1" applyBorder="1" applyAlignment="1" applyProtection="1">
      <alignment horizontal="center" vertical="center"/>
      <protection locked="0"/>
    </xf>
    <xf numFmtId="38" fontId="8" fillId="0" borderId="13" xfId="3" applyFont="1" applyBorder="1" applyAlignment="1" applyProtection="1">
      <alignment horizontal="center" vertical="center"/>
      <protection locked="0"/>
    </xf>
    <xf numFmtId="0" fontId="8" fillId="0" borderId="6" xfId="4" applyFont="1" applyFill="1" applyBorder="1" applyAlignment="1" applyProtection="1">
      <alignment horizontal="right" vertical="center" wrapText="1"/>
    </xf>
    <xf numFmtId="38" fontId="8" fillId="0" borderId="28" xfId="3" applyFont="1" applyBorder="1" applyAlignment="1" applyProtection="1">
      <alignment horizontal="center" vertical="center"/>
      <protection locked="0"/>
    </xf>
    <xf numFmtId="38" fontId="8" fillId="0" borderId="7" xfId="3" applyFont="1" applyBorder="1" applyAlignment="1" applyProtection="1">
      <alignment horizontal="center" vertical="center"/>
      <protection locked="0"/>
    </xf>
    <xf numFmtId="38" fontId="8" fillId="0" borderId="15" xfId="3" applyFont="1" applyBorder="1" applyAlignment="1" applyProtection="1">
      <alignment horizontal="center" vertical="center" textRotation="255" shrinkToFit="1"/>
      <protection locked="0"/>
    </xf>
    <xf numFmtId="38" fontId="8" fillId="0" borderId="24" xfId="3" applyFont="1" applyBorder="1" applyAlignment="1" applyProtection="1">
      <alignment horizontal="center" vertical="center" wrapText="1" shrinkToFit="1"/>
      <protection locked="0"/>
    </xf>
    <xf numFmtId="38" fontId="8" fillId="0" borderId="24" xfId="3" applyFont="1" applyBorder="1" applyAlignment="1" applyProtection="1">
      <alignment horizontal="center" vertical="center" textRotation="255" wrapText="1" shrinkToFit="1"/>
      <protection locked="0"/>
    </xf>
    <xf numFmtId="38" fontId="8" fillId="0" borderId="26" xfId="3" applyFont="1" applyBorder="1" applyAlignment="1" applyProtection="1">
      <alignment horizontal="center" vertical="center" wrapText="1" shrinkToFit="1"/>
      <protection locked="0"/>
    </xf>
    <xf numFmtId="38" fontId="8" fillId="0" borderId="28" xfId="3" applyFont="1" applyBorder="1" applyAlignment="1" applyProtection="1">
      <alignment horizontal="center" vertical="center" textRotation="255" shrinkToFit="1"/>
      <protection locked="0"/>
    </xf>
    <xf numFmtId="38" fontId="8" fillId="0" borderId="7" xfId="3" applyFont="1" applyBorder="1" applyAlignment="1" applyProtection="1">
      <alignment horizontal="center" vertical="center" wrapText="1" shrinkToFit="1"/>
      <protection locked="0"/>
    </xf>
    <xf numFmtId="38" fontId="8" fillId="0" borderId="25" xfId="3" applyFont="1" applyBorder="1" applyAlignment="1" applyProtection="1">
      <alignment horizontal="center" vertical="center" textRotation="255" wrapText="1" shrinkToFit="1"/>
      <protection locked="0"/>
    </xf>
    <xf numFmtId="38" fontId="8" fillId="0" borderId="8" xfId="3" applyFont="1" applyBorder="1" applyAlignment="1" applyProtection="1">
      <alignment horizontal="center" vertical="center" wrapText="1" shrinkToFit="1"/>
      <protection locked="0"/>
    </xf>
    <xf numFmtId="38" fontId="8" fillId="0" borderId="25" xfId="3" applyFont="1" applyBorder="1" applyAlignment="1" applyProtection="1">
      <alignment horizontal="center" vertical="center" wrapText="1" shrinkToFit="1"/>
      <protection locked="0"/>
    </xf>
    <xf numFmtId="38" fontId="8" fillId="0" borderId="7" xfId="3" applyFont="1" applyBorder="1" applyAlignment="1" applyProtection="1">
      <alignment horizontal="center" vertical="center" textRotation="255" wrapText="1" shrinkToFit="1"/>
      <protection locked="0"/>
    </xf>
    <xf numFmtId="38" fontId="8" fillId="0" borderId="0" xfId="3" applyFont="1" applyFill="1" applyProtection="1">
      <alignment vertical="center"/>
    </xf>
    <xf numFmtId="176" fontId="11" fillId="0" borderId="1" xfId="3" applyNumberFormat="1" applyFont="1" applyFill="1" applyBorder="1" applyAlignment="1" applyProtection="1">
      <alignment horizontal="center" vertical="center" shrinkToFit="1"/>
      <protection locked="0"/>
    </xf>
    <xf numFmtId="38" fontId="11" fillId="0" borderId="1" xfId="3" applyFont="1" applyFill="1" applyBorder="1" applyAlignment="1" applyProtection="1">
      <alignment horizontal="center" vertical="center" shrinkToFit="1"/>
      <protection locked="0"/>
    </xf>
    <xf numFmtId="177" fontId="11" fillId="0" borderId="5" xfId="3" applyNumberFormat="1" applyFont="1" applyFill="1" applyBorder="1" applyAlignment="1" applyProtection="1">
      <alignment horizontal="center" vertical="center" shrinkToFit="1"/>
      <protection locked="0"/>
    </xf>
    <xf numFmtId="177" fontId="11" fillId="0" borderId="1" xfId="3" applyNumberFormat="1" applyFont="1" applyFill="1" applyBorder="1" applyAlignment="1" applyProtection="1">
      <alignment vertical="center" wrapText="1" shrinkToFit="1"/>
      <protection locked="0"/>
    </xf>
    <xf numFmtId="177" fontId="11" fillId="0" borderId="30" xfId="3" applyNumberFormat="1" applyFont="1" applyFill="1" applyBorder="1" applyAlignment="1" applyProtection="1">
      <alignment horizontal="center" vertical="center" shrinkToFit="1"/>
      <protection locked="0"/>
    </xf>
    <xf numFmtId="38" fontId="11" fillId="0" borderId="5" xfId="3" applyFont="1" applyFill="1" applyBorder="1" applyAlignment="1" applyProtection="1">
      <alignment horizontal="center" vertical="center" shrinkToFit="1"/>
      <protection locked="0"/>
    </xf>
    <xf numFmtId="0" fontId="11" fillId="0" borderId="11" xfId="3" applyNumberFormat="1" applyFont="1" applyFill="1" applyBorder="1" applyAlignment="1" applyProtection="1">
      <alignment horizontal="center" vertical="center" shrinkToFit="1"/>
      <protection locked="0"/>
    </xf>
    <xf numFmtId="38" fontId="11" fillId="0" borderId="31" xfId="3" applyFont="1" applyFill="1" applyBorder="1" applyAlignment="1" applyProtection="1">
      <alignment horizontal="center" vertical="center" shrinkToFit="1"/>
      <protection locked="0"/>
    </xf>
    <xf numFmtId="177" fontId="11" fillId="0" borderId="32" xfId="3" applyNumberFormat="1" applyFont="1" applyFill="1" applyBorder="1" applyAlignment="1" applyProtection="1">
      <alignment horizontal="center" vertical="center" shrinkToFit="1"/>
      <protection locked="0"/>
    </xf>
    <xf numFmtId="0" fontId="11" fillId="0" borderId="33" xfId="3" applyNumberFormat="1" applyFont="1" applyFill="1" applyBorder="1" applyAlignment="1" applyProtection="1">
      <alignment horizontal="center" vertical="center" shrinkToFit="1"/>
      <protection locked="0"/>
    </xf>
    <xf numFmtId="38" fontId="11" fillId="0" borderId="11" xfId="3" applyFont="1" applyFill="1" applyBorder="1" applyAlignment="1" applyProtection="1">
      <alignment horizontal="center" vertical="center" shrinkToFit="1"/>
      <protection locked="0"/>
    </xf>
    <xf numFmtId="177" fontId="11" fillId="0" borderId="12" xfId="3" applyNumberFormat="1" applyFont="1" applyFill="1" applyBorder="1" applyAlignment="1" applyProtection="1">
      <alignment horizontal="center" vertical="center" shrinkToFit="1"/>
      <protection locked="0"/>
    </xf>
    <xf numFmtId="38" fontId="11" fillId="0" borderId="1" xfId="3" applyFont="1" applyFill="1" applyBorder="1" applyAlignment="1" applyProtection="1">
      <alignment vertical="center" shrinkToFit="1"/>
      <protection locked="0"/>
    </xf>
    <xf numFmtId="177" fontId="11" fillId="0" borderId="31" xfId="3" applyNumberFormat="1" applyFont="1" applyFill="1" applyBorder="1" applyAlignment="1" applyProtection="1">
      <alignment horizontal="center" vertical="center" shrinkToFit="1"/>
      <protection locked="0"/>
    </xf>
    <xf numFmtId="177" fontId="11" fillId="0" borderId="1" xfId="3" applyNumberFormat="1" applyFont="1" applyFill="1" applyBorder="1" applyAlignment="1" applyProtection="1">
      <alignment vertical="center" shrinkToFit="1"/>
      <protection locked="0"/>
    </xf>
    <xf numFmtId="177" fontId="11" fillId="0" borderId="31" xfId="3" applyNumberFormat="1" applyFont="1" applyFill="1" applyBorder="1" applyAlignment="1" applyProtection="1">
      <alignment vertical="center" wrapText="1" shrinkToFit="1"/>
      <protection locked="0"/>
    </xf>
    <xf numFmtId="177" fontId="11" fillId="0" borderId="31" xfId="3" applyNumberFormat="1" applyFont="1" applyFill="1" applyBorder="1" applyAlignment="1" applyProtection="1">
      <alignment vertical="center" shrinkToFit="1"/>
      <protection locked="0"/>
    </xf>
    <xf numFmtId="177" fontId="11" fillId="0" borderId="30" xfId="3" applyNumberFormat="1" applyFont="1" applyFill="1" applyBorder="1" applyAlignment="1" applyProtection="1">
      <alignment vertical="center" shrinkToFit="1"/>
      <protection locked="0"/>
    </xf>
    <xf numFmtId="177" fontId="11" fillId="0" borderId="29" xfId="3" applyNumberFormat="1" applyFont="1" applyFill="1" applyBorder="1" applyAlignment="1" applyProtection="1">
      <alignment vertical="center" wrapText="1" shrinkToFit="1"/>
      <protection locked="0"/>
    </xf>
    <xf numFmtId="177" fontId="11" fillId="0" borderId="11" xfId="3" applyNumberFormat="1" applyFont="1" applyFill="1" applyBorder="1" applyAlignment="1" applyProtection="1">
      <alignment vertical="center" shrinkToFit="1"/>
      <protection locked="0"/>
    </xf>
    <xf numFmtId="177" fontId="11" fillId="0" borderId="2" xfId="3" applyNumberFormat="1" applyFont="1" applyFill="1" applyBorder="1" applyAlignment="1" applyProtection="1">
      <alignment horizontal="center" vertical="center" shrinkToFit="1"/>
      <protection locked="0"/>
    </xf>
    <xf numFmtId="177" fontId="11" fillId="0" borderId="11" xfId="3" applyNumberFormat="1" applyFont="1" applyFill="1" applyBorder="1" applyAlignment="1" applyProtection="1">
      <alignment vertical="center" wrapText="1" shrinkToFit="1"/>
      <protection locked="0"/>
    </xf>
    <xf numFmtId="177" fontId="11" fillId="0" borderId="29" xfId="3" applyNumberFormat="1" applyFont="1" applyFill="1" applyBorder="1" applyAlignment="1" applyProtection="1">
      <alignment vertical="center" shrinkToFit="1"/>
      <protection locked="0"/>
    </xf>
    <xf numFmtId="177" fontId="11" fillId="0" borderId="12" xfId="3" applyNumberFormat="1" applyFont="1" applyFill="1" applyBorder="1" applyAlignment="1" applyProtection="1">
      <alignment vertical="center" shrinkToFit="1"/>
      <protection locked="0"/>
    </xf>
    <xf numFmtId="177" fontId="11" fillId="0" borderId="30" xfId="3" applyNumberFormat="1" applyFont="1" applyFill="1" applyBorder="1" applyAlignment="1" applyProtection="1">
      <alignment vertical="center" wrapText="1" shrinkToFit="1"/>
      <protection locked="0"/>
    </xf>
    <xf numFmtId="177" fontId="13" fillId="0" borderId="31" xfId="3" applyNumberFormat="1" applyFont="1" applyFill="1" applyBorder="1" applyAlignment="1" applyProtection="1">
      <alignment vertical="center" wrapText="1" shrinkToFit="1"/>
      <protection locked="0"/>
    </xf>
    <xf numFmtId="177" fontId="14" fillId="0" borderId="30" xfId="3" applyNumberFormat="1" applyFont="1" applyFill="1" applyBorder="1" applyAlignment="1" applyProtection="1">
      <alignment vertical="center" wrapText="1" shrinkToFit="1"/>
      <protection locked="0"/>
    </xf>
    <xf numFmtId="177" fontId="13" fillId="0" borderId="11" xfId="3" applyNumberFormat="1" applyFont="1" applyFill="1" applyBorder="1" applyAlignment="1" applyProtection="1">
      <alignment vertical="center" wrapText="1" shrinkToFit="1"/>
      <protection locked="0"/>
    </xf>
    <xf numFmtId="38" fontId="8" fillId="0" borderId="0" xfId="3" applyFont="1" applyProtection="1">
      <alignment vertical="center"/>
      <protection locked="0"/>
    </xf>
    <xf numFmtId="38" fontId="8" fillId="0" borderId="0" xfId="3" applyFont="1" applyBorder="1" applyProtection="1">
      <alignment vertical="center"/>
      <protection locked="0"/>
    </xf>
    <xf numFmtId="177" fontId="8" fillId="0" borderId="1" xfId="3" applyNumberFormat="1" applyFont="1" applyBorder="1" applyAlignment="1" applyProtection="1">
      <alignment vertical="center" shrinkToFit="1"/>
    </xf>
    <xf numFmtId="177" fontId="8" fillId="0" borderId="44" xfId="3" applyNumberFormat="1" applyFont="1" applyBorder="1" applyAlignment="1" applyProtection="1">
      <alignment vertical="center" shrinkToFit="1"/>
    </xf>
    <xf numFmtId="38" fontId="8" fillId="0" borderId="0" xfId="3" applyFont="1" applyAlignment="1" applyProtection="1">
      <alignment vertical="center" shrinkToFit="1"/>
    </xf>
    <xf numFmtId="0" fontId="6" fillId="0" borderId="0" xfId="4" applyFont="1">
      <alignment vertical="center"/>
    </xf>
    <xf numFmtId="0" fontId="17" fillId="0" borderId="1" xfId="4" applyFont="1" applyFill="1" applyBorder="1" applyAlignment="1">
      <alignment vertical="center" textRotation="255" wrapText="1" shrinkToFit="1"/>
    </xf>
    <xf numFmtId="0" fontId="22" fillId="0" borderId="0" xfId="4" applyFont="1">
      <alignment vertical="center"/>
    </xf>
    <xf numFmtId="0" fontId="16" fillId="0" borderId="0" xfId="4" applyFont="1">
      <alignment vertical="center"/>
    </xf>
    <xf numFmtId="0" fontId="22" fillId="0" borderId="0" xfId="4" applyFont="1" applyFill="1" applyAlignment="1">
      <alignment horizontal="left" vertical="center"/>
    </xf>
    <xf numFmtId="0" fontId="16" fillId="0" borderId="0" xfId="4" applyFont="1" applyFill="1">
      <alignment vertical="center"/>
    </xf>
    <xf numFmtId="0" fontId="16" fillId="0" borderId="0" xfId="4" applyFont="1" applyAlignment="1">
      <alignment vertical="center" wrapText="1"/>
    </xf>
    <xf numFmtId="0" fontId="25" fillId="0" borderId="0" xfId="4" applyFont="1" applyAlignment="1">
      <alignment vertical="center"/>
    </xf>
    <xf numFmtId="0" fontId="6" fillId="0" borderId="0" xfId="4" applyFont="1" applyFill="1">
      <alignment vertical="center"/>
    </xf>
    <xf numFmtId="0" fontId="26" fillId="0" borderId="0" xfId="4" applyFont="1">
      <alignment vertical="center"/>
    </xf>
    <xf numFmtId="177" fontId="11" fillId="0" borderId="9" xfId="3" applyNumberFormat="1" applyFont="1" applyFill="1" applyBorder="1" applyAlignment="1" applyProtection="1">
      <alignment vertical="center" wrapText="1" shrinkToFit="1"/>
      <protection locked="0"/>
    </xf>
    <xf numFmtId="0" fontId="0" fillId="0" borderId="1" xfId="0" applyFont="1" applyFill="1" applyBorder="1" applyAlignment="1">
      <alignment horizontal="center" vertical="center"/>
    </xf>
    <xf numFmtId="177" fontId="11" fillId="0" borderId="14" xfId="3" applyNumberFormat="1" applyFont="1" applyFill="1" applyBorder="1" applyAlignment="1" applyProtection="1">
      <alignment vertical="center" shrinkToFit="1"/>
      <protection locked="0"/>
    </xf>
    <xf numFmtId="177" fontId="11" fillId="0" borderId="3" xfId="3" applyNumberFormat="1" applyFont="1" applyFill="1" applyBorder="1" applyAlignment="1" applyProtection="1">
      <alignment vertical="center" shrinkToFit="1"/>
      <protection locked="0"/>
    </xf>
    <xf numFmtId="177" fontId="11" fillId="0" borderId="36" xfId="3" applyNumberFormat="1" applyFont="1" applyFill="1" applyBorder="1" applyAlignment="1" applyProtection="1">
      <alignment vertical="center" shrinkToFit="1"/>
      <protection locked="0"/>
    </xf>
    <xf numFmtId="177" fontId="11" fillId="0" borderId="9" xfId="3" applyNumberFormat="1" applyFont="1" applyFill="1" applyBorder="1" applyAlignment="1" applyProtection="1">
      <alignment vertical="center" wrapText="1"/>
      <protection locked="0"/>
    </xf>
    <xf numFmtId="177" fontId="11" fillId="0" borderId="9" xfId="3" applyNumberFormat="1" applyFont="1" applyFill="1" applyBorder="1" applyAlignment="1" applyProtection="1">
      <alignment vertical="center" shrinkToFit="1"/>
      <protection locked="0"/>
    </xf>
    <xf numFmtId="177" fontId="11" fillId="0" borderId="14" xfId="3" applyNumberFormat="1" applyFont="1" applyFill="1" applyBorder="1" applyAlignment="1" applyProtection="1">
      <alignment vertical="center" wrapText="1" shrinkToFit="1"/>
      <protection locked="0"/>
    </xf>
    <xf numFmtId="177" fontId="11" fillId="0" borderId="35" xfId="3" applyNumberFormat="1" applyFont="1" applyFill="1" applyBorder="1" applyAlignment="1" applyProtection="1">
      <alignment vertical="center" shrinkToFit="1"/>
      <protection locked="0"/>
    </xf>
    <xf numFmtId="177" fontId="11" fillId="0" borderId="4" xfId="3" applyNumberFormat="1" applyFont="1" applyFill="1" applyBorder="1" applyAlignment="1" applyProtection="1">
      <alignment vertical="center" shrinkToFit="1"/>
      <protection locked="0"/>
    </xf>
    <xf numFmtId="177" fontId="11" fillId="0" borderId="49" xfId="3" applyNumberFormat="1" applyFont="1" applyFill="1" applyBorder="1" applyAlignment="1" applyProtection="1">
      <alignment vertical="center" shrinkToFit="1"/>
      <protection locked="0"/>
    </xf>
    <xf numFmtId="177" fontId="11" fillId="0" borderId="39" xfId="3" applyNumberFormat="1" applyFont="1" applyFill="1" applyBorder="1" applyAlignment="1" applyProtection="1">
      <alignment vertical="center" wrapText="1" shrinkToFit="1"/>
      <protection locked="0"/>
    </xf>
    <xf numFmtId="177" fontId="11" fillId="0" borderId="38" xfId="3" applyNumberFormat="1" applyFont="1" applyFill="1" applyBorder="1" applyAlignment="1" applyProtection="1">
      <alignment vertical="center" wrapText="1" shrinkToFit="1"/>
      <protection locked="0"/>
    </xf>
    <xf numFmtId="177" fontId="11" fillId="0" borderId="0" xfId="3" applyNumberFormat="1" applyFont="1" applyFill="1" applyBorder="1" applyAlignment="1" applyProtection="1">
      <alignment vertical="center" shrinkToFit="1"/>
      <protection locked="0"/>
    </xf>
    <xf numFmtId="177" fontId="11" fillId="0" borderId="39" xfId="3" applyNumberFormat="1" applyFont="1" applyFill="1" applyBorder="1" applyAlignment="1" applyProtection="1">
      <alignment vertical="center" shrinkToFit="1"/>
      <protection locked="0"/>
    </xf>
    <xf numFmtId="177" fontId="11" fillId="0" borderId="10" xfId="3" applyNumberFormat="1" applyFont="1" applyFill="1" applyBorder="1" applyAlignment="1" applyProtection="1">
      <alignment vertical="center" wrapText="1" shrinkToFit="1"/>
      <protection locked="0"/>
    </xf>
    <xf numFmtId="177" fontId="11" fillId="0" borderId="10" xfId="3" applyNumberFormat="1" applyFont="1" applyFill="1" applyBorder="1" applyAlignment="1" applyProtection="1">
      <alignment vertical="center" shrinkToFit="1"/>
      <protection locked="0"/>
    </xf>
    <xf numFmtId="177" fontId="11" fillId="0" borderId="38" xfId="3" applyNumberFormat="1" applyFont="1" applyFill="1" applyBorder="1" applyAlignment="1" applyProtection="1">
      <alignment vertical="center" shrinkToFit="1"/>
      <protection locked="0"/>
    </xf>
    <xf numFmtId="38" fontId="11" fillId="0" borderId="38" xfId="3" applyFont="1" applyFill="1" applyBorder="1" applyAlignment="1" applyProtection="1">
      <alignment vertical="center" wrapText="1"/>
      <protection locked="0"/>
    </xf>
    <xf numFmtId="177" fontId="11" fillId="0" borderId="50" xfId="3" applyNumberFormat="1" applyFont="1" applyFill="1" applyBorder="1" applyAlignment="1" applyProtection="1">
      <alignment vertical="center" shrinkToFit="1"/>
      <protection locked="0"/>
    </xf>
    <xf numFmtId="177" fontId="11" fillId="0" borderId="49" xfId="3" applyNumberFormat="1" applyFont="1" applyFill="1" applyBorder="1" applyAlignment="1" applyProtection="1">
      <alignment vertical="center" wrapText="1" shrinkToFit="1"/>
      <protection locked="0"/>
    </xf>
    <xf numFmtId="177" fontId="11" fillId="0" borderId="15" xfId="3" applyNumberFormat="1" applyFont="1" applyFill="1" applyBorder="1" applyAlignment="1" applyProtection="1">
      <alignment vertical="center" shrinkToFit="1"/>
      <protection locked="0"/>
    </xf>
    <xf numFmtId="177" fontId="11" fillId="0" borderId="7" xfId="3" applyNumberFormat="1" applyFont="1" applyFill="1" applyBorder="1" applyAlignment="1" applyProtection="1">
      <alignment vertical="center" shrinkToFit="1"/>
      <protection locked="0"/>
    </xf>
    <xf numFmtId="177" fontId="11" fillId="0" borderId="42" xfId="3" applyNumberFormat="1" applyFont="1" applyFill="1" applyBorder="1" applyAlignment="1" applyProtection="1">
      <alignment vertical="center" shrinkToFit="1"/>
      <protection locked="0"/>
    </xf>
    <xf numFmtId="177" fontId="11" fillId="0" borderId="13" xfId="3" applyNumberFormat="1" applyFont="1" applyFill="1" applyBorder="1" applyAlignment="1" applyProtection="1">
      <alignment vertical="center" shrinkToFit="1"/>
      <protection locked="0"/>
    </xf>
    <xf numFmtId="177" fontId="11" fillId="0" borderId="15" xfId="3" applyNumberFormat="1" applyFont="1" applyFill="1" applyBorder="1" applyAlignment="1" applyProtection="1">
      <alignment vertical="center" wrapText="1" shrinkToFit="1"/>
      <protection locked="0"/>
    </xf>
    <xf numFmtId="177" fontId="11" fillId="0" borderId="41" xfId="3" applyNumberFormat="1" applyFont="1" applyFill="1" applyBorder="1" applyAlignment="1" applyProtection="1">
      <alignment vertical="center" shrinkToFit="1"/>
      <protection locked="0"/>
    </xf>
    <xf numFmtId="177" fontId="11" fillId="0" borderId="41" xfId="3" applyNumberFormat="1" applyFont="1" applyFill="1" applyBorder="1" applyAlignment="1" applyProtection="1">
      <alignment vertical="center" wrapText="1"/>
      <protection locked="0"/>
    </xf>
    <xf numFmtId="177" fontId="11" fillId="0" borderId="8" xfId="3" applyNumberFormat="1" applyFont="1" applyFill="1" applyBorder="1" applyAlignment="1" applyProtection="1">
      <alignment vertical="center" shrinkToFit="1"/>
      <protection locked="0"/>
    </xf>
    <xf numFmtId="0" fontId="0" fillId="0" borderId="1" xfId="5" applyFont="1" applyFill="1" applyBorder="1" applyAlignment="1" applyProtection="1">
      <alignment horizontal="center" vertical="center"/>
    </xf>
    <xf numFmtId="0" fontId="0" fillId="0" borderId="1" xfId="5" applyFont="1" applyFill="1" applyBorder="1" applyAlignment="1" applyProtection="1">
      <alignment horizontal="left" vertical="center" wrapText="1"/>
    </xf>
    <xf numFmtId="0" fontId="6" fillId="0" borderId="0" xfId="4" applyFont="1" applyBorder="1">
      <alignment vertical="center"/>
    </xf>
    <xf numFmtId="38" fontId="8" fillId="0" borderId="0" xfId="3" applyFont="1" applyBorder="1" applyAlignment="1" applyProtection="1">
      <alignment horizontal="center" vertical="center" wrapText="1"/>
    </xf>
    <xf numFmtId="177" fontId="8" fillId="0" borderId="1" xfId="3" applyNumberFormat="1" applyFont="1" applyBorder="1" applyAlignment="1" applyProtection="1">
      <alignment horizontal="center" vertical="center" shrinkToFit="1"/>
    </xf>
    <xf numFmtId="38" fontId="8" fillId="0" borderId="0" xfId="3" applyFont="1" applyBorder="1" applyAlignment="1" applyProtection="1">
      <alignment horizontal="center" vertical="center"/>
      <protection locked="0"/>
    </xf>
    <xf numFmtId="38" fontId="8" fillId="0" borderId="0" xfId="3" applyFont="1" applyAlignment="1" applyProtection="1">
      <alignment horizontal="center" vertical="center"/>
      <protection locked="0"/>
    </xf>
    <xf numFmtId="0" fontId="8" fillId="0" borderId="19" xfId="4" applyFont="1" applyFill="1" applyBorder="1" applyAlignment="1" applyProtection="1">
      <alignment horizontal="right" vertical="center" wrapText="1"/>
    </xf>
    <xf numFmtId="38" fontId="10" fillId="0" borderId="0" xfId="3" applyFont="1" applyFill="1" applyBorder="1" applyAlignment="1" applyProtection="1">
      <alignment horizontal="right" vertical="center"/>
    </xf>
    <xf numFmtId="177" fontId="11" fillId="0" borderId="43" xfId="3" applyNumberFormat="1" applyFont="1" applyFill="1" applyBorder="1" applyAlignment="1" applyProtection="1">
      <alignment horizontal="center" vertical="center" shrinkToFit="1"/>
      <protection locked="0"/>
    </xf>
    <xf numFmtId="177" fontId="11" fillId="0" borderId="6" xfId="3" applyNumberFormat="1" applyFont="1" applyFill="1" applyBorder="1" applyAlignment="1" applyProtection="1">
      <alignment horizontal="center" vertical="center" shrinkToFit="1"/>
      <protection locked="0"/>
    </xf>
    <xf numFmtId="38" fontId="8" fillId="0" borderId="0" xfId="3" applyFont="1" applyBorder="1" applyAlignment="1" applyProtection="1">
      <alignment horizontal="right" vertical="center" wrapText="1"/>
    </xf>
    <xf numFmtId="38" fontId="8" fillId="0" borderId="15" xfId="3" applyFont="1" applyBorder="1" applyAlignment="1" applyProtection="1">
      <alignment horizontal="right" vertical="center" textRotation="255" shrinkToFit="1"/>
      <protection locked="0"/>
    </xf>
    <xf numFmtId="177" fontId="11" fillId="0" borderId="5" xfId="3" applyNumberFormat="1" applyFont="1" applyFill="1" applyBorder="1" applyAlignment="1" applyProtection="1">
      <alignment horizontal="right" vertical="center" shrinkToFit="1"/>
      <protection locked="0"/>
    </xf>
    <xf numFmtId="177" fontId="8" fillId="0" borderId="1" xfId="3" applyNumberFormat="1" applyFont="1" applyBorder="1" applyAlignment="1" applyProtection="1">
      <alignment horizontal="right" vertical="center" shrinkToFit="1"/>
    </xf>
    <xf numFmtId="38" fontId="8" fillId="0" borderId="0" xfId="3" applyFont="1" applyBorder="1" applyAlignment="1" applyProtection="1">
      <alignment horizontal="right" vertical="center"/>
      <protection locked="0"/>
    </xf>
    <xf numFmtId="38" fontId="8" fillId="0" borderId="0" xfId="3" applyFont="1" applyAlignment="1" applyProtection="1">
      <alignment horizontal="right" vertical="center"/>
      <protection locked="0"/>
    </xf>
    <xf numFmtId="177" fontId="11" fillId="0" borderId="29" xfId="3" applyNumberFormat="1" applyFont="1" applyFill="1" applyBorder="1" applyAlignment="1" applyProtection="1">
      <alignment horizontal="center" vertical="center" shrinkToFit="1"/>
      <protection locked="0"/>
    </xf>
    <xf numFmtId="177" fontId="11" fillId="0" borderId="14" xfId="3" applyNumberFormat="1" applyFont="1" applyFill="1" applyBorder="1" applyAlignment="1" applyProtection="1">
      <alignment horizontal="center" vertical="center" shrinkToFit="1"/>
      <protection locked="0"/>
    </xf>
    <xf numFmtId="177" fontId="11" fillId="0" borderId="49" xfId="3" applyNumberFormat="1" applyFont="1" applyFill="1" applyBorder="1" applyAlignment="1" applyProtection="1">
      <alignment horizontal="center" vertical="center" shrinkToFit="1"/>
      <protection locked="0"/>
    </xf>
    <xf numFmtId="177" fontId="11" fillId="0" borderId="15" xfId="3" applyNumberFormat="1" applyFont="1" applyFill="1" applyBorder="1" applyAlignment="1" applyProtection="1">
      <alignment horizontal="center" vertical="center" shrinkToFit="1"/>
      <protection locked="0"/>
    </xf>
    <xf numFmtId="177" fontId="11" fillId="0" borderId="12" xfId="3" applyNumberFormat="1" applyFont="1" applyFill="1" applyBorder="1" applyAlignment="1" applyProtection="1">
      <alignment vertical="center" wrapText="1" shrinkToFit="1"/>
      <protection locked="0"/>
    </xf>
    <xf numFmtId="177" fontId="13" fillId="0" borderId="30" xfId="3" applyNumberFormat="1" applyFont="1" applyFill="1" applyBorder="1" applyAlignment="1" applyProtection="1">
      <alignment vertical="center" wrapText="1" shrinkToFit="1"/>
      <protection locked="0"/>
    </xf>
    <xf numFmtId="177" fontId="28" fillId="0" borderId="30" xfId="3" applyNumberFormat="1" applyFont="1" applyFill="1" applyBorder="1" applyAlignment="1" applyProtection="1">
      <alignment vertical="center" wrapText="1" shrinkToFit="1"/>
      <protection locked="0"/>
    </xf>
    <xf numFmtId="177" fontId="11" fillId="0" borderId="13" xfId="3" applyNumberFormat="1" applyFont="1" applyFill="1" applyBorder="1" applyAlignment="1" applyProtection="1">
      <alignment vertical="center" wrapText="1" shrinkToFit="1"/>
      <protection locked="0"/>
    </xf>
    <xf numFmtId="177" fontId="11" fillId="0" borderId="11" xfId="3" applyNumberFormat="1" applyFont="1" applyFill="1" applyBorder="1" applyAlignment="1" applyProtection="1">
      <alignment horizontal="center" vertical="center" shrinkToFit="1"/>
      <protection locked="0"/>
    </xf>
    <xf numFmtId="38" fontId="11" fillId="0" borderId="0" xfId="3" applyFont="1" applyFill="1" applyProtection="1">
      <alignment vertical="center"/>
      <protection locked="0"/>
    </xf>
    <xf numFmtId="177" fontId="11" fillId="0" borderId="1" xfId="3" applyNumberFormat="1" applyFont="1" applyFill="1" applyBorder="1" applyAlignment="1" applyProtection="1">
      <alignment horizontal="left" vertical="center" wrapText="1" shrinkToFit="1"/>
      <protection locked="0"/>
    </xf>
    <xf numFmtId="177" fontId="11" fillId="0" borderId="1" xfId="3" applyNumberFormat="1" applyFont="1" applyFill="1" applyBorder="1" applyAlignment="1" applyProtection="1">
      <alignment horizontal="right" vertical="center" shrinkToFit="1"/>
      <protection locked="0"/>
    </xf>
    <xf numFmtId="177" fontId="11" fillId="0" borderId="29" xfId="3" applyNumberFormat="1" applyFont="1" applyFill="1" applyBorder="1" applyAlignment="1" applyProtection="1">
      <alignment vertical="center" wrapText="1"/>
      <protection locked="0"/>
    </xf>
    <xf numFmtId="177" fontId="11" fillId="0" borderId="12" xfId="3" applyNumberFormat="1" applyFont="1" applyFill="1" applyBorder="1" applyAlignment="1" applyProtection="1">
      <alignment vertical="center" wrapText="1"/>
      <protection locked="0"/>
    </xf>
    <xf numFmtId="38" fontId="11" fillId="0" borderId="5" xfId="3" applyFont="1" applyFill="1" applyBorder="1" applyAlignment="1" applyProtection="1">
      <alignment horizontal="right" vertical="center" shrinkToFit="1"/>
      <protection locked="0"/>
    </xf>
    <xf numFmtId="0" fontId="11" fillId="0" borderId="12" xfId="3" applyNumberFormat="1" applyFont="1" applyFill="1" applyBorder="1" applyAlignment="1" applyProtection="1">
      <alignment horizontal="left" vertical="center" shrinkToFit="1"/>
      <protection locked="0"/>
    </xf>
    <xf numFmtId="0" fontId="23" fillId="0" borderId="1" xfId="5" applyFont="1" applyFill="1" applyBorder="1" applyAlignment="1" applyProtection="1">
      <alignment vertical="center" wrapText="1"/>
    </xf>
    <xf numFmtId="0" fontId="0" fillId="0" borderId="1" xfId="0" applyFont="1" applyFill="1" applyBorder="1">
      <alignment vertical="center"/>
    </xf>
    <xf numFmtId="0" fontId="30" fillId="0" borderId="1" xfId="0" applyFont="1" applyFill="1" applyBorder="1" applyAlignment="1">
      <alignment horizontal="left" vertical="center" wrapText="1"/>
    </xf>
    <xf numFmtId="0" fontId="23" fillId="0" borderId="1" xfId="5" applyFont="1" applyFill="1" applyBorder="1" applyAlignment="1" applyProtection="1">
      <alignment horizontal="left" vertical="center" wrapText="1"/>
    </xf>
    <xf numFmtId="0" fontId="29" fillId="0" borderId="1" xfId="5" applyFont="1" applyFill="1" applyBorder="1" applyAlignment="1" applyProtection="1">
      <alignment vertical="center" wrapText="1"/>
    </xf>
    <xf numFmtId="0" fontId="18" fillId="0" borderId="1" xfId="0" applyFont="1" applyFill="1" applyBorder="1" applyAlignment="1">
      <alignment horizontal="center" vertical="center" shrinkToFit="1"/>
    </xf>
    <xf numFmtId="0" fontId="32" fillId="0" borderId="1" xfId="4" applyFont="1" applyFill="1" applyBorder="1" applyAlignment="1">
      <alignment horizontal="center" vertical="center" wrapText="1"/>
    </xf>
    <xf numFmtId="0" fontId="18" fillId="0" borderId="1" xfId="4" applyFont="1" applyFill="1" applyBorder="1" applyAlignment="1">
      <alignment horizontal="left" vertical="center" wrapText="1"/>
    </xf>
    <xf numFmtId="0" fontId="18" fillId="0" borderId="1" xfId="4" applyFont="1" applyFill="1" applyBorder="1" applyAlignment="1">
      <alignment horizontal="left" vertical="center" wrapText="1" shrinkToFit="1"/>
    </xf>
    <xf numFmtId="0" fontId="23" fillId="0" borderId="1" xfId="4" applyFont="1" applyFill="1" applyBorder="1" applyAlignment="1">
      <alignment horizontal="center" vertical="center" wrapText="1"/>
    </xf>
    <xf numFmtId="0" fontId="33" fillId="0" borderId="1" xfId="5" applyFont="1" applyFill="1" applyBorder="1" applyAlignment="1" applyProtection="1">
      <alignment vertical="center" wrapText="1"/>
    </xf>
    <xf numFmtId="0" fontId="23" fillId="0" borderId="1" xfId="4" applyFont="1" applyFill="1" applyBorder="1" applyAlignment="1">
      <alignment vertical="center" wrapText="1"/>
    </xf>
    <xf numFmtId="0" fontId="23" fillId="0" borderId="0" xfId="4" applyFont="1" applyFill="1" applyBorder="1">
      <alignment vertical="center"/>
    </xf>
    <xf numFmtId="0" fontId="32"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center" wrapText="1" shrinkToFit="1"/>
    </xf>
    <xf numFmtId="0" fontId="18" fillId="0" borderId="1" xfId="4" applyFont="1" applyFill="1" applyBorder="1" applyAlignment="1">
      <alignment horizontal="center" vertical="center" shrinkToFit="1"/>
    </xf>
    <xf numFmtId="0" fontId="0" fillId="0" borderId="1" xfId="0" applyFont="1" applyFill="1" applyBorder="1" applyAlignment="1">
      <alignment vertical="center" wrapText="1"/>
    </xf>
    <xf numFmtId="0" fontId="32" fillId="0" borderId="1" xfId="0" applyFont="1" applyFill="1" applyBorder="1" applyAlignment="1">
      <alignment horizontal="center" vertical="center" shrinkToFit="1"/>
    </xf>
    <xf numFmtId="0" fontId="32" fillId="0" borderId="1" xfId="0" applyFont="1" applyFill="1" applyBorder="1" applyAlignment="1">
      <alignment horizontal="left" vertical="center" wrapText="1"/>
    </xf>
    <xf numFmtId="0" fontId="32" fillId="0" borderId="1" xfId="0" applyFont="1" applyFill="1" applyBorder="1" applyAlignment="1">
      <alignment horizontal="left" vertical="center" wrapText="1" shrinkToFit="1"/>
    </xf>
    <xf numFmtId="0" fontId="23" fillId="0" borderId="1" xfId="4" applyFont="1" applyFill="1" applyBorder="1" applyAlignment="1">
      <alignment horizontal="center" vertical="center"/>
    </xf>
    <xf numFmtId="0" fontId="18" fillId="0" borderId="1" xfId="4" applyFont="1" applyFill="1" applyBorder="1" applyAlignment="1">
      <alignment horizontal="justify" vertical="center" wrapText="1"/>
    </xf>
    <xf numFmtId="0" fontId="18" fillId="0" borderId="1" xfId="4" applyFont="1" applyFill="1" applyBorder="1" applyAlignment="1">
      <alignment horizontal="justify" vertical="center" wrapText="1" shrinkToFit="1"/>
    </xf>
    <xf numFmtId="0" fontId="32" fillId="0" borderId="1" xfId="4" applyFont="1" applyFill="1" applyBorder="1" applyAlignment="1">
      <alignment horizontal="justify" vertical="center" wrapText="1"/>
    </xf>
    <xf numFmtId="0" fontId="32" fillId="0" borderId="1" xfId="5" applyFont="1" applyFill="1" applyBorder="1" applyAlignment="1" applyProtection="1">
      <alignment vertical="center" wrapText="1"/>
    </xf>
    <xf numFmtId="0" fontId="30" fillId="0" borderId="1" xfId="0" applyFont="1" applyFill="1" applyBorder="1" applyAlignment="1">
      <alignment horizontal="left" vertical="center" wrapText="1" shrinkToFit="1"/>
    </xf>
    <xf numFmtId="0" fontId="33" fillId="0" borderId="1" xfId="5" applyFont="1" applyFill="1" applyBorder="1" applyAlignment="1" applyProtection="1">
      <alignment horizontal="left" vertical="center" wrapText="1"/>
    </xf>
    <xf numFmtId="177" fontId="11" fillId="0" borderId="35" xfId="3" applyNumberFormat="1" applyFont="1" applyFill="1" applyBorder="1" applyAlignment="1" applyProtection="1">
      <alignment horizontal="center" vertical="center" shrinkToFit="1"/>
      <protection locked="0"/>
    </xf>
    <xf numFmtId="177" fontId="11" fillId="0" borderId="38" xfId="3" applyNumberFormat="1" applyFont="1" applyFill="1" applyBorder="1" applyAlignment="1" applyProtection="1">
      <alignment horizontal="center" vertical="center" shrinkToFit="1"/>
      <protection locked="0"/>
    </xf>
    <xf numFmtId="177" fontId="11" fillId="0" borderId="41" xfId="3" applyNumberFormat="1" applyFont="1" applyFill="1" applyBorder="1" applyAlignment="1" applyProtection="1">
      <alignment horizontal="center" vertical="center" shrinkToFit="1"/>
      <protection locked="0"/>
    </xf>
    <xf numFmtId="177" fontId="11" fillId="0" borderId="36" xfId="3" applyNumberFormat="1" applyFont="1" applyFill="1" applyBorder="1" applyAlignment="1" applyProtection="1">
      <alignment horizontal="center" vertical="center" shrinkToFit="1"/>
      <protection locked="0"/>
    </xf>
    <xf numFmtId="177" fontId="11" fillId="0" borderId="39" xfId="3" applyNumberFormat="1" applyFont="1" applyFill="1" applyBorder="1" applyAlignment="1" applyProtection="1">
      <alignment horizontal="center" vertical="center" shrinkToFit="1"/>
      <protection locked="0"/>
    </xf>
    <xf numFmtId="177" fontId="11" fillId="0" borderId="42" xfId="3" applyNumberFormat="1" applyFont="1" applyFill="1" applyBorder="1" applyAlignment="1" applyProtection="1">
      <alignment horizontal="center" vertical="center" shrinkToFit="1"/>
      <protection locked="0"/>
    </xf>
    <xf numFmtId="177" fontId="11" fillId="0" borderId="9" xfId="3" applyNumberFormat="1" applyFont="1" applyFill="1" applyBorder="1" applyAlignment="1" applyProtection="1">
      <alignment horizontal="center" vertical="center" shrinkToFit="1"/>
      <protection locked="0"/>
    </xf>
    <xf numFmtId="177" fontId="11" fillId="0" borderId="34" xfId="3" applyNumberFormat="1" applyFont="1" applyFill="1" applyBorder="1" applyAlignment="1" applyProtection="1">
      <alignment horizontal="center" vertical="center" shrinkToFit="1"/>
      <protection locked="0"/>
    </xf>
    <xf numFmtId="177" fontId="11" fillId="0" borderId="37" xfId="3" applyNumberFormat="1" applyFont="1" applyFill="1" applyBorder="1" applyAlignment="1" applyProtection="1">
      <alignment horizontal="center" vertical="center" shrinkToFit="1"/>
      <protection locked="0"/>
    </xf>
    <xf numFmtId="177" fontId="11" fillId="0" borderId="40" xfId="3" applyNumberFormat="1" applyFont="1" applyFill="1" applyBorder="1" applyAlignment="1" applyProtection="1">
      <alignment horizontal="center" vertical="center" shrinkToFit="1"/>
      <protection locked="0"/>
    </xf>
    <xf numFmtId="177" fontId="11" fillId="0" borderId="1" xfId="3" applyNumberFormat="1" applyFont="1" applyFill="1" applyBorder="1" applyAlignment="1" applyProtection="1">
      <alignment horizontal="center" vertical="center" wrapText="1" shrinkToFit="1"/>
      <protection locked="0"/>
    </xf>
    <xf numFmtId="177" fontId="11" fillId="0" borderId="35" xfId="3" applyNumberFormat="1" applyFont="1" applyFill="1" applyBorder="1" applyAlignment="1" applyProtection="1">
      <alignment vertical="center" wrapText="1" shrinkToFit="1"/>
      <protection locked="0"/>
    </xf>
    <xf numFmtId="177" fontId="11" fillId="0" borderId="41" xfId="3" applyNumberFormat="1" applyFont="1" applyFill="1" applyBorder="1" applyAlignment="1" applyProtection="1">
      <alignment vertical="center" wrapText="1" shrinkToFit="1"/>
      <protection locked="0"/>
    </xf>
    <xf numFmtId="177" fontId="11" fillId="0" borderId="36" xfId="3" applyNumberFormat="1" applyFont="1" applyFill="1" applyBorder="1" applyAlignment="1" applyProtection="1">
      <alignment vertical="center" wrapText="1" shrinkToFit="1"/>
      <protection locked="0"/>
    </xf>
    <xf numFmtId="177" fontId="11" fillId="0" borderId="42" xfId="3" applyNumberFormat="1" applyFont="1" applyFill="1" applyBorder="1" applyAlignment="1" applyProtection="1">
      <alignment vertical="center" wrapText="1" shrinkToFit="1"/>
      <protection locked="0"/>
    </xf>
    <xf numFmtId="177" fontId="11" fillId="0" borderId="1" xfId="3" applyNumberFormat="1" applyFont="1" applyFill="1" applyBorder="1" applyAlignment="1" applyProtection="1">
      <alignment horizontal="center" vertical="center" shrinkToFit="1"/>
      <protection locked="0"/>
    </xf>
    <xf numFmtId="0" fontId="11" fillId="0" borderId="12" xfId="3" applyNumberFormat="1" applyFont="1" applyFill="1" applyBorder="1" applyAlignment="1" applyProtection="1">
      <alignment horizontal="center" vertical="center" shrinkToFit="1"/>
      <protection locked="0"/>
    </xf>
    <xf numFmtId="49" fontId="18" fillId="0" borderId="1" xfId="4" applyNumberFormat="1" applyFont="1" applyFill="1" applyBorder="1" applyAlignment="1">
      <alignment horizontal="center" vertical="center" shrinkToFit="1"/>
    </xf>
    <xf numFmtId="0" fontId="21" fillId="0" borderId="0" xfId="0" applyFont="1" applyProtection="1">
      <alignment vertical="center"/>
      <protection locked="0"/>
    </xf>
    <xf numFmtId="0" fontId="21" fillId="0" borderId="0" xfId="0" applyFont="1" applyAlignment="1" applyProtection="1">
      <alignment vertical="center" wrapText="1"/>
      <protection locked="0"/>
    </xf>
    <xf numFmtId="0" fontId="21" fillId="0" borderId="0" xfId="0" applyFont="1" applyAlignment="1" applyProtection="1">
      <alignment horizontal="center" vertical="center"/>
      <protection locked="0"/>
    </xf>
    <xf numFmtId="0" fontId="21" fillId="0" borderId="0" xfId="0" applyNumberFormat="1" applyFont="1" applyProtection="1">
      <alignment vertical="center"/>
      <protection locked="0"/>
    </xf>
    <xf numFmtId="178" fontId="21" fillId="0" borderId="0" xfId="0" applyNumberFormat="1" applyFont="1" applyFill="1" applyProtection="1">
      <alignment vertical="center"/>
      <protection locked="0"/>
    </xf>
    <xf numFmtId="0" fontId="21" fillId="0" borderId="0" xfId="0" applyFont="1" applyFill="1" applyProtection="1">
      <alignment vertical="center"/>
      <protection locked="0"/>
    </xf>
    <xf numFmtId="0" fontId="21" fillId="0" borderId="0" xfId="0" applyFont="1" applyAlignment="1" applyProtection="1">
      <alignment horizontal="right" vertical="center"/>
      <protection locked="0"/>
    </xf>
    <xf numFmtId="10" fontId="21" fillId="0" borderId="0" xfId="0" applyNumberFormat="1" applyFont="1" applyFill="1" applyProtection="1">
      <alignment vertical="center"/>
      <protection locked="0"/>
    </xf>
    <xf numFmtId="0" fontId="21" fillId="0" borderId="0" xfId="0" applyFont="1" applyFill="1" applyAlignment="1" applyProtection="1">
      <alignment vertical="center" wrapText="1"/>
      <protection locked="0"/>
    </xf>
    <xf numFmtId="0" fontId="34"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protection locked="0"/>
    </xf>
    <xf numFmtId="9" fontId="21" fillId="0" borderId="0" xfId="6" applyFont="1" applyAlignment="1" applyProtection="1">
      <alignment horizontal="center" vertical="center"/>
      <protection locked="0"/>
    </xf>
    <xf numFmtId="0" fontId="21" fillId="0" borderId="0" xfId="0" applyFont="1" applyFill="1" applyBorder="1" applyProtection="1">
      <alignment vertical="center"/>
      <protection locked="0"/>
    </xf>
    <xf numFmtId="0" fontId="21" fillId="0" borderId="0" xfId="0" applyFont="1" applyFill="1" applyAlignment="1" applyProtection="1">
      <alignment horizontal="left" vertical="center"/>
      <protection locked="0"/>
    </xf>
    <xf numFmtId="0" fontId="21" fillId="0" borderId="13" xfId="0" applyFont="1" applyFill="1" applyBorder="1" applyAlignment="1" applyProtection="1">
      <alignment horizontal="center" vertical="center" wrapText="1"/>
      <protection locked="0"/>
    </xf>
    <xf numFmtId="0" fontId="21" fillId="0" borderId="13" xfId="0" applyFont="1" applyFill="1" applyBorder="1" applyAlignment="1" applyProtection="1">
      <alignment horizontal="left" vertical="center" wrapText="1"/>
      <protection locked="0"/>
    </xf>
    <xf numFmtId="0" fontId="21" fillId="0" borderId="13" xfId="0" applyFont="1" applyFill="1" applyBorder="1" applyAlignment="1" applyProtection="1">
      <alignment horizontal="center" vertical="center"/>
      <protection locked="0"/>
    </xf>
    <xf numFmtId="0" fontId="21" fillId="0" borderId="13" xfId="0" applyFont="1" applyFill="1" applyBorder="1" applyAlignment="1" applyProtection="1">
      <alignment horizontal="left" vertical="center"/>
      <protection locked="0"/>
    </xf>
    <xf numFmtId="0" fontId="21" fillId="0" borderId="13" xfId="0"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protection locked="0"/>
    </xf>
    <xf numFmtId="0" fontId="21" fillId="0" borderId="13" xfId="0" applyFont="1" applyFill="1" applyBorder="1" applyAlignment="1" applyProtection="1">
      <alignment horizontal="right" vertical="center"/>
      <protection locked="0"/>
    </xf>
    <xf numFmtId="178" fontId="21" fillId="4" borderId="13" xfId="0" applyNumberFormat="1" applyFont="1" applyFill="1" applyBorder="1" applyAlignment="1" applyProtection="1">
      <alignment horizontal="right" vertical="center"/>
    </xf>
    <xf numFmtId="179" fontId="21" fillId="0" borderId="13" xfId="0" applyNumberFormat="1" applyFont="1" applyFill="1" applyBorder="1" applyAlignment="1" applyProtection="1">
      <alignment horizontal="right" vertical="center"/>
      <protection locked="0"/>
    </xf>
    <xf numFmtId="0" fontId="21" fillId="0" borderId="10" xfId="0" applyFont="1" applyFill="1" applyBorder="1" applyAlignment="1" applyProtection="1">
      <alignment horizontal="left" vertical="center" wrapText="1"/>
      <protection locked="0"/>
    </xf>
    <xf numFmtId="0" fontId="21" fillId="0" borderId="13" xfId="0" applyNumberFormat="1" applyFont="1" applyFill="1" applyBorder="1" applyAlignment="1" applyProtection="1">
      <alignment horizontal="center" vertical="center" wrapText="1"/>
      <protection locked="0"/>
    </xf>
    <xf numFmtId="0" fontId="21" fillId="0" borderId="13"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left" vertical="center" wrapText="1"/>
      <protection locked="0"/>
    </xf>
    <xf numFmtId="0" fontId="39" fillId="0" borderId="1" xfId="0" applyNumberFormat="1" applyFont="1" applyFill="1" applyBorder="1" applyAlignment="1">
      <alignment vertical="center" wrapText="1"/>
    </xf>
    <xf numFmtId="0" fontId="39" fillId="0" borderId="1" xfId="0" applyFont="1" applyFill="1" applyBorder="1" applyAlignment="1">
      <alignment vertical="center" wrapText="1"/>
    </xf>
    <xf numFmtId="0" fontId="40" fillId="0" borderId="13" xfId="0" applyFont="1" applyFill="1" applyBorder="1" applyAlignment="1" applyProtection="1">
      <alignment horizontal="left" vertical="center" wrapText="1"/>
      <protection locked="0"/>
    </xf>
    <xf numFmtId="0" fontId="40" fillId="0" borderId="13" xfId="0" applyFont="1" applyFill="1" applyBorder="1" applyAlignment="1" applyProtection="1">
      <alignment horizontal="center" vertical="center"/>
      <protection locked="0"/>
    </xf>
    <xf numFmtId="0" fontId="21" fillId="0" borderId="51" xfId="0" applyFont="1" applyFill="1" applyBorder="1" applyAlignment="1" applyProtection="1">
      <alignment vertical="center"/>
      <protection locked="0"/>
    </xf>
    <xf numFmtId="0" fontId="21" fillId="0" borderId="13" xfId="0" applyNumberFormat="1" applyFont="1" applyFill="1" applyBorder="1" applyAlignment="1" applyProtection="1">
      <alignment vertical="center" wrapText="1"/>
      <protection locked="0"/>
    </xf>
    <xf numFmtId="179" fontId="21" fillId="0" borderId="13" xfId="0" applyNumberFormat="1" applyFont="1" applyFill="1" applyBorder="1" applyAlignment="1" applyProtection="1">
      <alignment horizontal="right" vertical="center" wrapText="1"/>
      <protection locked="0"/>
    </xf>
    <xf numFmtId="0" fontId="38" fillId="2" borderId="2" xfId="0" applyFont="1" applyFill="1" applyBorder="1" applyAlignment="1" applyProtection="1">
      <alignment horizontal="center" vertical="center"/>
      <protection locked="0"/>
    </xf>
    <xf numFmtId="0" fontId="38" fillId="2" borderId="9"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wrapText="1"/>
      <protection locked="0"/>
    </xf>
    <xf numFmtId="0" fontId="21" fillId="0" borderId="12"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4" xfId="0" applyFont="1" applyFill="1" applyBorder="1" applyAlignment="1" applyProtection="1">
      <alignment vertical="center"/>
      <protection locked="0"/>
    </xf>
    <xf numFmtId="0" fontId="21" fillId="5" borderId="4" xfId="0" applyFont="1" applyFill="1" applyBorder="1" applyAlignment="1" applyProtection="1">
      <alignment vertical="center"/>
      <protection locked="0"/>
    </xf>
    <xf numFmtId="0" fontId="21" fillId="5" borderId="3" xfId="0" applyFont="1" applyFill="1" applyBorder="1" applyAlignment="1" applyProtection="1">
      <alignment vertical="center"/>
      <protection locked="0"/>
    </xf>
    <xf numFmtId="0" fontId="21" fillId="2" borderId="1" xfId="0" applyFont="1" applyFill="1" applyBorder="1" applyAlignment="1" applyProtection="1">
      <alignment horizontal="center" vertical="center" wrapText="1"/>
      <protection locked="0"/>
    </xf>
    <xf numFmtId="0" fontId="21" fillId="5" borderId="7" xfId="1" applyFont="1" applyFill="1" applyBorder="1" applyAlignment="1" applyProtection="1">
      <alignment vertical="center"/>
      <protection locked="0"/>
    </xf>
    <xf numFmtId="0" fontId="21" fillId="2" borderId="2" xfId="0" applyFont="1" applyFill="1" applyBorder="1" applyAlignment="1" applyProtection="1">
      <alignment horizontal="center" vertical="center"/>
      <protection locked="0"/>
    </xf>
    <xf numFmtId="0" fontId="21" fillId="5" borderId="3" xfId="1" applyFont="1" applyFill="1" applyBorder="1" applyAlignment="1" applyProtection="1">
      <alignment vertical="center"/>
      <protection locked="0"/>
    </xf>
    <xf numFmtId="0" fontId="21" fillId="5" borderId="2" xfId="1" applyFont="1" applyFill="1" applyBorder="1" applyAlignment="1" applyProtection="1">
      <alignment vertical="center"/>
      <protection locked="0"/>
    </xf>
    <xf numFmtId="0" fontId="44" fillId="0" borderId="0" xfId="0" applyFont="1" applyAlignment="1" applyProtection="1">
      <alignment horizontal="left" vertical="center"/>
      <protection locked="0"/>
    </xf>
    <xf numFmtId="178" fontId="37" fillId="0" borderId="1" xfId="0" applyNumberFormat="1" applyFont="1" applyFill="1" applyBorder="1" applyAlignment="1" applyProtection="1">
      <alignment horizontal="right" vertical="center"/>
      <protection locked="0"/>
    </xf>
    <xf numFmtId="178" fontId="36" fillId="0" borderId="1" xfId="6" applyNumberFormat="1" applyFont="1" applyFill="1" applyBorder="1" applyAlignment="1" applyProtection="1">
      <alignment vertical="center"/>
      <protection locked="0"/>
    </xf>
    <xf numFmtId="178" fontId="36" fillId="0" borderId="1" xfId="0" applyNumberFormat="1" applyFont="1" applyFill="1" applyBorder="1" applyAlignment="1" applyProtection="1">
      <alignment vertical="center"/>
      <protection locked="0"/>
    </xf>
    <xf numFmtId="178" fontId="36" fillId="0" borderId="1" xfId="0" applyNumberFormat="1" applyFont="1" applyFill="1" applyBorder="1" applyProtection="1">
      <alignment vertical="center"/>
      <protection locked="0"/>
    </xf>
    <xf numFmtId="0" fontId="21" fillId="0" borderId="1" xfId="0" applyFont="1" applyBorder="1" applyAlignment="1" applyProtection="1">
      <alignment vertical="center" textRotation="255"/>
      <protection locked="0"/>
    </xf>
    <xf numFmtId="0" fontId="38" fillId="2" borderId="1" xfId="0" applyFont="1" applyFill="1" applyBorder="1" applyAlignment="1" applyProtection="1">
      <alignment vertical="center" textRotation="255" wrapText="1"/>
      <protection locked="0"/>
    </xf>
    <xf numFmtId="0" fontId="38" fillId="2" borderId="1" xfId="0" applyFont="1" applyFill="1" applyBorder="1" applyAlignment="1" applyProtection="1">
      <alignment vertical="center" textRotation="255"/>
      <protection locked="0"/>
    </xf>
    <xf numFmtId="0" fontId="37" fillId="0" borderId="1" xfId="0" applyFont="1" applyFill="1" applyBorder="1" applyProtection="1">
      <alignment vertical="center"/>
      <protection locked="0"/>
    </xf>
    <xf numFmtId="0" fontId="37" fillId="0" borderId="1" xfId="0" applyFont="1" applyFill="1" applyBorder="1" applyAlignment="1" applyProtection="1">
      <alignment vertical="center" wrapText="1"/>
      <protection locked="0"/>
    </xf>
    <xf numFmtId="0" fontId="37" fillId="0" borderId="1" xfId="0" applyFont="1" applyFill="1" applyBorder="1" applyAlignment="1" applyProtection="1">
      <alignment horizontal="right" vertical="center"/>
      <protection locked="0"/>
    </xf>
    <xf numFmtId="0" fontId="37" fillId="0" borderId="1" xfId="6" applyNumberFormat="1" applyFont="1" applyFill="1" applyBorder="1" applyAlignment="1" applyProtection="1">
      <alignment vertical="center"/>
      <protection locked="0"/>
    </xf>
    <xf numFmtId="0" fontId="37" fillId="0" borderId="1" xfId="0" applyFont="1" applyFill="1" applyBorder="1" applyAlignment="1" applyProtection="1">
      <alignment vertical="center"/>
      <protection locked="0"/>
    </xf>
    <xf numFmtId="0" fontId="36" fillId="0" borderId="1" xfId="0" applyFont="1" applyFill="1" applyBorder="1" applyAlignment="1" applyProtection="1">
      <alignment vertical="center"/>
      <protection locked="0"/>
    </xf>
    <xf numFmtId="0" fontId="36" fillId="0" borderId="1" xfId="0" applyFont="1" applyFill="1" applyBorder="1" applyAlignment="1" applyProtection="1">
      <alignment horizontal="center" vertical="center"/>
      <protection locked="0"/>
    </xf>
    <xf numFmtId="178" fontId="36" fillId="0" borderId="1" xfId="6" applyNumberFormat="1" applyFont="1" applyFill="1" applyBorder="1" applyAlignment="1" applyProtection="1">
      <alignment horizontal="center" vertical="center"/>
      <protection locked="0"/>
    </xf>
    <xf numFmtId="178" fontId="36" fillId="0" borderId="1" xfId="0" applyNumberFormat="1" applyFont="1" applyFill="1" applyBorder="1" applyAlignment="1" applyProtection="1">
      <alignment horizontal="center" vertical="center"/>
      <protection locked="0"/>
    </xf>
    <xf numFmtId="0" fontId="36" fillId="0" borderId="1" xfId="0" applyFont="1" applyFill="1" applyBorder="1" applyAlignment="1" applyProtection="1">
      <alignment vertical="center" wrapText="1"/>
      <protection locked="0"/>
    </xf>
    <xf numFmtId="0" fontId="21" fillId="0" borderId="10" xfId="0" applyFont="1" applyFill="1" applyBorder="1" applyAlignment="1" applyProtection="1">
      <alignment horizontal="center" vertical="center"/>
      <protection locked="0"/>
    </xf>
    <xf numFmtId="0" fontId="21" fillId="0" borderId="10" xfId="0" applyNumberFormat="1" applyFont="1" applyFill="1" applyBorder="1" applyAlignment="1" applyProtection="1">
      <alignment horizontal="center" vertical="center"/>
      <protection locked="0"/>
    </xf>
    <xf numFmtId="0" fontId="21" fillId="0" borderId="10" xfId="0" applyNumberFormat="1" applyFont="1" applyFill="1" applyBorder="1" applyAlignment="1" applyProtection="1">
      <alignment horizontal="center" vertical="center" wrapText="1"/>
    </xf>
    <xf numFmtId="0" fontId="21" fillId="0" borderId="10" xfId="0" applyNumberFormat="1" applyFont="1" applyFill="1" applyBorder="1" applyAlignment="1" applyProtection="1">
      <alignment horizontal="center" vertical="center" wrapText="1"/>
      <protection locked="0"/>
    </xf>
    <xf numFmtId="179" fontId="21" fillId="0" borderId="9" xfId="0" applyNumberFormat="1" applyFont="1" applyFill="1" applyBorder="1" applyAlignment="1" applyProtection="1">
      <alignment horizontal="right" vertical="center"/>
      <protection locked="0"/>
    </xf>
    <xf numFmtId="179" fontId="21" fillId="0" borderId="10" xfId="0" applyNumberFormat="1" applyFont="1" applyFill="1" applyBorder="1" applyAlignment="1" applyProtection="1">
      <alignment horizontal="right" vertical="center"/>
      <protection locked="0"/>
    </xf>
    <xf numFmtId="178" fontId="21" fillId="4" borderId="10" xfId="0" applyNumberFormat="1" applyFont="1" applyFill="1" applyBorder="1" applyAlignment="1" applyProtection="1">
      <alignment horizontal="right" vertical="center"/>
    </xf>
    <xf numFmtId="0" fontId="21" fillId="0" borderId="10" xfId="0" applyFont="1" applyFill="1" applyBorder="1" applyAlignment="1" applyProtection="1">
      <alignment horizontal="right" vertical="center"/>
      <protection locked="0"/>
    </xf>
    <xf numFmtId="0" fontId="21" fillId="0" borderId="9" xfId="0" applyFont="1" applyFill="1" applyBorder="1" applyAlignment="1" applyProtection="1">
      <alignment horizontal="left" vertical="center" wrapText="1"/>
      <protection locked="0"/>
    </xf>
    <xf numFmtId="0" fontId="21" fillId="0" borderId="10"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center" vertical="center" wrapText="1"/>
    </xf>
    <xf numFmtId="0" fontId="21" fillId="0" borderId="10" xfId="0" applyFont="1" applyFill="1" applyBorder="1" applyAlignment="1" applyProtection="1">
      <alignment horizontal="left" vertical="center"/>
      <protection locked="0"/>
    </xf>
    <xf numFmtId="0" fontId="21" fillId="2" borderId="13" xfId="0"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wrapText="1"/>
      <protection locked="0"/>
    </xf>
    <xf numFmtId="0" fontId="38" fillId="2" borderId="13" xfId="0" applyFont="1" applyFill="1" applyBorder="1" applyAlignment="1" applyProtection="1">
      <alignment vertical="center"/>
      <protection locked="0"/>
    </xf>
    <xf numFmtId="0" fontId="38" fillId="2" borderId="8" xfId="0" applyFont="1" applyFill="1" applyBorder="1" applyAlignment="1" applyProtection="1">
      <alignment vertical="center" textRotation="255"/>
      <protection locked="0"/>
    </xf>
    <xf numFmtId="0" fontId="38" fillId="2" borderId="5" xfId="0" applyFont="1" applyFill="1" applyBorder="1" applyAlignment="1" applyProtection="1">
      <alignment vertical="center" textRotation="255"/>
      <protection locked="0"/>
    </xf>
    <xf numFmtId="0" fontId="38" fillId="2" borderId="13" xfId="0" applyFont="1" applyFill="1" applyBorder="1" applyAlignment="1" applyProtection="1">
      <alignment vertical="center" textRotation="255"/>
      <protection locked="0"/>
    </xf>
    <xf numFmtId="49" fontId="21" fillId="0" borderId="13" xfId="0" applyNumberFormat="1" applyFont="1" applyFill="1" applyBorder="1" applyAlignment="1" applyProtection="1">
      <alignment horizontal="center" vertical="center"/>
      <protection locked="0"/>
    </xf>
    <xf numFmtId="49" fontId="21" fillId="0" borderId="10" xfId="0" applyNumberFormat="1" applyFont="1" applyFill="1" applyBorder="1" applyAlignment="1" applyProtection="1">
      <alignment horizontal="center" vertical="center"/>
      <protection locked="0"/>
    </xf>
    <xf numFmtId="0" fontId="38" fillId="0" borderId="1" xfId="0" applyFont="1" applyFill="1" applyBorder="1" applyAlignment="1" applyProtection="1">
      <alignment horizontal="center" vertical="center"/>
      <protection locked="0"/>
    </xf>
    <xf numFmtId="0" fontId="21" fillId="5" borderId="2" xfId="1" applyFont="1" applyFill="1" applyBorder="1" applyAlignment="1" applyProtection="1">
      <alignment horizontal="center" vertical="center"/>
      <protection locked="0"/>
    </xf>
    <xf numFmtId="0" fontId="21" fillId="5" borderId="3" xfId="1" applyFont="1" applyFill="1" applyBorder="1" applyAlignment="1" applyProtection="1">
      <alignment horizontal="center" vertical="center"/>
      <protection locked="0"/>
    </xf>
    <xf numFmtId="0" fontId="21" fillId="5" borderId="4" xfId="1" applyFont="1" applyFill="1" applyBorder="1" applyAlignment="1" applyProtection="1">
      <alignment horizontal="center" vertical="center"/>
      <protection locked="0"/>
    </xf>
    <xf numFmtId="0" fontId="21" fillId="5" borderId="6" xfId="1" applyFont="1" applyFill="1" applyBorder="1" applyAlignment="1" applyProtection="1">
      <alignment horizontal="center" vertical="center"/>
      <protection locked="0"/>
    </xf>
    <xf numFmtId="0" fontId="21" fillId="5" borderId="7" xfId="1" applyFont="1" applyFill="1" applyBorder="1" applyAlignment="1" applyProtection="1">
      <alignment horizontal="center" vertical="center"/>
      <protection locked="0"/>
    </xf>
    <xf numFmtId="0" fontId="21" fillId="5" borderId="8" xfId="1" applyFont="1" applyFill="1" applyBorder="1" applyAlignment="1" applyProtection="1">
      <alignment horizontal="center" vertical="center"/>
      <protection locked="0"/>
    </xf>
    <xf numFmtId="0" fontId="21" fillId="5" borderId="1" xfId="1" applyFont="1" applyFill="1" applyBorder="1" applyAlignment="1" applyProtection="1">
      <alignment horizontal="center" vertical="center"/>
      <protection locked="0"/>
    </xf>
    <xf numFmtId="0" fontId="21" fillId="5" borderId="2" xfId="1" applyFont="1" applyFill="1" applyBorder="1" applyAlignment="1" applyProtection="1">
      <alignment horizontal="center" vertical="center" wrapText="1"/>
      <protection locked="0"/>
    </xf>
    <xf numFmtId="0" fontId="21" fillId="5" borderId="3" xfId="1" applyFont="1" applyFill="1" applyBorder="1" applyAlignment="1" applyProtection="1">
      <alignment horizontal="center" vertical="center" wrapText="1"/>
      <protection locked="0"/>
    </xf>
    <xf numFmtId="0" fontId="21" fillId="5" borderId="4" xfId="1" applyFont="1" applyFill="1" applyBorder="1" applyAlignment="1" applyProtection="1">
      <alignment horizontal="center" vertical="center" wrapText="1"/>
      <protection locked="0"/>
    </xf>
    <xf numFmtId="0" fontId="21" fillId="5" borderId="6" xfId="1" applyFont="1" applyFill="1" applyBorder="1" applyAlignment="1" applyProtection="1">
      <alignment horizontal="center" vertical="center" wrapText="1"/>
      <protection locked="0"/>
    </xf>
    <xf numFmtId="0" fontId="21" fillId="5" borderId="7" xfId="1" applyFont="1" applyFill="1" applyBorder="1" applyAlignment="1" applyProtection="1">
      <alignment horizontal="center" vertical="center" wrapText="1"/>
      <protection locked="0"/>
    </xf>
    <xf numFmtId="0" fontId="21" fillId="5" borderId="8" xfId="1" applyFont="1" applyFill="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2" borderId="1" xfId="0" applyFont="1" applyFill="1" applyBorder="1" applyAlignment="1" applyProtection="1">
      <alignment horizontal="center" vertical="center" wrapText="1"/>
      <protection locked="0"/>
    </xf>
    <xf numFmtId="0" fontId="21" fillId="0" borderId="11"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38" fillId="0" borderId="1" xfId="0" applyFont="1" applyBorder="1" applyAlignment="1" applyProtection="1">
      <alignment horizontal="center" vertical="center" wrapText="1"/>
      <protection locked="0"/>
    </xf>
    <xf numFmtId="0" fontId="21" fillId="5" borderId="1" xfId="1" applyFont="1" applyFill="1" applyBorder="1" applyAlignment="1" applyProtection="1">
      <alignment horizontal="center" vertical="center" wrapText="1"/>
      <protection locked="0"/>
    </xf>
    <xf numFmtId="180" fontId="21" fillId="0" borderId="1" xfId="0" applyNumberFormat="1" applyFont="1" applyBorder="1" applyAlignment="1" applyProtection="1">
      <alignment horizontal="center" vertical="center" shrinkToFit="1"/>
      <protection locked="0"/>
    </xf>
    <xf numFmtId="0" fontId="21" fillId="2" borderId="1" xfId="2" applyNumberFormat="1"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textRotation="255" wrapText="1"/>
      <protection locked="0"/>
    </xf>
    <xf numFmtId="0" fontId="21" fillId="2" borderId="13" xfId="0" applyFont="1" applyFill="1" applyBorder="1" applyAlignment="1" applyProtection="1">
      <alignment horizontal="center" vertical="center" textRotation="255" wrapText="1"/>
      <protection locked="0"/>
    </xf>
    <xf numFmtId="0" fontId="21" fillId="0" borderId="2" xfId="0" applyFont="1" applyFill="1" applyBorder="1" applyAlignment="1" applyProtection="1">
      <alignment horizontal="center" vertical="center" textRotation="255" wrapText="1"/>
      <protection locked="0"/>
    </xf>
    <xf numFmtId="0" fontId="21" fillId="0" borderId="6" xfId="0" applyFont="1" applyFill="1" applyBorder="1" applyAlignment="1" applyProtection="1">
      <alignment horizontal="center" vertical="center" textRotation="255" wrapText="1"/>
      <protection locked="0"/>
    </xf>
    <xf numFmtId="0" fontId="21" fillId="0" borderId="2" xfId="0" applyFont="1" applyFill="1" applyBorder="1" applyAlignment="1" applyProtection="1">
      <alignment horizontal="center" vertical="center" textRotation="255"/>
      <protection locked="0"/>
    </xf>
    <xf numFmtId="0" fontId="21" fillId="0" borderId="6" xfId="0" applyFont="1" applyFill="1" applyBorder="1" applyAlignment="1" applyProtection="1">
      <alignment horizontal="center" vertical="center" textRotation="255"/>
      <protection locked="0"/>
    </xf>
    <xf numFmtId="180" fontId="21" fillId="0" borderId="1" xfId="0" applyNumberFormat="1" applyFont="1" applyFill="1" applyBorder="1" applyAlignment="1" applyProtection="1">
      <alignment horizontal="center" vertical="center" shrinkToFit="1"/>
      <protection locked="0"/>
    </xf>
    <xf numFmtId="180" fontId="21" fillId="0" borderId="1" xfId="0" applyNumberFormat="1" applyFont="1" applyBorder="1" applyAlignment="1" applyProtection="1">
      <alignment horizontal="center" vertical="center" wrapText="1" shrinkToFit="1"/>
      <protection locked="0"/>
    </xf>
    <xf numFmtId="0" fontId="21" fillId="2" borderId="1" xfId="0" applyFont="1" applyFill="1" applyBorder="1" applyAlignment="1" applyProtection="1">
      <alignment horizontal="center" vertical="center" textRotation="255"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38" fillId="2" borderId="43" xfId="0" applyFont="1" applyFill="1" applyBorder="1" applyAlignment="1" applyProtection="1">
      <alignment horizontal="center" vertical="center" wrapText="1"/>
      <protection locked="0"/>
    </xf>
    <xf numFmtId="0" fontId="38" fillId="2" borderId="0" xfId="0" applyFont="1" applyFill="1" applyBorder="1" applyAlignment="1" applyProtection="1">
      <alignment horizontal="center" vertical="center" wrapText="1"/>
      <protection locked="0"/>
    </xf>
    <xf numFmtId="0" fontId="38" fillId="2" borderId="50"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8" xfId="0" applyFont="1" applyFill="1" applyBorder="1" applyAlignment="1" applyProtection="1">
      <alignment horizontal="center" vertical="center" wrapText="1"/>
      <protection locked="0"/>
    </xf>
    <xf numFmtId="0" fontId="21" fillId="2" borderId="1" xfId="2" applyFont="1" applyFill="1" applyBorder="1" applyAlignment="1" applyProtection="1">
      <alignment horizontal="center" vertical="center" wrapText="1"/>
      <protection locked="0"/>
    </xf>
    <xf numFmtId="0" fontId="21" fillId="2" borderId="9" xfId="2" applyFont="1" applyFill="1" applyBorder="1" applyAlignment="1" applyProtection="1">
      <alignment horizontal="center" vertical="center" wrapText="1"/>
      <protection locked="0"/>
    </xf>
    <xf numFmtId="0" fontId="21" fillId="2" borderId="10" xfId="2" applyFont="1" applyFill="1" applyBorder="1" applyAlignment="1" applyProtection="1">
      <alignment horizontal="center" vertical="center" wrapText="1"/>
      <protection locked="0"/>
    </xf>
    <xf numFmtId="0" fontId="21" fillId="2" borderId="13" xfId="2" applyFont="1" applyFill="1" applyBorder="1" applyAlignment="1" applyProtection="1">
      <alignment horizontal="center" vertical="center" wrapText="1"/>
      <protection locked="0"/>
    </xf>
    <xf numFmtId="0" fontId="21" fillId="2" borderId="9" xfId="0"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1" fillId="2" borderId="43"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2" borderId="50"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textRotation="255"/>
      <protection locked="0"/>
    </xf>
    <xf numFmtId="0" fontId="38" fillId="2" borderId="1" xfId="0" applyNumberFormat="1" applyFont="1" applyFill="1" applyBorder="1" applyAlignment="1" applyProtection="1">
      <alignment horizontal="center" vertical="center" wrapText="1"/>
      <protection locked="0"/>
    </xf>
    <xf numFmtId="10" fontId="21" fillId="2" borderId="1" xfId="0" applyNumberFormat="1"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textRotation="255" wrapText="1"/>
      <protection locked="0"/>
    </xf>
    <xf numFmtId="0" fontId="38" fillId="2" borderId="43" xfId="0" applyFont="1" applyFill="1" applyBorder="1" applyAlignment="1" applyProtection="1">
      <alignment horizontal="center" vertical="center" textRotation="255" wrapText="1"/>
      <protection locked="0"/>
    </xf>
    <xf numFmtId="0" fontId="38" fillId="2" borderId="6" xfId="0" applyFont="1" applyFill="1" applyBorder="1" applyAlignment="1" applyProtection="1">
      <alignment horizontal="center" vertical="center" textRotation="255" wrapText="1"/>
      <protection locked="0"/>
    </xf>
    <xf numFmtId="178" fontId="21" fillId="2" borderId="1" xfId="0" applyNumberFormat="1" applyFont="1" applyFill="1" applyBorder="1" applyAlignment="1" applyProtection="1">
      <alignment horizontal="center" vertical="center" wrapText="1"/>
      <protection locked="0"/>
    </xf>
    <xf numFmtId="0" fontId="21" fillId="2" borderId="9" xfId="0"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21" fillId="2" borderId="13"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50"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21" fillId="2" borderId="9" xfId="0" applyFont="1" applyFill="1" applyBorder="1" applyAlignment="1" applyProtection="1">
      <alignment horizontal="right" vertical="center" wrapText="1"/>
      <protection locked="0"/>
    </xf>
    <xf numFmtId="0" fontId="21" fillId="2" borderId="10" xfId="0" applyFont="1" applyFill="1" applyBorder="1" applyAlignment="1" applyProtection="1">
      <alignment horizontal="right" vertical="center" wrapText="1"/>
      <protection locked="0"/>
    </xf>
    <xf numFmtId="0" fontId="21" fillId="2" borderId="13" xfId="0" applyFont="1" applyFill="1" applyBorder="1" applyAlignment="1" applyProtection="1">
      <alignment horizontal="right" vertical="center" wrapText="1"/>
      <protection locked="0"/>
    </xf>
    <xf numFmtId="0" fontId="38" fillId="2" borderId="2" xfId="0" applyFont="1" applyFill="1" applyBorder="1" applyAlignment="1" applyProtection="1">
      <alignment horizontal="center" vertical="center"/>
      <protection locked="0"/>
    </xf>
    <xf numFmtId="0" fontId="38" fillId="2" borderId="3" xfId="0" applyFont="1" applyFill="1" applyBorder="1" applyAlignment="1" applyProtection="1">
      <alignment horizontal="center" vertical="center"/>
      <protection locked="0"/>
    </xf>
    <xf numFmtId="0" fontId="38" fillId="2" borderId="4"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179" fontId="36" fillId="0" borderId="1" xfId="0" applyNumberFormat="1" applyFont="1" applyFill="1" applyBorder="1" applyAlignment="1" applyProtection="1">
      <alignment horizontal="right" vertical="center"/>
      <protection locked="0"/>
    </xf>
    <xf numFmtId="178" fontId="36" fillId="0" borderId="1" xfId="0" applyNumberFormat="1" applyFont="1" applyFill="1" applyBorder="1" applyAlignment="1" applyProtection="1">
      <alignment horizontal="right" vertical="center"/>
      <protection locked="0"/>
    </xf>
    <xf numFmtId="0" fontId="36" fillId="0" borderId="1" xfId="0" applyFont="1" applyFill="1" applyBorder="1" applyAlignment="1" applyProtection="1">
      <alignment horizontal="right" vertical="center"/>
      <protection locked="0"/>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1" fillId="2" borderId="43" xfId="0" applyFont="1" applyFill="1" applyBorder="1" applyAlignment="1" applyProtection="1">
      <alignment horizontal="center" vertical="center" wrapText="1"/>
      <protection locked="0"/>
    </xf>
    <xf numFmtId="0" fontId="21" fillId="2" borderId="0" xfId="0" applyFont="1" applyFill="1" applyBorder="1" applyAlignment="1" applyProtection="1">
      <alignment horizontal="center" vertical="center" wrapText="1"/>
      <protection locked="0"/>
    </xf>
    <xf numFmtId="0" fontId="21" fillId="2" borderId="50"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8" xfId="0" applyFont="1" applyFill="1" applyBorder="1" applyAlignment="1" applyProtection="1">
      <alignment horizontal="center" vertical="center" wrapText="1"/>
      <protection locked="0"/>
    </xf>
    <xf numFmtId="179" fontId="36" fillId="0" borderId="1" xfId="0" applyNumberFormat="1" applyFont="1" applyFill="1" applyBorder="1" applyAlignment="1" applyProtection="1">
      <alignment horizontal="center" vertical="center"/>
      <protection locked="0"/>
    </xf>
    <xf numFmtId="179" fontId="36" fillId="0" borderId="1" xfId="0" applyNumberFormat="1" applyFont="1" applyFill="1" applyBorder="1" applyAlignment="1" applyProtection="1">
      <alignment vertical="center"/>
      <protection locked="0"/>
    </xf>
    <xf numFmtId="178" fontId="36" fillId="0" borderId="1" xfId="0" applyNumberFormat="1" applyFont="1" applyFill="1" applyBorder="1" applyAlignment="1" applyProtection="1">
      <alignment vertical="center"/>
      <protection locked="0"/>
    </xf>
    <xf numFmtId="0" fontId="36" fillId="0" borderId="1" xfId="0" applyFont="1" applyFill="1" applyBorder="1" applyAlignment="1" applyProtection="1">
      <alignment vertical="center"/>
      <protection locked="0"/>
    </xf>
    <xf numFmtId="178" fontId="36" fillId="0" borderId="1" xfId="0" applyNumberFormat="1" applyFont="1" applyFill="1" applyBorder="1" applyAlignment="1" applyProtection="1">
      <alignment horizontal="center" vertical="center"/>
      <protection locked="0"/>
    </xf>
    <xf numFmtId="178" fontId="37" fillId="0" borderId="1" xfId="0" applyNumberFormat="1"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wrapText="1"/>
      <protection locked="0"/>
    </xf>
    <xf numFmtId="177" fontId="11" fillId="0" borderId="9" xfId="3" applyNumberFormat="1" applyFont="1" applyFill="1" applyBorder="1" applyAlignment="1" applyProtection="1">
      <alignment horizontal="center" vertical="center" wrapText="1" shrinkToFit="1"/>
      <protection locked="0"/>
    </xf>
    <xf numFmtId="177" fontId="11" fillId="0" borderId="10" xfId="3" applyNumberFormat="1" applyFont="1" applyFill="1" applyBorder="1" applyAlignment="1" applyProtection="1">
      <alignment horizontal="center" vertical="center" wrapText="1" shrinkToFit="1"/>
      <protection locked="0"/>
    </xf>
    <xf numFmtId="177" fontId="11" fillId="0" borderId="13" xfId="3" applyNumberFormat="1" applyFont="1" applyFill="1" applyBorder="1" applyAlignment="1" applyProtection="1">
      <alignment horizontal="center" vertical="center" wrapText="1" shrinkToFit="1"/>
      <protection locked="0"/>
    </xf>
    <xf numFmtId="177" fontId="11" fillId="0" borderId="34" xfId="3" applyNumberFormat="1" applyFont="1" applyFill="1" applyBorder="1" applyAlignment="1" applyProtection="1">
      <alignment horizontal="center" vertical="center" shrinkToFit="1"/>
      <protection locked="0"/>
    </xf>
    <xf numFmtId="177" fontId="11" fillId="0" borderId="37" xfId="3" applyNumberFormat="1" applyFont="1" applyFill="1" applyBorder="1" applyAlignment="1" applyProtection="1">
      <alignment horizontal="center" vertical="center" shrinkToFit="1"/>
      <protection locked="0"/>
    </xf>
    <xf numFmtId="177" fontId="11" fillId="0" borderId="40" xfId="3" applyNumberFormat="1" applyFont="1" applyFill="1" applyBorder="1" applyAlignment="1" applyProtection="1">
      <alignment horizontal="center" vertical="center" shrinkToFit="1"/>
      <protection locked="0"/>
    </xf>
    <xf numFmtId="177" fontId="11" fillId="0" borderId="35" xfId="3" applyNumberFormat="1" applyFont="1" applyFill="1" applyBorder="1" applyAlignment="1" applyProtection="1">
      <alignment horizontal="center" vertical="center" shrinkToFit="1"/>
      <protection locked="0"/>
    </xf>
    <xf numFmtId="177" fontId="11" fillId="0" borderId="38" xfId="3" applyNumberFormat="1" applyFont="1" applyFill="1" applyBorder="1" applyAlignment="1" applyProtection="1">
      <alignment horizontal="center" vertical="center" shrinkToFit="1"/>
      <protection locked="0"/>
    </xf>
    <xf numFmtId="177" fontId="11" fillId="0" borderId="41" xfId="3" applyNumberFormat="1" applyFont="1" applyFill="1" applyBorder="1" applyAlignment="1" applyProtection="1">
      <alignment horizontal="center" vertical="center" shrinkToFit="1"/>
      <protection locked="0"/>
    </xf>
    <xf numFmtId="177" fontId="11" fillId="0" borderId="35" xfId="3" applyNumberFormat="1" applyFont="1" applyFill="1" applyBorder="1" applyAlignment="1" applyProtection="1">
      <alignment horizontal="center" vertical="center" wrapText="1" shrinkToFit="1"/>
      <protection locked="0"/>
    </xf>
    <xf numFmtId="177" fontId="11" fillId="0" borderId="38" xfId="3" applyNumberFormat="1" applyFont="1" applyFill="1" applyBorder="1" applyAlignment="1" applyProtection="1">
      <alignment horizontal="center" vertical="center" wrapText="1" shrinkToFit="1"/>
      <protection locked="0"/>
    </xf>
    <xf numFmtId="177" fontId="11" fillId="0" borderId="41" xfId="3" applyNumberFormat="1" applyFont="1" applyFill="1" applyBorder="1" applyAlignment="1" applyProtection="1">
      <alignment horizontal="center" vertical="center" wrapText="1" shrinkToFit="1"/>
      <protection locked="0"/>
    </xf>
    <xf numFmtId="177" fontId="11" fillId="0" borderId="9" xfId="3" applyNumberFormat="1" applyFont="1" applyFill="1" applyBorder="1" applyAlignment="1" applyProtection="1">
      <alignment horizontal="right" vertical="center" shrinkToFit="1"/>
      <protection locked="0"/>
    </xf>
    <xf numFmtId="177" fontId="11" fillId="0" borderId="10" xfId="3" applyNumberFormat="1" applyFont="1" applyFill="1" applyBorder="1" applyAlignment="1" applyProtection="1">
      <alignment horizontal="right" vertical="center" shrinkToFit="1"/>
      <protection locked="0"/>
    </xf>
    <xf numFmtId="177" fontId="11" fillId="0" borderId="13" xfId="3" applyNumberFormat="1" applyFont="1" applyFill="1" applyBorder="1" applyAlignment="1" applyProtection="1">
      <alignment horizontal="right" vertical="center" shrinkToFit="1"/>
      <protection locked="0"/>
    </xf>
    <xf numFmtId="177" fontId="11" fillId="0" borderId="9" xfId="3" applyNumberFormat="1" applyFont="1" applyFill="1" applyBorder="1" applyAlignment="1" applyProtection="1">
      <alignment horizontal="center" vertical="center" shrinkToFit="1"/>
      <protection locked="0"/>
    </xf>
    <xf numFmtId="177" fontId="11" fillId="0" borderId="10" xfId="3" applyNumberFormat="1" applyFont="1" applyFill="1" applyBorder="1" applyAlignment="1" applyProtection="1">
      <alignment horizontal="center" vertical="center" shrinkToFit="1"/>
      <protection locked="0"/>
    </xf>
    <xf numFmtId="177" fontId="11" fillId="0" borderId="13" xfId="3" applyNumberFormat="1" applyFont="1" applyFill="1" applyBorder="1" applyAlignment="1" applyProtection="1">
      <alignment horizontal="center" vertical="center" shrinkToFit="1"/>
      <protection locked="0"/>
    </xf>
    <xf numFmtId="176" fontId="11" fillId="0" borderId="9" xfId="3" applyNumberFormat="1" applyFont="1" applyFill="1" applyBorder="1" applyAlignment="1" applyProtection="1">
      <alignment horizontal="center" vertical="center" shrinkToFit="1"/>
      <protection locked="0"/>
    </xf>
    <xf numFmtId="176" fontId="11" fillId="0" borderId="10" xfId="3" applyNumberFormat="1" applyFont="1" applyFill="1" applyBorder="1" applyAlignment="1" applyProtection="1">
      <alignment horizontal="center" vertical="center" shrinkToFit="1"/>
      <protection locked="0"/>
    </xf>
    <xf numFmtId="176" fontId="11" fillId="0" borderId="13" xfId="3" applyNumberFormat="1" applyFont="1" applyFill="1" applyBorder="1" applyAlignment="1" applyProtection="1">
      <alignment horizontal="center" vertical="center" shrinkToFit="1"/>
      <protection locked="0"/>
    </xf>
    <xf numFmtId="38" fontId="11" fillId="0" borderId="9" xfId="3" applyFont="1" applyFill="1" applyBorder="1" applyAlignment="1" applyProtection="1">
      <alignment horizontal="center" vertical="center" shrinkToFit="1"/>
      <protection locked="0"/>
    </xf>
    <xf numFmtId="38" fontId="11" fillId="0" borderId="10" xfId="3" applyFont="1" applyFill="1" applyBorder="1" applyAlignment="1" applyProtection="1">
      <alignment horizontal="center" vertical="center" shrinkToFit="1"/>
      <protection locked="0"/>
    </xf>
    <xf numFmtId="38" fontId="11" fillId="0" borderId="13" xfId="3" applyFont="1" applyFill="1" applyBorder="1" applyAlignment="1" applyProtection="1">
      <alignment horizontal="center" vertical="center" shrinkToFit="1"/>
      <protection locked="0"/>
    </xf>
    <xf numFmtId="177" fontId="11" fillId="0" borderId="1" xfId="3" applyNumberFormat="1" applyFont="1" applyFill="1" applyBorder="1" applyAlignment="1" applyProtection="1">
      <alignment horizontal="center" vertical="center" shrinkToFit="1"/>
      <protection locked="0"/>
    </xf>
    <xf numFmtId="0" fontId="11" fillId="0" borderId="5" xfId="3" applyNumberFormat="1" applyFont="1" applyFill="1" applyBorder="1" applyAlignment="1" applyProtection="1">
      <alignment horizontal="center" vertical="center" shrinkToFit="1"/>
      <protection locked="0"/>
    </xf>
    <xf numFmtId="0" fontId="11" fillId="0" borderId="12" xfId="3" applyNumberFormat="1" applyFont="1" applyFill="1" applyBorder="1" applyAlignment="1" applyProtection="1">
      <alignment horizontal="center" vertical="center" shrinkToFit="1"/>
      <protection locked="0"/>
    </xf>
    <xf numFmtId="0" fontId="8" fillId="0" borderId="5" xfId="4" applyFont="1" applyFill="1" applyBorder="1" applyAlignment="1" applyProtection="1">
      <alignment horizontal="center" vertical="top" wrapText="1"/>
    </xf>
    <xf numFmtId="0" fontId="8" fillId="0" borderId="11" xfId="4" applyFont="1" applyFill="1" applyBorder="1" applyAlignment="1" applyProtection="1">
      <alignment horizontal="center" vertical="top" wrapText="1"/>
    </xf>
    <xf numFmtId="0" fontId="8" fillId="0" borderId="12" xfId="4" applyFont="1" applyFill="1" applyBorder="1" applyAlignment="1" applyProtection="1">
      <alignment horizontal="center" vertical="top" wrapText="1"/>
    </xf>
    <xf numFmtId="0" fontId="8" fillId="0" borderId="9" xfId="4" applyFont="1" applyFill="1" applyBorder="1" applyAlignment="1" applyProtection="1">
      <alignment horizontal="center" vertical="center" wrapText="1"/>
    </xf>
    <xf numFmtId="0" fontId="8" fillId="0" borderId="13" xfId="4" applyFont="1" applyFill="1" applyBorder="1" applyAlignment="1" applyProtection="1">
      <alignment horizontal="center" vertical="center" wrapText="1"/>
    </xf>
    <xf numFmtId="0" fontId="8" fillId="0" borderId="2" xfId="4" applyFont="1" applyFill="1" applyBorder="1" applyAlignment="1" applyProtection="1">
      <alignment horizontal="center" vertical="center" wrapText="1"/>
    </xf>
    <xf numFmtId="0" fontId="8" fillId="0" borderId="3" xfId="4" applyFont="1" applyFill="1" applyBorder="1" applyAlignment="1" applyProtection="1">
      <alignment horizontal="center" vertical="center" wrapText="1"/>
    </xf>
    <xf numFmtId="0" fontId="8" fillId="0" borderId="6" xfId="4" applyFont="1" applyFill="1" applyBorder="1" applyAlignment="1" applyProtection="1">
      <alignment horizontal="center" vertical="center" wrapText="1"/>
    </xf>
    <xf numFmtId="0" fontId="8" fillId="0" borderId="7" xfId="4" applyFont="1" applyFill="1" applyBorder="1" applyAlignment="1" applyProtection="1">
      <alignment horizontal="center" vertical="center" wrapText="1"/>
    </xf>
    <xf numFmtId="0" fontId="8" fillId="0" borderId="47" xfId="4" applyFont="1" applyFill="1" applyBorder="1" applyAlignment="1" applyProtection="1">
      <alignment horizontal="center" vertical="center" wrapText="1"/>
    </xf>
    <xf numFmtId="0" fontId="8" fillId="0" borderId="48" xfId="4" applyFont="1" applyFill="1" applyBorder="1" applyAlignment="1" applyProtection="1">
      <alignment horizontal="center" vertical="center" wrapText="1"/>
    </xf>
    <xf numFmtId="0" fontId="8" fillId="0" borderId="14" xfId="4" applyFont="1" applyFill="1" applyBorder="1" applyAlignment="1" applyProtection="1">
      <alignment horizontal="center" vertical="center" wrapText="1"/>
    </xf>
    <xf numFmtId="0" fontId="8" fillId="0" borderId="4" xfId="4" applyFont="1" applyFill="1" applyBorder="1" applyAlignment="1" applyProtection="1">
      <alignment horizontal="center" vertical="center" wrapText="1"/>
    </xf>
    <xf numFmtId="0" fontId="8" fillId="0" borderId="15" xfId="4" applyFont="1" applyFill="1" applyBorder="1" applyAlignment="1" applyProtection="1">
      <alignment horizontal="center" vertical="center" wrapText="1"/>
    </xf>
    <xf numFmtId="0" fontId="8" fillId="0" borderId="8" xfId="4" applyFont="1" applyFill="1" applyBorder="1" applyAlignment="1" applyProtection="1">
      <alignment horizontal="center" vertical="center" wrapText="1"/>
    </xf>
    <xf numFmtId="0" fontId="8" fillId="0" borderId="2" xfId="4" applyFont="1" applyFill="1" applyBorder="1" applyAlignment="1" applyProtection="1">
      <alignment vertical="center" wrapText="1"/>
    </xf>
    <xf numFmtId="0" fontId="8" fillId="0" borderId="4" xfId="4" applyFont="1" applyFill="1" applyBorder="1" applyAlignment="1" applyProtection="1">
      <alignment vertical="center" wrapText="1"/>
    </xf>
    <xf numFmtId="0" fontId="8" fillId="0" borderId="6" xfId="4" applyFont="1" applyFill="1" applyBorder="1" applyAlignment="1" applyProtection="1">
      <alignment vertical="center" wrapText="1"/>
    </xf>
    <xf numFmtId="0" fontId="8" fillId="0" borderId="8" xfId="4" applyFont="1" applyFill="1" applyBorder="1" applyAlignment="1" applyProtection="1">
      <alignment vertical="center" wrapText="1"/>
    </xf>
    <xf numFmtId="0" fontId="8" fillId="0" borderId="3" xfId="4" applyFont="1" applyFill="1" applyBorder="1" applyAlignment="1" applyProtection="1">
      <alignment vertical="center" wrapText="1"/>
    </xf>
    <xf numFmtId="0" fontId="8" fillId="0" borderId="7" xfId="4" applyFont="1" applyFill="1" applyBorder="1" applyAlignment="1" applyProtection="1">
      <alignment vertical="center" wrapText="1"/>
    </xf>
    <xf numFmtId="0" fontId="8" fillId="0" borderId="24" xfId="4" applyFont="1" applyFill="1" applyBorder="1" applyAlignment="1" applyProtection="1">
      <alignment horizontal="center" vertical="center" wrapText="1"/>
    </xf>
    <xf numFmtId="0" fontId="8" fillId="0" borderId="27" xfId="4" applyFont="1" applyFill="1" applyBorder="1" applyAlignment="1" applyProtection="1">
      <alignment horizontal="center" vertical="center" wrapText="1"/>
    </xf>
    <xf numFmtId="38" fontId="8" fillId="0" borderId="5" xfId="3" applyFont="1" applyFill="1" applyBorder="1" applyAlignment="1" applyProtection="1">
      <alignment horizontal="center" vertical="center" shrinkToFit="1"/>
    </xf>
    <xf numFmtId="38" fontId="8" fillId="0" borderId="11" xfId="3" applyFont="1" applyFill="1" applyBorder="1" applyAlignment="1" applyProtection="1">
      <alignment horizontal="center" vertical="center" shrinkToFit="1"/>
    </xf>
    <xf numFmtId="38" fontId="8" fillId="0" borderId="12" xfId="3" applyFont="1" applyFill="1" applyBorder="1" applyAlignment="1" applyProtection="1">
      <alignment horizontal="center" vertical="center" shrinkToFit="1"/>
    </xf>
    <xf numFmtId="38" fontId="8" fillId="0" borderId="5" xfId="3" applyFont="1" applyBorder="1" applyAlignment="1" applyProtection="1">
      <alignment horizontal="center" vertical="center" shrinkToFit="1"/>
    </xf>
    <xf numFmtId="38" fontId="8" fillId="0" borderId="12" xfId="3" applyFont="1" applyBorder="1" applyAlignment="1" applyProtection="1">
      <alignment horizontal="center" vertical="center" shrinkToFit="1"/>
    </xf>
    <xf numFmtId="177" fontId="8" fillId="0" borderId="45" xfId="3" applyNumberFormat="1" applyFont="1" applyBorder="1" applyAlignment="1" applyProtection="1">
      <alignment horizontal="center" vertical="center" shrinkToFit="1"/>
    </xf>
    <xf numFmtId="177" fontId="8" fillId="0" borderId="46" xfId="3" applyNumberFormat="1" applyFont="1" applyBorder="1" applyAlignment="1" applyProtection="1">
      <alignment horizontal="center" vertical="center" shrinkToFit="1"/>
    </xf>
    <xf numFmtId="38" fontId="8" fillId="0" borderId="5" xfId="3" applyFont="1" applyFill="1" applyBorder="1" applyAlignment="1" applyProtection="1">
      <alignment horizontal="center" vertical="center"/>
    </xf>
    <xf numFmtId="38" fontId="8" fillId="0" borderId="11" xfId="3" applyFont="1" applyFill="1" applyBorder="1" applyAlignment="1" applyProtection="1">
      <alignment horizontal="center" vertical="center"/>
    </xf>
    <xf numFmtId="38" fontId="8" fillId="0" borderId="12" xfId="3" applyFont="1" applyFill="1" applyBorder="1" applyAlignment="1" applyProtection="1">
      <alignment horizontal="center" vertical="center"/>
    </xf>
    <xf numFmtId="38" fontId="8" fillId="0" borderId="9" xfId="3" applyFont="1" applyBorder="1" applyAlignment="1" applyProtection="1">
      <alignment horizontal="center" vertical="center" shrinkToFit="1"/>
    </xf>
    <xf numFmtId="0" fontId="8" fillId="0" borderId="10" xfId="4" applyFont="1" applyBorder="1" applyAlignment="1" applyProtection="1">
      <alignment horizontal="center" vertical="center" shrinkToFit="1"/>
    </xf>
    <xf numFmtId="0" fontId="8" fillId="0" borderId="13" xfId="4" applyFont="1" applyBorder="1" applyAlignment="1" applyProtection="1">
      <alignment horizontal="center" vertical="center" shrinkToFit="1"/>
    </xf>
    <xf numFmtId="38" fontId="8" fillId="3" borderId="1" xfId="3" applyFont="1" applyFill="1" applyBorder="1" applyAlignment="1" applyProtection="1">
      <alignment horizontal="center" vertical="center" shrinkToFit="1"/>
    </xf>
    <xf numFmtId="38" fontId="8" fillId="3" borderId="5" xfId="3" applyFont="1" applyFill="1" applyBorder="1" applyAlignment="1" applyProtection="1">
      <alignment horizontal="center" vertical="center"/>
    </xf>
    <xf numFmtId="38" fontId="8" fillId="3" borderId="11" xfId="3" applyFont="1" applyFill="1" applyBorder="1" applyAlignment="1" applyProtection="1">
      <alignment horizontal="center" vertical="center"/>
    </xf>
    <xf numFmtId="38" fontId="8" fillId="3" borderId="12" xfId="3" applyFont="1" applyFill="1" applyBorder="1" applyAlignment="1" applyProtection="1">
      <alignment horizontal="center" vertical="center"/>
    </xf>
    <xf numFmtId="38" fontId="9" fillId="0" borderId="1" xfId="3" applyFont="1" applyFill="1" applyBorder="1" applyAlignment="1" applyProtection="1">
      <alignment horizontal="center" vertical="center" shrinkToFit="1"/>
    </xf>
    <xf numFmtId="38" fontId="9" fillId="0" borderId="5" xfId="3" applyFont="1" applyFill="1" applyBorder="1" applyAlignment="1" applyProtection="1">
      <alignment horizontal="center" vertical="center" shrinkToFit="1"/>
    </xf>
    <xf numFmtId="38" fontId="9" fillId="0" borderId="11" xfId="3" applyFont="1" applyFill="1" applyBorder="1" applyAlignment="1" applyProtection="1">
      <alignment horizontal="center" vertical="center" shrinkToFit="1"/>
    </xf>
    <xf numFmtId="38" fontId="9" fillId="0" borderId="12" xfId="3" applyFont="1" applyFill="1" applyBorder="1" applyAlignment="1" applyProtection="1">
      <alignment horizontal="center" vertical="center" shrinkToFit="1"/>
    </xf>
    <xf numFmtId="38" fontId="8" fillId="2" borderId="5" xfId="3" applyFont="1" applyFill="1" applyBorder="1" applyAlignment="1" applyProtection="1">
      <alignment horizontal="center" vertical="center"/>
    </xf>
    <xf numFmtId="38" fontId="8" fillId="2" borderId="11" xfId="3" applyFont="1" applyFill="1" applyBorder="1" applyAlignment="1" applyProtection="1">
      <alignment horizontal="center" vertical="center"/>
    </xf>
    <xf numFmtId="38" fontId="8" fillId="2" borderId="12" xfId="3" applyFont="1" applyFill="1" applyBorder="1" applyAlignment="1" applyProtection="1">
      <alignment horizontal="center" vertical="center"/>
    </xf>
    <xf numFmtId="177" fontId="13" fillId="0" borderId="36" xfId="3" applyNumberFormat="1" applyFont="1" applyFill="1" applyBorder="1" applyAlignment="1" applyProtection="1">
      <alignment horizontal="center" vertical="center" wrapText="1" shrinkToFit="1"/>
      <protection locked="0"/>
    </xf>
    <xf numFmtId="177" fontId="13" fillId="0" borderId="42" xfId="3" applyNumberFormat="1" applyFont="1" applyFill="1" applyBorder="1" applyAlignment="1" applyProtection="1">
      <alignment horizontal="center" vertical="center" wrapText="1" shrinkToFit="1"/>
      <protection locked="0"/>
    </xf>
    <xf numFmtId="177" fontId="11" fillId="0" borderId="36" xfId="3" applyNumberFormat="1" applyFont="1" applyFill="1" applyBorder="1" applyAlignment="1" applyProtection="1">
      <alignment horizontal="center" vertical="center" shrinkToFit="1"/>
      <protection locked="0"/>
    </xf>
    <xf numFmtId="177" fontId="11" fillId="0" borderId="42" xfId="3" applyNumberFormat="1" applyFont="1" applyFill="1" applyBorder="1" applyAlignment="1" applyProtection="1">
      <alignment horizontal="center" vertical="center" shrinkToFit="1"/>
      <protection locked="0"/>
    </xf>
    <xf numFmtId="177" fontId="11" fillId="0" borderId="34" xfId="3" applyNumberFormat="1" applyFont="1" applyFill="1" applyBorder="1" applyAlignment="1" applyProtection="1">
      <alignment horizontal="right" vertical="center" shrinkToFit="1"/>
      <protection locked="0"/>
    </xf>
    <xf numFmtId="177" fontId="11" fillId="0" borderId="40" xfId="3" applyNumberFormat="1" applyFont="1" applyFill="1" applyBorder="1" applyAlignment="1" applyProtection="1">
      <alignment horizontal="right" vertical="center" shrinkToFit="1"/>
      <protection locked="0"/>
    </xf>
    <xf numFmtId="177" fontId="11" fillId="0" borderId="36" xfId="3" applyNumberFormat="1" applyFont="1" applyFill="1" applyBorder="1" applyAlignment="1" applyProtection="1">
      <alignment horizontal="center" vertical="center" wrapText="1" shrinkToFit="1"/>
      <protection locked="0"/>
    </xf>
    <xf numFmtId="177" fontId="11" fillId="0" borderId="42" xfId="3" applyNumberFormat="1" applyFont="1" applyFill="1" applyBorder="1" applyAlignment="1" applyProtection="1">
      <alignment horizontal="center" vertical="center" wrapText="1" shrinkToFit="1"/>
      <protection locked="0"/>
    </xf>
    <xf numFmtId="177" fontId="31" fillId="0" borderId="35" xfId="3" applyNumberFormat="1" applyFont="1" applyFill="1" applyBorder="1" applyAlignment="1" applyProtection="1">
      <alignment horizontal="center" vertical="center" wrapText="1" shrinkToFit="1"/>
      <protection locked="0"/>
    </xf>
    <xf numFmtId="177" fontId="11" fillId="0" borderId="34" xfId="3" applyNumberFormat="1" applyFont="1" applyFill="1" applyBorder="1" applyAlignment="1" applyProtection="1">
      <alignment horizontal="center" vertical="center" wrapText="1" shrinkToFit="1"/>
      <protection locked="0"/>
    </xf>
    <xf numFmtId="177" fontId="11" fillId="0" borderId="40" xfId="3" applyNumberFormat="1" applyFont="1" applyFill="1" applyBorder="1" applyAlignment="1" applyProtection="1">
      <alignment horizontal="center" vertical="center" wrapText="1" shrinkToFit="1"/>
      <protection locked="0"/>
    </xf>
    <xf numFmtId="177" fontId="11" fillId="0" borderId="35" xfId="3" applyNumberFormat="1" applyFont="1" applyFill="1" applyBorder="1" applyAlignment="1" applyProtection="1">
      <alignment vertical="center" wrapText="1" shrinkToFit="1"/>
      <protection locked="0"/>
    </xf>
    <xf numFmtId="177" fontId="11" fillId="0" borderId="41" xfId="3" applyNumberFormat="1" applyFont="1" applyFill="1" applyBorder="1" applyAlignment="1" applyProtection="1">
      <alignment vertical="center" wrapText="1" shrinkToFit="1"/>
      <protection locked="0"/>
    </xf>
    <xf numFmtId="38" fontId="11" fillId="0" borderId="35" xfId="3" applyFont="1" applyFill="1" applyBorder="1" applyAlignment="1" applyProtection="1">
      <alignment vertical="center"/>
      <protection locked="0"/>
    </xf>
    <xf numFmtId="38" fontId="11" fillId="0" borderId="41" xfId="3" applyFont="1" applyFill="1" applyBorder="1" applyAlignment="1" applyProtection="1">
      <alignment vertical="center"/>
      <protection locked="0"/>
    </xf>
    <xf numFmtId="177" fontId="11" fillId="0" borderId="36" xfId="3" applyNumberFormat="1" applyFont="1" applyFill="1" applyBorder="1" applyAlignment="1" applyProtection="1">
      <alignment vertical="center" wrapText="1" shrinkToFit="1"/>
      <protection locked="0"/>
    </xf>
    <xf numFmtId="177" fontId="11" fillId="0" borderId="42" xfId="3" applyNumberFormat="1" applyFont="1" applyFill="1" applyBorder="1" applyAlignment="1" applyProtection="1">
      <alignment vertical="center" wrapText="1" shrinkToFit="1"/>
      <protection locked="0"/>
    </xf>
    <xf numFmtId="177" fontId="11" fillId="0" borderId="34" xfId="3" applyNumberFormat="1" applyFont="1" applyFill="1" applyBorder="1" applyAlignment="1" applyProtection="1">
      <alignment vertical="center" shrinkToFit="1"/>
      <protection locked="0"/>
    </xf>
    <xf numFmtId="177" fontId="11" fillId="0" borderId="40" xfId="3" applyNumberFormat="1" applyFont="1" applyFill="1" applyBorder="1" applyAlignment="1" applyProtection="1">
      <alignment vertical="center" shrinkToFit="1"/>
      <protection locked="0"/>
    </xf>
    <xf numFmtId="38" fontId="11" fillId="0" borderId="35" xfId="3" applyFont="1" applyFill="1" applyBorder="1" applyAlignment="1" applyProtection="1">
      <alignment horizontal="center" vertical="center"/>
      <protection locked="0"/>
    </xf>
    <xf numFmtId="38" fontId="11" fillId="0" borderId="41" xfId="3" applyFont="1" applyFill="1" applyBorder="1" applyAlignment="1" applyProtection="1">
      <alignment horizontal="center" vertical="center"/>
      <protection locked="0"/>
    </xf>
    <xf numFmtId="177" fontId="11" fillId="0" borderId="39" xfId="3" applyNumberFormat="1" applyFont="1" applyFill="1" applyBorder="1" applyAlignment="1" applyProtection="1">
      <alignment horizontal="center" vertical="center" shrinkToFit="1"/>
      <protection locked="0"/>
    </xf>
    <xf numFmtId="177" fontId="11" fillId="0" borderId="1" xfId="3" applyNumberFormat="1" applyFont="1" applyFill="1" applyBorder="1" applyAlignment="1" applyProtection="1">
      <alignment horizontal="center" vertical="center" wrapText="1" shrinkToFit="1"/>
      <protection locked="0"/>
    </xf>
    <xf numFmtId="177" fontId="11" fillId="0" borderId="1" xfId="3" applyNumberFormat="1" applyFont="1" applyFill="1" applyBorder="1" applyAlignment="1" applyProtection="1">
      <alignment horizontal="right" vertical="center" wrapText="1" shrinkToFit="1"/>
      <protection locked="0"/>
    </xf>
    <xf numFmtId="177" fontId="11" fillId="0" borderId="39" xfId="3" applyNumberFormat="1" applyFont="1" applyFill="1" applyBorder="1" applyAlignment="1" applyProtection="1">
      <alignment horizontal="center" vertical="center" wrapText="1" shrinkToFit="1"/>
      <protection locked="0"/>
    </xf>
    <xf numFmtId="0" fontId="17" fillId="0" borderId="1" xfId="4" applyFont="1" applyFill="1" applyBorder="1" applyAlignment="1">
      <alignment horizontal="center" vertical="center" textRotation="255" shrinkToFit="1"/>
    </xf>
    <xf numFmtId="49" fontId="18" fillId="0" borderId="1" xfId="4" applyNumberFormat="1" applyFont="1" applyFill="1" applyBorder="1" applyAlignment="1">
      <alignment horizontal="center" vertical="center" wrapText="1" shrinkToFit="1"/>
    </xf>
    <xf numFmtId="49" fontId="18" fillId="0" borderId="1" xfId="4" applyNumberFormat="1" applyFont="1" applyFill="1" applyBorder="1" applyAlignment="1">
      <alignment horizontal="center" vertical="center" shrinkToFit="1"/>
    </xf>
    <xf numFmtId="0" fontId="17" fillId="0" borderId="1" xfId="4" applyFont="1" applyFill="1" applyBorder="1" applyAlignment="1">
      <alignment horizontal="center" vertical="center" wrapText="1" shrinkToFit="1"/>
    </xf>
    <xf numFmtId="0" fontId="17" fillId="0" borderId="1" xfId="4" applyFont="1" applyFill="1" applyBorder="1" applyAlignment="1">
      <alignment horizontal="center" vertical="center" shrinkToFit="1"/>
    </xf>
    <xf numFmtId="0" fontId="20" fillId="0" borderId="1" xfId="4" applyFont="1" applyFill="1" applyBorder="1" applyAlignment="1">
      <alignment horizontal="center" vertical="top" textRotation="255" wrapText="1"/>
    </xf>
    <xf numFmtId="0" fontId="6" fillId="0" borderId="1" xfId="4" applyFill="1" applyBorder="1" applyAlignment="1">
      <alignment horizontal="center" vertical="center" wrapText="1" shrinkToFit="1"/>
    </xf>
    <xf numFmtId="0" fontId="21" fillId="0" borderId="1" xfId="4" applyFont="1" applyFill="1" applyBorder="1" applyAlignment="1" applyProtection="1">
      <alignment horizontal="center" vertical="center" textRotation="255"/>
      <protection locked="0"/>
    </xf>
    <xf numFmtId="0" fontId="17" fillId="0" borderId="1" xfId="4" applyFont="1" applyFill="1" applyBorder="1" applyAlignment="1">
      <alignment horizontal="center" vertical="top" wrapText="1" shrinkToFit="1"/>
    </xf>
  </cellXfs>
  <cellStyles count="7">
    <cellStyle name="パーセント" xfId="6" builtinId="5"/>
    <cellStyle name="ハイパーリンク" xfId="5" builtinId="8"/>
    <cellStyle name="桁区切り 2" xfId="3"/>
    <cellStyle name="標準" xfId="0" builtinId="0"/>
    <cellStyle name="標準 2" xfId="1"/>
    <cellStyle name="標準 3" xfId="2"/>
    <cellStyle name="標準 4" xfId="4"/>
  </cellStyles>
  <dxfs count="1">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city.hiroshima.lg.jp/www/contents/1335143348680/index.html" TargetMode="External"/><Relationship Id="rId3" Type="http://schemas.openxmlformats.org/officeDocument/2006/relationships/hyperlink" Target="http://www.city.kawasaki.jp/kurashi/category/24-1-28-0-0-0-0-0-0-0.html" TargetMode="External"/><Relationship Id="rId7" Type="http://schemas.openxmlformats.org/officeDocument/2006/relationships/hyperlink" Target="http://www.city.hiroshima.lg.jp/www/contents/1457412675922/index.html" TargetMode="External"/><Relationship Id="rId2" Type="http://schemas.openxmlformats.org/officeDocument/2006/relationships/hyperlink" Target="http://www.city.saitama.jp/006/007/014/007/index.html" TargetMode="External"/><Relationship Id="rId1" Type="http://schemas.openxmlformats.org/officeDocument/2006/relationships/hyperlink" Target="http://www.city.sendai.jp/zaise-kokyo/shise/zaise/zaimu/zaise/management/index.html" TargetMode="External"/><Relationship Id="rId6" Type="http://schemas.openxmlformats.org/officeDocument/2006/relationships/hyperlink" Target="http://www.city.nagoya.jp/shisei/category/50-28-2-0-0-0-0-0-0-0.html" TargetMode="External"/><Relationship Id="rId5" Type="http://schemas.openxmlformats.org/officeDocument/2006/relationships/hyperlink" Target="http://www.city.kobe.lg.jp/information/press/2017/05/20170508110901.html" TargetMode="External"/><Relationship Id="rId4" Type="http://schemas.openxmlformats.org/officeDocument/2006/relationships/hyperlink" Target="http://www.city.shizuoka.jp/400_000517.html"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55"/>
  <sheetViews>
    <sheetView tabSelected="1" view="pageBreakPreview" zoomScale="40" zoomScaleNormal="52" zoomScaleSheetLayoutView="40" workbookViewId="0">
      <pane xSplit="3" ySplit="8" topLeftCell="D9" activePane="bottomRight" state="frozen"/>
      <selection pane="topRight" activeCell="D1" sqref="D1"/>
      <selection pane="bottomLeft" activeCell="A9" sqref="A9"/>
      <selection pane="bottomRight" activeCell="C9" sqref="C9"/>
    </sheetView>
  </sheetViews>
  <sheetFormatPr defaultColWidth="8.90625" defaultRowHeight="13" x14ac:dyDescent="0.2"/>
  <cols>
    <col min="1" max="1" width="10.08984375" style="197" customWidth="1"/>
    <col min="2" max="3" width="13.7265625" style="197" customWidth="1"/>
    <col min="4" max="4" width="10.36328125" style="195" customWidth="1"/>
    <col min="5" max="5" width="6" style="200" customWidth="1"/>
    <col min="6" max="6" width="28.7265625" style="195" customWidth="1"/>
    <col min="7" max="7" width="10.453125" style="195" customWidth="1"/>
    <col min="8" max="8" width="6" style="200" customWidth="1"/>
    <col min="9" max="9" width="28.7265625" style="195" customWidth="1"/>
    <col min="10" max="10" width="12" style="195" customWidth="1"/>
    <col min="11" max="11" width="6" style="200" customWidth="1"/>
    <col min="12" max="12" width="28.6328125" style="195" customWidth="1"/>
    <col min="13" max="13" width="11.08984375" style="195" customWidth="1"/>
    <col min="14" max="14" width="6" style="200" customWidth="1"/>
    <col min="15" max="15" width="28.6328125" style="195" customWidth="1"/>
    <col min="16" max="16" width="9.08984375" style="195" customWidth="1"/>
    <col min="17" max="17" width="6" style="200" customWidth="1"/>
    <col min="18" max="18" width="28.6328125" style="195" customWidth="1"/>
    <col min="19" max="19" width="10.36328125" style="195" customWidth="1"/>
    <col min="20" max="20" width="6" style="200" customWidth="1"/>
    <col min="21" max="21" width="28.6328125" style="195" customWidth="1"/>
    <col min="22" max="22" width="10.453125" style="195" customWidth="1"/>
    <col min="23" max="23" width="6" style="200" customWidth="1"/>
    <col min="24" max="24" width="29.453125" style="195" customWidth="1"/>
    <col min="25" max="25" width="11.7265625" style="195" customWidth="1"/>
    <col min="26" max="26" width="6" style="200" customWidth="1"/>
    <col min="27" max="27" width="28.6328125" style="195" customWidth="1"/>
    <col min="28" max="28" width="10.453125" style="195" customWidth="1"/>
    <col min="29" max="29" width="6" style="200" customWidth="1"/>
    <col min="30" max="30" width="28.6328125" style="195" customWidth="1"/>
    <col min="31" max="31" width="10.1796875" style="196" customWidth="1"/>
    <col min="32" max="32" width="8" style="196" customWidth="1"/>
    <col min="33" max="33" width="28.7265625" style="203" customWidth="1"/>
    <col min="34" max="34" width="9.36328125" style="195" customWidth="1"/>
    <col min="35" max="35" width="6" style="200" customWidth="1"/>
    <col min="36" max="36" width="28.6328125" style="195" customWidth="1"/>
    <col min="37" max="37" width="10.08984375" style="195" customWidth="1"/>
    <col min="38" max="38" width="6" style="200" customWidth="1"/>
    <col min="39" max="39" width="28.6328125" style="195" customWidth="1"/>
    <col min="40" max="40" width="12.6328125" style="195" customWidth="1"/>
    <col min="41" max="41" width="5.90625" style="200" customWidth="1"/>
    <col min="42" max="42" width="28.6328125" style="195" customWidth="1"/>
    <col min="43" max="43" width="9.90625" style="195" customWidth="1"/>
    <col min="44" max="44" width="5.90625" style="200" customWidth="1"/>
    <col min="45" max="45" width="28.6328125" style="195" customWidth="1"/>
    <col min="46" max="46" width="10.90625" style="195" customWidth="1"/>
    <col min="47" max="47" width="6" style="200" customWidth="1"/>
    <col min="48" max="48" width="28.6328125" style="195" customWidth="1"/>
    <col min="49" max="49" width="10" style="195" customWidth="1"/>
    <col min="50" max="50" width="6" style="200" customWidth="1"/>
    <col min="51" max="51" width="28.6328125" style="195" customWidth="1"/>
    <col min="52" max="52" width="11.453125" style="195" customWidth="1"/>
    <col min="53" max="53" width="6" style="200" customWidth="1"/>
    <col min="54" max="54" width="28.6328125" style="195" customWidth="1"/>
    <col min="55" max="56" width="8.7265625" style="195" customWidth="1"/>
    <col min="57" max="57" width="9.26953125" style="199" customWidth="1"/>
    <col min="58" max="58" width="29.453125" style="195" customWidth="1"/>
    <col min="59" max="59" width="9" style="195" customWidth="1"/>
    <col min="60" max="60" width="27.90625" style="195" customWidth="1"/>
    <col min="61" max="62" width="8.7265625" style="195" customWidth="1"/>
    <col min="63" max="63" width="9.26953125" style="199" customWidth="1"/>
    <col min="64" max="64" width="29.36328125" style="195" customWidth="1"/>
    <col min="65" max="65" width="8" style="195" customWidth="1"/>
    <col min="66" max="66" width="27.90625" style="195" customWidth="1"/>
    <col min="67" max="68" width="8.7265625" style="195" customWidth="1"/>
    <col min="69" max="69" width="9.26953125" style="199" customWidth="1"/>
    <col min="70" max="70" width="27.6328125" style="195" customWidth="1"/>
    <col min="71" max="71" width="8.7265625" style="195" customWidth="1"/>
    <col min="72" max="72" width="27.90625" style="195" customWidth="1"/>
    <col min="73" max="74" width="8.7265625" style="195" customWidth="1"/>
    <col min="75" max="75" width="9.26953125" style="200" customWidth="1"/>
    <col min="76" max="76" width="27.6328125" style="195" customWidth="1"/>
    <col min="77" max="77" width="8.7265625" style="195" customWidth="1"/>
    <col min="78" max="78" width="27.90625" style="195" customWidth="1"/>
    <col min="79" max="80" width="8.7265625" style="195" customWidth="1"/>
    <col min="81" max="81" width="9" style="199" customWidth="1"/>
    <col min="82" max="82" width="27.7265625" style="195" customWidth="1"/>
    <col min="83" max="83" width="8.7265625" style="195" customWidth="1"/>
    <col min="84" max="84" width="27.90625" style="195" customWidth="1"/>
    <col min="85" max="86" width="8.7265625" style="195" customWidth="1"/>
    <col min="87" max="87" width="9.26953125" style="202" customWidth="1"/>
    <col min="88" max="88" width="27" style="195" customWidth="1"/>
    <col min="89" max="89" width="8.7265625" style="195" customWidth="1"/>
    <col min="90" max="90" width="27.90625" style="195" customWidth="1"/>
    <col min="91" max="92" width="8.7265625" style="195" customWidth="1"/>
    <col min="93" max="93" width="9" style="199" customWidth="1"/>
    <col min="94" max="94" width="27.453125" style="195" customWidth="1"/>
    <col min="95" max="95" width="8.7265625" style="195" customWidth="1"/>
    <col min="96" max="96" width="27.90625" style="195" customWidth="1"/>
    <col min="97" max="98" width="8.7265625" style="195" customWidth="1"/>
    <col min="99" max="99" width="9.26953125" style="199" customWidth="1"/>
    <col min="100" max="100" width="27.7265625" style="195" customWidth="1"/>
    <col min="101" max="101" width="8.7265625" style="195" customWidth="1"/>
    <col min="102" max="102" width="27.90625" style="195" customWidth="1"/>
    <col min="103" max="104" width="8.7265625" style="195" customWidth="1"/>
    <col min="105" max="105" width="9" style="199" customWidth="1"/>
    <col min="106" max="106" width="27.453125" style="195" customWidth="1"/>
    <col min="107" max="107" width="8.7265625" style="195" customWidth="1"/>
    <col min="108" max="108" width="27.90625" style="195" customWidth="1"/>
    <col min="109" max="110" width="8.7265625" style="195" customWidth="1"/>
    <col min="111" max="111" width="9.26953125" style="199" customWidth="1"/>
    <col min="112" max="112" width="27.453125" style="195" customWidth="1"/>
    <col min="113" max="113" width="8.90625" style="195" customWidth="1"/>
    <col min="114" max="114" width="27.90625" style="195" customWidth="1"/>
    <col min="115" max="116" width="8.7265625" style="195" customWidth="1"/>
    <col min="117" max="117" width="9" style="199" customWidth="1"/>
    <col min="118" max="118" width="27.453125" style="195" customWidth="1"/>
    <col min="119" max="119" width="8.7265625" style="201" customWidth="1"/>
    <col min="120" max="120" width="27.90625" style="195" customWidth="1"/>
    <col min="121" max="121" width="8.7265625" style="195" customWidth="1"/>
    <col min="122" max="122" width="9.36328125" style="195" customWidth="1"/>
    <col min="123" max="123" width="9.26953125" style="199" customWidth="1"/>
    <col min="124" max="124" width="27.453125" style="195" customWidth="1"/>
    <col min="125" max="125" width="8.7265625" style="195" customWidth="1"/>
    <col min="126" max="126" width="27.90625" style="195" customWidth="1"/>
    <col min="127" max="128" width="8.7265625" style="195" customWidth="1"/>
    <col min="129" max="129" width="9.26953125" style="199" customWidth="1"/>
    <col min="130" max="130" width="27.453125" style="195" customWidth="1"/>
    <col min="131" max="131" width="8.7265625" style="195" customWidth="1"/>
    <col min="132" max="132" width="27.90625" style="195" customWidth="1"/>
    <col min="133" max="134" width="8.7265625" style="195" customWidth="1"/>
    <col min="135" max="135" width="9.453125" style="199" customWidth="1"/>
    <col min="136" max="136" width="30.08984375" style="195" customWidth="1"/>
    <col min="137" max="137" width="8.90625" style="195" customWidth="1"/>
    <col min="138" max="138" width="28.08984375" style="195" customWidth="1"/>
    <col min="139" max="140" width="8.7265625" style="195" customWidth="1"/>
    <col min="141" max="141" width="9" style="199" customWidth="1"/>
    <col min="142" max="142" width="27.26953125" style="195" customWidth="1"/>
    <col min="143" max="143" width="8.7265625" style="195" customWidth="1"/>
    <col min="144" max="144" width="27.90625" style="195" customWidth="1"/>
    <col min="145" max="146" width="8.7265625" style="195" customWidth="1"/>
    <col min="147" max="147" width="9.26953125" style="199" customWidth="1"/>
    <col min="148" max="148" width="27.453125" style="195" customWidth="1"/>
    <col min="149" max="149" width="8.7265625" style="195" customWidth="1"/>
    <col min="150" max="150" width="27.90625" style="195" customWidth="1"/>
    <col min="151" max="151" width="9" style="195" customWidth="1"/>
    <col min="152" max="152" width="8.7265625" style="195" customWidth="1"/>
    <col min="153" max="153" width="9.26953125" style="199" customWidth="1"/>
    <col min="154" max="154" width="27.08984375" style="195" customWidth="1"/>
    <col min="155" max="155" width="8.7265625" style="195" customWidth="1"/>
    <col min="156" max="156" width="27.6328125" style="195" customWidth="1"/>
    <col min="157" max="158" width="8.7265625" style="195" customWidth="1"/>
    <col min="159" max="159" width="9" style="199" customWidth="1"/>
    <col min="160" max="160" width="27.453125" style="195" customWidth="1"/>
    <col min="161" max="161" width="8.7265625" style="195" customWidth="1"/>
    <col min="162" max="162" width="27.90625" style="195" customWidth="1"/>
    <col min="163" max="164" width="8.7265625" style="195" customWidth="1"/>
    <col min="165" max="165" width="9" style="199" customWidth="1"/>
    <col min="166" max="166" width="27.6328125" style="195" customWidth="1"/>
    <col min="167" max="167" width="8.6328125" style="195" customWidth="1"/>
    <col min="168" max="168" width="27.90625" style="195" customWidth="1"/>
    <col min="169" max="170" width="8.7265625" style="195" customWidth="1"/>
    <col min="171" max="171" width="9" style="200" customWidth="1"/>
    <col min="172" max="172" width="27.6328125" style="195" customWidth="1"/>
    <col min="173" max="173" width="8.6328125" style="195" customWidth="1"/>
    <col min="174" max="174" width="27.90625" style="195" customWidth="1"/>
    <col min="175" max="176" width="8.7265625" style="195" customWidth="1"/>
    <col min="177" max="177" width="9.26953125" style="199" customWidth="1"/>
    <col min="178" max="178" width="26.90625" style="195" customWidth="1"/>
    <col min="179" max="179" width="8.6328125" style="195" customWidth="1"/>
    <col min="180" max="180" width="27.90625" style="195" customWidth="1"/>
    <col min="181" max="182" width="8.7265625" style="195" customWidth="1"/>
    <col min="183" max="183" width="9" style="199" customWidth="1"/>
    <col min="184" max="184" width="27.36328125" style="195" customWidth="1"/>
    <col min="185" max="185" width="8.6328125" style="195" customWidth="1"/>
    <col min="186" max="186" width="27.90625" style="195" customWidth="1"/>
    <col min="187" max="188" width="8.7265625" style="195" customWidth="1"/>
    <col min="189" max="189" width="9" style="199" customWidth="1"/>
    <col min="190" max="190" width="27.26953125" style="195" customWidth="1"/>
    <col min="191" max="191" width="8.6328125" style="195" customWidth="1"/>
    <col min="192" max="192" width="27.90625" style="195" customWidth="1"/>
    <col min="193" max="193" width="15.90625" style="195" customWidth="1"/>
    <col min="194" max="194" width="19.90625" style="195" customWidth="1"/>
    <col min="195" max="195" width="19" style="198" customWidth="1"/>
    <col min="196" max="197" width="15.6328125" style="198" customWidth="1"/>
    <col min="198" max="198" width="20.08984375" style="195" bestFit="1" customWidth="1"/>
    <col min="199" max="199" width="17.453125" style="195" customWidth="1"/>
    <col min="200" max="203" width="5.7265625" style="195" customWidth="1"/>
    <col min="204" max="204" width="76" style="195" customWidth="1"/>
    <col min="205" max="207" width="5.90625" style="195" customWidth="1"/>
    <col min="208" max="208" width="6.90625" style="195" customWidth="1"/>
    <col min="209" max="209" width="18" style="195" customWidth="1"/>
    <col min="210" max="210" width="19.90625" style="195" customWidth="1"/>
    <col min="211" max="211" width="21.453125" style="195" customWidth="1"/>
    <col min="212" max="212" width="15.453125" style="195" customWidth="1"/>
    <col min="213" max="213" width="24.26953125" style="195" customWidth="1"/>
    <col min="214" max="214" width="18.6328125" style="195" customWidth="1"/>
    <col min="215" max="216" width="24.26953125" style="195" customWidth="1"/>
    <col min="217" max="217" width="21.36328125" style="197" customWidth="1"/>
    <col min="218" max="218" width="24.26953125" style="195" customWidth="1"/>
    <col min="219" max="219" width="20.7265625" style="197" customWidth="1"/>
    <col min="220" max="220" width="23.90625" style="195" customWidth="1"/>
    <col min="221" max="223" width="24.26953125" style="195" customWidth="1"/>
    <col min="224" max="224" width="10.7265625" style="195" customWidth="1"/>
    <col min="225" max="225" width="56.6328125" style="196" customWidth="1"/>
    <col min="226" max="226" width="10.7265625" style="195" customWidth="1"/>
    <col min="227" max="227" width="66.08984375" style="196" customWidth="1"/>
    <col min="228" max="229" width="10.7265625" style="195" customWidth="1"/>
    <col min="230" max="230" width="14.453125" style="195" customWidth="1"/>
    <col min="231" max="233" width="13.90625" style="195" customWidth="1"/>
    <col min="234" max="236" width="8.90625" style="195"/>
    <col min="237" max="237" width="4.453125" style="195" bestFit="1" customWidth="1"/>
    <col min="238" max="241" width="28.453125" style="195" bestFit="1" customWidth="1"/>
    <col min="242" max="16384" width="8.90625" style="195"/>
  </cols>
  <sheetData>
    <row r="1" spans="1:233" ht="28.9" customHeight="1" x14ac:dyDescent="0.2">
      <c r="A1" s="242" t="s">
        <v>1177</v>
      </c>
    </row>
    <row r="2" spans="1:233" ht="18.649999999999999" customHeight="1" x14ac:dyDescent="0.2">
      <c r="A2" s="297" t="s">
        <v>1176</v>
      </c>
      <c r="B2" s="297" t="s">
        <v>1175</v>
      </c>
      <c r="C2" s="297" t="s">
        <v>1174</v>
      </c>
      <c r="D2" s="296" t="s">
        <v>1173</v>
      </c>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9"/>
      <c r="BC2" s="295" t="s">
        <v>1172</v>
      </c>
      <c r="BD2" s="295"/>
      <c r="BE2" s="295"/>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5"/>
      <c r="CQ2" s="295"/>
      <c r="CR2" s="295"/>
      <c r="CS2" s="295"/>
      <c r="CT2" s="295"/>
      <c r="CU2" s="295"/>
      <c r="CV2" s="295"/>
      <c r="CW2" s="295"/>
      <c r="CX2" s="295"/>
      <c r="CY2" s="295"/>
      <c r="CZ2" s="295"/>
      <c r="DA2" s="295"/>
      <c r="DB2" s="295"/>
      <c r="DC2" s="295"/>
      <c r="DD2" s="295"/>
      <c r="DE2" s="295"/>
      <c r="DF2" s="295"/>
      <c r="DG2" s="295"/>
      <c r="DH2" s="295"/>
      <c r="DI2" s="295"/>
      <c r="DJ2" s="295"/>
      <c r="DK2" s="295"/>
      <c r="DL2" s="295"/>
      <c r="DM2" s="295"/>
      <c r="DN2" s="295"/>
      <c r="DO2" s="295"/>
      <c r="DP2" s="295"/>
      <c r="DQ2" s="295"/>
      <c r="DR2" s="295"/>
      <c r="DS2" s="295"/>
      <c r="DT2" s="295"/>
      <c r="DU2" s="295"/>
      <c r="DV2" s="295"/>
      <c r="DW2" s="295"/>
      <c r="DX2" s="295"/>
      <c r="DY2" s="295"/>
      <c r="DZ2" s="295"/>
      <c r="EA2" s="295"/>
      <c r="EB2" s="295"/>
      <c r="EC2" s="295"/>
      <c r="ED2" s="295"/>
      <c r="EE2" s="295"/>
      <c r="EF2" s="295"/>
      <c r="EG2" s="295"/>
      <c r="EH2" s="295"/>
      <c r="EI2" s="295"/>
      <c r="EJ2" s="295"/>
      <c r="EK2" s="295"/>
      <c r="EL2" s="295"/>
      <c r="EM2" s="295"/>
      <c r="EN2" s="295"/>
      <c r="EO2" s="295"/>
      <c r="EP2" s="295"/>
      <c r="EQ2" s="295"/>
      <c r="ER2" s="295"/>
      <c r="ES2" s="295"/>
      <c r="ET2" s="295"/>
      <c r="EU2" s="295"/>
      <c r="EV2" s="295"/>
      <c r="EW2" s="295"/>
      <c r="EX2" s="295"/>
      <c r="EY2" s="295"/>
      <c r="EZ2" s="295"/>
      <c r="FA2" s="295"/>
      <c r="FB2" s="295"/>
      <c r="FC2" s="295"/>
      <c r="FD2" s="295"/>
      <c r="FE2" s="295"/>
      <c r="FF2" s="295"/>
      <c r="FG2" s="295"/>
      <c r="FH2" s="295"/>
      <c r="FI2" s="295"/>
      <c r="FJ2" s="295"/>
      <c r="FK2" s="295"/>
      <c r="FL2" s="295"/>
      <c r="FM2" s="295"/>
      <c r="FN2" s="295"/>
      <c r="FO2" s="295"/>
      <c r="FP2" s="295"/>
      <c r="FQ2" s="295"/>
      <c r="FR2" s="295"/>
      <c r="FS2" s="295"/>
      <c r="FT2" s="295"/>
      <c r="FU2" s="295"/>
      <c r="FV2" s="295"/>
      <c r="FW2" s="295"/>
      <c r="FX2" s="295"/>
      <c r="FY2" s="295"/>
      <c r="FZ2" s="295"/>
      <c r="GA2" s="295"/>
      <c r="GB2" s="295"/>
      <c r="GC2" s="295"/>
      <c r="GD2" s="295"/>
      <c r="GE2" s="295"/>
      <c r="GF2" s="295"/>
      <c r="GG2" s="295"/>
      <c r="GH2" s="295"/>
      <c r="GI2" s="295"/>
      <c r="GJ2" s="295"/>
      <c r="GK2" s="300" t="s">
        <v>1171</v>
      </c>
      <c r="GL2" s="300"/>
      <c r="GM2" s="300"/>
      <c r="GN2" s="300"/>
      <c r="GO2" s="300"/>
      <c r="GP2" s="294" t="s">
        <v>1170</v>
      </c>
      <c r="GQ2" s="294"/>
      <c r="GR2" s="294"/>
      <c r="GS2" s="294"/>
      <c r="GT2" s="294"/>
      <c r="GU2" s="294"/>
      <c r="GV2" s="294"/>
      <c r="GW2" s="294"/>
      <c r="GX2" s="294"/>
      <c r="GY2" s="294"/>
      <c r="GZ2" s="294"/>
      <c r="HA2" s="294"/>
      <c r="HB2" s="294"/>
      <c r="HC2" s="295" t="s">
        <v>1169</v>
      </c>
      <c r="HD2" s="295"/>
      <c r="HE2" s="295"/>
      <c r="HF2" s="295"/>
      <c r="HG2" s="295"/>
      <c r="HH2" s="295"/>
      <c r="HI2" s="295"/>
      <c r="HJ2" s="295"/>
      <c r="HK2" s="295"/>
      <c r="HL2" s="295"/>
      <c r="HM2" s="295"/>
      <c r="HN2" s="295"/>
      <c r="HO2" s="295"/>
      <c r="HP2" s="295"/>
      <c r="HQ2" s="295"/>
      <c r="HR2" s="295"/>
      <c r="HS2" s="296"/>
      <c r="HT2" s="280" t="s">
        <v>1168</v>
      </c>
      <c r="HU2" s="280"/>
      <c r="HV2" s="280"/>
      <c r="HW2" s="280" t="s">
        <v>1167</v>
      </c>
      <c r="HX2" s="280"/>
      <c r="HY2" s="280"/>
    </row>
    <row r="3" spans="1:233" ht="21.65" customHeight="1" x14ac:dyDescent="0.2">
      <c r="A3" s="297"/>
      <c r="B3" s="297"/>
      <c r="C3" s="297"/>
      <c r="D3" s="281" t="s">
        <v>1166</v>
      </c>
      <c r="E3" s="282"/>
      <c r="F3" s="283"/>
      <c r="G3" s="281" t="s">
        <v>1165</v>
      </c>
      <c r="H3" s="282"/>
      <c r="I3" s="283"/>
      <c r="J3" s="287" t="s">
        <v>1164</v>
      </c>
      <c r="K3" s="287"/>
      <c r="L3" s="287"/>
      <c r="M3" s="287" t="s">
        <v>1163</v>
      </c>
      <c r="N3" s="287"/>
      <c r="O3" s="287"/>
      <c r="P3" s="287" t="s">
        <v>1162</v>
      </c>
      <c r="Q3" s="287"/>
      <c r="R3" s="287"/>
      <c r="S3" s="288" t="s">
        <v>1161</v>
      </c>
      <c r="T3" s="289"/>
      <c r="U3" s="290"/>
      <c r="V3" s="288" t="s">
        <v>1160</v>
      </c>
      <c r="W3" s="289"/>
      <c r="X3" s="290"/>
      <c r="Y3" s="287" t="s">
        <v>1159</v>
      </c>
      <c r="Z3" s="287"/>
      <c r="AA3" s="287"/>
      <c r="AB3" s="301" t="s">
        <v>1158</v>
      </c>
      <c r="AC3" s="301"/>
      <c r="AD3" s="301"/>
      <c r="AE3" s="241" t="s">
        <v>1157</v>
      </c>
      <c r="AF3" s="240"/>
      <c r="AG3" s="240"/>
      <c r="AH3" s="287" t="s">
        <v>1156</v>
      </c>
      <c r="AI3" s="287"/>
      <c r="AJ3" s="287"/>
      <c r="AK3" s="287" t="s">
        <v>1155</v>
      </c>
      <c r="AL3" s="287"/>
      <c r="AM3" s="287"/>
      <c r="AN3" s="301" t="s">
        <v>1154</v>
      </c>
      <c r="AO3" s="301"/>
      <c r="AP3" s="301"/>
      <c r="AQ3" s="301" t="s">
        <v>1153</v>
      </c>
      <c r="AR3" s="301"/>
      <c r="AS3" s="301"/>
      <c r="AT3" s="287" t="s">
        <v>1152</v>
      </c>
      <c r="AU3" s="287"/>
      <c r="AV3" s="287"/>
      <c r="AW3" s="287" t="s">
        <v>1151</v>
      </c>
      <c r="AX3" s="287"/>
      <c r="AY3" s="287"/>
      <c r="AZ3" s="287" t="s">
        <v>1150</v>
      </c>
      <c r="BA3" s="287"/>
      <c r="BB3" s="287"/>
      <c r="BC3" s="302" t="s">
        <v>1149</v>
      </c>
      <c r="BD3" s="302"/>
      <c r="BE3" s="302"/>
      <c r="BF3" s="302"/>
      <c r="BG3" s="302"/>
      <c r="BH3" s="302"/>
      <c r="BI3" s="302" t="s">
        <v>1148</v>
      </c>
      <c r="BJ3" s="302"/>
      <c r="BK3" s="302"/>
      <c r="BL3" s="302"/>
      <c r="BM3" s="302"/>
      <c r="BN3" s="302"/>
      <c r="BO3" s="302" t="s">
        <v>1147</v>
      </c>
      <c r="BP3" s="302"/>
      <c r="BQ3" s="302"/>
      <c r="BR3" s="302"/>
      <c r="BS3" s="302"/>
      <c r="BT3" s="302"/>
      <c r="BU3" s="302" t="s">
        <v>1146</v>
      </c>
      <c r="BV3" s="302"/>
      <c r="BW3" s="302"/>
      <c r="BX3" s="302"/>
      <c r="BY3" s="302"/>
      <c r="BZ3" s="302"/>
      <c r="CA3" s="302" t="s">
        <v>1145</v>
      </c>
      <c r="CB3" s="302"/>
      <c r="CC3" s="302"/>
      <c r="CD3" s="302"/>
      <c r="CE3" s="302"/>
      <c r="CF3" s="302"/>
      <c r="CG3" s="302" t="s">
        <v>1144</v>
      </c>
      <c r="CH3" s="302"/>
      <c r="CI3" s="302"/>
      <c r="CJ3" s="302"/>
      <c r="CK3" s="302"/>
      <c r="CL3" s="302"/>
      <c r="CM3" s="302" t="s">
        <v>1143</v>
      </c>
      <c r="CN3" s="302"/>
      <c r="CO3" s="302"/>
      <c r="CP3" s="302"/>
      <c r="CQ3" s="302"/>
      <c r="CR3" s="302"/>
      <c r="CS3" s="302" t="s">
        <v>1142</v>
      </c>
      <c r="CT3" s="302"/>
      <c r="CU3" s="302"/>
      <c r="CV3" s="302"/>
      <c r="CW3" s="302"/>
      <c r="CX3" s="302"/>
      <c r="CY3" s="302" t="s">
        <v>1141</v>
      </c>
      <c r="CZ3" s="302"/>
      <c r="DA3" s="302"/>
      <c r="DB3" s="302"/>
      <c r="DC3" s="302"/>
      <c r="DD3" s="302"/>
      <c r="DE3" s="302" t="s">
        <v>1140</v>
      </c>
      <c r="DF3" s="302"/>
      <c r="DG3" s="302"/>
      <c r="DH3" s="302"/>
      <c r="DI3" s="302"/>
      <c r="DJ3" s="302"/>
      <c r="DK3" s="302" t="s">
        <v>1139</v>
      </c>
      <c r="DL3" s="302"/>
      <c r="DM3" s="302"/>
      <c r="DN3" s="302"/>
      <c r="DO3" s="302"/>
      <c r="DP3" s="302"/>
      <c r="DQ3" s="312" t="s">
        <v>1138</v>
      </c>
      <c r="DR3" s="312"/>
      <c r="DS3" s="312"/>
      <c r="DT3" s="312"/>
      <c r="DU3" s="312"/>
      <c r="DV3" s="312"/>
      <c r="DW3" s="302" t="s">
        <v>1137</v>
      </c>
      <c r="DX3" s="302"/>
      <c r="DY3" s="302"/>
      <c r="DZ3" s="302"/>
      <c r="EA3" s="302"/>
      <c r="EB3" s="302"/>
      <c r="EC3" s="302" t="s">
        <v>1136</v>
      </c>
      <c r="ED3" s="302"/>
      <c r="EE3" s="302"/>
      <c r="EF3" s="302"/>
      <c r="EG3" s="302"/>
      <c r="EH3" s="302"/>
      <c r="EI3" s="302" t="s">
        <v>1135</v>
      </c>
      <c r="EJ3" s="302"/>
      <c r="EK3" s="302"/>
      <c r="EL3" s="302"/>
      <c r="EM3" s="302"/>
      <c r="EN3" s="302"/>
      <c r="EO3" s="302" t="s">
        <v>1134</v>
      </c>
      <c r="EP3" s="302"/>
      <c r="EQ3" s="302"/>
      <c r="ER3" s="302"/>
      <c r="ES3" s="302"/>
      <c r="ET3" s="302"/>
      <c r="EU3" s="302" t="s">
        <v>1133</v>
      </c>
      <c r="EV3" s="302"/>
      <c r="EW3" s="302"/>
      <c r="EX3" s="302"/>
      <c r="EY3" s="302"/>
      <c r="EZ3" s="302"/>
      <c r="FA3" s="302" t="s">
        <v>1132</v>
      </c>
      <c r="FB3" s="302"/>
      <c r="FC3" s="302"/>
      <c r="FD3" s="302"/>
      <c r="FE3" s="302"/>
      <c r="FF3" s="302"/>
      <c r="FG3" s="302" t="s">
        <v>1131</v>
      </c>
      <c r="FH3" s="302"/>
      <c r="FI3" s="302"/>
      <c r="FJ3" s="302"/>
      <c r="FK3" s="302"/>
      <c r="FL3" s="302"/>
      <c r="FM3" s="302" t="s">
        <v>1130</v>
      </c>
      <c r="FN3" s="302"/>
      <c r="FO3" s="302"/>
      <c r="FP3" s="302"/>
      <c r="FQ3" s="302"/>
      <c r="FR3" s="302"/>
      <c r="FS3" s="302" t="s">
        <v>1129</v>
      </c>
      <c r="FT3" s="302"/>
      <c r="FU3" s="302"/>
      <c r="FV3" s="302"/>
      <c r="FW3" s="302"/>
      <c r="FX3" s="302"/>
      <c r="FY3" s="302" t="s">
        <v>1128</v>
      </c>
      <c r="FZ3" s="302"/>
      <c r="GA3" s="302"/>
      <c r="GB3" s="302"/>
      <c r="GC3" s="302"/>
      <c r="GD3" s="302"/>
      <c r="GE3" s="311" t="s">
        <v>1127</v>
      </c>
      <c r="GF3" s="311"/>
      <c r="GG3" s="311"/>
      <c r="GH3" s="311"/>
      <c r="GI3" s="311"/>
      <c r="GJ3" s="311"/>
      <c r="GK3" s="297" t="s">
        <v>1126</v>
      </c>
      <c r="GL3" s="297" t="s">
        <v>1125</v>
      </c>
      <c r="GM3" s="336" t="s">
        <v>1183</v>
      </c>
      <c r="GN3" s="303" t="s">
        <v>1120</v>
      </c>
      <c r="GO3" s="303" t="s">
        <v>1184</v>
      </c>
      <c r="GP3" s="297" t="s">
        <v>1124</v>
      </c>
      <c r="GQ3" s="297" t="s">
        <v>1123</v>
      </c>
      <c r="GR3" s="358" t="s">
        <v>1122</v>
      </c>
      <c r="GS3" s="359"/>
      <c r="GT3" s="359"/>
      <c r="GU3" s="359"/>
      <c r="GV3" s="360"/>
      <c r="GW3" s="297" t="s">
        <v>1121</v>
      </c>
      <c r="GX3" s="297"/>
      <c r="GY3" s="297"/>
      <c r="GZ3" s="297"/>
      <c r="HA3" s="323" t="s">
        <v>1120</v>
      </c>
      <c r="HB3" s="324" t="s">
        <v>1185</v>
      </c>
      <c r="HC3" s="329" t="s">
        <v>1119</v>
      </c>
      <c r="HD3" s="330"/>
      <c r="HE3" s="330"/>
      <c r="HF3" s="330"/>
      <c r="HG3" s="330"/>
      <c r="HH3" s="330"/>
      <c r="HI3" s="330"/>
      <c r="HJ3" s="331"/>
      <c r="HK3" s="304" t="s">
        <v>1118</v>
      </c>
      <c r="HL3" s="304"/>
      <c r="HM3" s="304"/>
      <c r="HN3" s="304"/>
      <c r="HO3" s="304"/>
      <c r="HP3" s="304" t="s">
        <v>1117</v>
      </c>
      <c r="HQ3" s="304"/>
      <c r="HR3" s="304" t="s">
        <v>1116</v>
      </c>
      <c r="HS3" s="328"/>
      <c r="HT3" s="314" t="s">
        <v>1115</v>
      </c>
      <c r="HU3" s="315"/>
      <c r="HV3" s="316"/>
      <c r="HW3" s="314" t="s">
        <v>1114</v>
      </c>
      <c r="HX3" s="315"/>
      <c r="HY3" s="316"/>
    </row>
    <row r="4" spans="1:233" ht="9" customHeight="1" x14ac:dyDescent="0.2">
      <c r="A4" s="297"/>
      <c r="B4" s="297"/>
      <c r="C4" s="297"/>
      <c r="D4" s="284"/>
      <c r="E4" s="285"/>
      <c r="F4" s="286"/>
      <c r="G4" s="284"/>
      <c r="H4" s="285"/>
      <c r="I4" s="286"/>
      <c r="J4" s="287"/>
      <c r="K4" s="287"/>
      <c r="L4" s="287"/>
      <c r="M4" s="287"/>
      <c r="N4" s="287"/>
      <c r="O4" s="287"/>
      <c r="P4" s="287"/>
      <c r="Q4" s="287"/>
      <c r="R4" s="287"/>
      <c r="S4" s="291"/>
      <c r="T4" s="292"/>
      <c r="U4" s="293"/>
      <c r="V4" s="291"/>
      <c r="W4" s="292"/>
      <c r="X4" s="293"/>
      <c r="Y4" s="287"/>
      <c r="Z4" s="287"/>
      <c r="AA4" s="287"/>
      <c r="AB4" s="301"/>
      <c r="AC4" s="301"/>
      <c r="AD4" s="301"/>
      <c r="AE4" s="238"/>
      <c r="AF4" s="238"/>
      <c r="AG4" s="238"/>
      <c r="AH4" s="287"/>
      <c r="AI4" s="287"/>
      <c r="AJ4" s="287"/>
      <c r="AK4" s="287"/>
      <c r="AL4" s="287"/>
      <c r="AM4" s="287"/>
      <c r="AN4" s="301"/>
      <c r="AO4" s="301"/>
      <c r="AP4" s="301"/>
      <c r="AQ4" s="301"/>
      <c r="AR4" s="301"/>
      <c r="AS4" s="301"/>
      <c r="AT4" s="287"/>
      <c r="AU4" s="287"/>
      <c r="AV4" s="287"/>
      <c r="AW4" s="287"/>
      <c r="AX4" s="287"/>
      <c r="AY4" s="287"/>
      <c r="AZ4" s="287"/>
      <c r="BA4" s="287"/>
      <c r="BB4" s="287"/>
      <c r="BC4" s="302"/>
      <c r="BD4" s="302"/>
      <c r="BE4" s="302"/>
      <c r="BF4" s="302"/>
      <c r="BG4" s="302"/>
      <c r="BH4" s="302"/>
      <c r="BI4" s="302"/>
      <c r="BJ4" s="302"/>
      <c r="BK4" s="302"/>
      <c r="BL4" s="302"/>
      <c r="BM4" s="302"/>
      <c r="BN4" s="302"/>
      <c r="BO4" s="302"/>
      <c r="BP4" s="302"/>
      <c r="BQ4" s="302"/>
      <c r="BR4" s="302"/>
      <c r="BS4" s="302"/>
      <c r="BT4" s="302"/>
      <c r="BU4" s="302"/>
      <c r="BV4" s="302"/>
      <c r="BW4" s="302"/>
      <c r="BX4" s="302"/>
      <c r="BY4" s="302"/>
      <c r="BZ4" s="302"/>
      <c r="CA4" s="302"/>
      <c r="CB4" s="302"/>
      <c r="CC4" s="302"/>
      <c r="CD4" s="302"/>
      <c r="CE4" s="302"/>
      <c r="CF4" s="302"/>
      <c r="CG4" s="302"/>
      <c r="CH4" s="302"/>
      <c r="CI4" s="302"/>
      <c r="CJ4" s="302"/>
      <c r="CK4" s="302"/>
      <c r="CL4" s="302"/>
      <c r="CM4" s="302"/>
      <c r="CN4" s="302"/>
      <c r="CO4" s="302"/>
      <c r="CP4" s="302"/>
      <c r="CQ4" s="302"/>
      <c r="CR4" s="302"/>
      <c r="CS4" s="302"/>
      <c r="CT4" s="302"/>
      <c r="CU4" s="302"/>
      <c r="CV4" s="302"/>
      <c r="CW4" s="302"/>
      <c r="CX4" s="302"/>
      <c r="CY4" s="302"/>
      <c r="CZ4" s="302"/>
      <c r="DA4" s="302"/>
      <c r="DB4" s="302"/>
      <c r="DC4" s="302"/>
      <c r="DD4" s="302"/>
      <c r="DE4" s="302"/>
      <c r="DF4" s="302"/>
      <c r="DG4" s="302"/>
      <c r="DH4" s="302"/>
      <c r="DI4" s="302"/>
      <c r="DJ4" s="302"/>
      <c r="DK4" s="302"/>
      <c r="DL4" s="302"/>
      <c r="DM4" s="302"/>
      <c r="DN4" s="302"/>
      <c r="DO4" s="302"/>
      <c r="DP4" s="302"/>
      <c r="DQ4" s="312"/>
      <c r="DR4" s="312"/>
      <c r="DS4" s="312"/>
      <c r="DT4" s="312"/>
      <c r="DU4" s="312"/>
      <c r="DV4" s="312"/>
      <c r="DW4" s="302"/>
      <c r="DX4" s="302"/>
      <c r="DY4" s="302"/>
      <c r="DZ4" s="302"/>
      <c r="EA4" s="302"/>
      <c r="EB4" s="302"/>
      <c r="EC4" s="302"/>
      <c r="ED4" s="302"/>
      <c r="EE4" s="302"/>
      <c r="EF4" s="302"/>
      <c r="EG4" s="302"/>
      <c r="EH4" s="302"/>
      <c r="EI4" s="302"/>
      <c r="EJ4" s="302"/>
      <c r="EK4" s="302"/>
      <c r="EL4" s="302"/>
      <c r="EM4" s="302"/>
      <c r="EN4" s="302"/>
      <c r="EO4" s="302"/>
      <c r="EP4" s="302"/>
      <c r="EQ4" s="302"/>
      <c r="ER4" s="302"/>
      <c r="ES4" s="302"/>
      <c r="ET4" s="302"/>
      <c r="EU4" s="302"/>
      <c r="EV4" s="302"/>
      <c r="EW4" s="302"/>
      <c r="EX4" s="302"/>
      <c r="EY4" s="302"/>
      <c r="EZ4" s="302"/>
      <c r="FA4" s="302"/>
      <c r="FB4" s="302"/>
      <c r="FC4" s="302"/>
      <c r="FD4" s="302"/>
      <c r="FE4" s="302"/>
      <c r="FF4" s="302"/>
      <c r="FG4" s="302"/>
      <c r="FH4" s="302"/>
      <c r="FI4" s="302"/>
      <c r="FJ4" s="302"/>
      <c r="FK4" s="302"/>
      <c r="FL4" s="302"/>
      <c r="FM4" s="302"/>
      <c r="FN4" s="302"/>
      <c r="FO4" s="302"/>
      <c r="FP4" s="302"/>
      <c r="FQ4" s="302"/>
      <c r="FR4" s="302"/>
      <c r="FS4" s="302"/>
      <c r="FT4" s="302"/>
      <c r="FU4" s="302"/>
      <c r="FV4" s="302"/>
      <c r="FW4" s="302"/>
      <c r="FX4" s="302"/>
      <c r="FY4" s="302"/>
      <c r="FZ4" s="302"/>
      <c r="GA4" s="302"/>
      <c r="GB4" s="302"/>
      <c r="GC4" s="302"/>
      <c r="GD4" s="302"/>
      <c r="GE4" s="311"/>
      <c r="GF4" s="311"/>
      <c r="GG4" s="311"/>
      <c r="GH4" s="311"/>
      <c r="GI4" s="311"/>
      <c r="GJ4" s="311"/>
      <c r="GK4" s="297"/>
      <c r="GL4" s="297"/>
      <c r="GM4" s="336"/>
      <c r="GN4" s="303"/>
      <c r="GO4" s="303"/>
      <c r="GP4" s="304"/>
      <c r="GQ4" s="297"/>
      <c r="GR4" s="361"/>
      <c r="GS4" s="362"/>
      <c r="GT4" s="362"/>
      <c r="GU4" s="362"/>
      <c r="GV4" s="363"/>
      <c r="GW4" s="297"/>
      <c r="GX4" s="297"/>
      <c r="GY4" s="297"/>
      <c r="GZ4" s="297"/>
      <c r="HA4" s="323"/>
      <c r="HB4" s="325"/>
      <c r="HC4" s="332"/>
      <c r="HD4" s="333"/>
      <c r="HE4" s="333"/>
      <c r="HF4" s="333"/>
      <c r="HG4" s="333"/>
      <c r="HH4" s="333"/>
      <c r="HI4" s="333"/>
      <c r="HJ4" s="334"/>
      <c r="HK4" s="304"/>
      <c r="HL4" s="304"/>
      <c r="HM4" s="304"/>
      <c r="HN4" s="304"/>
      <c r="HO4" s="304"/>
      <c r="HP4" s="304"/>
      <c r="HQ4" s="304"/>
      <c r="HR4" s="304"/>
      <c r="HS4" s="328"/>
      <c r="HT4" s="317"/>
      <c r="HU4" s="318"/>
      <c r="HV4" s="319"/>
      <c r="HW4" s="317"/>
      <c r="HX4" s="318"/>
      <c r="HY4" s="319"/>
    </row>
    <row r="5" spans="1:233" ht="12.65" customHeight="1" x14ac:dyDescent="0.2">
      <c r="A5" s="297"/>
      <c r="B5" s="297"/>
      <c r="C5" s="297"/>
      <c r="D5" s="294" t="s">
        <v>1111</v>
      </c>
      <c r="E5" s="313" t="s">
        <v>1110</v>
      </c>
      <c r="F5" s="297" t="s">
        <v>1109</v>
      </c>
      <c r="G5" s="294" t="s">
        <v>1111</v>
      </c>
      <c r="H5" s="313" t="s">
        <v>1110</v>
      </c>
      <c r="I5" s="297" t="s">
        <v>1109</v>
      </c>
      <c r="J5" s="294" t="s">
        <v>1111</v>
      </c>
      <c r="K5" s="313" t="s">
        <v>1110</v>
      </c>
      <c r="L5" s="297" t="s">
        <v>1109</v>
      </c>
      <c r="M5" s="294" t="s">
        <v>1111</v>
      </c>
      <c r="N5" s="313" t="s">
        <v>1110</v>
      </c>
      <c r="O5" s="297" t="s">
        <v>1109</v>
      </c>
      <c r="P5" s="294" t="s">
        <v>1111</v>
      </c>
      <c r="Q5" s="313" t="s">
        <v>1110</v>
      </c>
      <c r="R5" s="297" t="s">
        <v>1109</v>
      </c>
      <c r="S5" s="294" t="s">
        <v>1111</v>
      </c>
      <c r="T5" s="313" t="s">
        <v>1110</v>
      </c>
      <c r="U5" s="297" t="s">
        <v>1109</v>
      </c>
      <c r="V5" s="294" t="s">
        <v>1111</v>
      </c>
      <c r="W5" s="313" t="s">
        <v>1110</v>
      </c>
      <c r="X5" s="297" t="s">
        <v>1109</v>
      </c>
      <c r="Y5" s="294" t="s">
        <v>1111</v>
      </c>
      <c r="Z5" s="313" t="s">
        <v>1110</v>
      </c>
      <c r="AA5" s="297" t="s">
        <v>1109</v>
      </c>
      <c r="AB5" s="294" t="s">
        <v>1111</v>
      </c>
      <c r="AC5" s="313" t="s">
        <v>1110</v>
      </c>
      <c r="AD5" s="297" t="s">
        <v>1109</v>
      </c>
      <c r="AE5" s="345" t="s">
        <v>1113</v>
      </c>
      <c r="AF5" s="338" t="s">
        <v>1112</v>
      </c>
      <c r="AG5" s="297" t="s">
        <v>1109</v>
      </c>
      <c r="AH5" s="294" t="s">
        <v>1111</v>
      </c>
      <c r="AI5" s="313" t="s">
        <v>1110</v>
      </c>
      <c r="AJ5" s="297" t="s">
        <v>1109</v>
      </c>
      <c r="AK5" s="294" t="s">
        <v>1111</v>
      </c>
      <c r="AL5" s="313" t="s">
        <v>1110</v>
      </c>
      <c r="AM5" s="297" t="s">
        <v>1109</v>
      </c>
      <c r="AN5" s="294" t="s">
        <v>1111</v>
      </c>
      <c r="AO5" s="313" t="s">
        <v>1110</v>
      </c>
      <c r="AP5" s="297" t="s">
        <v>1109</v>
      </c>
      <c r="AQ5" s="294" t="s">
        <v>1111</v>
      </c>
      <c r="AR5" s="313" t="s">
        <v>1110</v>
      </c>
      <c r="AS5" s="297" t="s">
        <v>1109</v>
      </c>
      <c r="AT5" s="294" t="s">
        <v>1111</v>
      </c>
      <c r="AU5" s="313" t="s">
        <v>1110</v>
      </c>
      <c r="AV5" s="297" t="s">
        <v>1109</v>
      </c>
      <c r="AW5" s="294" t="s">
        <v>1111</v>
      </c>
      <c r="AX5" s="313" t="s">
        <v>1110</v>
      </c>
      <c r="AY5" s="297" t="s">
        <v>1109</v>
      </c>
      <c r="AZ5" s="294" t="s">
        <v>1111</v>
      </c>
      <c r="BA5" s="313" t="s">
        <v>1110</v>
      </c>
      <c r="BB5" s="297" t="s">
        <v>1109</v>
      </c>
      <c r="BC5" s="297" t="s">
        <v>1108</v>
      </c>
      <c r="BD5" s="297" t="s">
        <v>1107</v>
      </c>
      <c r="BE5" s="341" t="s">
        <v>1106</v>
      </c>
      <c r="BF5" s="342" t="s">
        <v>1105</v>
      </c>
      <c r="BG5" s="342" t="s">
        <v>1104</v>
      </c>
      <c r="BH5" s="342" t="s">
        <v>1103</v>
      </c>
      <c r="BI5" s="297" t="s">
        <v>1108</v>
      </c>
      <c r="BJ5" s="297" t="s">
        <v>1107</v>
      </c>
      <c r="BK5" s="341" t="s">
        <v>1106</v>
      </c>
      <c r="BL5" s="342" t="s">
        <v>1105</v>
      </c>
      <c r="BM5" s="342" t="s">
        <v>1104</v>
      </c>
      <c r="BN5" s="342" t="s">
        <v>1103</v>
      </c>
      <c r="BO5" s="297" t="s">
        <v>1108</v>
      </c>
      <c r="BP5" s="297" t="s">
        <v>1107</v>
      </c>
      <c r="BQ5" s="341" t="s">
        <v>1106</v>
      </c>
      <c r="BR5" s="342" t="s">
        <v>1105</v>
      </c>
      <c r="BS5" s="342" t="s">
        <v>1104</v>
      </c>
      <c r="BT5" s="342" t="s">
        <v>1103</v>
      </c>
      <c r="BU5" s="297" t="s">
        <v>1108</v>
      </c>
      <c r="BV5" s="297" t="s">
        <v>1107</v>
      </c>
      <c r="BW5" s="297" t="s">
        <v>1106</v>
      </c>
      <c r="BX5" s="342" t="s">
        <v>1105</v>
      </c>
      <c r="BY5" s="342" t="s">
        <v>1104</v>
      </c>
      <c r="BZ5" s="342" t="s">
        <v>1103</v>
      </c>
      <c r="CA5" s="297" t="s">
        <v>1108</v>
      </c>
      <c r="CB5" s="297" t="s">
        <v>1107</v>
      </c>
      <c r="CC5" s="341" t="s">
        <v>1106</v>
      </c>
      <c r="CD5" s="342" t="s">
        <v>1105</v>
      </c>
      <c r="CE5" s="342" t="s">
        <v>1104</v>
      </c>
      <c r="CF5" s="342" t="s">
        <v>1103</v>
      </c>
      <c r="CG5" s="297" t="s">
        <v>1108</v>
      </c>
      <c r="CH5" s="297" t="s">
        <v>1107</v>
      </c>
      <c r="CI5" s="337" t="s">
        <v>1106</v>
      </c>
      <c r="CJ5" s="342" t="s">
        <v>1105</v>
      </c>
      <c r="CK5" s="342" t="s">
        <v>1104</v>
      </c>
      <c r="CL5" s="342" t="s">
        <v>1103</v>
      </c>
      <c r="CM5" s="297" t="s">
        <v>1108</v>
      </c>
      <c r="CN5" s="297" t="s">
        <v>1107</v>
      </c>
      <c r="CO5" s="341" t="s">
        <v>1106</v>
      </c>
      <c r="CP5" s="342" t="s">
        <v>1105</v>
      </c>
      <c r="CQ5" s="342" t="s">
        <v>1104</v>
      </c>
      <c r="CR5" s="342" t="s">
        <v>1103</v>
      </c>
      <c r="CS5" s="297" t="s">
        <v>1108</v>
      </c>
      <c r="CT5" s="297" t="s">
        <v>1107</v>
      </c>
      <c r="CU5" s="341" t="s">
        <v>1106</v>
      </c>
      <c r="CV5" s="342" t="s">
        <v>1105</v>
      </c>
      <c r="CW5" s="342" t="s">
        <v>1104</v>
      </c>
      <c r="CX5" s="342" t="s">
        <v>1103</v>
      </c>
      <c r="CY5" s="297" t="s">
        <v>1108</v>
      </c>
      <c r="CZ5" s="297" t="s">
        <v>1107</v>
      </c>
      <c r="DA5" s="341" t="s">
        <v>1106</v>
      </c>
      <c r="DB5" s="342" t="s">
        <v>1105</v>
      </c>
      <c r="DC5" s="342" t="s">
        <v>1104</v>
      </c>
      <c r="DD5" s="342" t="s">
        <v>1103</v>
      </c>
      <c r="DE5" s="297" t="s">
        <v>1108</v>
      </c>
      <c r="DF5" s="297" t="s">
        <v>1107</v>
      </c>
      <c r="DG5" s="341" t="s">
        <v>1106</v>
      </c>
      <c r="DH5" s="342" t="s">
        <v>1105</v>
      </c>
      <c r="DI5" s="342" t="s">
        <v>1104</v>
      </c>
      <c r="DJ5" s="342" t="s">
        <v>1103</v>
      </c>
      <c r="DK5" s="297" t="s">
        <v>1108</v>
      </c>
      <c r="DL5" s="297" t="s">
        <v>1107</v>
      </c>
      <c r="DM5" s="341" t="s">
        <v>1106</v>
      </c>
      <c r="DN5" s="342" t="s">
        <v>1105</v>
      </c>
      <c r="DO5" s="348" t="s">
        <v>1104</v>
      </c>
      <c r="DP5" s="342" t="s">
        <v>1103</v>
      </c>
      <c r="DQ5" s="297" t="s">
        <v>1108</v>
      </c>
      <c r="DR5" s="297" t="s">
        <v>1107</v>
      </c>
      <c r="DS5" s="341" t="s">
        <v>1106</v>
      </c>
      <c r="DT5" s="342" t="s">
        <v>1105</v>
      </c>
      <c r="DU5" s="342" t="s">
        <v>1104</v>
      </c>
      <c r="DV5" s="342" t="s">
        <v>1103</v>
      </c>
      <c r="DW5" s="297" t="s">
        <v>1108</v>
      </c>
      <c r="DX5" s="297" t="s">
        <v>1107</v>
      </c>
      <c r="DY5" s="341" t="s">
        <v>1106</v>
      </c>
      <c r="DZ5" s="342" t="s">
        <v>1105</v>
      </c>
      <c r="EA5" s="342" t="s">
        <v>1104</v>
      </c>
      <c r="EB5" s="342" t="s">
        <v>1103</v>
      </c>
      <c r="EC5" s="297" t="s">
        <v>1108</v>
      </c>
      <c r="ED5" s="297" t="s">
        <v>1107</v>
      </c>
      <c r="EE5" s="341" t="s">
        <v>1106</v>
      </c>
      <c r="EF5" s="342" t="s">
        <v>1105</v>
      </c>
      <c r="EG5" s="342" t="s">
        <v>1104</v>
      </c>
      <c r="EH5" s="342" t="s">
        <v>1103</v>
      </c>
      <c r="EI5" s="297" t="s">
        <v>1108</v>
      </c>
      <c r="EJ5" s="297" t="s">
        <v>1107</v>
      </c>
      <c r="EK5" s="341" t="s">
        <v>1106</v>
      </c>
      <c r="EL5" s="342" t="s">
        <v>1105</v>
      </c>
      <c r="EM5" s="342" t="s">
        <v>1104</v>
      </c>
      <c r="EN5" s="342" t="s">
        <v>1103</v>
      </c>
      <c r="EO5" s="297" t="s">
        <v>1108</v>
      </c>
      <c r="EP5" s="297" t="s">
        <v>1107</v>
      </c>
      <c r="EQ5" s="341" t="s">
        <v>1106</v>
      </c>
      <c r="ER5" s="342" t="s">
        <v>1105</v>
      </c>
      <c r="ES5" s="342" t="s">
        <v>1104</v>
      </c>
      <c r="ET5" s="342" t="s">
        <v>1103</v>
      </c>
      <c r="EU5" s="297" t="s">
        <v>1108</v>
      </c>
      <c r="EV5" s="297" t="s">
        <v>1107</v>
      </c>
      <c r="EW5" s="341" t="s">
        <v>1106</v>
      </c>
      <c r="EX5" s="342" t="s">
        <v>1105</v>
      </c>
      <c r="EY5" s="342" t="s">
        <v>1104</v>
      </c>
      <c r="EZ5" s="342" t="s">
        <v>1103</v>
      </c>
      <c r="FA5" s="297" t="s">
        <v>1108</v>
      </c>
      <c r="FB5" s="297" t="s">
        <v>1107</v>
      </c>
      <c r="FC5" s="341" t="s">
        <v>1106</v>
      </c>
      <c r="FD5" s="342" t="s">
        <v>1105</v>
      </c>
      <c r="FE5" s="342" t="s">
        <v>1104</v>
      </c>
      <c r="FF5" s="342" t="s">
        <v>1103</v>
      </c>
      <c r="FG5" s="297" t="s">
        <v>1108</v>
      </c>
      <c r="FH5" s="297" t="s">
        <v>1107</v>
      </c>
      <c r="FI5" s="341" t="s">
        <v>1106</v>
      </c>
      <c r="FJ5" s="342" t="s">
        <v>1105</v>
      </c>
      <c r="FK5" s="342" t="s">
        <v>1104</v>
      </c>
      <c r="FL5" s="342" t="s">
        <v>1103</v>
      </c>
      <c r="FM5" s="297" t="s">
        <v>1108</v>
      </c>
      <c r="FN5" s="297" t="s">
        <v>1107</v>
      </c>
      <c r="FO5" s="297" t="s">
        <v>1106</v>
      </c>
      <c r="FP5" s="342" t="s">
        <v>1105</v>
      </c>
      <c r="FQ5" s="342" t="s">
        <v>1104</v>
      </c>
      <c r="FR5" s="342" t="s">
        <v>1103</v>
      </c>
      <c r="FS5" s="297" t="s">
        <v>1108</v>
      </c>
      <c r="FT5" s="297" t="s">
        <v>1107</v>
      </c>
      <c r="FU5" s="341" t="s">
        <v>1106</v>
      </c>
      <c r="FV5" s="342" t="s">
        <v>1105</v>
      </c>
      <c r="FW5" s="342" t="s">
        <v>1104</v>
      </c>
      <c r="FX5" s="342" t="s">
        <v>1103</v>
      </c>
      <c r="FY5" s="297" t="s">
        <v>1108</v>
      </c>
      <c r="FZ5" s="297" t="s">
        <v>1107</v>
      </c>
      <c r="GA5" s="341" t="s">
        <v>1106</v>
      </c>
      <c r="GB5" s="342" t="s">
        <v>1105</v>
      </c>
      <c r="GC5" s="342" t="s">
        <v>1104</v>
      </c>
      <c r="GD5" s="342" t="s">
        <v>1103</v>
      </c>
      <c r="GE5" s="297" t="s">
        <v>1108</v>
      </c>
      <c r="GF5" s="297" t="s">
        <v>1107</v>
      </c>
      <c r="GG5" s="341" t="s">
        <v>1106</v>
      </c>
      <c r="GH5" s="342" t="s">
        <v>1105</v>
      </c>
      <c r="GI5" s="342" t="s">
        <v>1104</v>
      </c>
      <c r="GJ5" s="342" t="s">
        <v>1103</v>
      </c>
      <c r="GK5" s="297"/>
      <c r="GL5" s="297"/>
      <c r="GM5" s="336"/>
      <c r="GN5" s="303"/>
      <c r="GO5" s="303"/>
      <c r="GP5" s="304"/>
      <c r="GQ5" s="297"/>
      <c r="GR5" s="364"/>
      <c r="GS5" s="365"/>
      <c r="GT5" s="365"/>
      <c r="GU5" s="365"/>
      <c r="GV5" s="366"/>
      <c r="GW5" s="297"/>
      <c r="GX5" s="297"/>
      <c r="GY5" s="297"/>
      <c r="GZ5" s="297"/>
      <c r="HA5" s="323"/>
      <c r="HB5" s="325"/>
      <c r="HC5" s="332"/>
      <c r="HD5" s="333"/>
      <c r="HE5" s="333"/>
      <c r="HF5" s="333"/>
      <c r="HG5" s="333"/>
      <c r="HH5" s="333"/>
      <c r="HI5" s="333"/>
      <c r="HJ5" s="334"/>
      <c r="HK5" s="304"/>
      <c r="HL5" s="304"/>
      <c r="HM5" s="304"/>
      <c r="HN5" s="304"/>
      <c r="HO5" s="304"/>
      <c r="HP5" s="304"/>
      <c r="HQ5" s="304"/>
      <c r="HR5" s="304"/>
      <c r="HS5" s="328"/>
      <c r="HT5" s="317"/>
      <c r="HU5" s="318"/>
      <c r="HV5" s="319"/>
      <c r="HW5" s="317"/>
      <c r="HX5" s="318"/>
      <c r="HY5" s="319"/>
    </row>
    <row r="6" spans="1:233" ht="83.5" customHeight="1" x14ac:dyDescent="0.2">
      <c r="A6" s="297"/>
      <c r="B6" s="297"/>
      <c r="C6" s="297"/>
      <c r="D6" s="294"/>
      <c r="E6" s="313"/>
      <c r="F6" s="297"/>
      <c r="G6" s="294"/>
      <c r="H6" s="313"/>
      <c r="I6" s="297"/>
      <c r="J6" s="294"/>
      <c r="K6" s="313"/>
      <c r="L6" s="297"/>
      <c r="M6" s="294"/>
      <c r="N6" s="313"/>
      <c r="O6" s="297"/>
      <c r="P6" s="294"/>
      <c r="Q6" s="313"/>
      <c r="R6" s="297"/>
      <c r="S6" s="294"/>
      <c r="T6" s="313"/>
      <c r="U6" s="297"/>
      <c r="V6" s="294"/>
      <c r="W6" s="313"/>
      <c r="X6" s="297"/>
      <c r="Y6" s="294"/>
      <c r="Z6" s="313"/>
      <c r="AA6" s="297"/>
      <c r="AB6" s="294"/>
      <c r="AC6" s="313"/>
      <c r="AD6" s="297"/>
      <c r="AE6" s="346"/>
      <c r="AF6" s="339"/>
      <c r="AG6" s="297"/>
      <c r="AH6" s="294"/>
      <c r="AI6" s="313"/>
      <c r="AJ6" s="297"/>
      <c r="AK6" s="294"/>
      <c r="AL6" s="313"/>
      <c r="AM6" s="297"/>
      <c r="AN6" s="294"/>
      <c r="AO6" s="313"/>
      <c r="AP6" s="297"/>
      <c r="AQ6" s="294"/>
      <c r="AR6" s="313"/>
      <c r="AS6" s="297"/>
      <c r="AT6" s="294"/>
      <c r="AU6" s="313"/>
      <c r="AV6" s="297"/>
      <c r="AW6" s="294"/>
      <c r="AX6" s="313"/>
      <c r="AY6" s="297"/>
      <c r="AZ6" s="294"/>
      <c r="BA6" s="313"/>
      <c r="BB6" s="297"/>
      <c r="BC6" s="297"/>
      <c r="BD6" s="297"/>
      <c r="BE6" s="341"/>
      <c r="BF6" s="343"/>
      <c r="BG6" s="343"/>
      <c r="BH6" s="343"/>
      <c r="BI6" s="297"/>
      <c r="BJ6" s="297"/>
      <c r="BK6" s="341"/>
      <c r="BL6" s="343"/>
      <c r="BM6" s="343"/>
      <c r="BN6" s="343"/>
      <c r="BO6" s="297"/>
      <c r="BP6" s="297"/>
      <c r="BQ6" s="341"/>
      <c r="BR6" s="343"/>
      <c r="BS6" s="343"/>
      <c r="BT6" s="343"/>
      <c r="BU6" s="297"/>
      <c r="BV6" s="297"/>
      <c r="BW6" s="297"/>
      <c r="BX6" s="343"/>
      <c r="BY6" s="343"/>
      <c r="BZ6" s="343"/>
      <c r="CA6" s="297"/>
      <c r="CB6" s="297"/>
      <c r="CC6" s="341"/>
      <c r="CD6" s="343"/>
      <c r="CE6" s="343"/>
      <c r="CF6" s="343"/>
      <c r="CG6" s="297"/>
      <c r="CH6" s="297"/>
      <c r="CI6" s="337"/>
      <c r="CJ6" s="343"/>
      <c r="CK6" s="343"/>
      <c r="CL6" s="343"/>
      <c r="CM6" s="297"/>
      <c r="CN6" s="297"/>
      <c r="CO6" s="341"/>
      <c r="CP6" s="343"/>
      <c r="CQ6" s="343"/>
      <c r="CR6" s="343"/>
      <c r="CS6" s="297"/>
      <c r="CT6" s="297"/>
      <c r="CU6" s="341"/>
      <c r="CV6" s="343"/>
      <c r="CW6" s="343"/>
      <c r="CX6" s="343"/>
      <c r="CY6" s="297"/>
      <c r="CZ6" s="297"/>
      <c r="DA6" s="341"/>
      <c r="DB6" s="343"/>
      <c r="DC6" s="343"/>
      <c r="DD6" s="343"/>
      <c r="DE6" s="297"/>
      <c r="DF6" s="297"/>
      <c r="DG6" s="341"/>
      <c r="DH6" s="343"/>
      <c r="DI6" s="343"/>
      <c r="DJ6" s="343"/>
      <c r="DK6" s="297"/>
      <c r="DL6" s="297"/>
      <c r="DM6" s="341"/>
      <c r="DN6" s="343"/>
      <c r="DO6" s="349"/>
      <c r="DP6" s="343"/>
      <c r="DQ6" s="297"/>
      <c r="DR6" s="297"/>
      <c r="DS6" s="341"/>
      <c r="DT6" s="343"/>
      <c r="DU6" s="343"/>
      <c r="DV6" s="343"/>
      <c r="DW6" s="297"/>
      <c r="DX6" s="297"/>
      <c r="DY6" s="341"/>
      <c r="DZ6" s="343"/>
      <c r="EA6" s="343"/>
      <c r="EB6" s="343"/>
      <c r="EC6" s="297"/>
      <c r="ED6" s="297"/>
      <c r="EE6" s="341"/>
      <c r="EF6" s="343"/>
      <c r="EG6" s="343"/>
      <c r="EH6" s="343"/>
      <c r="EI6" s="297"/>
      <c r="EJ6" s="297"/>
      <c r="EK6" s="341"/>
      <c r="EL6" s="343"/>
      <c r="EM6" s="343"/>
      <c r="EN6" s="343"/>
      <c r="EO6" s="297"/>
      <c r="EP6" s="297"/>
      <c r="EQ6" s="341"/>
      <c r="ER6" s="343"/>
      <c r="ES6" s="343"/>
      <c r="ET6" s="343"/>
      <c r="EU6" s="297"/>
      <c r="EV6" s="297"/>
      <c r="EW6" s="341"/>
      <c r="EX6" s="343"/>
      <c r="EY6" s="343"/>
      <c r="EZ6" s="343"/>
      <c r="FA6" s="297"/>
      <c r="FB6" s="297"/>
      <c r="FC6" s="341"/>
      <c r="FD6" s="343"/>
      <c r="FE6" s="343"/>
      <c r="FF6" s="343"/>
      <c r="FG6" s="297"/>
      <c r="FH6" s="297"/>
      <c r="FI6" s="341"/>
      <c r="FJ6" s="343"/>
      <c r="FK6" s="343"/>
      <c r="FL6" s="343"/>
      <c r="FM6" s="297"/>
      <c r="FN6" s="297"/>
      <c r="FO6" s="297"/>
      <c r="FP6" s="343"/>
      <c r="FQ6" s="343"/>
      <c r="FR6" s="343"/>
      <c r="FS6" s="297"/>
      <c r="FT6" s="297"/>
      <c r="FU6" s="341"/>
      <c r="FV6" s="343"/>
      <c r="FW6" s="343"/>
      <c r="FX6" s="343"/>
      <c r="FY6" s="297"/>
      <c r="FZ6" s="297"/>
      <c r="GA6" s="341"/>
      <c r="GB6" s="343"/>
      <c r="GC6" s="343"/>
      <c r="GD6" s="343"/>
      <c r="GE6" s="297"/>
      <c r="GF6" s="297"/>
      <c r="GG6" s="341"/>
      <c r="GH6" s="343"/>
      <c r="GI6" s="343"/>
      <c r="GJ6" s="343"/>
      <c r="GK6" s="297"/>
      <c r="GL6" s="297"/>
      <c r="GM6" s="336"/>
      <c r="GN6" s="303"/>
      <c r="GO6" s="303"/>
      <c r="GP6" s="304"/>
      <c r="GQ6" s="297"/>
      <c r="GR6" s="335" t="s">
        <v>1102</v>
      </c>
      <c r="GS6" s="335" t="s">
        <v>1101</v>
      </c>
      <c r="GT6" s="335" t="s">
        <v>1100</v>
      </c>
      <c r="GU6" s="335" t="s">
        <v>1099</v>
      </c>
      <c r="GV6" s="297" t="s">
        <v>1098</v>
      </c>
      <c r="GW6" s="335" t="s">
        <v>1097</v>
      </c>
      <c r="GX6" s="335" t="s">
        <v>1096</v>
      </c>
      <c r="GY6" s="335" t="s">
        <v>1095</v>
      </c>
      <c r="GZ6" s="335" t="s">
        <v>1094</v>
      </c>
      <c r="HA6" s="323"/>
      <c r="HB6" s="325"/>
      <c r="HC6" s="332"/>
      <c r="HD6" s="333"/>
      <c r="HE6" s="333"/>
      <c r="HF6" s="333"/>
      <c r="HG6" s="333"/>
      <c r="HH6" s="333"/>
      <c r="HI6" s="333"/>
      <c r="HJ6" s="334"/>
      <c r="HK6" s="327"/>
      <c r="HL6" s="304"/>
      <c r="HM6" s="304"/>
      <c r="HN6" s="304"/>
      <c r="HO6" s="304"/>
      <c r="HP6" s="304"/>
      <c r="HQ6" s="304"/>
      <c r="HR6" s="304"/>
      <c r="HS6" s="328"/>
      <c r="HT6" s="317"/>
      <c r="HU6" s="318"/>
      <c r="HV6" s="319"/>
      <c r="HW6" s="320"/>
      <c r="HX6" s="321"/>
      <c r="HY6" s="322"/>
    </row>
    <row r="7" spans="1:233" ht="40.9" customHeight="1" x14ac:dyDescent="0.2">
      <c r="A7" s="297"/>
      <c r="B7" s="297"/>
      <c r="C7" s="297"/>
      <c r="D7" s="294"/>
      <c r="E7" s="313"/>
      <c r="F7" s="297"/>
      <c r="G7" s="294"/>
      <c r="H7" s="313"/>
      <c r="I7" s="297"/>
      <c r="J7" s="294"/>
      <c r="K7" s="313"/>
      <c r="L7" s="297"/>
      <c r="M7" s="294"/>
      <c r="N7" s="313"/>
      <c r="O7" s="297"/>
      <c r="P7" s="294"/>
      <c r="Q7" s="313"/>
      <c r="R7" s="297"/>
      <c r="S7" s="294"/>
      <c r="T7" s="313"/>
      <c r="U7" s="297"/>
      <c r="V7" s="294"/>
      <c r="W7" s="313"/>
      <c r="X7" s="297"/>
      <c r="Y7" s="294"/>
      <c r="Z7" s="313"/>
      <c r="AA7" s="297"/>
      <c r="AB7" s="294"/>
      <c r="AC7" s="313"/>
      <c r="AD7" s="297"/>
      <c r="AE7" s="347"/>
      <c r="AF7" s="339"/>
      <c r="AG7" s="297"/>
      <c r="AH7" s="294"/>
      <c r="AI7" s="313"/>
      <c r="AJ7" s="297"/>
      <c r="AK7" s="294"/>
      <c r="AL7" s="313"/>
      <c r="AM7" s="297"/>
      <c r="AN7" s="294"/>
      <c r="AO7" s="313"/>
      <c r="AP7" s="297"/>
      <c r="AQ7" s="294"/>
      <c r="AR7" s="313"/>
      <c r="AS7" s="297"/>
      <c r="AT7" s="294"/>
      <c r="AU7" s="313"/>
      <c r="AV7" s="297"/>
      <c r="AW7" s="294"/>
      <c r="AX7" s="313"/>
      <c r="AY7" s="297"/>
      <c r="AZ7" s="294"/>
      <c r="BA7" s="313"/>
      <c r="BB7" s="297"/>
      <c r="BC7" s="297"/>
      <c r="BD7" s="297"/>
      <c r="BE7" s="341"/>
      <c r="BF7" s="343"/>
      <c r="BG7" s="343"/>
      <c r="BH7" s="343"/>
      <c r="BI7" s="297"/>
      <c r="BJ7" s="297"/>
      <c r="BK7" s="341"/>
      <c r="BL7" s="343"/>
      <c r="BM7" s="343"/>
      <c r="BN7" s="343"/>
      <c r="BO7" s="297"/>
      <c r="BP7" s="297"/>
      <c r="BQ7" s="341"/>
      <c r="BR7" s="343"/>
      <c r="BS7" s="343"/>
      <c r="BT7" s="343"/>
      <c r="BU7" s="297"/>
      <c r="BV7" s="297"/>
      <c r="BW7" s="297"/>
      <c r="BX7" s="343"/>
      <c r="BY7" s="343"/>
      <c r="BZ7" s="343"/>
      <c r="CA7" s="297"/>
      <c r="CB7" s="297"/>
      <c r="CC7" s="341"/>
      <c r="CD7" s="343"/>
      <c r="CE7" s="343"/>
      <c r="CF7" s="343"/>
      <c r="CG7" s="297"/>
      <c r="CH7" s="297"/>
      <c r="CI7" s="337"/>
      <c r="CJ7" s="343"/>
      <c r="CK7" s="343"/>
      <c r="CL7" s="343"/>
      <c r="CM7" s="297"/>
      <c r="CN7" s="297"/>
      <c r="CO7" s="341"/>
      <c r="CP7" s="343"/>
      <c r="CQ7" s="343"/>
      <c r="CR7" s="343"/>
      <c r="CS7" s="297"/>
      <c r="CT7" s="297"/>
      <c r="CU7" s="341"/>
      <c r="CV7" s="343"/>
      <c r="CW7" s="343"/>
      <c r="CX7" s="343"/>
      <c r="CY7" s="297"/>
      <c r="CZ7" s="297"/>
      <c r="DA7" s="341"/>
      <c r="DB7" s="343"/>
      <c r="DC7" s="343"/>
      <c r="DD7" s="343"/>
      <c r="DE7" s="297"/>
      <c r="DF7" s="297"/>
      <c r="DG7" s="341"/>
      <c r="DH7" s="343"/>
      <c r="DI7" s="343"/>
      <c r="DJ7" s="343"/>
      <c r="DK7" s="297"/>
      <c r="DL7" s="297"/>
      <c r="DM7" s="341"/>
      <c r="DN7" s="343"/>
      <c r="DO7" s="349"/>
      <c r="DP7" s="343"/>
      <c r="DQ7" s="297"/>
      <c r="DR7" s="297"/>
      <c r="DS7" s="341"/>
      <c r="DT7" s="343"/>
      <c r="DU7" s="343"/>
      <c r="DV7" s="343"/>
      <c r="DW7" s="297"/>
      <c r="DX7" s="297"/>
      <c r="DY7" s="341"/>
      <c r="DZ7" s="343"/>
      <c r="EA7" s="343"/>
      <c r="EB7" s="343"/>
      <c r="EC7" s="297"/>
      <c r="ED7" s="297"/>
      <c r="EE7" s="341"/>
      <c r="EF7" s="343"/>
      <c r="EG7" s="343"/>
      <c r="EH7" s="343"/>
      <c r="EI7" s="297"/>
      <c r="EJ7" s="297"/>
      <c r="EK7" s="341"/>
      <c r="EL7" s="343"/>
      <c r="EM7" s="343"/>
      <c r="EN7" s="343"/>
      <c r="EO7" s="297"/>
      <c r="EP7" s="297"/>
      <c r="EQ7" s="341"/>
      <c r="ER7" s="343"/>
      <c r="ES7" s="343"/>
      <c r="ET7" s="343"/>
      <c r="EU7" s="297"/>
      <c r="EV7" s="297"/>
      <c r="EW7" s="341"/>
      <c r="EX7" s="343"/>
      <c r="EY7" s="343"/>
      <c r="EZ7" s="343"/>
      <c r="FA7" s="297"/>
      <c r="FB7" s="297"/>
      <c r="FC7" s="341"/>
      <c r="FD7" s="343"/>
      <c r="FE7" s="343"/>
      <c r="FF7" s="343"/>
      <c r="FG7" s="297"/>
      <c r="FH7" s="297"/>
      <c r="FI7" s="341"/>
      <c r="FJ7" s="343"/>
      <c r="FK7" s="343"/>
      <c r="FL7" s="343"/>
      <c r="FM7" s="297"/>
      <c r="FN7" s="297"/>
      <c r="FO7" s="297"/>
      <c r="FP7" s="343"/>
      <c r="FQ7" s="343"/>
      <c r="FR7" s="343"/>
      <c r="FS7" s="297"/>
      <c r="FT7" s="297"/>
      <c r="FU7" s="341"/>
      <c r="FV7" s="343"/>
      <c r="FW7" s="343"/>
      <c r="FX7" s="343"/>
      <c r="FY7" s="297"/>
      <c r="FZ7" s="297"/>
      <c r="GA7" s="341"/>
      <c r="GB7" s="343"/>
      <c r="GC7" s="343"/>
      <c r="GD7" s="343"/>
      <c r="GE7" s="297"/>
      <c r="GF7" s="297"/>
      <c r="GG7" s="341"/>
      <c r="GH7" s="343"/>
      <c r="GI7" s="343"/>
      <c r="GJ7" s="343"/>
      <c r="GK7" s="297"/>
      <c r="GL7" s="297"/>
      <c r="GM7" s="336"/>
      <c r="GN7" s="303"/>
      <c r="GO7" s="303"/>
      <c r="GP7" s="304"/>
      <c r="GQ7" s="297"/>
      <c r="GR7" s="335"/>
      <c r="GS7" s="335"/>
      <c r="GT7" s="335"/>
      <c r="GU7" s="335"/>
      <c r="GV7" s="297"/>
      <c r="GW7" s="335"/>
      <c r="GX7" s="335"/>
      <c r="GY7" s="335"/>
      <c r="GZ7" s="335"/>
      <c r="HA7" s="323"/>
      <c r="HB7" s="325"/>
      <c r="HC7" s="305" t="s">
        <v>1093</v>
      </c>
      <c r="HD7" s="307" t="s">
        <v>1089</v>
      </c>
      <c r="HE7" s="233"/>
      <c r="HF7" s="307" t="s">
        <v>1092</v>
      </c>
      <c r="HG7" s="236"/>
      <c r="HH7" s="235"/>
      <c r="HI7" s="307" t="s">
        <v>1091</v>
      </c>
      <c r="HJ7" s="234"/>
      <c r="HK7" s="305" t="s">
        <v>1090</v>
      </c>
      <c r="HL7" s="309" t="s">
        <v>1089</v>
      </c>
      <c r="HM7" s="233"/>
      <c r="HN7" s="309" t="s">
        <v>1088</v>
      </c>
      <c r="HO7" s="232"/>
      <c r="HP7" s="239"/>
      <c r="HQ7" s="231"/>
      <c r="HR7" s="239"/>
      <c r="HS7" s="231"/>
      <c r="HT7" s="230" t="s">
        <v>1087</v>
      </c>
      <c r="HU7" s="351" t="s">
        <v>1086</v>
      </c>
      <c r="HV7" s="352"/>
      <c r="HW7" s="229" t="s">
        <v>1085</v>
      </c>
      <c r="HX7" s="351" t="s">
        <v>1084</v>
      </c>
      <c r="HY7" s="353"/>
    </row>
    <row r="8" spans="1:233" ht="160.9" customHeight="1" x14ac:dyDescent="0.2">
      <c r="A8" s="297"/>
      <c r="B8" s="297"/>
      <c r="C8" s="297"/>
      <c r="D8" s="247" t="s">
        <v>1083</v>
      </c>
      <c r="E8" s="313"/>
      <c r="F8" s="297"/>
      <c r="G8" s="247" t="s">
        <v>1083</v>
      </c>
      <c r="H8" s="313"/>
      <c r="I8" s="297"/>
      <c r="J8" s="247" t="s">
        <v>1083</v>
      </c>
      <c r="K8" s="313"/>
      <c r="L8" s="297"/>
      <c r="M8" s="247" t="s">
        <v>1083</v>
      </c>
      <c r="N8" s="313"/>
      <c r="O8" s="297"/>
      <c r="P8" s="247" t="s">
        <v>1083</v>
      </c>
      <c r="Q8" s="313"/>
      <c r="R8" s="297"/>
      <c r="S8" s="247" t="s">
        <v>1083</v>
      </c>
      <c r="T8" s="313"/>
      <c r="U8" s="297"/>
      <c r="V8" s="247" t="s">
        <v>1083</v>
      </c>
      <c r="W8" s="313"/>
      <c r="X8" s="297"/>
      <c r="Y8" s="247" t="s">
        <v>1083</v>
      </c>
      <c r="Z8" s="313"/>
      <c r="AA8" s="297"/>
      <c r="AB8" s="247" t="s">
        <v>1083</v>
      </c>
      <c r="AC8" s="313"/>
      <c r="AD8" s="297"/>
      <c r="AE8" s="248" t="s">
        <v>1083</v>
      </c>
      <c r="AF8" s="340"/>
      <c r="AG8" s="297"/>
      <c r="AH8" s="247" t="s">
        <v>1083</v>
      </c>
      <c r="AI8" s="313"/>
      <c r="AJ8" s="297"/>
      <c r="AK8" s="247" t="s">
        <v>1083</v>
      </c>
      <c r="AL8" s="313"/>
      <c r="AM8" s="297"/>
      <c r="AN8" s="247" t="s">
        <v>1083</v>
      </c>
      <c r="AO8" s="313"/>
      <c r="AP8" s="297"/>
      <c r="AQ8" s="247" t="s">
        <v>1083</v>
      </c>
      <c r="AR8" s="313"/>
      <c r="AS8" s="297"/>
      <c r="AT8" s="247" t="s">
        <v>1083</v>
      </c>
      <c r="AU8" s="313"/>
      <c r="AV8" s="297"/>
      <c r="AW8" s="247" t="s">
        <v>1083</v>
      </c>
      <c r="AX8" s="313"/>
      <c r="AY8" s="297"/>
      <c r="AZ8" s="247" t="s">
        <v>1083</v>
      </c>
      <c r="BA8" s="313"/>
      <c r="BB8" s="297"/>
      <c r="BC8" s="297"/>
      <c r="BD8" s="297"/>
      <c r="BE8" s="341"/>
      <c r="BF8" s="344"/>
      <c r="BG8" s="344"/>
      <c r="BH8" s="344"/>
      <c r="BI8" s="297"/>
      <c r="BJ8" s="297"/>
      <c r="BK8" s="341"/>
      <c r="BL8" s="344"/>
      <c r="BM8" s="344"/>
      <c r="BN8" s="344"/>
      <c r="BO8" s="297"/>
      <c r="BP8" s="297"/>
      <c r="BQ8" s="341"/>
      <c r="BR8" s="344"/>
      <c r="BS8" s="344"/>
      <c r="BT8" s="344"/>
      <c r="BU8" s="297"/>
      <c r="BV8" s="297"/>
      <c r="BW8" s="297"/>
      <c r="BX8" s="344"/>
      <c r="BY8" s="344"/>
      <c r="BZ8" s="344"/>
      <c r="CA8" s="297"/>
      <c r="CB8" s="297"/>
      <c r="CC8" s="341"/>
      <c r="CD8" s="344"/>
      <c r="CE8" s="344"/>
      <c r="CF8" s="344"/>
      <c r="CG8" s="297"/>
      <c r="CH8" s="297"/>
      <c r="CI8" s="337"/>
      <c r="CJ8" s="344"/>
      <c r="CK8" s="344"/>
      <c r="CL8" s="344"/>
      <c r="CM8" s="297"/>
      <c r="CN8" s="297"/>
      <c r="CO8" s="341"/>
      <c r="CP8" s="344"/>
      <c r="CQ8" s="344"/>
      <c r="CR8" s="344"/>
      <c r="CS8" s="297"/>
      <c r="CT8" s="297"/>
      <c r="CU8" s="341"/>
      <c r="CV8" s="344"/>
      <c r="CW8" s="344"/>
      <c r="CX8" s="344"/>
      <c r="CY8" s="297"/>
      <c r="CZ8" s="297"/>
      <c r="DA8" s="341"/>
      <c r="DB8" s="344"/>
      <c r="DC8" s="344"/>
      <c r="DD8" s="344"/>
      <c r="DE8" s="297"/>
      <c r="DF8" s="297"/>
      <c r="DG8" s="341"/>
      <c r="DH8" s="344"/>
      <c r="DI8" s="344"/>
      <c r="DJ8" s="344"/>
      <c r="DK8" s="297"/>
      <c r="DL8" s="297"/>
      <c r="DM8" s="341"/>
      <c r="DN8" s="344"/>
      <c r="DO8" s="350"/>
      <c r="DP8" s="344"/>
      <c r="DQ8" s="297"/>
      <c r="DR8" s="297"/>
      <c r="DS8" s="341"/>
      <c r="DT8" s="344"/>
      <c r="DU8" s="344"/>
      <c r="DV8" s="344"/>
      <c r="DW8" s="297"/>
      <c r="DX8" s="297"/>
      <c r="DY8" s="341"/>
      <c r="DZ8" s="344"/>
      <c r="EA8" s="344"/>
      <c r="EB8" s="344"/>
      <c r="EC8" s="297"/>
      <c r="ED8" s="297"/>
      <c r="EE8" s="341"/>
      <c r="EF8" s="344"/>
      <c r="EG8" s="344"/>
      <c r="EH8" s="344"/>
      <c r="EI8" s="297"/>
      <c r="EJ8" s="297"/>
      <c r="EK8" s="341"/>
      <c r="EL8" s="344"/>
      <c r="EM8" s="344"/>
      <c r="EN8" s="344"/>
      <c r="EO8" s="297"/>
      <c r="EP8" s="297"/>
      <c r="EQ8" s="341"/>
      <c r="ER8" s="344"/>
      <c r="ES8" s="344"/>
      <c r="ET8" s="344"/>
      <c r="EU8" s="297"/>
      <c r="EV8" s="297"/>
      <c r="EW8" s="341"/>
      <c r="EX8" s="344"/>
      <c r="EY8" s="344"/>
      <c r="EZ8" s="344"/>
      <c r="FA8" s="297"/>
      <c r="FB8" s="297"/>
      <c r="FC8" s="341"/>
      <c r="FD8" s="344"/>
      <c r="FE8" s="344"/>
      <c r="FF8" s="344"/>
      <c r="FG8" s="297"/>
      <c r="FH8" s="297"/>
      <c r="FI8" s="341"/>
      <c r="FJ8" s="344"/>
      <c r="FK8" s="344"/>
      <c r="FL8" s="344"/>
      <c r="FM8" s="297"/>
      <c r="FN8" s="297"/>
      <c r="FO8" s="297"/>
      <c r="FP8" s="344"/>
      <c r="FQ8" s="344"/>
      <c r="FR8" s="344"/>
      <c r="FS8" s="297"/>
      <c r="FT8" s="297"/>
      <c r="FU8" s="341"/>
      <c r="FV8" s="344"/>
      <c r="FW8" s="344"/>
      <c r="FX8" s="344"/>
      <c r="FY8" s="297"/>
      <c r="FZ8" s="297"/>
      <c r="GA8" s="341"/>
      <c r="GB8" s="344"/>
      <c r="GC8" s="344"/>
      <c r="GD8" s="344"/>
      <c r="GE8" s="297"/>
      <c r="GF8" s="297"/>
      <c r="GG8" s="341"/>
      <c r="GH8" s="344"/>
      <c r="GI8" s="344"/>
      <c r="GJ8" s="344"/>
      <c r="GK8" s="297"/>
      <c r="GL8" s="297"/>
      <c r="GM8" s="336"/>
      <c r="GN8" s="303"/>
      <c r="GO8" s="303"/>
      <c r="GP8" s="304"/>
      <c r="GQ8" s="297"/>
      <c r="GR8" s="335"/>
      <c r="GS8" s="335"/>
      <c r="GT8" s="335"/>
      <c r="GU8" s="335"/>
      <c r="GV8" s="297"/>
      <c r="GW8" s="335"/>
      <c r="GX8" s="335"/>
      <c r="GY8" s="335"/>
      <c r="GZ8" s="335"/>
      <c r="HA8" s="323"/>
      <c r="HB8" s="326"/>
      <c r="HC8" s="306"/>
      <c r="HD8" s="308"/>
      <c r="HE8" s="237" t="s">
        <v>1082</v>
      </c>
      <c r="HF8" s="308"/>
      <c r="HG8" s="237" t="s">
        <v>1081</v>
      </c>
      <c r="HH8" s="237" t="s">
        <v>1079</v>
      </c>
      <c r="HI8" s="308"/>
      <c r="HJ8" s="237" t="s">
        <v>1080</v>
      </c>
      <c r="HK8" s="306"/>
      <c r="HL8" s="310"/>
      <c r="HM8" s="237" t="s">
        <v>1079</v>
      </c>
      <c r="HN8" s="310"/>
      <c r="HO8" s="237" t="s">
        <v>1078</v>
      </c>
      <c r="HP8" s="272"/>
      <c r="HQ8" s="237" t="s">
        <v>1077</v>
      </c>
      <c r="HR8" s="272"/>
      <c r="HS8" s="273" t="s">
        <v>1076</v>
      </c>
      <c r="HT8" s="274"/>
      <c r="HU8" s="275"/>
      <c r="HV8" s="276" t="s">
        <v>1075</v>
      </c>
      <c r="HW8" s="277"/>
      <c r="HX8" s="277"/>
      <c r="HY8" s="249" t="s">
        <v>1074</v>
      </c>
    </row>
    <row r="9" spans="1:233" s="208" customFormat="1" ht="200" customHeight="1" x14ac:dyDescent="0.2">
      <c r="A9" s="278" t="s">
        <v>1073</v>
      </c>
      <c r="B9" s="211" t="s">
        <v>1072</v>
      </c>
      <c r="C9" s="211" t="s">
        <v>1071</v>
      </c>
      <c r="D9" s="214" t="s">
        <v>143</v>
      </c>
      <c r="E9" s="214" t="s">
        <v>734</v>
      </c>
      <c r="F9" s="210" t="s">
        <v>734</v>
      </c>
      <c r="G9" s="214" t="s">
        <v>143</v>
      </c>
      <c r="H9" s="214" t="s">
        <v>734</v>
      </c>
      <c r="I9" s="210" t="s">
        <v>734</v>
      </c>
      <c r="J9" s="214" t="s">
        <v>143</v>
      </c>
      <c r="K9" s="214"/>
      <c r="L9" s="210" t="s">
        <v>734</v>
      </c>
      <c r="M9" s="214" t="s">
        <v>143</v>
      </c>
      <c r="N9" s="214" t="s">
        <v>734</v>
      </c>
      <c r="O9" s="210" t="s">
        <v>734</v>
      </c>
      <c r="P9" s="214" t="s">
        <v>143</v>
      </c>
      <c r="Q9" s="214" t="s">
        <v>734</v>
      </c>
      <c r="R9" s="210" t="s">
        <v>734</v>
      </c>
      <c r="S9" s="214" t="s">
        <v>143</v>
      </c>
      <c r="T9" s="214" t="s">
        <v>734</v>
      </c>
      <c r="U9" s="210" t="s">
        <v>734</v>
      </c>
      <c r="V9" s="214" t="s">
        <v>143</v>
      </c>
      <c r="W9" s="214" t="s">
        <v>734</v>
      </c>
      <c r="X9" s="210" t="s">
        <v>734</v>
      </c>
      <c r="Y9" s="214" t="s">
        <v>143</v>
      </c>
      <c r="Z9" s="214" t="s">
        <v>734</v>
      </c>
      <c r="AA9" s="210" t="s">
        <v>734</v>
      </c>
      <c r="AB9" s="214" t="s">
        <v>143</v>
      </c>
      <c r="AC9" s="214" t="s">
        <v>734</v>
      </c>
      <c r="AD9" s="210" t="s">
        <v>734</v>
      </c>
      <c r="AE9" s="220" t="s">
        <v>748</v>
      </c>
      <c r="AF9" s="220"/>
      <c r="AG9" s="219"/>
      <c r="AH9" s="214" t="s">
        <v>143</v>
      </c>
      <c r="AI9" s="214" t="s">
        <v>734</v>
      </c>
      <c r="AJ9" s="210" t="s">
        <v>734</v>
      </c>
      <c r="AK9" s="214" t="s">
        <v>143</v>
      </c>
      <c r="AL9" s="214" t="s">
        <v>734</v>
      </c>
      <c r="AM9" s="210" t="s">
        <v>734</v>
      </c>
      <c r="AN9" s="214" t="s">
        <v>143</v>
      </c>
      <c r="AO9" s="214" t="s">
        <v>734</v>
      </c>
      <c r="AP9" s="210" t="s">
        <v>734</v>
      </c>
      <c r="AQ9" s="214" t="s">
        <v>143</v>
      </c>
      <c r="AR9" s="214" t="s">
        <v>734</v>
      </c>
      <c r="AS9" s="210" t="s">
        <v>734</v>
      </c>
      <c r="AT9" s="214" t="s">
        <v>143</v>
      </c>
      <c r="AU9" s="214" t="s">
        <v>734</v>
      </c>
      <c r="AV9" s="210" t="s">
        <v>734</v>
      </c>
      <c r="AW9" s="214" t="s">
        <v>143</v>
      </c>
      <c r="AX9" s="214" t="s">
        <v>734</v>
      </c>
      <c r="AY9" s="210" t="s">
        <v>734</v>
      </c>
      <c r="AZ9" s="214" t="s">
        <v>143</v>
      </c>
      <c r="BA9" s="214" t="s">
        <v>734</v>
      </c>
      <c r="BB9" s="210" t="s">
        <v>734</v>
      </c>
      <c r="BC9" s="217">
        <v>15</v>
      </c>
      <c r="BD9" s="217">
        <v>15</v>
      </c>
      <c r="BE9" s="216">
        <f t="shared" ref="BE9:BE23" si="0">IF(ISERROR(BD9/BC9),"",BD9/BC9)</f>
        <v>1</v>
      </c>
      <c r="BF9" s="210" t="s">
        <v>734</v>
      </c>
      <c r="BG9" s="215">
        <v>0</v>
      </c>
      <c r="BH9" s="210" t="s">
        <v>734</v>
      </c>
      <c r="BI9" s="217">
        <v>8</v>
      </c>
      <c r="BJ9" s="217">
        <v>7</v>
      </c>
      <c r="BK9" s="216">
        <f t="shared" ref="BK9:BK23" si="1">IF(ISERROR(BJ9/BI9),"",BJ9/BI9)</f>
        <v>0.875</v>
      </c>
      <c r="BL9" s="210" t="s">
        <v>1070</v>
      </c>
      <c r="BM9" s="215">
        <v>0</v>
      </c>
      <c r="BN9" s="210" t="s">
        <v>734</v>
      </c>
      <c r="BO9" s="217">
        <v>9</v>
      </c>
      <c r="BP9" s="217">
        <v>9</v>
      </c>
      <c r="BQ9" s="216">
        <f t="shared" ref="BQ9:BQ23" si="2">IF(ISERROR(BP9/BO9),"",BP9/BO9)</f>
        <v>1</v>
      </c>
      <c r="BR9" s="210" t="s">
        <v>734</v>
      </c>
      <c r="BS9" s="215">
        <v>0</v>
      </c>
      <c r="BT9" s="210" t="s">
        <v>734</v>
      </c>
      <c r="BU9" s="217">
        <v>0</v>
      </c>
      <c r="BV9" s="217">
        <v>0</v>
      </c>
      <c r="BW9" s="216" t="str">
        <f t="shared" ref="BW9:BW23" si="3">IF(ISERROR(BV9/BU9),"",BV9/BU9)</f>
        <v/>
      </c>
      <c r="BX9" s="210" t="s">
        <v>734</v>
      </c>
      <c r="BY9" s="215">
        <v>0</v>
      </c>
      <c r="BZ9" s="210" t="s">
        <v>734</v>
      </c>
      <c r="CA9" s="217">
        <v>1</v>
      </c>
      <c r="CB9" s="217">
        <v>1</v>
      </c>
      <c r="CC9" s="216">
        <f t="shared" ref="CC9:CC23" si="4">IF(ISERROR(CB9/CA9),"",CB9/CA9)</f>
        <v>1</v>
      </c>
      <c r="CD9" s="210" t="s">
        <v>734</v>
      </c>
      <c r="CE9" s="215">
        <v>0</v>
      </c>
      <c r="CF9" s="210" t="s">
        <v>734</v>
      </c>
      <c r="CG9" s="217">
        <v>1</v>
      </c>
      <c r="CH9" s="217">
        <v>1</v>
      </c>
      <c r="CI9" s="216">
        <f t="shared" ref="CI9:CI23" si="5">IF(ISERROR(CH9/CG9),"",CH9/CG9)</f>
        <v>1</v>
      </c>
      <c r="CJ9" s="210" t="s">
        <v>734</v>
      </c>
      <c r="CK9" s="215">
        <v>0</v>
      </c>
      <c r="CL9" s="210" t="s">
        <v>734</v>
      </c>
      <c r="CM9" s="217">
        <v>1</v>
      </c>
      <c r="CN9" s="217">
        <v>1</v>
      </c>
      <c r="CO9" s="216">
        <f t="shared" ref="CO9:CO23" si="6">IF(ISERROR(CN9/CM9),"",CN9/CM9)</f>
        <v>1</v>
      </c>
      <c r="CP9" s="210" t="s">
        <v>734</v>
      </c>
      <c r="CQ9" s="215">
        <v>0</v>
      </c>
      <c r="CR9" s="210" t="s">
        <v>734</v>
      </c>
      <c r="CS9" s="217">
        <v>1</v>
      </c>
      <c r="CT9" s="217">
        <v>1</v>
      </c>
      <c r="CU9" s="216">
        <f t="shared" ref="CU9:CU23" si="7">IF(ISERROR(CT9/CS9),"",CT9/CS9)</f>
        <v>1</v>
      </c>
      <c r="CV9" s="210" t="s">
        <v>734</v>
      </c>
      <c r="CW9" s="215">
        <v>0</v>
      </c>
      <c r="CX9" s="210" t="s">
        <v>734</v>
      </c>
      <c r="CY9" s="217">
        <v>1</v>
      </c>
      <c r="CZ9" s="217">
        <v>1</v>
      </c>
      <c r="DA9" s="216">
        <f t="shared" ref="DA9:DA23" si="8">IF(ISERROR(CZ9/CY9),"",CZ9/CY9)</f>
        <v>1</v>
      </c>
      <c r="DB9" s="210" t="s">
        <v>734</v>
      </c>
      <c r="DC9" s="215">
        <v>0</v>
      </c>
      <c r="DD9" s="210" t="s">
        <v>734</v>
      </c>
      <c r="DE9" s="217">
        <v>1</v>
      </c>
      <c r="DF9" s="217">
        <v>1</v>
      </c>
      <c r="DG9" s="216">
        <f t="shared" ref="DG9:DG23" si="9">IF(ISERROR(DF9/DE9),"",DF9/DE9)</f>
        <v>1</v>
      </c>
      <c r="DH9" s="210" t="s">
        <v>734</v>
      </c>
      <c r="DI9" s="215">
        <v>0</v>
      </c>
      <c r="DJ9" s="210" t="s">
        <v>734</v>
      </c>
      <c r="DK9" s="217">
        <v>31</v>
      </c>
      <c r="DL9" s="217">
        <v>24</v>
      </c>
      <c r="DM9" s="216">
        <f t="shared" ref="DM9:DM23" si="10">IF(ISERROR(DL9/DK9),"",DL9/DK9)</f>
        <v>0.77419354838709675</v>
      </c>
      <c r="DN9" s="210" t="s">
        <v>1069</v>
      </c>
      <c r="DO9" s="215">
        <v>0</v>
      </c>
      <c r="DP9" s="210" t="s">
        <v>734</v>
      </c>
      <c r="DQ9" s="217">
        <v>108</v>
      </c>
      <c r="DR9" s="217">
        <v>108</v>
      </c>
      <c r="DS9" s="216">
        <f t="shared" ref="DS9:DS23" si="11">IF(ISERROR(DR9/DQ9),"",DR9/DQ9)</f>
        <v>1</v>
      </c>
      <c r="DT9" s="210" t="s">
        <v>734</v>
      </c>
      <c r="DU9" s="215">
        <v>0</v>
      </c>
      <c r="DV9" s="210" t="s">
        <v>734</v>
      </c>
      <c r="DW9" s="217">
        <v>21</v>
      </c>
      <c r="DX9" s="217">
        <v>15</v>
      </c>
      <c r="DY9" s="216">
        <f t="shared" ref="DY9:DY23" si="12">IF(ISERROR(DX9/DW9),"",DX9/DW9)</f>
        <v>0.7142857142857143</v>
      </c>
      <c r="DZ9" s="210" t="s">
        <v>1068</v>
      </c>
      <c r="EA9" s="215">
        <v>0</v>
      </c>
      <c r="EB9" s="210" t="s">
        <v>734</v>
      </c>
      <c r="EC9" s="217">
        <v>5</v>
      </c>
      <c r="ED9" s="217">
        <v>0</v>
      </c>
      <c r="EE9" s="216">
        <f t="shared" ref="EE9:EE23" si="13">IF(ISERROR(ED9/EC9),"",ED9/EC9)</f>
        <v>0</v>
      </c>
      <c r="EF9" s="210" t="s">
        <v>1067</v>
      </c>
      <c r="EG9" s="215">
        <v>4</v>
      </c>
      <c r="EH9" s="210" t="s">
        <v>1066</v>
      </c>
      <c r="EI9" s="217">
        <v>12</v>
      </c>
      <c r="EJ9" s="217">
        <v>0</v>
      </c>
      <c r="EK9" s="216">
        <f t="shared" ref="EK9:EK23" si="14">IF(ISERROR(EJ9/EI9),"",EJ9/EI9)</f>
        <v>0</v>
      </c>
      <c r="EL9" s="210" t="s">
        <v>1065</v>
      </c>
      <c r="EM9" s="215">
        <v>12</v>
      </c>
      <c r="EN9" s="210" t="s">
        <v>1065</v>
      </c>
      <c r="EO9" s="217">
        <v>13</v>
      </c>
      <c r="EP9" s="217">
        <v>7</v>
      </c>
      <c r="EQ9" s="216">
        <f t="shared" ref="EQ9:EQ23" si="15">IF(ISERROR(EP9/EO9),"",EP9/EO9)</f>
        <v>0.53846153846153844</v>
      </c>
      <c r="ER9" s="210" t="s">
        <v>1064</v>
      </c>
      <c r="ES9" s="215">
        <v>4</v>
      </c>
      <c r="ET9" s="210" t="s">
        <v>1064</v>
      </c>
      <c r="EU9" s="217">
        <v>37</v>
      </c>
      <c r="EV9" s="217">
        <v>37</v>
      </c>
      <c r="EW9" s="216">
        <f t="shared" ref="EW9:EW23" si="16">IF(ISERROR(EV9/EU9),"",EV9/EU9)</f>
        <v>1</v>
      </c>
      <c r="EX9" s="210" t="s">
        <v>734</v>
      </c>
      <c r="EY9" s="215">
        <v>0</v>
      </c>
      <c r="EZ9" s="210" t="s">
        <v>734</v>
      </c>
      <c r="FA9" s="217">
        <v>5</v>
      </c>
      <c r="FB9" s="217">
        <v>5</v>
      </c>
      <c r="FC9" s="216">
        <f t="shared" ref="FC9:FC23" si="17">IF(ISERROR(FB9/FA9),"",FB9/FA9)</f>
        <v>1</v>
      </c>
      <c r="FD9" s="210" t="s">
        <v>734</v>
      </c>
      <c r="FE9" s="215">
        <v>0</v>
      </c>
      <c r="FF9" s="210" t="s">
        <v>734</v>
      </c>
      <c r="FG9" s="217">
        <v>1</v>
      </c>
      <c r="FH9" s="217">
        <v>1</v>
      </c>
      <c r="FI9" s="216">
        <f t="shared" ref="FI9:FI23" si="18">IF(ISERROR(FH9/FG9),"",FH9/FG9)</f>
        <v>1</v>
      </c>
      <c r="FJ9" s="210" t="s">
        <v>734</v>
      </c>
      <c r="FK9" s="215">
        <v>0</v>
      </c>
      <c r="FL9" s="210" t="s">
        <v>734</v>
      </c>
      <c r="FM9" s="217">
        <v>1</v>
      </c>
      <c r="FN9" s="217">
        <v>1</v>
      </c>
      <c r="FO9" s="216">
        <f t="shared" ref="FO9:FO23" si="19">IF(ISERROR(FN9/FM9),"",FN9/FM9)</f>
        <v>1</v>
      </c>
      <c r="FP9" s="210" t="s">
        <v>734</v>
      </c>
      <c r="FQ9" s="215">
        <v>0</v>
      </c>
      <c r="FR9" s="210" t="s">
        <v>734</v>
      </c>
      <c r="FS9" s="217">
        <v>0</v>
      </c>
      <c r="FT9" s="217">
        <v>0</v>
      </c>
      <c r="FU9" s="216" t="str">
        <f t="shared" ref="FU9:FU23" si="20">IF(ISERROR(FT9/FS9),"",FT9/FS9)</f>
        <v/>
      </c>
      <c r="FV9" s="210" t="s">
        <v>734</v>
      </c>
      <c r="FW9" s="215">
        <v>0</v>
      </c>
      <c r="FX9" s="210" t="s">
        <v>734</v>
      </c>
      <c r="FY9" s="217">
        <v>14</v>
      </c>
      <c r="FZ9" s="217">
        <v>14</v>
      </c>
      <c r="GA9" s="216">
        <f t="shared" ref="GA9:GA23" si="21">IF(ISERROR(FZ9/FY9),"",FZ9/FY9)</f>
        <v>1</v>
      </c>
      <c r="GB9" s="210" t="s">
        <v>734</v>
      </c>
      <c r="GC9" s="215">
        <v>0</v>
      </c>
      <c r="GD9" s="210" t="s">
        <v>734</v>
      </c>
      <c r="GE9" s="217">
        <v>119</v>
      </c>
      <c r="GF9" s="217">
        <v>107</v>
      </c>
      <c r="GG9" s="216">
        <f t="shared" ref="GG9:GG23" si="22">IF(ISERROR(GF9/GE9),"",GF9/GE9)</f>
        <v>0.89915966386554624</v>
      </c>
      <c r="GH9" s="210" t="s">
        <v>1063</v>
      </c>
      <c r="GI9" s="215">
        <v>0</v>
      </c>
      <c r="GJ9" s="210" t="s">
        <v>734</v>
      </c>
      <c r="GK9" s="210" t="s">
        <v>739</v>
      </c>
      <c r="GL9" s="210" t="s">
        <v>1062</v>
      </c>
      <c r="GM9" s="210" t="s">
        <v>735</v>
      </c>
      <c r="GN9" s="214" t="s">
        <v>734</v>
      </c>
      <c r="GO9" s="214" t="s">
        <v>737</v>
      </c>
      <c r="GP9" s="210" t="s">
        <v>736</v>
      </c>
      <c r="GQ9" s="210" t="s">
        <v>735</v>
      </c>
      <c r="GR9" s="209" t="s">
        <v>143</v>
      </c>
      <c r="GS9" s="209" t="s">
        <v>143</v>
      </c>
      <c r="GT9" s="209" t="s">
        <v>143</v>
      </c>
      <c r="GU9" s="209" t="s">
        <v>734</v>
      </c>
      <c r="GV9" s="210" t="s">
        <v>734</v>
      </c>
      <c r="GW9" s="209" t="s">
        <v>143</v>
      </c>
      <c r="GX9" s="209" t="s">
        <v>143</v>
      </c>
      <c r="GY9" s="209" t="s">
        <v>734</v>
      </c>
      <c r="GZ9" s="209" t="s">
        <v>734</v>
      </c>
      <c r="HA9" s="209" t="s">
        <v>734</v>
      </c>
      <c r="HB9" s="209" t="s">
        <v>734</v>
      </c>
      <c r="HC9" s="213" t="s">
        <v>733</v>
      </c>
      <c r="HD9" s="209"/>
      <c r="HE9" s="212"/>
      <c r="HF9" s="212"/>
      <c r="HG9" s="212"/>
      <c r="HH9" s="212"/>
      <c r="HI9" s="211"/>
      <c r="HJ9" s="212"/>
      <c r="HK9" s="211" t="s">
        <v>733</v>
      </c>
      <c r="HL9" s="211"/>
      <c r="HM9" s="212"/>
      <c r="HN9" s="212"/>
      <c r="HO9" s="212"/>
      <c r="HP9" s="211" t="s">
        <v>733</v>
      </c>
      <c r="HQ9" s="210"/>
      <c r="HR9" s="211" t="s">
        <v>143</v>
      </c>
      <c r="HS9" s="210" t="s">
        <v>1061</v>
      </c>
      <c r="HT9" s="209" t="s">
        <v>143</v>
      </c>
      <c r="HU9" s="209" t="s">
        <v>731</v>
      </c>
      <c r="HV9" s="209" t="s">
        <v>731</v>
      </c>
      <c r="HW9" s="209" t="s">
        <v>143</v>
      </c>
      <c r="HX9" s="209" t="s">
        <v>731</v>
      </c>
      <c r="HY9" s="209" t="s">
        <v>731</v>
      </c>
    </row>
    <row r="10" spans="1:233" s="208" customFormat="1" ht="200" customHeight="1" x14ac:dyDescent="0.2">
      <c r="A10" s="278" t="s">
        <v>1060</v>
      </c>
      <c r="B10" s="211" t="s">
        <v>1059</v>
      </c>
      <c r="C10" s="211" t="s">
        <v>1058</v>
      </c>
      <c r="D10" s="214" t="s">
        <v>143</v>
      </c>
      <c r="E10" s="214" t="s">
        <v>734</v>
      </c>
      <c r="F10" s="210" t="s">
        <v>734</v>
      </c>
      <c r="G10" s="214" t="s">
        <v>143</v>
      </c>
      <c r="H10" s="214" t="s">
        <v>734</v>
      </c>
      <c r="I10" s="210" t="s">
        <v>734</v>
      </c>
      <c r="J10" s="214" t="s">
        <v>143</v>
      </c>
      <c r="K10" s="214" t="s">
        <v>734</v>
      </c>
      <c r="L10" s="210" t="s">
        <v>734</v>
      </c>
      <c r="M10" s="214" t="s">
        <v>143</v>
      </c>
      <c r="N10" s="214" t="s">
        <v>734</v>
      </c>
      <c r="O10" s="210" t="s">
        <v>734</v>
      </c>
      <c r="P10" s="214" t="s">
        <v>143</v>
      </c>
      <c r="Q10" s="214" t="s">
        <v>734</v>
      </c>
      <c r="R10" s="210" t="s">
        <v>734</v>
      </c>
      <c r="S10" s="214" t="s">
        <v>143</v>
      </c>
      <c r="T10" s="214" t="s">
        <v>734</v>
      </c>
      <c r="U10" s="210" t="s">
        <v>1057</v>
      </c>
      <c r="V10" s="214" t="s">
        <v>143</v>
      </c>
      <c r="W10" s="214" t="s">
        <v>734</v>
      </c>
      <c r="X10" s="210" t="s">
        <v>734</v>
      </c>
      <c r="Y10" s="214" t="s">
        <v>143</v>
      </c>
      <c r="Z10" s="214" t="s">
        <v>734</v>
      </c>
      <c r="AA10" s="210" t="s">
        <v>734</v>
      </c>
      <c r="AB10" s="214" t="s">
        <v>143</v>
      </c>
      <c r="AC10" s="214" t="s">
        <v>734</v>
      </c>
      <c r="AD10" s="210" t="s">
        <v>734</v>
      </c>
      <c r="AE10" s="220"/>
      <c r="AF10" s="220" t="s">
        <v>748</v>
      </c>
      <c r="AG10" s="219" t="s">
        <v>1056</v>
      </c>
      <c r="AH10" s="214" t="s">
        <v>143</v>
      </c>
      <c r="AI10" s="214" t="s">
        <v>734</v>
      </c>
      <c r="AJ10" s="210" t="s">
        <v>734</v>
      </c>
      <c r="AK10" s="214" t="s">
        <v>143</v>
      </c>
      <c r="AL10" s="214" t="s">
        <v>734</v>
      </c>
      <c r="AM10" s="210" t="s">
        <v>734</v>
      </c>
      <c r="AN10" s="214" t="s">
        <v>143</v>
      </c>
      <c r="AO10" s="214" t="s">
        <v>734</v>
      </c>
      <c r="AP10" s="210" t="s">
        <v>734</v>
      </c>
      <c r="AQ10" s="214" t="s">
        <v>143</v>
      </c>
      <c r="AR10" s="214" t="s">
        <v>734</v>
      </c>
      <c r="AS10" s="210" t="s">
        <v>734</v>
      </c>
      <c r="AT10" s="214" t="s">
        <v>143</v>
      </c>
      <c r="AU10" s="214" t="s">
        <v>734</v>
      </c>
      <c r="AV10" s="210" t="s">
        <v>734</v>
      </c>
      <c r="AW10" s="214" t="s">
        <v>143</v>
      </c>
      <c r="AX10" s="214" t="s">
        <v>734</v>
      </c>
      <c r="AY10" s="210" t="s">
        <v>734</v>
      </c>
      <c r="AZ10" s="214" t="s">
        <v>143</v>
      </c>
      <c r="BA10" s="214" t="s">
        <v>734</v>
      </c>
      <c r="BB10" s="210" t="s">
        <v>734</v>
      </c>
      <c r="BC10" s="217">
        <v>7</v>
      </c>
      <c r="BD10" s="217">
        <v>7</v>
      </c>
      <c r="BE10" s="216">
        <f t="shared" si="0"/>
        <v>1</v>
      </c>
      <c r="BF10" s="210" t="s">
        <v>734</v>
      </c>
      <c r="BG10" s="215">
        <v>0</v>
      </c>
      <c r="BH10" s="210" t="s">
        <v>734</v>
      </c>
      <c r="BI10" s="217">
        <v>57</v>
      </c>
      <c r="BJ10" s="217">
        <v>57</v>
      </c>
      <c r="BK10" s="216">
        <f t="shared" si="1"/>
        <v>1</v>
      </c>
      <c r="BL10" s="210" t="s">
        <v>734</v>
      </c>
      <c r="BM10" s="215">
        <v>0</v>
      </c>
      <c r="BN10" s="210" t="s">
        <v>734</v>
      </c>
      <c r="BO10" s="217">
        <v>5</v>
      </c>
      <c r="BP10" s="217">
        <v>5</v>
      </c>
      <c r="BQ10" s="216">
        <f t="shared" si="2"/>
        <v>1</v>
      </c>
      <c r="BR10" s="210" t="s">
        <v>734</v>
      </c>
      <c r="BS10" s="215">
        <v>0</v>
      </c>
      <c r="BT10" s="210" t="s">
        <v>734</v>
      </c>
      <c r="BU10" s="217">
        <v>0</v>
      </c>
      <c r="BV10" s="217">
        <v>0</v>
      </c>
      <c r="BW10" s="216" t="str">
        <f t="shared" si="3"/>
        <v/>
      </c>
      <c r="BX10" s="210" t="s">
        <v>734</v>
      </c>
      <c r="BY10" s="215">
        <v>0</v>
      </c>
      <c r="BZ10" s="210" t="s">
        <v>734</v>
      </c>
      <c r="CA10" s="217">
        <v>0</v>
      </c>
      <c r="CB10" s="217">
        <v>0</v>
      </c>
      <c r="CC10" s="216" t="str">
        <f t="shared" si="4"/>
        <v/>
      </c>
      <c r="CD10" s="210" t="s">
        <v>734</v>
      </c>
      <c r="CE10" s="215">
        <v>0</v>
      </c>
      <c r="CF10" s="210" t="s">
        <v>734</v>
      </c>
      <c r="CG10" s="217">
        <v>0</v>
      </c>
      <c r="CH10" s="217">
        <v>0</v>
      </c>
      <c r="CI10" s="216" t="str">
        <f t="shared" si="5"/>
        <v/>
      </c>
      <c r="CJ10" s="210" t="s">
        <v>734</v>
      </c>
      <c r="CK10" s="215">
        <v>0</v>
      </c>
      <c r="CL10" s="210" t="s">
        <v>734</v>
      </c>
      <c r="CM10" s="217">
        <v>3</v>
      </c>
      <c r="CN10" s="217">
        <v>3</v>
      </c>
      <c r="CO10" s="216">
        <f t="shared" si="6"/>
        <v>1</v>
      </c>
      <c r="CP10" s="210" t="s">
        <v>734</v>
      </c>
      <c r="CQ10" s="215">
        <v>0</v>
      </c>
      <c r="CR10" s="210" t="s">
        <v>734</v>
      </c>
      <c r="CS10" s="217">
        <v>1</v>
      </c>
      <c r="CT10" s="217">
        <v>1</v>
      </c>
      <c r="CU10" s="216">
        <f t="shared" si="7"/>
        <v>1</v>
      </c>
      <c r="CV10" s="210" t="s">
        <v>734</v>
      </c>
      <c r="CW10" s="215">
        <v>0</v>
      </c>
      <c r="CX10" s="210" t="s">
        <v>734</v>
      </c>
      <c r="CY10" s="217">
        <v>2</v>
      </c>
      <c r="CZ10" s="217">
        <v>2</v>
      </c>
      <c r="DA10" s="216">
        <f t="shared" si="8"/>
        <v>1</v>
      </c>
      <c r="DB10" s="210" t="s">
        <v>734</v>
      </c>
      <c r="DC10" s="215">
        <v>0</v>
      </c>
      <c r="DD10" s="210" t="s">
        <v>734</v>
      </c>
      <c r="DE10" s="217">
        <v>0</v>
      </c>
      <c r="DF10" s="217">
        <v>0</v>
      </c>
      <c r="DG10" s="216" t="str">
        <f t="shared" si="9"/>
        <v/>
      </c>
      <c r="DH10" s="210" t="s">
        <v>734</v>
      </c>
      <c r="DI10" s="215">
        <v>0</v>
      </c>
      <c r="DJ10" s="210" t="s">
        <v>734</v>
      </c>
      <c r="DK10" s="217">
        <v>0</v>
      </c>
      <c r="DL10" s="217">
        <v>0</v>
      </c>
      <c r="DM10" s="216" t="str">
        <f t="shared" si="10"/>
        <v/>
      </c>
      <c r="DN10" s="210" t="s">
        <v>734</v>
      </c>
      <c r="DO10" s="215">
        <v>0</v>
      </c>
      <c r="DP10" s="210" t="s">
        <v>734</v>
      </c>
      <c r="DQ10" s="217">
        <v>76</v>
      </c>
      <c r="DR10" s="217">
        <v>76</v>
      </c>
      <c r="DS10" s="216">
        <f t="shared" si="11"/>
        <v>1</v>
      </c>
      <c r="DT10" s="210" t="s">
        <v>734</v>
      </c>
      <c r="DU10" s="215">
        <v>0</v>
      </c>
      <c r="DV10" s="210" t="s">
        <v>734</v>
      </c>
      <c r="DW10" s="217">
        <v>6</v>
      </c>
      <c r="DX10" s="217">
        <v>4</v>
      </c>
      <c r="DY10" s="216">
        <f t="shared" si="12"/>
        <v>0.66666666666666663</v>
      </c>
      <c r="DZ10" s="210" t="s">
        <v>1055</v>
      </c>
      <c r="EA10" s="215">
        <v>0</v>
      </c>
      <c r="EB10" s="210" t="s">
        <v>734</v>
      </c>
      <c r="EC10" s="217">
        <v>4</v>
      </c>
      <c r="ED10" s="217">
        <v>1</v>
      </c>
      <c r="EE10" s="216">
        <f t="shared" si="13"/>
        <v>0.25</v>
      </c>
      <c r="EF10" s="210" t="s">
        <v>1055</v>
      </c>
      <c r="EG10" s="215">
        <v>0</v>
      </c>
      <c r="EH10" s="210" t="s">
        <v>734</v>
      </c>
      <c r="EI10" s="217">
        <v>8</v>
      </c>
      <c r="EJ10" s="217">
        <v>3</v>
      </c>
      <c r="EK10" s="216">
        <f t="shared" si="14"/>
        <v>0.375</v>
      </c>
      <c r="EL10" s="210" t="s">
        <v>1054</v>
      </c>
      <c r="EM10" s="215">
        <v>4</v>
      </c>
      <c r="EN10" s="210" t="s">
        <v>1053</v>
      </c>
      <c r="EO10" s="217">
        <v>8</v>
      </c>
      <c r="EP10" s="217">
        <v>6</v>
      </c>
      <c r="EQ10" s="216">
        <f t="shared" si="15"/>
        <v>0.75</v>
      </c>
      <c r="ER10" s="210" t="s">
        <v>1052</v>
      </c>
      <c r="ES10" s="215">
        <v>2</v>
      </c>
      <c r="ET10" s="210" t="s">
        <v>1051</v>
      </c>
      <c r="EU10" s="217">
        <v>60</v>
      </c>
      <c r="EV10" s="217">
        <v>60</v>
      </c>
      <c r="EW10" s="216">
        <f t="shared" si="16"/>
        <v>1</v>
      </c>
      <c r="EX10" s="210" t="s">
        <v>734</v>
      </c>
      <c r="EY10" s="215">
        <v>0</v>
      </c>
      <c r="EZ10" s="210" t="s">
        <v>734</v>
      </c>
      <c r="FA10" s="217">
        <v>8</v>
      </c>
      <c r="FB10" s="217">
        <v>8</v>
      </c>
      <c r="FC10" s="216">
        <f t="shared" si="17"/>
        <v>1</v>
      </c>
      <c r="FD10" s="210" t="s">
        <v>734</v>
      </c>
      <c r="FE10" s="215">
        <v>0</v>
      </c>
      <c r="FF10" s="210" t="s">
        <v>734</v>
      </c>
      <c r="FG10" s="217">
        <v>1</v>
      </c>
      <c r="FH10" s="217">
        <v>1</v>
      </c>
      <c r="FI10" s="216">
        <f t="shared" si="18"/>
        <v>1</v>
      </c>
      <c r="FJ10" s="210" t="s">
        <v>734</v>
      </c>
      <c r="FK10" s="215">
        <v>0</v>
      </c>
      <c r="FL10" s="210" t="s">
        <v>734</v>
      </c>
      <c r="FM10" s="217">
        <v>0</v>
      </c>
      <c r="FN10" s="217">
        <v>0</v>
      </c>
      <c r="FO10" s="216" t="str">
        <f t="shared" si="19"/>
        <v/>
      </c>
      <c r="FP10" s="210" t="s">
        <v>734</v>
      </c>
      <c r="FQ10" s="215">
        <v>0</v>
      </c>
      <c r="FR10" s="210" t="s">
        <v>734</v>
      </c>
      <c r="FS10" s="217">
        <v>0</v>
      </c>
      <c r="FT10" s="217">
        <v>0</v>
      </c>
      <c r="FU10" s="216" t="str">
        <f t="shared" si="20"/>
        <v/>
      </c>
      <c r="FV10" s="210" t="s">
        <v>734</v>
      </c>
      <c r="FW10" s="215">
        <v>0</v>
      </c>
      <c r="FX10" s="210" t="s">
        <v>734</v>
      </c>
      <c r="FY10" s="217">
        <v>48</v>
      </c>
      <c r="FZ10" s="217">
        <v>36</v>
      </c>
      <c r="GA10" s="216">
        <f t="shared" si="21"/>
        <v>0.75</v>
      </c>
      <c r="GB10" s="210" t="s">
        <v>1050</v>
      </c>
      <c r="GC10" s="215">
        <v>12</v>
      </c>
      <c r="GD10" s="210" t="s">
        <v>1049</v>
      </c>
      <c r="GE10" s="217">
        <v>98</v>
      </c>
      <c r="GF10" s="217">
        <v>98</v>
      </c>
      <c r="GG10" s="216">
        <f t="shared" si="22"/>
        <v>1</v>
      </c>
      <c r="GH10" s="210" t="s">
        <v>734</v>
      </c>
      <c r="GI10" s="215">
        <v>0</v>
      </c>
      <c r="GJ10" s="210" t="s">
        <v>734</v>
      </c>
      <c r="GK10" s="210" t="s">
        <v>751</v>
      </c>
      <c r="GL10" s="210"/>
      <c r="GM10" s="210" t="s">
        <v>735</v>
      </c>
      <c r="GN10" s="214" t="s">
        <v>734</v>
      </c>
      <c r="GO10" s="214" t="s">
        <v>737</v>
      </c>
      <c r="GP10" s="210" t="s">
        <v>736</v>
      </c>
      <c r="GQ10" s="210" t="s">
        <v>785</v>
      </c>
      <c r="GR10" s="209" t="s">
        <v>143</v>
      </c>
      <c r="GS10" s="209" t="s">
        <v>143</v>
      </c>
      <c r="GT10" s="209" t="s">
        <v>143</v>
      </c>
      <c r="GU10" s="209" t="s">
        <v>734</v>
      </c>
      <c r="GV10" s="210" t="s">
        <v>734</v>
      </c>
      <c r="GW10" s="209" t="s">
        <v>143</v>
      </c>
      <c r="GX10" s="209" t="s">
        <v>734</v>
      </c>
      <c r="GY10" s="209" t="s">
        <v>143</v>
      </c>
      <c r="GZ10" s="209" t="s">
        <v>143</v>
      </c>
      <c r="HA10" s="209" t="s">
        <v>734</v>
      </c>
      <c r="HB10" s="209" t="s">
        <v>734</v>
      </c>
      <c r="HC10" s="213" t="s">
        <v>733</v>
      </c>
      <c r="HD10" s="209"/>
      <c r="HE10" s="212"/>
      <c r="HF10" s="212"/>
      <c r="HG10" s="212"/>
      <c r="HH10" s="212"/>
      <c r="HI10" s="211"/>
      <c r="HJ10" s="212"/>
      <c r="HK10" s="211" t="s">
        <v>733</v>
      </c>
      <c r="HL10" s="211"/>
      <c r="HM10" s="212"/>
      <c r="HN10" s="212"/>
      <c r="HO10" s="212"/>
      <c r="HP10" s="211" t="s">
        <v>143</v>
      </c>
      <c r="HQ10" s="210" t="s">
        <v>1048</v>
      </c>
      <c r="HR10" s="211"/>
      <c r="HS10" s="210"/>
      <c r="HT10" s="209" t="s">
        <v>143</v>
      </c>
      <c r="HU10" s="209" t="s">
        <v>731</v>
      </c>
      <c r="HV10" s="209" t="s">
        <v>731</v>
      </c>
      <c r="HW10" s="209" t="s">
        <v>143</v>
      </c>
      <c r="HX10" s="209" t="s">
        <v>731</v>
      </c>
      <c r="HY10" s="209" t="s">
        <v>731</v>
      </c>
    </row>
    <row r="11" spans="1:233" s="208" customFormat="1" ht="200" customHeight="1" x14ac:dyDescent="0.2">
      <c r="A11" s="278" t="s">
        <v>1047</v>
      </c>
      <c r="B11" s="211" t="s">
        <v>1046</v>
      </c>
      <c r="C11" s="211" t="s">
        <v>1045</v>
      </c>
      <c r="D11" s="214" t="s">
        <v>143</v>
      </c>
      <c r="E11" s="214" t="s">
        <v>734</v>
      </c>
      <c r="F11" s="210" t="s">
        <v>734</v>
      </c>
      <c r="G11" s="214" t="s">
        <v>143</v>
      </c>
      <c r="H11" s="214" t="s">
        <v>734</v>
      </c>
      <c r="I11" s="210" t="s">
        <v>734</v>
      </c>
      <c r="J11" s="214" t="s">
        <v>143</v>
      </c>
      <c r="K11" s="214" t="s">
        <v>734</v>
      </c>
      <c r="L11" s="210" t="s">
        <v>734</v>
      </c>
      <c r="M11" s="214" t="s">
        <v>143</v>
      </c>
      <c r="N11" s="214" t="s">
        <v>734</v>
      </c>
      <c r="O11" s="210" t="s">
        <v>734</v>
      </c>
      <c r="P11" s="214" t="s">
        <v>143</v>
      </c>
      <c r="Q11" s="214" t="s">
        <v>734</v>
      </c>
      <c r="R11" s="210" t="s">
        <v>734</v>
      </c>
      <c r="S11" s="214" t="s">
        <v>143</v>
      </c>
      <c r="T11" s="214" t="s">
        <v>734</v>
      </c>
      <c r="U11" s="210" t="s">
        <v>734</v>
      </c>
      <c r="V11" s="214" t="s">
        <v>143</v>
      </c>
      <c r="W11" s="214" t="s">
        <v>734</v>
      </c>
      <c r="X11" s="210" t="s">
        <v>734</v>
      </c>
      <c r="Y11" s="214" t="s">
        <v>143</v>
      </c>
      <c r="Z11" s="214" t="s">
        <v>734</v>
      </c>
      <c r="AA11" s="210" t="s">
        <v>734</v>
      </c>
      <c r="AB11" s="214" t="s">
        <v>143</v>
      </c>
      <c r="AC11" s="214" t="s">
        <v>734</v>
      </c>
      <c r="AD11" s="210" t="s">
        <v>734</v>
      </c>
      <c r="AE11" s="220" t="s">
        <v>748</v>
      </c>
      <c r="AF11" s="220"/>
      <c r="AG11" s="219"/>
      <c r="AH11" s="214" t="s">
        <v>143</v>
      </c>
      <c r="AI11" s="214" t="s">
        <v>734</v>
      </c>
      <c r="AJ11" s="210" t="s">
        <v>734</v>
      </c>
      <c r="AK11" s="214" t="s">
        <v>143</v>
      </c>
      <c r="AL11" s="214" t="s">
        <v>734</v>
      </c>
      <c r="AM11" s="210" t="s">
        <v>734</v>
      </c>
      <c r="AN11" s="214" t="s">
        <v>143</v>
      </c>
      <c r="AO11" s="214" t="s">
        <v>734</v>
      </c>
      <c r="AP11" s="210" t="s">
        <v>734</v>
      </c>
      <c r="AQ11" s="214" t="s">
        <v>143</v>
      </c>
      <c r="AR11" s="214" t="s">
        <v>734</v>
      </c>
      <c r="AS11" s="210" t="s">
        <v>734</v>
      </c>
      <c r="AT11" s="214" t="s">
        <v>143</v>
      </c>
      <c r="AU11" s="214" t="s">
        <v>734</v>
      </c>
      <c r="AV11" s="210" t="s">
        <v>734</v>
      </c>
      <c r="AW11" s="214" t="s">
        <v>143</v>
      </c>
      <c r="AX11" s="214" t="s">
        <v>734</v>
      </c>
      <c r="AY11" s="210" t="s">
        <v>734</v>
      </c>
      <c r="AZ11" s="214" t="s">
        <v>143</v>
      </c>
      <c r="BA11" s="214" t="s">
        <v>734</v>
      </c>
      <c r="BB11" s="210" t="s">
        <v>734</v>
      </c>
      <c r="BC11" s="217">
        <v>6</v>
      </c>
      <c r="BD11" s="217">
        <v>6</v>
      </c>
      <c r="BE11" s="216">
        <f t="shared" si="0"/>
        <v>1</v>
      </c>
      <c r="BF11" s="210" t="s">
        <v>734</v>
      </c>
      <c r="BG11" s="215">
        <v>0</v>
      </c>
      <c r="BH11" s="210" t="s">
        <v>734</v>
      </c>
      <c r="BI11" s="217">
        <v>1</v>
      </c>
      <c r="BJ11" s="217">
        <v>1</v>
      </c>
      <c r="BK11" s="216">
        <f t="shared" si="1"/>
        <v>1</v>
      </c>
      <c r="BL11" s="210" t="s">
        <v>734</v>
      </c>
      <c r="BM11" s="215">
        <v>0</v>
      </c>
      <c r="BN11" s="210" t="s">
        <v>734</v>
      </c>
      <c r="BO11" s="217">
        <v>4</v>
      </c>
      <c r="BP11" s="217">
        <v>4</v>
      </c>
      <c r="BQ11" s="216">
        <f t="shared" si="2"/>
        <v>1</v>
      </c>
      <c r="BR11" s="210" t="s">
        <v>734</v>
      </c>
      <c r="BS11" s="215">
        <v>0</v>
      </c>
      <c r="BT11" s="210" t="s">
        <v>734</v>
      </c>
      <c r="BU11" s="217">
        <v>0</v>
      </c>
      <c r="BV11" s="217">
        <v>0</v>
      </c>
      <c r="BW11" s="216" t="str">
        <f t="shared" si="3"/>
        <v/>
      </c>
      <c r="BX11" s="210" t="s">
        <v>734</v>
      </c>
      <c r="BY11" s="215">
        <v>0</v>
      </c>
      <c r="BZ11" s="210" t="s">
        <v>734</v>
      </c>
      <c r="CA11" s="217">
        <v>2</v>
      </c>
      <c r="CB11" s="217">
        <v>2</v>
      </c>
      <c r="CC11" s="216">
        <f t="shared" si="4"/>
        <v>1</v>
      </c>
      <c r="CD11" s="210" t="s">
        <v>734</v>
      </c>
      <c r="CE11" s="215">
        <v>0</v>
      </c>
      <c r="CF11" s="210" t="s">
        <v>734</v>
      </c>
      <c r="CG11" s="217">
        <v>1</v>
      </c>
      <c r="CH11" s="217">
        <v>1</v>
      </c>
      <c r="CI11" s="216">
        <f t="shared" si="5"/>
        <v>1</v>
      </c>
      <c r="CJ11" s="210" t="s">
        <v>734</v>
      </c>
      <c r="CK11" s="215">
        <v>0</v>
      </c>
      <c r="CL11" s="210" t="s">
        <v>734</v>
      </c>
      <c r="CM11" s="217">
        <v>2</v>
      </c>
      <c r="CN11" s="217">
        <v>1</v>
      </c>
      <c r="CO11" s="216">
        <f t="shared" si="6"/>
        <v>0.5</v>
      </c>
      <c r="CP11" s="210" t="s">
        <v>1044</v>
      </c>
      <c r="CQ11" s="215">
        <v>0</v>
      </c>
      <c r="CR11" s="210" t="s">
        <v>734</v>
      </c>
      <c r="CS11" s="217">
        <v>1</v>
      </c>
      <c r="CT11" s="217">
        <v>0</v>
      </c>
      <c r="CU11" s="216">
        <f t="shared" si="7"/>
        <v>0</v>
      </c>
      <c r="CV11" s="210" t="s">
        <v>1043</v>
      </c>
      <c r="CW11" s="215">
        <v>1</v>
      </c>
      <c r="CX11" s="210" t="s">
        <v>1042</v>
      </c>
      <c r="CY11" s="217">
        <v>1</v>
      </c>
      <c r="CZ11" s="217">
        <v>0</v>
      </c>
      <c r="DA11" s="216">
        <f t="shared" si="8"/>
        <v>0</v>
      </c>
      <c r="DB11" s="210" t="s">
        <v>1041</v>
      </c>
      <c r="DC11" s="215">
        <v>1</v>
      </c>
      <c r="DD11" s="210" t="s">
        <v>1041</v>
      </c>
      <c r="DE11" s="217">
        <v>0</v>
      </c>
      <c r="DF11" s="217">
        <v>0</v>
      </c>
      <c r="DG11" s="216" t="str">
        <f t="shared" si="9"/>
        <v/>
      </c>
      <c r="DH11" s="210" t="s">
        <v>734</v>
      </c>
      <c r="DI11" s="215">
        <v>0</v>
      </c>
      <c r="DJ11" s="210" t="s">
        <v>734</v>
      </c>
      <c r="DK11" s="217">
        <v>10</v>
      </c>
      <c r="DL11" s="217">
        <v>10</v>
      </c>
      <c r="DM11" s="216">
        <f t="shared" si="10"/>
        <v>1</v>
      </c>
      <c r="DN11" s="210" t="s">
        <v>734</v>
      </c>
      <c r="DO11" s="215">
        <v>0</v>
      </c>
      <c r="DP11" s="210" t="s">
        <v>734</v>
      </c>
      <c r="DQ11" s="217">
        <v>35</v>
      </c>
      <c r="DR11" s="217">
        <v>0</v>
      </c>
      <c r="DS11" s="216">
        <f t="shared" si="11"/>
        <v>0</v>
      </c>
      <c r="DT11" s="210" t="s">
        <v>1040</v>
      </c>
      <c r="DU11" s="215">
        <v>0</v>
      </c>
      <c r="DV11" s="210" t="s">
        <v>734</v>
      </c>
      <c r="DW11" s="228">
        <v>32</v>
      </c>
      <c r="DX11" s="228">
        <v>30</v>
      </c>
      <c r="DY11" s="216">
        <f t="shared" si="12"/>
        <v>0.9375</v>
      </c>
      <c r="DZ11" s="210" t="s">
        <v>1039</v>
      </c>
      <c r="EA11" s="215">
        <v>0</v>
      </c>
      <c r="EB11" s="210" t="s">
        <v>734</v>
      </c>
      <c r="EC11" s="217">
        <v>10</v>
      </c>
      <c r="ED11" s="217">
        <v>1</v>
      </c>
      <c r="EE11" s="216">
        <f t="shared" si="13"/>
        <v>0.1</v>
      </c>
      <c r="EF11" s="210" t="s">
        <v>1038</v>
      </c>
      <c r="EG11" s="215">
        <v>5</v>
      </c>
      <c r="EH11" s="210" t="s">
        <v>1037</v>
      </c>
      <c r="EI11" s="217">
        <v>22</v>
      </c>
      <c r="EJ11" s="217">
        <v>0</v>
      </c>
      <c r="EK11" s="216">
        <f t="shared" si="14"/>
        <v>0</v>
      </c>
      <c r="EL11" s="210" t="s">
        <v>1036</v>
      </c>
      <c r="EM11" s="215">
        <v>10</v>
      </c>
      <c r="EN11" s="210" t="s">
        <v>1035</v>
      </c>
      <c r="EO11" s="217">
        <v>9</v>
      </c>
      <c r="EP11" s="217">
        <v>1</v>
      </c>
      <c r="EQ11" s="216">
        <f t="shared" si="15"/>
        <v>0.1111111111111111</v>
      </c>
      <c r="ER11" s="210" t="s">
        <v>1034</v>
      </c>
      <c r="ES11" s="215">
        <v>8</v>
      </c>
      <c r="ET11" s="210" t="s">
        <v>1034</v>
      </c>
      <c r="EU11" s="217">
        <v>82</v>
      </c>
      <c r="EV11" s="217">
        <v>21</v>
      </c>
      <c r="EW11" s="216">
        <f t="shared" si="16"/>
        <v>0.25609756097560976</v>
      </c>
      <c r="EX11" s="210" t="s">
        <v>1033</v>
      </c>
      <c r="EY11" s="215">
        <v>61</v>
      </c>
      <c r="EZ11" s="210" t="s">
        <v>1032</v>
      </c>
      <c r="FA11" s="217">
        <v>11</v>
      </c>
      <c r="FB11" s="217">
        <v>11</v>
      </c>
      <c r="FC11" s="216">
        <f t="shared" si="17"/>
        <v>1</v>
      </c>
      <c r="FD11" s="210" t="s">
        <v>734</v>
      </c>
      <c r="FE11" s="215">
        <v>0</v>
      </c>
      <c r="FF11" s="210" t="s">
        <v>734</v>
      </c>
      <c r="FG11" s="217">
        <v>2</v>
      </c>
      <c r="FH11" s="217">
        <v>0</v>
      </c>
      <c r="FI11" s="216">
        <f t="shared" si="18"/>
        <v>0</v>
      </c>
      <c r="FJ11" s="210" t="s">
        <v>1031</v>
      </c>
      <c r="FK11" s="215">
        <v>2</v>
      </c>
      <c r="FL11" s="210" t="s">
        <v>1030</v>
      </c>
      <c r="FM11" s="217">
        <v>0</v>
      </c>
      <c r="FN11" s="217">
        <v>0</v>
      </c>
      <c r="FO11" s="216" t="str">
        <f t="shared" si="19"/>
        <v/>
      </c>
      <c r="FP11" s="210" t="s">
        <v>734</v>
      </c>
      <c r="FQ11" s="215">
        <v>0</v>
      </c>
      <c r="FR11" s="210" t="s">
        <v>734</v>
      </c>
      <c r="FS11" s="217">
        <v>0</v>
      </c>
      <c r="FT11" s="217">
        <v>0</v>
      </c>
      <c r="FU11" s="216" t="str">
        <f t="shared" si="20"/>
        <v/>
      </c>
      <c r="FV11" s="210" t="s">
        <v>734</v>
      </c>
      <c r="FW11" s="215">
        <v>0</v>
      </c>
      <c r="FX11" s="210" t="s">
        <v>734</v>
      </c>
      <c r="FY11" s="217">
        <v>45</v>
      </c>
      <c r="FZ11" s="217">
        <v>38</v>
      </c>
      <c r="GA11" s="216">
        <f t="shared" si="21"/>
        <v>0.84444444444444444</v>
      </c>
      <c r="GB11" s="210" t="s">
        <v>1029</v>
      </c>
      <c r="GC11" s="215">
        <v>6</v>
      </c>
      <c r="GD11" s="210" t="s">
        <v>1028</v>
      </c>
      <c r="GE11" s="217">
        <v>92</v>
      </c>
      <c r="GF11" s="217">
        <v>92</v>
      </c>
      <c r="GG11" s="216">
        <f t="shared" si="22"/>
        <v>1</v>
      </c>
      <c r="GH11" s="210" t="s">
        <v>734</v>
      </c>
      <c r="GI11" s="215">
        <v>0</v>
      </c>
      <c r="GJ11" s="210" t="s">
        <v>734</v>
      </c>
      <c r="GK11" s="210" t="s">
        <v>763</v>
      </c>
      <c r="GL11" s="210" t="s">
        <v>731</v>
      </c>
      <c r="GM11" s="210" t="s">
        <v>735</v>
      </c>
      <c r="GN11" s="214" t="s">
        <v>734</v>
      </c>
      <c r="GO11" s="214" t="s">
        <v>737</v>
      </c>
      <c r="GP11" s="210" t="s">
        <v>736</v>
      </c>
      <c r="GQ11" s="210" t="s">
        <v>735</v>
      </c>
      <c r="GR11" s="209" t="s">
        <v>143</v>
      </c>
      <c r="GS11" s="209" t="s">
        <v>143</v>
      </c>
      <c r="GT11" s="209" t="s">
        <v>143</v>
      </c>
      <c r="GU11" s="209" t="s">
        <v>143</v>
      </c>
      <c r="GV11" s="210" t="s">
        <v>734</v>
      </c>
      <c r="GW11" s="209" t="s">
        <v>143</v>
      </c>
      <c r="GX11" s="209" t="s">
        <v>734</v>
      </c>
      <c r="GY11" s="209" t="s">
        <v>143</v>
      </c>
      <c r="GZ11" s="209" t="s">
        <v>734</v>
      </c>
      <c r="HA11" s="209" t="s">
        <v>143</v>
      </c>
      <c r="HB11" s="209" t="s">
        <v>143</v>
      </c>
      <c r="HC11" s="213" t="s">
        <v>733</v>
      </c>
      <c r="HD11" s="209"/>
      <c r="HE11" s="212"/>
      <c r="HF11" s="212"/>
      <c r="HG11" s="212"/>
      <c r="HH11" s="212"/>
      <c r="HI11" s="211"/>
      <c r="HJ11" s="212"/>
      <c r="HK11" s="211" t="s">
        <v>733</v>
      </c>
      <c r="HL11" s="211"/>
      <c r="HM11" s="212"/>
      <c r="HN11" s="212"/>
      <c r="HO11" s="212"/>
      <c r="HP11" s="211" t="s">
        <v>733</v>
      </c>
      <c r="HQ11" s="210"/>
      <c r="HR11" s="211" t="s">
        <v>143</v>
      </c>
      <c r="HS11" s="210" t="s">
        <v>1027</v>
      </c>
      <c r="HT11" s="209" t="s">
        <v>143</v>
      </c>
      <c r="HU11" s="209" t="s">
        <v>731</v>
      </c>
      <c r="HV11" s="209" t="s">
        <v>731</v>
      </c>
      <c r="HW11" s="209" t="s">
        <v>143</v>
      </c>
      <c r="HX11" s="209" t="s">
        <v>731</v>
      </c>
      <c r="HY11" s="209" t="s">
        <v>731</v>
      </c>
    </row>
    <row r="12" spans="1:233" s="208" customFormat="1" ht="200.15" customHeight="1" x14ac:dyDescent="0.2">
      <c r="A12" s="278" t="s">
        <v>1026</v>
      </c>
      <c r="B12" s="211" t="s">
        <v>1025</v>
      </c>
      <c r="C12" s="211" t="s">
        <v>1024</v>
      </c>
      <c r="D12" s="214" t="s">
        <v>143</v>
      </c>
      <c r="E12" s="214" t="s">
        <v>734</v>
      </c>
      <c r="F12" s="210" t="s">
        <v>734</v>
      </c>
      <c r="G12" s="214" t="s">
        <v>143</v>
      </c>
      <c r="H12" s="214" t="s">
        <v>734</v>
      </c>
      <c r="I12" s="210" t="s">
        <v>734</v>
      </c>
      <c r="J12" s="214" t="s">
        <v>143</v>
      </c>
      <c r="K12" s="214" t="s">
        <v>734</v>
      </c>
      <c r="L12" s="210" t="s">
        <v>734</v>
      </c>
      <c r="M12" s="214" t="s">
        <v>143</v>
      </c>
      <c r="N12" s="214" t="s">
        <v>734</v>
      </c>
      <c r="O12" s="210" t="s">
        <v>734</v>
      </c>
      <c r="P12" s="214" t="s">
        <v>143</v>
      </c>
      <c r="Q12" s="214" t="s">
        <v>734</v>
      </c>
      <c r="R12" s="210" t="s">
        <v>734</v>
      </c>
      <c r="S12" s="214" t="s">
        <v>143</v>
      </c>
      <c r="T12" s="214" t="s">
        <v>734</v>
      </c>
      <c r="U12" s="210" t="s">
        <v>734</v>
      </c>
      <c r="V12" s="214" t="s">
        <v>143</v>
      </c>
      <c r="W12" s="214" t="s">
        <v>734</v>
      </c>
      <c r="X12" s="210" t="s">
        <v>734</v>
      </c>
      <c r="Y12" s="214" t="s">
        <v>143</v>
      </c>
      <c r="Z12" s="214" t="s">
        <v>734</v>
      </c>
      <c r="AA12" s="210" t="s">
        <v>734</v>
      </c>
      <c r="AB12" s="214" t="s">
        <v>143</v>
      </c>
      <c r="AC12" s="214" t="s">
        <v>734</v>
      </c>
      <c r="AD12" s="210" t="s">
        <v>734</v>
      </c>
      <c r="AE12" s="220"/>
      <c r="AF12" s="220" t="s">
        <v>748</v>
      </c>
      <c r="AG12" s="219" t="s">
        <v>1023</v>
      </c>
      <c r="AH12" s="214" t="s">
        <v>143</v>
      </c>
      <c r="AI12" s="214" t="s">
        <v>734</v>
      </c>
      <c r="AJ12" s="210" t="s">
        <v>734</v>
      </c>
      <c r="AK12" s="214" t="s">
        <v>143</v>
      </c>
      <c r="AL12" s="214" t="s">
        <v>734</v>
      </c>
      <c r="AM12" s="210" t="s">
        <v>734</v>
      </c>
      <c r="AN12" s="214" t="s">
        <v>737</v>
      </c>
      <c r="AO12" s="214" t="s">
        <v>734</v>
      </c>
      <c r="AP12" s="210" t="s">
        <v>734</v>
      </c>
      <c r="AQ12" s="214" t="s">
        <v>737</v>
      </c>
      <c r="AR12" s="214" t="s">
        <v>734</v>
      </c>
      <c r="AS12" s="210" t="s">
        <v>734</v>
      </c>
      <c r="AT12" s="214" t="s">
        <v>143</v>
      </c>
      <c r="AU12" s="214" t="s">
        <v>734</v>
      </c>
      <c r="AV12" s="210" t="s">
        <v>734</v>
      </c>
      <c r="AW12" s="214" t="s">
        <v>143</v>
      </c>
      <c r="AX12" s="214" t="s">
        <v>734</v>
      </c>
      <c r="AY12" s="210" t="s">
        <v>734</v>
      </c>
      <c r="AZ12" s="214" t="s">
        <v>143</v>
      </c>
      <c r="BA12" s="214" t="s">
        <v>734</v>
      </c>
      <c r="BB12" s="210" t="s">
        <v>734</v>
      </c>
      <c r="BC12" s="217">
        <v>21</v>
      </c>
      <c r="BD12" s="217">
        <v>21</v>
      </c>
      <c r="BE12" s="216">
        <f t="shared" si="0"/>
        <v>1</v>
      </c>
      <c r="BF12" s="210" t="s">
        <v>734</v>
      </c>
      <c r="BG12" s="215">
        <v>0</v>
      </c>
      <c r="BH12" s="210" t="s">
        <v>734</v>
      </c>
      <c r="BI12" s="217">
        <v>26</v>
      </c>
      <c r="BJ12" s="217">
        <v>26</v>
      </c>
      <c r="BK12" s="216">
        <f t="shared" si="1"/>
        <v>1</v>
      </c>
      <c r="BL12" s="210" t="s">
        <v>734</v>
      </c>
      <c r="BM12" s="215">
        <v>0</v>
      </c>
      <c r="BN12" s="210" t="s">
        <v>734</v>
      </c>
      <c r="BO12" s="217">
        <v>10</v>
      </c>
      <c r="BP12" s="217">
        <v>10</v>
      </c>
      <c r="BQ12" s="216">
        <f t="shared" si="2"/>
        <v>1</v>
      </c>
      <c r="BR12" s="210" t="s">
        <v>734</v>
      </c>
      <c r="BS12" s="215">
        <v>0</v>
      </c>
      <c r="BT12" s="210" t="s">
        <v>734</v>
      </c>
      <c r="BU12" s="217">
        <v>0</v>
      </c>
      <c r="BV12" s="217">
        <v>0</v>
      </c>
      <c r="BW12" s="216" t="str">
        <f t="shared" si="3"/>
        <v/>
      </c>
      <c r="BX12" s="210" t="s">
        <v>734</v>
      </c>
      <c r="BY12" s="215">
        <v>0</v>
      </c>
      <c r="BZ12" s="210" t="s">
        <v>734</v>
      </c>
      <c r="CA12" s="217">
        <v>0</v>
      </c>
      <c r="CB12" s="217">
        <v>0</v>
      </c>
      <c r="CC12" s="216" t="str">
        <f t="shared" si="4"/>
        <v/>
      </c>
      <c r="CD12" s="210" t="s">
        <v>734</v>
      </c>
      <c r="CE12" s="215">
        <v>0</v>
      </c>
      <c r="CF12" s="210" t="s">
        <v>734</v>
      </c>
      <c r="CG12" s="217">
        <v>1</v>
      </c>
      <c r="CH12" s="217">
        <v>0</v>
      </c>
      <c r="CI12" s="216">
        <f t="shared" si="5"/>
        <v>0</v>
      </c>
      <c r="CJ12" s="210" t="s">
        <v>1022</v>
      </c>
      <c r="CK12" s="215">
        <v>0</v>
      </c>
      <c r="CL12" s="210"/>
      <c r="CM12" s="217">
        <v>0</v>
      </c>
      <c r="CN12" s="217">
        <v>0</v>
      </c>
      <c r="CO12" s="216" t="str">
        <f t="shared" si="6"/>
        <v/>
      </c>
      <c r="CP12" s="210" t="s">
        <v>734</v>
      </c>
      <c r="CQ12" s="215">
        <v>0</v>
      </c>
      <c r="CR12" s="210" t="s">
        <v>734</v>
      </c>
      <c r="CS12" s="217">
        <v>0</v>
      </c>
      <c r="CT12" s="217">
        <v>0</v>
      </c>
      <c r="CU12" s="216" t="str">
        <f t="shared" si="7"/>
        <v/>
      </c>
      <c r="CV12" s="210" t="s">
        <v>734</v>
      </c>
      <c r="CW12" s="215">
        <v>0</v>
      </c>
      <c r="CX12" s="210" t="s">
        <v>734</v>
      </c>
      <c r="CY12" s="217">
        <v>0</v>
      </c>
      <c r="CZ12" s="217">
        <v>0</v>
      </c>
      <c r="DA12" s="216" t="str">
        <f t="shared" si="8"/>
        <v/>
      </c>
      <c r="DB12" s="210" t="s">
        <v>734</v>
      </c>
      <c r="DC12" s="215">
        <v>0</v>
      </c>
      <c r="DD12" s="210" t="s">
        <v>734</v>
      </c>
      <c r="DE12" s="217">
        <v>0</v>
      </c>
      <c r="DF12" s="217">
        <v>0</v>
      </c>
      <c r="DG12" s="216" t="str">
        <f t="shared" si="9"/>
        <v/>
      </c>
      <c r="DH12" s="210" t="s">
        <v>734</v>
      </c>
      <c r="DI12" s="215">
        <v>0</v>
      </c>
      <c r="DJ12" s="210" t="s">
        <v>734</v>
      </c>
      <c r="DK12" s="217">
        <v>9</v>
      </c>
      <c r="DL12" s="217">
        <v>0</v>
      </c>
      <c r="DM12" s="216">
        <f t="shared" si="10"/>
        <v>0</v>
      </c>
      <c r="DN12" s="210" t="s">
        <v>1021</v>
      </c>
      <c r="DO12" s="215">
        <v>1</v>
      </c>
      <c r="DP12" s="210" t="s">
        <v>1020</v>
      </c>
      <c r="DQ12" s="217">
        <v>47</v>
      </c>
      <c r="DR12" s="217">
        <v>0</v>
      </c>
      <c r="DS12" s="216">
        <f t="shared" si="11"/>
        <v>0</v>
      </c>
      <c r="DT12" s="210" t="s">
        <v>1019</v>
      </c>
      <c r="DU12" s="215">
        <v>0</v>
      </c>
      <c r="DV12" s="210" t="s">
        <v>734</v>
      </c>
      <c r="DW12" s="217">
        <v>1</v>
      </c>
      <c r="DX12" s="217">
        <v>1</v>
      </c>
      <c r="DY12" s="216">
        <f t="shared" si="12"/>
        <v>1</v>
      </c>
      <c r="DZ12" s="210" t="s">
        <v>734</v>
      </c>
      <c r="EA12" s="215">
        <v>0</v>
      </c>
      <c r="EB12" s="210" t="s">
        <v>734</v>
      </c>
      <c r="EC12" s="217">
        <v>3</v>
      </c>
      <c r="ED12" s="217">
        <v>2</v>
      </c>
      <c r="EE12" s="216">
        <f t="shared" si="13"/>
        <v>0.66666666666666663</v>
      </c>
      <c r="EF12" s="210" t="s">
        <v>1018</v>
      </c>
      <c r="EG12" s="215">
        <v>1</v>
      </c>
      <c r="EH12" s="210" t="s">
        <v>1018</v>
      </c>
      <c r="EI12" s="217">
        <v>7</v>
      </c>
      <c r="EJ12" s="217">
        <v>0</v>
      </c>
      <c r="EK12" s="216">
        <f t="shared" si="14"/>
        <v>0</v>
      </c>
      <c r="EL12" s="210" t="s">
        <v>1017</v>
      </c>
      <c r="EM12" s="215">
        <v>7</v>
      </c>
      <c r="EN12" s="210" t="s">
        <v>1016</v>
      </c>
      <c r="EO12" s="217">
        <v>8</v>
      </c>
      <c r="EP12" s="217">
        <v>6</v>
      </c>
      <c r="EQ12" s="216">
        <f t="shared" si="15"/>
        <v>0.75</v>
      </c>
      <c r="ER12" s="210" t="s">
        <v>1015</v>
      </c>
      <c r="ES12" s="215">
        <v>2</v>
      </c>
      <c r="ET12" s="210" t="s">
        <v>1014</v>
      </c>
      <c r="EU12" s="217">
        <v>48</v>
      </c>
      <c r="EV12" s="217">
        <v>48</v>
      </c>
      <c r="EW12" s="216">
        <f t="shared" si="16"/>
        <v>1</v>
      </c>
      <c r="EX12" s="210" t="s">
        <v>734</v>
      </c>
      <c r="EY12" s="215">
        <v>0</v>
      </c>
      <c r="EZ12" s="210" t="s">
        <v>734</v>
      </c>
      <c r="FA12" s="217">
        <v>4</v>
      </c>
      <c r="FB12" s="217">
        <v>4</v>
      </c>
      <c r="FC12" s="216">
        <f t="shared" si="17"/>
        <v>1</v>
      </c>
      <c r="FD12" s="210" t="s">
        <v>734</v>
      </c>
      <c r="FE12" s="215">
        <v>0</v>
      </c>
      <c r="FF12" s="210" t="s">
        <v>734</v>
      </c>
      <c r="FG12" s="217">
        <v>1</v>
      </c>
      <c r="FH12" s="217">
        <v>0</v>
      </c>
      <c r="FI12" s="216">
        <f t="shared" si="18"/>
        <v>0</v>
      </c>
      <c r="FJ12" s="210" t="s">
        <v>1013</v>
      </c>
      <c r="FK12" s="215">
        <v>0</v>
      </c>
      <c r="FL12" s="210" t="s">
        <v>734</v>
      </c>
      <c r="FM12" s="217">
        <v>0</v>
      </c>
      <c r="FN12" s="217">
        <v>0</v>
      </c>
      <c r="FO12" s="216" t="str">
        <f t="shared" si="19"/>
        <v/>
      </c>
      <c r="FP12" s="210" t="s">
        <v>734</v>
      </c>
      <c r="FQ12" s="215">
        <v>0</v>
      </c>
      <c r="FR12" s="210" t="s">
        <v>734</v>
      </c>
      <c r="FS12" s="217">
        <v>0</v>
      </c>
      <c r="FT12" s="217">
        <v>0</v>
      </c>
      <c r="FU12" s="216" t="str">
        <f t="shared" si="20"/>
        <v/>
      </c>
      <c r="FV12" s="210" t="s">
        <v>734</v>
      </c>
      <c r="FW12" s="215">
        <v>0</v>
      </c>
      <c r="FX12" s="210" t="s">
        <v>734</v>
      </c>
      <c r="FY12" s="217">
        <v>20</v>
      </c>
      <c r="FZ12" s="217">
        <v>20</v>
      </c>
      <c r="GA12" s="216">
        <f t="shared" si="21"/>
        <v>1</v>
      </c>
      <c r="GB12" s="210" t="s">
        <v>734</v>
      </c>
      <c r="GC12" s="215">
        <v>0</v>
      </c>
      <c r="GD12" s="210" t="s">
        <v>734</v>
      </c>
      <c r="GE12" s="217">
        <v>2</v>
      </c>
      <c r="GF12" s="217">
        <v>2</v>
      </c>
      <c r="GG12" s="216">
        <f t="shared" si="22"/>
        <v>1</v>
      </c>
      <c r="GH12" s="210" t="s">
        <v>734</v>
      </c>
      <c r="GI12" s="215">
        <v>0</v>
      </c>
      <c r="GJ12" s="210" t="s">
        <v>734</v>
      </c>
      <c r="GK12" s="210" t="s">
        <v>763</v>
      </c>
      <c r="GL12" s="210" t="s">
        <v>731</v>
      </c>
      <c r="GM12" s="210" t="s">
        <v>735</v>
      </c>
      <c r="GN12" s="214" t="s">
        <v>143</v>
      </c>
      <c r="GO12" s="214" t="s">
        <v>143</v>
      </c>
      <c r="GP12" s="210" t="s">
        <v>894</v>
      </c>
      <c r="GQ12" s="210" t="s">
        <v>785</v>
      </c>
      <c r="GR12" s="209" t="s">
        <v>734</v>
      </c>
      <c r="GS12" s="209" t="s">
        <v>734</v>
      </c>
      <c r="GT12" s="209" t="s">
        <v>734</v>
      </c>
      <c r="GU12" s="209" t="s">
        <v>734</v>
      </c>
      <c r="GV12" s="210" t="s">
        <v>1012</v>
      </c>
      <c r="GW12" s="209" t="s">
        <v>734</v>
      </c>
      <c r="GX12" s="209" t="s">
        <v>734</v>
      </c>
      <c r="GY12" s="209" t="s">
        <v>734</v>
      </c>
      <c r="GZ12" s="209" t="s">
        <v>734</v>
      </c>
      <c r="HA12" s="209" t="s">
        <v>143</v>
      </c>
      <c r="HB12" s="209" t="s">
        <v>734</v>
      </c>
      <c r="HC12" s="213" t="s">
        <v>143</v>
      </c>
      <c r="HD12" s="209"/>
      <c r="HE12" s="212"/>
      <c r="HF12" s="212"/>
      <c r="HG12" s="212"/>
      <c r="HH12" s="212"/>
      <c r="HI12" s="211" t="s">
        <v>143</v>
      </c>
      <c r="HJ12" s="212" t="s">
        <v>1011</v>
      </c>
      <c r="HK12" s="211" t="s">
        <v>733</v>
      </c>
      <c r="HL12" s="211"/>
      <c r="HM12" s="212"/>
      <c r="HN12" s="212"/>
      <c r="HO12" s="212"/>
      <c r="HP12" s="211" t="s">
        <v>733</v>
      </c>
      <c r="HQ12" s="210"/>
      <c r="HR12" s="211"/>
      <c r="HS12" s="210"/>
      <c r="HT12" s="209" t="s">
        <v>143</v>
      </c>
      <c r="HU12" s="209" t="s">
        <v>731</v>
      </c>
      <c r="HV12" s="209" t="s">
        <v>731</v>
      </c>
      <c r="HW12" s="209" t="s">
        <v>994</v>
      </c>
      <c r="HX12" s="209" t="s">
        <v>1010</v>
      </c>
      <c r="HY12" s="209" t="s">
        <v>1010</v>
      </c>
    </row>
    <row r="13" spans="1:233" s="208" customFormat="1" ht="200.15" customHeight="1" x14ac:dyDescent="0.2">
      <c r="A13" s="278" t="s">
        <v>1009</v>
      </c>
      <c r="B13" s="211" t="s">
        <v>257</v>
      </c>
      <c r="C13" s="211" t="s">
        <v>258</v>
      </c>
      <c r="D13" s="214" t="s">
        <v>143</v>
      </c>
      <c r="E13" s="214" t="s">
        <v>734</v>
      </c>
      <c r="F13" s="210" t="s">
        <v>734</v>
      </c>
      <c r="G13" s="214" t="s">
        <v>143</v>
      </c>
      <c r="H13" s="214" t="s">
        <v>734</v>
      </c>
      <c r="I13" s="210" t="s">
        <v>734</v>
      </c>
      <c r="J13" s="214" t="s">
        <v>143</v>
      </c>
      <c r="K13" s="214"/>
      <c r="L13" s="210"/>
      <c r="M13" s="214" t="s">
        <v>143</v>
      </c>
      <c r="N13" s="214"/>
      <c r="O13" s="210"/>
      <c r="P13" s="214" t="s">
        <v>994</v>
      </c>
      <c r="Q13" s="214"/>
      <c r="R13" s="210"/>
      <c r="S13" s="214" t="s">
        <v>737</v>
      </c>
      <c r="T13" s="214" t="s">
        <v>143</v>
      </c>
      <c r="U13" s="210" t="s">
        <v>1008</v>
      </c>
      <c r="V13" s="214" t="s">
        <v>143</v>
      </c>
      <c r="W13" s="214" t="s">
        <v>734</v>
      </c>
      <c r="X13" s="210" t="s">
        <v>734</v>
      </c>
      <c r="Y13" s="214" t="s">
        <v>143</v>
      </c>
      <c r="Z13" s="214" t="s">
        <v>734</v>
      </c>
      <c r="AA13" s="210" t="s">
        <v>734</v>
      </c>
      <c r="AB13" s="214" t="s">
        <v>737</v>
      </c>
      <c r="AC13" s="214" t="s">
        <v>734</v>
      </c>
      <c r="AD13" s="210" t="s">
        <v>734</v>
      </c>
      <c r="AE13" s="220"/>
      <c r="AF13" s="220" t="s">
        <v>748</v>
      </c>
      <c r="AG13" s="221" t="s">
        <v>1007</v>
      </c>
      <c r="AH13" s="214" t="s">
        <v>143</v>
      </c>
      <c r="AI13" s="214" t="s">
        <v>734</v>
      </c>
      <c r="AJ13" s="210" t="s">
        <v>734</v>
      </c>
      <c r="AK13" s="214" t="s">
        <v>143</v>
      </c>
      <c r="AL13" s="214" t="s">
        <v>734</v>
      </c>
      <c r="AM13" s="210" t="s">
        <v>734</v>
      </c>
      <c r="AN13" s="214" t="s">
        <v>143</v>
      </c>
      <c r="AO13" s="214" t="s">
        <v>734</v>
      </c>
      <c r="AP13" s="210" t="s">
        <v>734</v>
      </c>
      <c r="AQ13" s="214" t="s">
        <v>143</v>
      </c>
      <c r="AR13" s="214" t="s">
        <v>734</v>
      </c>
      <c r="AS13" s="210" t="s">
        <v>734</v>
      </c>
      <c r="AT13" s="214" t="s">
        <v>143</v>
      </c>
      <c r="AU13" s="214" t="s">
        <v>734</v>
      </c>
      <c r="AV13" s="210" t="s">
        <v>734</v>
      </c>
      <c r="AW13" s="214" t="s">
        <v>143</v>
      </c>
      <c r="AX13" s="214" t="s">
        <v>734</v>
      </c>
      <c r="AY13" s="210" t="s">
        <v>734</v>
      </c>
      <c r="AZ13" s="214" t="s">
        <v>994</v>
      </c>
      <c r="BA13" s="214"/>
      <c r="BB13" s="210"/>
      <c r="BC13" s="217">
        <v>24</v>
      </c>
      <c r="BD13" s="217">
        <v>24</v>
      </c>
      <c r="BE13" s="216">
        <f t="shared" si="0"/>
        <v>1</v>
      </c>
      <c r="BF13" s="210" t="s">
        <v>734</v>
      </c>
      <c r="BG13" s="215"/>
      <c r="BH13" s="210"/>
      <c r="BI13" s="217">
        <v>64</v>
      </c>
      <c r="BJ13" s="217">
        <v>61</v>
      </c>
      <c r="BK13" s="216">
        <f t="shared" si="1"/>
        <v>0.953125</v>
      </c>
      <c r="BL13" s="210" t="s">
        <v>1006</v>
      </c>
      <c r="BM13" s="215">
        <v>1</v>
      </c>
      <c r="BN13" s="210" t="s">
        <v>1005</v>
      </c>
      <c r="BO13" s="217">
        <v>38</v>
      </c>
      <c r="BP13" s="217">
        <v>38</v>
      </c>
      <c r="BQ13" s="216">
        <f t="shared" si="2"/>
        <v>1</v>
      </c>
      <c r="BR13" s="210" t="s">
        <v>734</v>
      </c>
      <c r="BS13" s="215">
        <v>1</v>
      </c>
      <c r="BT13" s="210" t="s">
        <v>1004</v>
      </c>
      <c r="BU13" s="217">
        <v>1</v>
      </c>
      <c r="BV13" s="217">
        <v>1</v>
      </c>
      <c r="BW13" s="216">
        <f t="shared" si="3"/>
        <v>1</v>
      </c>
      <c r="BX13" s="210" t="s">
        <v>734</v>
      </c>
      <c r="BY13" s="215">
        <v>0</v>
      </c>
      <c r="BZ13" s="210" t="s">
        <v>734</v>
      </c>
      <c r="CA13" s="217">
        <v>1</v>
      </c>
      <c r="CB13" s="217">
        <v>1</v>
      </c>
      <c r="CC13" s="216">
        <f t="shared" si="4"/>
        <v>1</v>
      </c>
      <c r="CD13" s="210" t="s">
        <v>734</v>
      </c>
      <c r="CE13" s="215">
        <v>0</v>
      </c>
      <c r="CF13" s="210" t="s">
        <v>734</v>
      </c>
      <c r="CG13" s="217">
        <v>0</v>
      </c>
      <c r="CH13" s="217">
        <v>0</v>
      </c>
      <c r="CI13" s="216" t="str">
        <f t="shared" si="5"/>
        <v/>
      </c>
      <c r="CJ13" s="210" t="s">
        <v>734</v>
      </c>
      <c r="CK13" s="215">
        <v>0</v>
      </c>
      <c r="CL13" s="210" t="s">
        <v>734</v>
      </c>
      <c r="CM13" s="217">
        <v>2</v>
      </c>
      <c r="CN13" s="217">
        <v>2</v>
      </c>
      <c r="CO13" s="216">
        <f t="shared" si="6"/>
        <v>1</v>
      </c>
      <c r="CP13" s="210" t="s">
        <v>734</v>
      </c>
      <c r="CQ13" s="215">
        <v>0</v>
      </c>
      <c r="CR13" s="210" t="s">
        <v>734</v>
      </c>
      <c r="CS13" s="217">
        <v>1</v>
      </c>
      <c r="CT13" s="217">
        <v>1</v>
      </c>
      <c r="CU13" s="216">
        <f t="shared" si="7"/>
        <v>1</v>
      </c>
      <c r="CV13" s="210" t="s">
        <v>734</v>
      </c>
      <c r="CW13" s="215">
        <v>0</v>
      </c>
      <c r="CX13" s="210" t="s">
        <v>734</v>
      </c>
      <c r="CY13" s="217">
        <v>0</v>
      </c>
      <c r="CZ13" s="217">
        <v>0</v>
      </c>
      <c r="DA13" s="216" t="str">
        <f t="shared" si="8"/>
        <v/>
      </c>
      <c r="DB13" s="210" t="s">
        <v>734</v>
      </c>
      <c r="DC13" s="215">
        <v>0</v>
      </c>
      <c r="DD13" s="210" t="s">
        <v>734</v>
      </c>
      <c r="DE13" s="217">
        <v>0</v>
      </c>
      <c r="DF13" s="217">
        <v>0</v>
      </c>
      <c r="DG13" s="216" t="str">
        <f t="shared" si="9"/>
        <v/>
      </c>
      <c r="DH13" s="210" t="s">
        <v>734</v>
      </c>
      <c r="DI13" s="215">
        <v>0</v>
      </c>
      <c r="DJ13" s="210" t="s">
        <v>734</v>
      </c>
      <c r="DK13" s="217">
        <v>18</v>
      </c>
      <c r="DL13" s="217">
        <v>14</v>
      </c>
      <c r="DM13" s="216">
        <f t="shared" si="10"/>
        <v>0.77777777777777779</v>
      </c>
      <c r="DN13" s="210" t="s">
        <v>1003</v>
      </c>
      <c r="DO13" s="215">
        <v>4</v>
      </c>
      <c r="DP13" s="210" t="s">
        <v>1002</v>
      </c>
      <c r="DQ13" s="217">
        <v>280</v>
      </c>
      <c r="DR13" s="217">
        <v>280</v>
      </c>
      <c r="DS13" s="216">
        <f t="shared" si="11"/>
        <v>1</v>
      </c>
      <c r="DT13" s="210" t="s">
        <v>734</v>
      </c>
      <c r="DU13" s="215">
        <v>0</v>
      </c>
      <c r="DV13" s="210" t="s">
        <v>734</v>
      </c>
      <c r="DW13" s="217">
        <v>29</v>
      </c>
      <c r="DX13" s="217">
        <v>28</v>
      </c>
      <c r="DY13" s="216">
        <f t="shared" si="12"/>
        <v>0.96551724137931039</v>
      </c>
      <c r="DZ13" s="210" t="s">
        <v>1001</v>
      </c>
      <c r="EA13" s="215">
        <v>0</v>
      </c>
      <c r="EB13" s="210" t="s">
        <v>734</v>
      </c>
      <c r="EC13" s="217">
        <v>11</v>
      </c>
      <c r="ED13" s="217">
        <v>3</v>
      </c>
      <c r="EE13" s="216">
        <f t="shared" si="13"/>
        <v>0.27272727272727271</v>
      </c>
      <c r="EF13" s="210" t="s">
        <v>1000</v>
      </c>
      <c r="EG13" s="215">
        <v>9</v>
      </c>
      <c r="EH13" s="210" t="s">
        <v>999</v>
      </c>
      <c r="EI13" s="217">
        <v>18</v>
      </c>
      <c r="EJ13" s="217">
        <v>1</v>
      </c>
      <c r="EK13" s="216">
        <f t="shared" si="14"/>
        <v>5.5555555555555552E-2</v>
      </c>
      <c r="EL13" s="210" t="s">
        <v>998</v>
      </c>
      <c r="EM13" s="215">
        <v>17</v>
      </c>
      <c r="EN13" s="210" t="s">
        <v>997</v>
      </c>
      <c r="EO13" s="217">
        <v>12</v>
      </c>
      <c r="EP13" s="217">
        <v>12</v>
      </c>
      <c r="EQ13" s="216">
        <f t="shared" si="15"/>
        <v>1</v>
      </c>
      <c r="ER13" s="210" t="s">
        <v>734</v>
      </c>
      <c r="ES13" s="215">
        <v>0</v>
      </c>
      <c r="ET13" s="210" t="s">
        <v>734</v>
      </c>
      <c r="EU13" s="217">
        <v>120</v>
      </c>
      <c r="EV13" s="217">
        <v>120</v>
      </c>
      <c r="EW13" s="216">
        <f t="shared" si="16"/>
        <v>1</v>
      </c>
      <c r="EX13" s="210" t="s">
        <v>734</v>
      </c>
      <c r="EY13" s="215">
        <v>0</v>
      </c>
      <c r="EZ13" s="210" t="s">
        <v>734</v>
      </c>
      <c r="FA13" s="217">
        <v>3</v>
      </c>
      <c r="FB13" s="217">
        <v>3</v>
      </c>
      <c r="FC13" s="216">
        <f t="shared" si="17"/>
        <v>1</v>
      </c>
      <c r="FD13" s="210" t="s">
        <v>734</v>
      </c>
      <c r="FE13" s="215">
        <v>0</v>
      </c>
      <c r="FF13" s="210" t="s">
        <v>734</v>
      </c>
      <c r="FG13" s="217">
        <v>3</v>
      </c>
      <c r="FH13" s="217">
        <v>3</v>
      </c>
      <c r="FI13" s="216">
        <f t="shared" si="18"/>
        <v>1</v>
      </c>
      <c r="FJ13" s="210" t="s">
        <v>734</v>
      </c>
      <c r="FK13" s="215">
        <v>0</v>
      </c>
      <c r="FL13" s="210" t="s">
        <v>734</v>
      </c>
      <c r="FM13" s="217">
        <v>3</v>
      </c>
      <c r="FN13" s="217">
        <v>3</v>
      </c>
      <c r="FO13" s="216">
        <f t="shared" si="19"/>
        <v>1</v>
      </c>
      <c r="FP13" s="210" t="s">
        <v>734</v>
      </c>
      <c r="FQ13" s="215">
        <v>0</v>
      </c>
      <c r="FR13" s="210" t="s">
        <v>734</v>
      </c>
      <c r="FS13" s="217">
        <v>0</v>
      </c>
      <c r="FT13" s="217">
        <v>0</v>
      </c>
      <c r="FU13" s="216" t="str">
        <f t="shared" si="20"/>
        <v/>
      </c>
      <c r="FV13" s="210" t="s">
        <v>734</v>
      </c>
      <c r="FW13" s="215">
        <v>0</v>
      </c>
      <c r="FX13" s="210" t="s">
        <v>734</v>
      </c>
      <c r="FY13" s="217">
        <v>38</v>
      </c>
      <c r="FZ13" s="217">
        <v>32</v>
      </c>
      <c r="GA13" s="216">
        <f t="shared" si="21"/>
        <v>0.84210526315789469</v>
      </c>
      <c r="GB13" s="210" t="s">
        <v>996</v>
      </c>
      <c r="GC13" s="215">
        <v>6</v>
      </c>
      <c r="GD13" s="210" t="s">
        <v>995</v>
      </c>
      <c r="GE13" s="217">
        <v>0</v>
      </c>
      <c r="GF13" s="217">
        <v>0</v>
      </c>
      <c r="GG13" s="216" t="str">
        <f t="shared" si="22"/>
        <v/>
      </c>
      <c r="GH13" s="210" t="s">
        <v>734</v>
      </c>
      <c r="GI13" s="215">
        <v>0</v>
      </c>
      <c r="GJ13" s="210" t="s">
        <v>734</v>
      </c>
      <c r="GK13" s="210" t="s">
        <v>751</v>
      </c>
      <c r="GL13" s="210" t="s">
        <v>731</v>
      </c>
      <c r="GM13" s="210" t="s">
        <v>735</v>
      </c>
      <c r="GN13" s="214" t="s">
        <v>734</v>
      </c>
      <c r="GO13" s="214" t="s">
        <v>737</v>
      </c>
      <c r="GP13" s="210" t="s">
        <v>736</v>
      </c>
      <c r="GQ13" s="210" t="s">
        <v>735</v>
      </c>
      <c r="GR13" s="209" t="s">
        <v>143</v>
      </c>
      <c r="GS13" s="209" t="s">
        <v>994</v>
      </c>
      <c r="GT13" s="209" t="s">
        <v>143</v>
      </c>
      <c r="GU13" s="209" t="s">
        <v>143</v>
      </c>
      <c r="GV13" s="210" t="s">
        <v>734</v>
      </c>
      <c r="GW13" s="209" t="s">
        <v>143</v>
      </c>
      <c r="GX13" s="209" t="s">
        <v>143</v>
      </c>
      <c r="GY13" s="209" t="s">
        <v>143</v>
      </c>
      <c r="GZ13" s="209" t="s">
        <v>734</v>
      </c>
      <c r="HA13" s="209" t="s">
        <v>143</v>
      </c>
      <c r="HB13" s="209" t="s">
        <v>143</v>
      </c>
      <c r="HC13" s="213" t="s">
        <v>733</v>
      </c>
      <c r="HD13" s="209"/>
      <c r="HE13" s="212"/>
      <c r="HF13" s="212"/>
      <c r="HG13" s="212"/>
      <c r="HH13" s="212"/>
      <c r="HI13" s="211"/>
      <c r="HJ13" s="212"/>
      <c r="HK13" s="211" t="s">
        <v>733</v>
      </c>
      <c r="HL13" s="211"/>
      <c r="HM13" s="212"/>
      <c r="HN13" s="212"/>
      <c r="HO13" s="212"/>
      <c r="HP13" s="211" t="s">
        <v>733</v>
      </c>
      <c r="HQ13" s="210"/>
      <c r="HR13" s="211" t="s">
        <v>143</v>
      </c>
      <c r="HS13" s="210" t="s">
        <v>993</v>
      </c>
      <c r="HT13" s="209" t="s">
        <v>143</v>
      </c>
      <c r="HU13" s="209" t="s">
        <v>731</v>
      </c>
      <c r="HV13" s="209" t="s">
        <v>731</v>
      </c>
      <c r="HW13" s="209" t="s">
        <v>143</v>
      </c>
      <c r="HX13" s="209" t="s">
        <v>731</v>
      </c>
      <c r="HY13" s="209" t="s">
        <v>731</v>
      </c>
    </row>
    <row r="14" spans="1:233" s="208" customFormat="1" ht="200" customHeight="1" x14ac:dyDescent="0.2">
      <c r="A14" s="278" t="s">
        <v>992</v>
      </c>
      <c r="B14" s="211" t="s">
        <v>257</v>
      </c>
      <c r="C14" s="211" t="s">
        <v>278</v>
      </c>
      <c r="D14" s="214" t="s">
        <v>143</v>
      </c>
      <c r="E14" s="214" t="s">
        <v>734</v>
      </c>
      <c r="F14" s="210" t="s">
        <v>734</v>
      </c>
      <c r="G14" s="214" t="s">
        <v>143</v>
      </c>
      <c r="H14" s="214" t="s">
        <v>734</v>
      </c>
      <c r="I14" s="210" t="s">
        <v>734</v>
      </c>
      <c r="J14" s="214" t="s">
        <v>143</v>
      </c>
      <c r="K14" s="214" t="s">
        <v>734</v>
      </c>
      <c r="L14" s="210" t="s">
        <v>734</v>
      </c>
      <c r="M14" s="214" t="s">
        <v>143</v>
      </c>
      <c r="N14" s="214" t="s">
        <v>734</v>
      </c>
      <c r="O14" s="210" t="s">
        <v>734</v>
      </c>
      <c r="P14" s="214" t="s">
        <v>143</v>
      </c>
      <c r="Q14" s="214" t="s">
        <v>734</v>
      </c>
      <c r="R14" s="210" t="s">
        <v>734</v>
      </c>
      <c r="S14" s="214" t="s">
        <v>737</v>
      </c>
      <c r="T14" s="214" t="s">
        <v>734</v>
      </c>
      <c r="U14" s="210" t="s">
        <v>734</v>
      </c>
      <c r="V14" s="214" t="s">
        <v>143</v>
      </c>
      <c r="W14" s="214" t="s">
        <v>734</v>
      </c>
      <c r="X14" s="210" t="s">
        <v>734</v>
      </c>
      <c r="Y14" s="214" t="s">
        <v>143</v>
      </c>
      <c r="Z14" s="214" t="s">
        <v>734</v>
      </c>
      <c r="AA14" s="210" t="s">
        <v>734</v>
      </c>
      <c r="AB14" s="214" t="s">
        <v>143</v>
      </c>
      <c r="AC14" s="214" t="s">
        <v>734</v>
      </c>
      <c r="AD14" s="210" t="s">
        <v>734</v>
      </c>
      <c r="AE14" s="220" t="s">
        <v>748</v>
      </c>
      <c r="AF14" s="220"/>
      <c r="AG14" s="219"/>
      <c r="AH14" s="214" t="s">
        <v>143</v>
      </c>
      <c r="AI14" s="214" t="s">
        <v>734</v>
      </c>
      <c r="AJ14" s="210" t="s">
        <v>734</v>
      </c>
      <c r="AK14" s="214" t="s">
        <v>143</v>
      </c>
      <c r="AL14" s="214" t="s">
        <v>734</v>
      </c>
      <c r="AM14" s="210" t="s">
        <v>734</v>
      </c>
      <c r="AN14" s="214" t="s">
        <v>143</v>
      </c>
      <c r="AO14" s="214" t="s">
        <v>734</v>
      </c>
      <c r="AP14" s="210" t="s">
        <v>734</v>
      </c>
      <c r="AQ14" s="214" t="s">
        <v>143</v>
      </c>
      <c r="AR14" s="214" t="s">
        <v>734</v>
      </c>
      <c r="AS14" s="210" t="s">
        <v>734</v>
      </c>
      <c r="AT14" s="214" t="s">
        <v>143</v>
      </c>
      <c r="AU14" s="214" t="s">
        <v>734</v>
      </c>
      <c r="AV14" s="210" t="s">
        <v>734</v>
      </c>
      <c r="AW14" s="214" t="s">
        <v>143</v>
      </c>
      <c r="AX14" s="214" t="s">
        <v>734</v>
      </c>
      <c r="AY14" s="210" t="s">
        <v>734</v>
      </c>
      <c r="AZ14" s="214" t="s">
        <v>143</v>
      </c>
      <c r="BA14" s="214" t="s">
        <v>734</v>
      </c>
      <c r="BB14" s="210" t="s">
        <v>734</v>
      </c>
      <c r="BC14" s="217">
        <v>7</v>
      </c>
      <c r="BD14" s="217">
        <v>7</v>
      </c>
      <c r="BE14" s="216">
        <f t="shared" si="0"/>
        <v>1</v>
      </c>
      <c r="BF14" s="210" t="s">
        <v>734</v>
      </c>
      <c r="BG14" s="215">
        <v>0</v>
      </c>
      <c r="BH14" s="210" t="s">
        <v>734</v>
      </c>
      <c r="BI14" s="217">
        <v>0</v>
      </c>
      <c r="BJ14" s="217">
        <v>0</v>
      </c>
      <c r="BK14" s="216" t="str">
        <f t="shared" si="1"/>
        <v/>
      </c>
      <c r="BL14" s="210" t="s">
        <v>734</v>
      </c>
      <c r="BM14" s="215">
        <v>0</v>
      </c>
      <c r="BN14" s="210" t="s">
        <v>734</v>
      </c>
      <c r="BO14" s="217">
        <v>3</v>
      </c>
      <c r="BP14" s="217">
        <v>3</v>
      </c>
      <c r="BQ14" s="216">
        <f t="shared" si="2"/>
        <v>1</v>
      </c>
      <c r="BR14" s="210" t="s">
        <v>734</v>
      </c>
      <c r="BS14" s="215">
        <v>0</v>
      </c>
      <c r="BT14" s="210" t="s">
        <v>734</v>
      </c>
      <c r="BU14" s="217">
        <v>0</v>
      </c>
      <c r="BV14" s="217">
        <v>0</v>
      </c>
      <c r="BW14" s="216" t="str">
        <f t="shared" si="3"/>
        <v/>
      </c>
      <c r="BX14" s="210" t="s">
        <v>734</v>
      </c>
      <c r="BY14" s="215">
        <v>0</v>
      </c>
      <c r="BZ14" s="210" t="s">
        <v>734</v>
      </c>
      <c r="CA14" s="217">
        <v>0</v>
      </c>
      <c r="CB14" s="217">
        <v>0</v>
      </c>
      <c r="CC14" s="216" t="str">
        <f t="shared" si="4"/>
        <v/>
      </c>
      <c r="CD14" s="210" t="s">
        <v>734</v>
      </c>
      <c r="CE14" s="215">
        <v>0</v>
      </c>
      <c r="CF14" s="210" t="s">
        <v>734</v>
      </c>
      <c r="CG14" s="217">
        <v>0</v>
      </c>
      <c r="CH14" s="217">
        <v>0</v>
      </c>
      <c r="CI14" s="216" t="str">
        <f t="shared" si="5"/>
        <v/>
      </c>
      <c r="CJ14" s="210" t="s">
        <v>734</v>
      </c>
      <c r="CK14" s="215">
        <v>0</v>
      </c>
      <c r="CL14" s="210" t="s">
        <v>734</v>
      </c>
      <c r="CM14" s="217">
        <v>1</v>
      </c>
      <c r="CN14" s="217">
        <v>1</v>
      </c>
      <c r="CO14" s="216">
        <f t="shared" si="6"/>
        <v>1</v>
      </c>
      <c r="CP14" s="210" t="s">
        <v>734</v>
      </c>
      <c r="CQ14" s="215">
        <v>0</v>
      </c>
      <c r="CR14" s="210" t="s">
        <v>734</v>
      </c>
      <c r="CS14" s="217">
        <v>4</v>
      </c>
      <c r="CT14" s="217">
        <v>4</v>
      </c>
      <c r="CU14" s="216">
        <f t="shared" si="7"/>
        <v>1</v>
      </c>
      <c r="CV14" s="210" t="s">
        <v>734</v>
      </c>
      <c r="CW14" s="215">
        <v>0</v>
      </c>
      <c r="CX14" s="210" t="s">
        <v>734</v>
      </c>
      <c r="CY14" s="217">
        <v>1</v>
      </c>
      <c r="CZ14" s="217">
        <v>1</v>
      </c>
      <c r="DA14" s="216">
        <f t="shared" si="8"/>
        <v>1</v>
      </c>
      <c r="DB14" s="210" t="s">
        <v>734</v>
      </c>
      <c r="DC14" s="215">
        <v>0</v>
      </c>
      <c r="DD14" s="210" t="s">
        <v>734</v>
      </c>
      <c r="DE14" s="217">
        <v>0</v>
      </c>
      <c r="DF14" s="217">
        <v>0</v>
      </c>
      <c r="DG14" s="216" t="str">
        <f t="shared" si="9"/>
        <v/>
      </c>
      <c r="DH14" s="210" t="s">
        <v>734</v>
      </c>
      <c r="DI14" s="215">
        <v>0</v>
      </c>
      <c r="DJ14" s="210" t="s">
        <v>734</v>
      </c>
      <c r="DK14" s="217">
        <v>4</v>
      </c>
      <c r="DL14" s="217">
        <v>2</v>
      </c>
      <c r="DM14" s="216">
        <f t="shared" si="10"/>
        <v>0.5</v>
      </c>
      <c r="DN14" s="210" t="s">
        <v>991</v>
      </c>
      <c r="DO14" s="215">
        <v>1</v>
      </c>
      <c r="DP14" s="210" t="s">
        <v>990</v>
      </c>
      <c r="DQ14" s="217">
        <v>104</v>
      </c>
      <c r="DR14" s="217">
        <v>0</v>
      </c>
      <c r="DS14" s="216">
        <f t="shared" si="11"/>
        <v>0</v>
      </c>
      <c r="DT14" s="210" t="s">
        <v>989</v>
      </c>
      <c r="DU14" s="215">
        <v>0</v>
      </c>
      <c r="DV14" s="210" t="s">
        <v>734</v>
      </c>
      <c r="DW14" s="217">
        <v>0</v>
      </c>
      <c r="DX14" s="217">
        <v>0</v>
      </c>
      <c r="DY14" s="216" t="str">
        <f t="shared" si="12"/>
        <v/>
      </c>
      <c r="DZ14" s="210" t="s">
        <v>734</v>
      </c>
      <c r="EA14" s="215">
        <v>0</v>
      </c>
      <c r="EB14" s="210" t="s">
        <v>734</v>
      </c>
      <c r="EC14" s="217">
        <v>4</v>
      </c>
      <c r="ED14" s="217">
        <v>4</v>
      </c>
      <c r="EE14" s="216">
        <f t="shared" si="13"/>
        <v>1</v>
      </c>
      <c r="EF14" s="210" t="s">
        <v>734</v>
      </c>
      <c r="EG14" s="215">
        <v>0</v>
      </c>
      <c r="EH14" s="210" t="s">
        <v>734</v>
      </c>
      <c r="EI14" s="217">
        <v>12</v>
      </c>
      <c r="EJ14" s="217">
        <v>0</v>
      </c>
      <c r="EK14" s="216">
        <f t="shared" si="14"/>
        <v>0</v>
      </c>
      <c r="EL14" s="210" t="s">
        <v>988</v>
      </c>
      <c r="EM14" s="215">
        <v>12</v>
      </c>
      <c r="EN14" s="210" t="s">
        <v>988</v>
      </c>
      <c r="EO14" s="217">
        <v>7</v>
      </c>
      <c r="EP14" s="217">
        <v>7</v>
      </c>
      <c r="EQ14" s="216">
        <f t="shared" si="15"/>
        <v>1</v>
      </c>
      <c r="ER14" s="210" t="s">
        <v>734</v>
      </c>
      <c r="ES14" s="215">
        <v>0</v>
      </c>
      <c r="ET14" s="210" t="s">
        <v>734</v>
      </c>
      <c r="EU14" s="217">
        <v>16</v>
      </c>
      <c r="EV14" s="217">
        <v>3</v>
      </c>
      <c r="EW14" s="216">
        <f t="shared" si="16"/>
        <v>0.1875</v>
      </c>
      <c r="EX14" s="210" t="s">
        <v>988</v>
      </c>
      <c r="EY14" s="215">
        <v>13</v>
      </c>
      <c r="EZ14" s="210" t="s">
        <v>988</v>
      </c>
      <c r="FA14" s="217">
        <v>2</v>
      </c>
      <c r="FB14" s="217">
        <v>2</v>
      </c>
      <c r="FC14" s="216">
        <f t="shared" si="17"/>
        <v>1</v>
      </c>
      <c r="FD14" s="210" t="s">
        <v>734</v>
      </c>
      <c r="FE14" s="215">
        <v>0</v>
      </c>
      <c r="FF14" s="210" t="s">
        <v>734</v>
      </c>
      <c r="FG14" s="217">
        <v>4</v>
      </c>
      <c r="FH14" s="217">
        <v>4</v>
      </c>
      <c r="FI14" s="216">
        <f t="shared" si="18"/>
        <v>1</v>
      </c>
      <c r="FJ14" s="210" t="s">
        <v>734</v>
      </c>
      <c r="FK14" s="215">
        <v>0</v>
      </c>
      <c r="FL14" s="210" t="s">
        <v>734</v>
      </c>
      <c r="FM14" s="217">
        <v>8</v>
      </c>
      <c r="FN14" s="217">
        <v>8</v>
      </c>
      <c r="FO14" s="216">
        <f t="shared" si="19"/>
        <v>1</v>
      </c>
      <c r="FP14" s="210" t="s">
        <v>734</v>
      </c>
      <c r="FQ14" s="215">
        <v>0</v>
      </c>
      <c r="FR14" s="210" t="s">
        <v>734</v>
      </c>
      <c r="FS14" s="217">
        <v>0</v>
      </c>
      <c r="FT14" s="217">
        <v>0</v>
      </c>
      <c r="FU14" s="216" t="str">
        <f t="shared" si="20"/>
        <v/>
      </c>
      <c r="FV14" s="210" t="s">
        <v>734</v>
      </c>
      <c r="FW14" s="215">
        <v>0</v>
      </c>
      <c r="FX14" s="210" t="s">
        <v>734</v>
      </c>
      <c r="FY14" s="217">
        <v>27</v>
      </c>
      <c r="FZ14" s="217">
        <v>24</v>
      </c>
      <c r="GA14" s="216">
        <f t="shared" si="21"/>
        <v>0.88888888888888884</v>
      </c>
      <c r="GB14" s="210" t="s">
        <v>987</v>
      </c>
      <c r="GC14" s="215">
        <v>3</v>
      </c>
      <c r="GD14" s="210" t="s">
        <v>986</v>
      </c>
      <c r="GE14" s="217">
        <v>57</v>
      </c>
      <c r="GF14" s="217">
        <v>57</v>
      </c>
      <c r="GG14" s="216">
        <f t="shared" si="22"/>
        <v>1</v>
      </c>
      <c r="GH14" s="210" t="s">
        <v>734</v>
      </c>
      <c r="GI14" s="215">
        <v>0</v>
      </c>
      <c r="GJ14" s="210" t="s">
        <v>734</v>
      </c>
      <c r="GK14" s="210" t="s">
        <v>751</v>
      </c>
      <c r="GL14" s="210" t="s">
        <v>731</v>
      </c>
      <c r="GM14" s="210" t="s">
        <v>735</v>
      </c>
      <c r="GN14" s="214" t="s">
        <v>734</v>
      </c>
      <c r="GO14" s="214" t="s">
        <v>737</v>
      </c>
      <c r="GP14" s="210" t="s">
        <v>736</v>
      </c>
      <c r="GQ14" s="210" t="s">
        <v>785</v>
      </c>
      <c r="GR14" s="209" t="s">
        <v>143</v>
      </c>
      <c r="GS14" s="209" t="s">
        <v>734</v>
      </c>
      <c r="GT14" s="209" t="s">
        <v>734</v>
      </c>
      <c r="GU14" s="209" t="s">
        <v>734</v>
      </c>
      <c r="GV14" s="210" t="s">
        <v>985</v>
      </c>
      <c r="GW14" s="209" t="s">
        <v>143</v>
      </c>
      <c r="GX14" s="209" t="s">
        <v>143</v>
      </c>
      <c r="GY14" s="209" t="s">
        <v>143</v>
      </c>
      <c r="GZ14" s="209" t="s">
        <v>734</v>
      </c>
      <c r="HA14" s="209" t="s">
        <v>143</v>
      </c>
      <c r="HB14" s="209" t="s">
        <v>734</v>
      </c>
      <c r="HC14" s="213" t="s">
        <v>733</v>
      </c>
      <c r="HD14" s="209"/>
      <c r="HE14" s="212"/>
      <c r="HF14" s="212"/>
      <c r="HG14" s="212"/>
      <c r="HH14" s="212"/>
      <c r="HI14" s="211"/>
      <c r="HJ14" s="212"/>
      <c r="HK14" s="211" t="s">
        <v>733</v>
      </c>
      <c r="HL14" s="211"/>
      <c r="HM14" s="212"/>
      <c r="HN14" s="212"/>
      <c r="HO14" s="212"/>
      <c r="HP14" s="211" t="s">
        <v>733</v>
      </c>
      <c r="HQ14" s="210"/>
      <c r="HR14" s="211" t="s">
        <v>143</v>
      </c>
      <c r="HS14" s="210" t="s">
        <v>984</v>
      </c>
      <c r="HT14" s="209" t="s">
        <v>143</v>
      </c>
      <c r="HU14" s="209" t="s">
        <v>731</v>
      </c>
      <c r="HV14" s="209" t="s">
        <v>731</v>
      </c>
      <c r="HW14" s="209" t="s">
        <v>143</v>
      </c>
      <c r="HX14" s="209" t="s">
        <v>731</v>
      </c>
      <c r="HY14" s="209" t="s">
        <v>731</v>
      </c>
    </row>
    <row r="15" spans="1:233" s="208" customFormat="1" ht="200" customHeight="1" x14ac:dyDescent="0.2">
      <c r="A15" s="278" t="s">
        <v>983</v>
      </c>
      <c r="B15" s="211" t="s">
        <v>257</v>
      </c>
      <c r="C15" s="211" t="s">
        <v>311</v>
      </c>
      <c r="D15" s="214" t="s">
        <v>143</v>
      </c>
      <c r="E15" s="214" t="s">
        <v>734</v>
      </c>
      <c r="F15" s="210" t="s">
        <v>734</v>
      </c>
      <c r="G15" s="214" t="s">
        <v>143</v>
      </c>
      <c r="H15" s="214" t="s">
        <v>734</v>
      </c>
      <c r="I15" s="210" t="s">
        <v>734</v>
      </c>
      <c r="J15" s="214" t="s">
        <v>143</v>
      </c>
      <c r="K15" s="214" t="s">
        <v>734</v>
      </c>
      <c r="L15" s="210" t="s">
        <v>734</v>
      </c>
      <c r="M15" s="214" t="s">
        <v>143</v>
      </c>
      <c r="N15" s="214" t="s">
        <v>734</v>
      </c>
      <c r="O15" s="210" t="s">
        <v>734</v>
      </c>
      <c r="P15" s="214" t="s">
        <v>143</v>
      </c>
      <c r="Q15" s="214" t="s">
        <v>734</v>
      </c>
      <c r="R15" s="210" t="s">
        <v>734</v>
      </c>
      <c r="S15" s="214" t="s">
        <v>143</v>
      </c>
      <c r="T15" s="214" t="s">
        <v>734</v>
      </c>
      <c r="U15" s="210" t="s">
        <v>734</v>
      </c>
      <c r="V15" s="214" t="s">
        <v>143</v>
      </c>
      <c r="W15" s="214" t="s">
        <v>734</v>
      </c>
      <c r="X15" s="210" t="s">
        <v>734</v>
      </c>
      <c r="Y15" s="214" t="s">
        <v>143</v>
      </c>
      <c r="Z15" s="214" t="s">
        <v>734</v>
      </c>
      <c r="AA15" s="210" t="s">
        <v>734</v>
      </c>
      <c r="AB15" s="214" t="s">
        <v>143</v>
      </c>
      <c r="AC15" s="214" t="s">
        <v>734</v>
      </c>
      <c r="AD15" s="210" t="s">
        <v>734</v>
      </c>
      <c r="AE15" s="220"/>
      <c r="AF15" s="220" t="s">
        <v>748</v>
      </c>
      <c r="AG15" s="219" t="s">
        <v>982</v>
      </c>
      <c r="AH15" s="214" t="s">
        <v>737</v>
      </c>
      <c r="AI15" s="214" t="s">
        <v>143</v>
      </c>
      <c r="AJ15" s="210" t="s">
        <v>981</v>
      </c>
      <c r="AK15" s="214" t="s">
        <v>143</v>
      </c>
      <c r="AL15" s="214" t="s">
        <v>734</v>
      </c>
      <c r="AM15" s="210" t="s">
        <v>734</v>
      </c>
      <c r="AN15" s="214" t="s">
        <v>143</v>
      </c>
      <c r="AO15" s="214" t="s">
        <v>734</v>
      </c>
      <c r="AP15" s="210" t="s">
        <v>734</v>
      </c>
      <c r="AQ15" s="214" t="s">
        <v>143</v>
      </c>
      <c r="AR15" s="214" t="s">
        <v>734</v>
      </c>
      <c r="AS15" s="210" t="s">
        <v>734</v>
      </c>
      <c r="AT15" s="214" t="s">
        <v>143</v>
      </c>
      <c r="AU15" s="214" t="s">
        <v>734</v>
      </c>
      <c r="AV15" s="210" t="s">
        <v>734</v>
      </c>
      <c r="AW15" s="214" t="s">
        <v>143</v>
      </c>
      <c r="AX15" s="214" t="s">
        <v>734</v>
      </c>
      <c r="AY15" s="210" t="s">
        <v>734</v>
      </c>
      <c r="AZ15" s="214" t="s">
        <v>143</v>
      </c>
      <c r="BA15" s="214" t="s">
        <v>734</v>
      </c>
      <c r="BB15" s="210" t="s">
        <v>734</v>
      </c>
      <c r="BC15" s="217">
        <v>6</v>
      </c>
      <c r="BD15" s="217">
        <v>4</v>
      </c>
      <c r="BE15" s="216">
        <f t="shared" si="0"/>
        <v>0.66666666666666663</v>
      </c>
      <c r="BF15" s="210" t="s">
        <v>980</v>
      </c>
      <c r="BG15" s="215">
        <v>0</v>
      </c>
      <c r="BH15" s="210" t="s">
        <v>734</v>
      </c>
      <c r="BI15" s="217">
        <v>47</v>
      </c>
      <c r="BJ15" s="217">
        <v>27</v>
      </c>
      <c r="BK15" s="216">
        <f t="shared" si="1"/>
        <v>0.57446808510638303</v>
      </c>
      <c r="BL15" s="210" t="s">
        <v>980</v>
      </c>
      <c r="BM15" s="215">
        <v>0</v>
      </c>
      <c r="BN15" s="210" t="s">
        <v>734</v>
      </c>
      <c r="BO15" s="217">
        <v>7</v>
      </c>
      <c r="BP15" s="217">
        <v>6</v>
      </c>
      <c r="BQ15" s="216">
        <f t="shared" si="2"/>
        <v>0.8571428571428571</v>
      </c>
      <c r="BR15" s="210" t="s">
        <v>979</v>
      </c>
      <c r="BS15" s="215">
        <v>1</v>
      </c>
      <c r="BT15" s="210" t="s">
        <v>978</v>
      </c>
      <c r="BU15" s="217">
        <v>0</v>
      </c>
      <c r="BV15" s="217">
        <v>0</v>
      </c>
      <c r="BW15" s="216" t="str">
        <f t="shared" si="3"/>
        <v/>
      </c>
      <c r="BX15" s="210" t="s">
        <v>734</v>
      </c>
      <c r="BY15" s="215">
        <v>0</v>
      </c>
      <c r="BZ15" s="210" t="s">
        <v>734</v>
      </c>
      <c r="CA15" s="217">
        <v>2</v>
      </c>
      <c r="CB15" s="217">
        <v>2</v>
      </c>
      <c r="CC15" s="216">
        <f t="shared" si="4"/>
        <v>1</v>
      </c>
      <c r="CD15" s="210" t="s">
        <v>734</v>
      </c>
      <c r="CE15" s="215">
        <v>0</v>
      </c>
      <c r="CF15" s="210" t="s">
        <v>734</v>
      </c>
      <c r="CG15" s="217">
        <v>2</v>
      </c>
      <c r="CH15" s="217">
        <v>2</v>
      </c>
      <c r="CI15" s="216">
        <f t="shared" si="5"/>
        <v>1</v>
      </c>
      <c r="CJ15" s="210" t="s">
        <v>734</v>
      </c>
      <c r="CK15" s="215">
        <v>0</v>
      </c>
      <c r="CL15" s="210" t="s">
        <v>734</v>
      </c>
      <c r="CM15" s="217">
        <v>0</v>
      </c>
      <c r="CN15" s="217">
        <v>0</v>
      </c>
      <c r="CO15" s="216" t="str">
        <f t="shared" si="6"/>
        <v/>
      </c>
      <c r="CP15" s="210" t="s">
        <v>734</v>
      </c>
      <c r="CQ15" s="215">
        <v>0</v>
      </c>
      <c r="CR15" s="210" t="s">
        <v>734</v>
      </c>
      <c r="CS15" s="217">
        <v>1</v>
      </c>
      <c r="CT15" s="217">
        <v>1</v>
      </c>
      <c r="CU15" s="216">
        <f t="shared" si="7"/>
        <v>1</v>
      </c>
      <c r="CV15" s="210" t="s">
        <v>734</v>
      </c>
      <c r="CW15" s="215">
        <v>0</v>
      </c>
      <c r="CX15" s="210" t="s">
        <v>734</v>
      </c>
      <c r="CY15" s="217">
        <v>0</v>
      </c>
      <c r="CZ15" s="217">
        <v>0</v>
      </c>
      <c r="DA15" s="216" t="str">
        <f t="shared" si="8"/>
        <v/>
      </c>
      <c r="DB15" s="210" t="s">
        <v>734</v>
      </c>
      <c r="DC15" s="215">
        <v>0</v>
      </c>
      <c r="DD15" s="210" t="s">
        <v>734</v>
      </c>
      <c r="DE15" s="217">
        <v>0</v>
      </c>
      <c r="DF15" s="217">
        <v>0</v>
      </c>
      <c r="DG15" s="216" t="str">
        <f t="shared" si="9"/>
        <v/>
      </c>
      <c r="DH15" s="210" t="s">
        <v>734</v>
      </c>
      <c r="DI15" s="215">
        <v>0</v>
      </c>
      <c r="DJ15" s="210" t="s">
        <v>734</v>
      </c>
      <c r="DK15" s="217">
        <v>7</v>
      </c>
      <c r="DL15" s="217">
        <v>7</v>
      </c>
      <c r="DM15" s="216">
        <f t="shared" si="10"/>
        <v>1</v>
      </c>
      <c r="DN15" s="210" t="s">
        <v>734</v>
      </c>
      <c r="DO15" s="215">
        <v>0</v>
      </c>
      <c r="DP15" s="210" t="s">
        <v>734</v>
      </c>
      <c r="DQ15" s="217">
        <v>60</v>
      </c>
      <c r="DR15" s="217">
        <v>60</v>
      </c>
      <c r="DS15" s="216">
        <f t="shared" si="11"/>
        <v>1</v>
      </c>
      <c r="DT15" s="210" t="s">
        <v>734</v>
      </c>
      <c r="DU15" s="215">
        <v>0</v>
      </c>
      <c r="DV15" s="210" t="s">
        <v>734</v>
      </c>
      <c r="DW15" s="217">
        <v>8</v>
      </c>
      <c r="DX15" s="217">
        <v>7</v>
      </c>
      <c r="DY15" s="216">
        <f t="shared" si="12"/>
        <v>0.875</v>
      </c>
      <c r="DZ15" s="210" t="s">
        <v>977</v>
      </c>
      <c r="EA15" s="215">
        <v>1</v>
      </c>
      <c r="EB15" s="210" t="s">
        <v>976</v>
      </c>
      <c r="EC15" s="217">
        <v>2</v>
      </c>
      <c r="ED15" s="217">
        <v>2</v>
      </c>
      <c r="EE15" s="216">
        <f t="shared" si="13"/>
        <v>1</v>
      </c>
      <c r="EF15" s="210" t="s">
        <v>734</v>
      </c>
      <c r="EG15" s="215">
        <v>0</v>
      </c>
      <c r="EH15" s="210" t="s">
        <v>734</v>
      </c>
      <c r="EI15" s="217">
        <v>4</v>
      </c>
      <c r="EJ15" s="217">
        <v>0</v>
      </c>
      <c r="EK15" s="216">
        <f t="shared" si="14"/>
        <v>0</v>
      </c>
      <c r="EL15" s="210" t="s">
        <v>975</v>
      </c>
      <c r="EM15" s="215">
        <v>4</v>
      </c>
      <c r="EN15" s="210" t="s">
        <v>974</v>
      </c>
      <c r="EO15" s="217">
        <v>2</v>
      </c>
      <c r="EP15" s="217">
        <v>1</v>
      </c>
      <c r="EQ15" s="216">
        <f t="shared" si="15"/>
        <v>0.5</v>
      </c>
      <c r="ER15" s="210" t="s">
        <v>973</v>
      </c>
      <c r="ES15" s="215">
        <v>1</v>
      </c>
      <c r="ET15" s="210" t="s">
        <v>972</v>
      </c>
      <c r="EU15" s="217">
        <v>35</v>
      </c>
      <c r="EV15" s="217">
        <v>3</v>
      </c>
      <c r="EW15" s="216">
        <f t="shared" si="16"/>
        <v>8.5714285714285715E-2</v>
      </c>
      <c r="EX15" s="210" t="s">
        <v>971</v>
      </c>
      <c r="EY15" s="215">
        <v>27</v>
      </c>
      <c r="EZ15" s="210" t="s">
        <v>970</v>
      </c>
      <c r="FA15" s="217">
        <v>2</v>
      </c>
      <c r="FB15" s="217">
        <v>2</v>
      </c>
      <c r="FC15" s="216">
        <f t="shared" si="17"/>
        <v>1</v>
      </c>
      <c r="FD15" s="210" t="s">
        <v>734</v>
      </c>
      <c r="FE15" s="215">
        <v>0</v>
      </c>
      <c r="FF15" s="210" t="s">
        <v>734</v>
      </c>
      <c r="FG15" s="217">
        <v>2</v>
      </c>
      <c r="FH15" s="217">
        <v>1</v>
      </c>
      <c r="FI15" s="216">
        <f t="shared" si="18"/>
        <v>0.5</v>
      </c>
      <c r="FJ15" s="210" t="s">
        <v>969</v>
      </c>
      <c r="FK15" s="215">
        <v>1</v>
      </c>
      <c r="FL15" s="210" t="s">
        <v>968</v>
      </c>
      <c r="FM15" s="217">
        <v>0</v>
      </c>
      <c r="FN15" s="217">
        <v>0</v>
      </c>
      <c r="FO15" s="216" t="str">
        <f t="shared" si="19"/>
        <v/>
      </c>
      <c r="FP15" s="210" t="s">
        <v>734</v>
      </c>
      <c r="FQ15" s="215">
        <v>0</v>
      </c>
      <c r="FR15" s="210" t="s">
        <v>734</v>
      </c>
      <c r="FS15" s="217">
        <v>3</v>
      </c>
      <c r="FT15" s="217">
        <v>3</v>
      </c>
      <c r="FU15" s="216">
        <f t="shared" si="20"/>
        <v>1</v>
      </c>
      <c r="FV15" s="210" t="s">
        <v>734</v>
      </c>
      <c r="FW15" s="215">
        <v>0</v>
      </c>
      <c r="FX15" s="210" t="s">
        <v>734</v>
      </c>
      <c r="FY15" s="217">
        <v>6</v>
      </c>
      <c r="FZ15" s="217">
        <v>5</v>
      </c>
      <c r="GA15" s="216">
        <f t="shared" si="21"/>
        <v>0.83333333333333337</v>
      </c>
      <c r="GB15" s="210" t="s">
        <v>967</v>
      </c>
      <c r="GC15" s="215">
        <v>1</v>
      </c>
      <c r="GD15" s="210" t="s">
        <v>966</v>
      </c>
      <c r="GE15" s="217">
        <v>91</v>
      </c>
      <c r="GF15" s="217">
        <v>0</v>
      </c>
      <c r="GG15" s="216">
        <f t="shared" si="22"/>
        <v>0</v>
      </c>
      <c r="GH15" s="210" t="s">
        <v>965</v>
      </c>
      <c r="GI15" s="215">
        <v>91</v>
      </c>
      <c r="GJ15" s="210" t="s">
        <v>964</v>
      </c>
      <c r="GK15" s="210" t="s">
        <v>763</v>
      </c>
      <c r="GL15" s="210" t="s">
        <v>731</v>
      </c>
      <c r="GM15" s="210" t="s">
        <v>735</v>
      </c>
      <c r="GN15" s="214" t="s">
        <v>734</v>
      </c>
      <c r="GO15" s="214" t="s">
        <v>737</v>
      </c>
      <c r="GP15" s="210" t="s">
        <v>736</v>
      </c>
      <c r="GQ15" s="210" t="s">
        <v>785</v>
      </c>
      <c r="GR15" s="209" t="s">
        <v>143</v>
      </c>
      <c r="GS15" s="209" t="s">
        <v>734</v>
      </c>
      <c r="GT15" s="209" t="s">
        <v>143</v>
      </c>
      <c r="GU15" s="209" t="s">
        <v>734</v>
      </c>
      <c r="GV15" s="210" t="s">
        <v>734</v>
      </c>
      <c r="GW15" s="209" t="s">
        <v>143</v>
      </c>
      <c r="GX15" s="209" t="s">
        <v>734</v>
      </c>
      <c r="GY15" s="209" t="s">
        <v>734</v>
      </c>
      <c r="GZ15" s="209" t="s">
        <v>734</v>
      </c>
      <c r="HA15" s="209" t="s">
        <v>734</v>
      </c>
      <c r="HB15" s="209" t="s">
        <v>734</v>
      </c>
      <c r="HC15" s="213" t="s">
        <v>143</v>
      </c>
      <c r="HD15" s="209"/>
      <c r="HE15" s="212"/>
      <c r="HF15" s="212"/>
      <c r="HG15" s="212"/>
      <c r="HH15" s="212"/>
      <c r="HI15" s="211" t="s">
        <v>143</v>
      </c>
      <c r="HJ15" s="212" t="s">
        <v>762</v>
      </c>
      <c r="HK15" s="211" t="s">
        <v>733</v>
      </c>
      <c r="HL15" s="211"/>
      <c r="HM15" s="212"/>
      <c r="HN15" s="212"/>
      <c r="HO15" s="212"/>
      <c r="HP15" s="211" t="s">
        <v>733</v>
      </c>
      <c r="HQ15" s="210"/>
      <c r="HR15" s="211"/>
      <c r="HS15" s="210"/>
      <c r="HT15" s="209" t="s">
        <v>143</v>
      </c>
      <c r="HU15" s="209" t="s">
        <v>731</v>
      </c>
      <c r="HV15" s="209" t="s">
        <v>731</v>
      </c>
      <c r="HW15" s="209" t="s">
        <v>143</v>
      </c>
      <c r="HX15" s="209" t="s">
        <v>731</v>
      </c>
      <c r="HY15" s="209" t="s">
        <v>731</v>
      </c>
    </row>
    <row r="16" spans="1:233" s="208" customFormat="1" ht="200" customHeight="1" x14ac:dyDescent="0.2">
      <c r="A16" s="278" t="s">
        <v>963</v>
      </c>
      <c r="B16" s="211" t="s">
        <v>344</v>
      </c>
      <c r="C16" s="211" t="s">
        <v>345</v>
      </c>
      <c r="D16" s="214" t="s">
        <v>143</v>
      </c>
      <c r="E16" s="214" t="s">
        <v>734</v>
      </c>
      <c r="F16" s="210" t="s">
        <v>734</v>
      </c>
      <c r="G16" s="214" t="s">
        <v>143</v>
      </c>
      <c r="H16" s="214" t="s">
        <v>734</v>
      </c>
      <c r="I16" s="210" t="s">
        <v>734</v>
      </c>
      <c r="J16" s="214" t="s">
        <v>143</v>
      </c>
      <c r="K16" s="214" t="s">
        <v>734</v>
      </c>
      <c r="L16" s="210" t="s">
        <v>734</v>
      </c>
      <c r="M16" s="214" t="s">
        <v>143</v>
      </c>
      <c r="N16" s="214" t="s">
        <v>734</v>
      </c>
      <c r="O16" s="210" t="s">
        <v>734</v>
      </c>
      <c r="P16" s="214" t="s">
        <v>143</v>
      </c>
      <c r="Q16" s="214" t="s">
        <v>734</v>
      </c>
      <c r="R16" s="210" t="s">
        <v>734</v>
      </c>
      <c r="S16" s="214" t="s">
        <v>143</v>
      </c>
      <c r="T16" s="214" t="s">
        <v>734</v>
      </c>
      <c r="U16" s="210" t="s">
        <v>734</v>
      </c>
      <c r="V16" s="214" t="s">
        <v>143</v>
      </c>
      <c r="W16" s="214" t="s">
        <v>734</v>
      </c>
      <c r="X16" s="210" t="s">
        <v>734</v>
      </c>
      <c r="Y16" s="214" t="s">
        <v>143</v>
      </c>
      <c r="Z16" s="214" t="s">
        <v>734</v>
      </c>
      <c r="AA16" s="210" t="s">
        <v>734</v>
      </c>
      <c r="AB16" s="214" t="s">
        <v>143</v>
      </c>
      <c r="AC16" s="214" t="s">
        <v>734</v>
      </c>
      <c r="AD16" s="210" t="s">
        <v>734</v>
      </c>
      <c r="AE16" s="220"/>
      <c r="AF16" s="220" t="s">
        <v>748</v>
      </c>
      <c r="AG16" s="227" t="s">
        <v>962</v>
      </c>
      <c r="AH16" s="214" t="s">
        <v>143</v>
      </c>
      <c r="AI16" s="214" t="s">
        <v>734</v>
      </c>
      <c r="AJ16" s="210" t="s">
        <v>734</v>
      </c>
      <c r="AK16" s="214" t="s">
        <v>143</v>
      </c>
      <c r="AL16" s="214" t="s">
        <v>734</v>
      </c>
      <c r="AM16" s="210" t="s">
        <v>734</v>
      </c>
      <c r="AN16" s="214" t="s">
        <v>143</v>
      </c>
      <c r="AO16" s="214" t="s">
        <v>734</v>
      </c>
      <c r="AP16" s="210" t="s">
        <v>734</v>
      </c>
      <c r="AQ16" s="214" t="s">
        <v>143</v>
      </c>
      <c r="AR16" s="214"/>
      <c r="AS16" s="210" t="s">
        <v>734</v>
      </c>
      <c r="AT16" s="214" t="s">
        <v>143</v>
      </c>
      <c r="AU16" s="214" t="s">
        <v>734</v>
      </c>
      <c r="AV16" s="210" t="s">
        <v>734</v>
      </c>
      <c r="AW16" s="214" t="s">
        <v>143</v>
      </c>
      <c r="AX16" s="214" t="s">
        <v>734</v>
      </c>
      <c r="AY16" s="210" t="s">
        <v>734</v>
      </c>
      <c r="AZ16" s="214" t="s">
        <v>143</v>
      </c>
      <c r="BA16" s="214" t="s">
        <v>734</v>
      </c>
      <c r="BB16" s="210" t="s">
        <v>734</v>
      </c>
      <c r="BC16" s="217">
        <v>23</v>
      </c>
      <c r="BD16" s="217">
        <v>21</v>
      </c>
      <c r="BE16" s="216">
        <f t="shared" si="0"/>
        <v>0.91304347826086951</v>
      </c>
      <c r="BF16" s="210" t="s">
        <v>961</v>
      </c>
      <c r="BG16" s="215">
        <v>0</v>
      </c>
      <c r="BH16" s="210" t="s">
        <v>734</v>
      </c>
      <c r="BI16" s="217">
        <v>75</v>
      </c>
      <c r="BJ16" s="217">
        <v>74</v>
      </c>
      <c r="BK16" s="216">
        <f t="shared" si="1"/>
        <v>0.98666666666666669</v>
      </c>
      <c r="BL16" s="210" t="s">
        <v>960</v>
      </c>
      <c r="BM16" s="215">
        <v>0</v>
      </c>
      <c r="BN16" s="210" t="s">
        <v>734</v>
      </c>
      <c r="BO16" s="217">
        <v>8</v>
      </c>
      <c r="BP16" s="217">
        <v>8</v>
      </c>
      <c r="BQ16" s="216">
        <f t="shared" si="2"/>
        <v>1</v>
      </c>
      <c r="BR16" s="210" t="s">
        <v>734</v>
      </c>
      <c r="BS16" s="215">
        <v>0</v>
      </c>
      <c r="BT16" s="210" t="s">
        <v>734</v>
      </c>
      <c r="BU16" s="217">
        <v>0</v>
      </c>
      <c r="BV16" s="217">
        <v>0</v>
      </c>
      <c r="BW16" s="216" t="str">
        <f t="shared" si="3"/>
        <v/>
      </c>
      <c r="BX16" s="210" t="s">
        <v>734</v>
      </c>
      <c r="BY16" s="215">
        <v>0</v>
      </c>
      <c r="BZ16" s="210" t="s">
        <v>734</v>
      </c>
      <c r="CA16" s="217">
        <v>1</v>
      </c>
      <c r="CB16" s="217">
        <v>1</v>
      </c>
      <c r="CC16" s="216">
        <f t="shared" si="4"/>
        <v>1</v>
      </c>
      <c r="CD16" s="210" t="s">
        <v>734</v>
      </c>
      <c r="CE16" s="215">
        <v>0</v>
      </c>
      <c r="CF16" s="210" t="s">
        <v>734</v>
      </c>
      <c r="CG16" s="217">
        <v>4</v>
      </c>
      <c r="CH16" s="217">
        <v>4</v>
      </c>
      <c r="CI16" s="216">
        <f t="shared" si="5"/>
        <v>1</v>
      </c>
      <c r="CJ16" s="210" t="s">
        <v>734</v>
      </c>
      <c r="CK16" s="215">
        <v>0</v>
      </c>
      <c r="CL16" s="210" t="s">
        <v>734</v>
      </c>
      <c r="CM16" s="217">
        <v>2</v>
      </c>
      <c r="CN16" s="217">
        <v>2</v>
      </c>
      <c r="CO16" s="216">
        <f t="shared" si="6"/>
        <v>1</v>
      </c>
      <c r="CP16" s="210" t="s">
        <v>734</v>
      </c>
      <c r="CQ16" s="215">
        <v>0</v>
      </c>
      <c r="CR16" s="210" t="s">
        <v>734</v>
      </c>
      <c r="CS16" s="217">
        <v>5</v>
      </c>
      <c r="CT16" s="217">
        <v>5</v>
      </c>
      <c r="CU16" s="216">
        <f t="shared" si="7"/>
        <v>1</v>
      </c>
      <c r="CV16" s="210" t="s">
        <v>734</v>
      </c>
      <c r="CW16" s="215">
        <v>0</v>
      </c>
      <c r="CX16" s="210" t="s">
        <v>734</v>
      </c>
      <c r="CY16" s="217">
        <v>2</v>
      </c>
      <c r="CZ16" s="217">
        <v>2</v>
      </c>
      <c r="DA16" s="216">
        <f t="shared" si="8"/>
        <v>1</v>
      </c>
      <c r="DB16" s="210" t="s">
        <v>734</v>
      </c>
      <c r="DC16" s="215">
        <v>0</v>
      </c>
      <c r="DD16" s="210" t="s">
        <v>734</v>
      </c>
      <c r="DE16" s="217">
        <v>1</v>
      </c>
      <c r="DF16" s="217">
        <v>1</v>
      </c>
      <c r="DG16" s="216">
        <f t="shared" si="9"/>
        <v>1</v>
      </c>
      <c r="DH16" s="210" t="s">
        <v>734</v>
      </c>
      <c r="DI16" s="215">
        <v>0</v>
      </c>
      <c r="DJ16" s="210" t="s">
        <v>734</v>
      </c>
      <c r="DK16" s="217">
        <v>0</v>
      </c>
      <c r="DL16" s="217">
        <v>0</v>
      </c>
      <c r="DM16" s="216" t="str">
        <f t="shared" si="10"/>
        <v/>
      </c>
      <c r="DN16" s="210" t="s">
        <v>734</v>
      </c>
      <c r="DO16" s="215">
        <v>0</v>
      </c>
      <c r="DP16" s="210" t="s">
        <v>734</v>
      </c>
      <c r="DQ16" s="217">
        <v>62</v>
      </c>
      <c r="DR16" s="217">
        <v>62</v>
      </c>
      <c r="DS16" s="216">
        <f t="shared" si="11"/>
        <v>1</v>
      </c>
      <c r="DT16" s="210" t="s">
        <v>734</v>
      </c>
      <c r="DU16" s="215">
        <v>0</v>
      </c>
      <c r="DV16" s="210" t="s">
        <v>734</v>
      </c>
      <c r="DW16" s="217">
        <v>11</v>
      </c>
      <c r="DX16" s="217">
        <v>4</v>
      </c>
      <c r="DY16" s="216">
        <f t="shared" si="12"/>
        <v>0.36363636363636365</v>
      </c>
      <c r="DZ16" s="210" t="s">
        <v>959</v>
      </c>
      <c r="EA16" s="215">
        <v>0</v>
      </c>
      <c r="EB16" s="210" t="s">
        <v>734</v>
      </c>
      <c r="EC16" s="217">
        <v>10</v>
      </c>
      <c r="ED16" s="217">
        <v>3</v>
      </c>
      <c r="EE16" s="216">
        <f t="shared" si="13"/>
        <v>0.3</v>
      </c>
      <c r="EF16" s="210" t="s">
        <v>958</v>
      </c>
      <c r="EG16" s="215">
        <v>2</v>
      </c>
      <c r="EH16" s="210" t="s">
        <v>957</v>
      </c>
      <c r="EI16" s="217">
        <v>19</v>
      </c>
      <c r="EJ16" s="217">
        <v>0</v>
      </c>
      <c r="EK16" s="216">
        <f t="shared" si="14"/>
        <v>0</v>
      </c>
      <c r="EL16" s="210" t="s">
        <v>956</v>
      </c>
      <c r="EM16" s="215">
        <v>19</v>
      </c>
      <c r="EN16" s="210" t="s">
        <v>955</v>
      </c>
      <c r="EO16" s="217">
        <v>23</v>
      </c>
      <c r="EP16" s="217">
        <v>10</v>
      </c>
      <c r="EQ16" s="216">
        <f t="shared" si="15"/>
        <v>0.43478260869565216</v>
      </c>
      <c r="ER16" s="210" t="s">
        <v>954</v>
      </c>
      <c r="ES16" s="215">
        <v>12</v>
      </c>
      <c r="ET16" s="210" t="s">
        <v>953</v>
      </c>
      <c r="EU16" s="217">
        <v>31</v>
      </c>
      <c r="EV16" s="217">
        <v>1</v>
      </c>
      <c r="EW16" s="216">
        <f t="shared" si="16"/>
        <v>3.2258064516129031E-2</v>
      </c>
      <c r="EX16" s="210" t="s">
        <v>952</v>
      </c>
      <c r="EY16" s="215">
        <v>29</v>
      </c>
      <c r="EZ16" s="210" t="s">
        <v>951</v>
      </c>
      <c r="FA16" s="217">
        <v>8</v>
      </c>
      <c r="FB16" s="217">
        <v>5</v>
      </c>
      <c r="FC16" s="216">
        <f t="shared" si="17"/>
        <v>0.625</v>
      </c>
      <c r="FD16" s="210" t="s">
        <v>950</v>
      </c>
      <c r="FE16" s="215">
        <v>2</v>
      </c>
      <c r="FF16" s="210" t="s">
        <v>945</v>
      </c>
      <c r="FG16" s="217">
        <v>3</v>
      </c>
      <c r="FH16" s="217">
        <v>2</v>
      </c>
      <c r="FI16" s="216">
        <f t="shared" si="18"/>
        <v>0.66666666666666663</v>
      </c>
      <c r="FJ16" s="210" t="s">
        <v>949</v>
      </c>
      <c r="FK16" s="215">
        <v>0</v>
      </c>
      <c r="FL16" s="210" t="s">
        <v>734</v>
      </c>
      <c r="FM16" s="217">
        <v>1</v>
      </c>
      <c r="FN16" s="217">
        <v>1</v>
      </c>
      <c r="FO16" s="216">
        <f t="shared" si="19"/>
        <v>1</v>
      </c>
      <c r="FP16" s="210" t="s">
        <v>734</v>
      </c>
      <c r="FQ16" s="215">
        <v>0</v>
      </c>
      <c r="FR16" s="210" t="s">
        <v>734</v>
      </c>
      <c r="FS16" s="217">
        <v>0</v>
      </c>
      <c r="FT16" s="217">
        <v>0</v>
      </c>
      <c r="FU16" s="216" t="str">
        <f t="shared" si="20"/>
        <v/>
      </c>
      <c r="FV16" s="210" t="s">
        <v>734</v>
      </c>
      <c r="FW16" s="215">
        <v>0</v>
      </c>
      <c r="FX16" s="210" t="s">
        <v>734</v>
      </c>
      <c r="FY16" s="217">
        <v>16</v>
      </c>
      <c r="FZ16" s="217">
        <v>14</v>
      </c>
      <c r="GA16" s="216">
        <f t="shared" si="21"/>
        <v>0.875</v>
      </c>
      <c r="GB16" s="210" t="s">
        <v>948</v>
      </c>
      <c r="GC16" s="215">
        <v>2</v>
      </c>
      <c r="GD16" s="210" t="s">
        <v>947</v>
      </c>
      <c r="GE16" s="217">
        <v>95</v>
      </c>
      <c r="GF16" s="217">
        <v>93</v>
      </c>
      <c r="GG16" s="216">
        <f t="shared" si="22"/>
        <v>0.97894736842105268</v>
      </c>
      <c r="GH16" s="210" t="s">
        <v>946</v>
      </c>
      <c r="GI16" s="215">
        <v>2</v>
      </c>
      <c r="GJ16" s="210" t="s">
        <v>945</v>
      </c>
      <c r="GK16" s="210" t="s">
        <v>763</v>
      </c>
      <c r="GL16" s="210"/>
      <c r="GM16" s="210" t="s">
        <v>785</v>
      </c>
      <c r="GN16" s="214" t="s">
        <v>734</v>
      </c>
      <c r="GO16" s="214" t="s">
        <v>737</v>
      </c>
      <c r="GP16" s="210" t="s">
        <v>736</v>
      </c>
      <c r="GQ16" s="210" t="s">
        <v>735</v>
      </c>
      <c r="GR16" s="209" t="s">
        <v>143</v>
      </c>
      <c r="GS16" s="209" t="s">
        <v>143</v>
      </c>
      <c r="GT16" s="209" t="s">
        <v>143</v>
      </c>
      <c r="GU16" s="209" t="s">
        <v>143</v>
      </c>
      <c r="GV16" s="210" t="s">
        <v>734</v>
      </c>
      <c r="GW16" s="209" t="s">
        <v>143</v>
      </c>
      <c r="GX16" s="209" t="s">
        <v>143</v>
      </c>
      <c r="GY16" s="209" t="s">
        <v>143</v>
      </c>
      <c r="GZ16" s="209" t="s">
        <v>143</v>
      </c>
      <c r="HA16" s="209" t="s">
        <v>734</v>
      </c>
      <c r="HB16" s="209" t="s">
        <v>734</v>
      </c>
      <c r="HC16" s="213" t="s">
        <v>733</v>
      </c>
      <c r="HD16" s="209"/>
      <c r="HE16" s="212"/>
      <c r="HF16" s="212"/>
      <c r="HG16" s="212"/>
      <c r="HH16" s="212"/>
      <c r="HI16" s="211"/>
      <c r="HJ16" s="212"/>
      <c r="HK16" s="211" t="s">
        <v>733</v>
      </c>
      <c r="HL16" s="211"/>
      <c r="HM16" s="212"/>
      <c r="HN16" s="212"/>
      <c r="HO16" s="212"/>
      <c r="HP16" s="211" t="s">
        <v>733</v>
      </c>
      <c r="HQ16" s="210"/>
      <c r="HR16" s="211" t="s">
        <v>143</v>
      </c>
      <c r="HS16" s="210" t="s">
        <v>944</v>
      </c>
      <c r="HT16" s="209" t="s">
        <v>143</v>
      </c>
      <c r="HU16" s="209" t="s">
        <v>731</v>
      </c>
      <c r="HV16" s="209" t="s">
        <v>731</v>
      </c>
      <c r="HW16" s="209" t="s">
        <v>143</v>
      </c>
      <c r="HX16" s="209" t="s">
        <v>731</v>
      </c>
      <c r="HY16" s="209" t="s">
        <v>731</v>
      </c>
    </row>
    <row r="17" spans="1:233" s="208" customFormat="1" ht="200" customHeight="1" x14ac:dyDescent="0.2">
      <c r="A17" s="278" t="s">
        <v>943</v>
      </c>
      <c r="B17" s="211" t="s">
        <v>401</v>
      </c>
      <c r="C17" s="211" t="s">
        <v>942</v>
      </c>
      <c r="D17" s="214" t="s">
        <v>143</v>
      </c>
      <c r="E17" s="214" t="s">
        <v>734</v>
      </c>
      <c r="F17" s="210" t="s">
        <v>734</v>
      </c>
      <c r="G17" s="214"/>
      <c r="H17" s="214" t="s">
        <v>143</v>
      </c>
      <c r="I17" s="210" t="s">
        <v>941</v>
      </c>
      <c r="J17" s="214" t="s">
        <v>143</v>
      </c>
      <c r="K17" s="214" t="s">
        <v>734</v>
      </c>
      <c r="L17" s="210" t="s">
        <v>734</v>
      </c>
      <c r="M17" s="214" t="s">
        <v>143</v>
      </c>
      <c r="N17" s="214" t="s">
        <v>734</v>
      </c>
      <c r="O17" s="210" t="s">
        <v>734</v>
      </c>
      <c r="P17" s="214" t="s">
        <v>143</v>
      </c>
      <c r="Q17" s="214" t="s">
        <v>734</v>
      </c>
      <c r="R17" s="210" t="s">
        <v>734</v>
      </c>
      <c r="S17" s="214" t="s">
        <v>143</v>
      </c>
      <c r="T17" s="214" t="s">
        <v>734</v>
      </c>
      <c r="U17" s="210" t="s">
        <v>734</v>
      </c>
      <c r="V17" s="214" t="s">
        <v>143</v>
      </c>
      <c r="W17" s="214" t="s">
        <v>734</v>
      </c>
      <c r="X17" s="210" t="s">
        <v>734</v>
      </c>
      <c r="Y17" s="214" t="s">
        <v>143</v>
      </c>
      <c r="Z17" s="214" t="s">
        <v>734</v>
      </c>
      <c r="AA17" s="210" t="s">
        <v>734</v>
      </c>
      <c r="AB17" s="214" t="s">
        <v>143</v>
      </c>
      <c r="AC17" s="214" t="s">
        <v>734</v>
      </c>
      <c r="AD17" s="210" t="s">
        <v>734</v>
      </c>
      <c r="AE17" s="220"/>
      <c r="AF17" s="220" t="s">
        <v>748</v>
      </c>
      <c r="AG17" s="219" t="s">
        <v>940</v>
      </c>
      <c r="AH17" s="214" t="s">
        <v>143</v>
      </c>
      <c r="AI17" s="214" t="s">
        <v>734</v>
      </c>
      <c r="AJ17" s="210" t="s">
        <v>734</v>
      </c>
      <c r="AK17" s="214" t="s">
        <v>143</v>
      </c>
      <c r="AL17" s="214" t="s">
        <v>734</v>
      </c>
      <c r="AM17" s="210" t="s">
        <v>734</v>
      </c>
      <c r="AN17" s="214" t="s">
        <v>737</v>
      </c>
      <c r="AO17" s="214" t="s">
        <v>734</v>
      </c>
      <c r="AP17" s="210" t="s">
        <v>734</v>
      </c>
      <c r="AQ17" s="214" t="s">
        <v>737</v>
      </c>
      <c r="AR17" s="214" t="s">
        <v>734</v>
      </c>
      <c r="AS17" s="210" t="s">
        <v>734</v>
      </c>
      <c r="AT17" s="214" t="s">
        <v>143</v>
      </c>
      <c r="AU17" s="214" t="s">
        <v>734</v>
      </c>
      <c r="AV17" s="210" t="s">
        <v>734</v>
      </c>
      <c r="AW17" s="214" t="s">
        <v>143</v>
      </c>
      <c r="AX17" s="214" t="s">
        <v>734</v>
      </c>
      <c r="AY17" s="210" t="s">
        <v>734</v>
      </c>
      <c r="AZ17" s="214" t="s">
        <v>737</v>
      </c>
      <c r="BA17" s="214" t="s">
        <v>143</v>
      </c>
      <c r="BB17" s="210" t="s">
        <v>939</v>
      </c>
      <c r="BC17" s="217">
        <v>11</v>
      </c>
      <c r="BD17" s="217">
        <v>7</v>
      </c>
      <c r="BE17" s="216">
        <f t="shared" si="0"/>
        <v>0.63636363636363635</v>
      </c>
      <c r="BF17" s="210" t="s">
        <v>931</v>
      </c>
      <c r="BG17" s="215">
        <v>0</v>
      </c>
      <c r="BH17" s="210" t="s">
        <v>734</v>
      </c>
      <c r="BI17" s="217">
        <v>20</v>
      </c>
      <c r="BJ17" s="217">
        <v>10</v>
      </c>
      <c r="BK17" s="216">
        <f t="shared" si="1"/>
        <v>0.5</v>
      </c>
      <c r="BL17" s="210" t="s">
        <v>931</v>
      </c>
      <c r="BM17" s="215">
        <v>1</v>
      </c>
      <c r="BN17" s="210" t="s">
        <v>938</v>
      </c>
      <c r="BO17" s="217">
        <v>2</v>
      </c>
      <c r="BP17" s="217">
        <v>0</v>
      </c>
      <c r="BQ17" s="216">
        <f t="shared" si="2"/>
        <v>0</v>
      </c>
      <c r="BR17" s="210" t="s">
        <v>931</v>
      </c>
      <c r="BS17" s="215">
        <v>0</v>
      </c>
      <c r="BT17" s="210" t="s">
        <v>734</v>
      </c>
      <c r="BU17" s="217">
        <v>0</v>
      </c>
      <c r="BV17" s="217">
        <v>0</v>
      </c>
      <c r="BW17" s="216" t="str">
        <f t="shared" si="3"/>
        <v/>
      </c>
      <c r="BX17" s="210" t="s">
        <v>734</v>
      </c>
      <c r="BY17" s="215">
        <v>0</v>
      </c>
      <c r="BZ17" s="210" t="s">
        <v>734</v>
      </c>
      <c r="CA17" s="217">
        <v>1</v>
      </c>
      <c r="CB17" s="217">
        <v>1</v>
      </c>
      <c r="CC17" s="216">
        <f t="shared" si="4"/>
        <v>1</v>
      </c>
      <c r="CD17" s="210" t="s">
        <v>734</v>
      </c>
      <c r="CE17" s="215">
        <v>0</v>
      </c>
      <c r="CF17" s="210" t="s">
        <v>734</v>
      </c>
      <c r="CG17" s="217">
        <v>11</v>
      </c>
      <c r="CH17" s="217">
        <v>11</v>
      </c>
      <c r="CI17" s="216">
        <f t="shared" si="5"/>
        <v>1</v>
      </c>
      <c r="CJ17" s="210" t="s">
        <v>734</v>
      </c>
      <c r="CK17" s="215">
        <v>0</v>
      </c>
      <c r="CL17" s="210" t="s">
        <v>734</v>
      </c>
      <c r="CM17" s="217">
        <v>3</v>
      </c>
      <c r="CN17" s="217">
        <v>1</v>
      </c>
      <c r="CO17" s="216">
        <f t="shared" si="6"/>
        <v>0.33333333333333331</v>
      </c>
      <c r="CP17" s="210" t="s">
        <v>931</v>
      </c>
      <c r="CQ17" s="215">
        <v>0</v>
      </c>
      <c r="CR17" s="210" t="s">
        <v>734</v>
      </c>
      <c r="CS17" s="217">
        <v>8</v>
      </c>
      <c r="CT17" s="217">
        <v>7</v>
      </c>
      <c r="CU17" s="216">
        <f t="shared" si="7"/>
        <v>0.875</v>
      </c>
      <c r="CV17" s="210" t="s">
        <v>931</v>
      </c>
      <c r="CW17" s="215">
        <v>1</v>
      </c>
      <c r="CX17" s="210" t="s">
        <v>937</v>
      </c>
      <c r="CY17" s="217">
        <v>2</v>
      </c>
      <c r="CZ17" s="217">
        <v>2</v>
      </c>
      <c r="DA17" s="216">
        <f t="shared" si="8"/>
        <v>1</v>
      </c>
      <c r="DB17" s="210" t="s">
        <v>734</v>
      </c>
      <c r="DC17" s="215">
        <v>0</v>
      </c>
      <c r="DD17" s="210" t="s">
        <v>734</v>
      </c>
      <c r="DE17" s="217">
        <v>0</v>
      </c>
      <c r="DF17" s="217">
        <v>0</v>
      </c>
      <c r="DG17" s="216" t="str">
        <f t="shared" si="9"/>
        <v/>
      </c>
      <c r="DH17" s="210" t="s">
        <v>734</v>
      </c>
      <c r="DI17" s="215">
        <v>0</v>
      </c>
      <c r="DJ17" s="210" t="s">
        <v>734</v>
      </c>
      <c r="DK17" s="217">
        <v>13</v>
      </c>
      <c r="DL17" s="217">
        <v>2</v>
      </c>
      <c r="DM17" s="216">
        <f t="shared" si="10"/>
        <v>0.15384615384615385</v>
      </c>
      <c r="DN17" s="210" t="s">
        <v>931</v>
      </c>
      <c r="DO17" s="215">
        <v>1</v>
      </c>
      <c r="DP17" s="210" t="s">
        <v>936</v>
      </c>
      <c r="DQ17" s="217">
        <v>74</v>
      </c>
      <c r="DR17" s="217">
        <v>74</v>
      </c>
      <c r="DS17" s="216">
        <f t="shared" si="11"/>
        <v>1</v>
      </c>
      <c r="DT17" s="210" t="s">
        <v>734</v>
      </c>
      <c r="DU17" s="215">
        <v>0</v>
      </c>
      <c r="DV17" s="210" t="s">
        <v>734</v>
      </c>
      <c r="DW17" s="217">
        <v>25</v>
      </c>
      <c r="DX17" s="217">
        <v>3</v>
      </c>
      <c r="DY17" s="216">
        <f t="shared" si="12"/>
        <v>0.12</v>
      </c>
      <c r="DZ17" s="210" t="s">
        <v>935</v>
      </c>
      <c r="EA17" s="215">
        <v>0</v>
      </c>
      <c r="EB17" s="210" t="s">
        <v>734</v>
      </c>
      <c r="EC17" s="217">
        <v>9</v>
      </c>
      <c r="ED17" s="217">
        <v>0</v>
      </c>
      <c r="EE17" s="216">
        <f t="shared" si="13"/>
        <v>0</v>
      </c>
      <c r="EF17" s="210" t="s">
        <v>931</v>
      </c>
      <c r="EG17" s="215">
        <v>6</v>
      </c>
      <c r="EH17" s="210" t="s">
        <v>934</v>
      </c>
      <c r="EI17" s="217">
        <v>12</v>
      </c>
      <c r="EJ17" s="217">
        <v>0</v>
      </c>
      <c r="EK17" s="216">
        <f t="shared" si="14"/>
        <v>0</v>
      </c>
      <c r="EL17" s="210" t="s">
        <v>928</v>
      </c>
      <c r="EM17" s="215">
        <v>12</v>
      </c>
      <c r="EN17" s="210" t="s">
        <v>933</v>
      </c>
      <c r="EO17" s="217">
        <v>10</v>
      </c>
      <c r="EP17" s="217">
        <v>5</v>
      </c>
      <c r="EQ17" s="216">
        <f t="shared" si="15"/>
        <v>0.5</v>
      </c>
      <c r="ER17" s="210" t="s">
        <v>930</v>
      </c>
      <c r="ES17" s="215">
        <v>4</v>
      </c>
      <c r="ET17" s="210" t="s">
        <v>927</v>
      </c>
      <c r="EU17" s="217">
        <v>43</v>
      </c>
      <c r="EV17" s="217">
        <v>35</v>
      </c>
      <c r="EW17" s="216">
        <f t="shared" si="16"/>
        <v>0.81395348837209303</v>
      </c>
      <c r="EX17" s="210" t="s">
        <v>931</v>
      </c>
      <c r="EY17" s="215">
        <v>5</v>
      </c>
      <c r="EZ17" s="210" t="s">
        <v>932</v>
      </c>
      <c r="FA17" s="217">
        <v>4</v>
      </c>
      <c r="FB17" s="217">
        <v>3</v>
      </c>
      <c r="FC17" s="216">
        <f t="shared" si="17"/>
        <v>0.75</v>
      </c>
      <c r="FD17" s="210" t="s">
        <v>931</v>
      </c>
      <c r="FE17" s="215">
        <v>0</v>
      </c>
      <c r="FF17" s="210" t="s">
        <v>734</v>
      </c>
      <c r="FG17" s="217">
        <v>10</v>
      </c>
      <c r="FH17" s="217">
        <v>2</v>
      </c>
      <c r="FI17" s="216">
        <f t="shared" si="18"/>
        <v>0.2</v>
      </c>
      <c r="FJ17" s="210" t="s">
        <v>930</v>
      </c>
      <c r="FK17" s="215">
        <v>3</v>
      </c>
      <c r="FL17" s="210" t="s">
        <v>927</v>
      </c>
      <c r="FM17" s="217">
        <v>0</v>
      </c>
      <c r="FN17" s="217">
        <v>0</v>
      </c>
      <c r="FO17" s="216" t="str">
        <f t="shared" si="19"/>
        <v/>
      </c>
      <c r="FP17" s="210" t="s">
        <v>734</v>
      </c>
      <c r="FQ17" s="215">
        <v>0</v>
      </c>
      <c r="FR17" s="210" t="s">
        <v>734</v>
      </c>
      <c r="FS17" s="217">
        <v>0</v>
      </c>
      <c r="FT17" s="217">
        <v>0</v>
      </c>
      <c r="FU17" s="216" t="str">
        <f t="shared" si="20"/>
        <v/>
      </c>
      <c r="FV17" s="210" t="s">
        <v>734</v>
      </c>
      <c r="FW17" s="215">
        <v>0</v>
      </c>
      <c r="FX17" s="210" t="s">
        <v>734</v>
      </c>
      <c r="FY17" s="217">
        <v>49</v>
      </c>
      <c r="FZ17" s="217">
        <v>35</v>
      </c>
      <c r="GA17" s="216">
        <f t="shared" si="21"/>
        <v>0.7142857142857143</v>
      </c>
      <c r="GB17" s="210" t="s">
        <v>928</v>
      </c>
      <c r="GC17" s="215">
        <v>14</v>
      </c>
      <c r="GD17" s="210" t="s">
        <v>929</v>
      </c>
      <c r="GE17" s="217">
        <v>23</v>
      </c>
      <c r="GF17" s="217">
        <v>16</v>
      </c>
      <c r="GG17" s="216">
        <f t="shared" si="22"/>
        <v>0.69565217391304346</v>
      </c>
      <c r="GH17" s="210" t="s">
        <v>928</v>
      </c>
      <c r="GI17" s="215">
        <v>7</v>
      </c>
      <c r="GJ17" s="210" t="s">
        <v>927</v>
      </c>
      <c r="GK17" s="210" t="s">
        <v>751</v>
      </c>
      <c r="GL17" s="210" t="s">
        <v>731</v>
      </c>
      <c r="GM17" s="210" t="s">
        <v>735</v>
      </c>
      <c r="GN17" s="214" t="s">
        <v>734</v>
      </c>
      <c r="GO17" s="214" t="s">
        <v>737</v>
      </c>
      <c r="GP17" s="210" t="s">
        <v>894</v>
      </c>
      <c r="GQ17" s="210" t="s">
        <v>785</v>
      </c>
      <c r="GR17" s="209" t="s">
        <v>734</v>
      </c>
      <c r="GS17" s="209" t="s">
        <v>734</v>
      </c>
      <c r="GT17" s="209" t="s">
        <v>734</v>
      </c>
      <c r="GU17" s="209" t="s">
        <v>734</v>
      </c>
      <c r="GV17" s="210" t="s">
        <v>926</v>
      </c>
      <c r="GW17" s="209" t="s">
        <v>734</v>
      </c>
      <c r="GX17" s="209" t="s">
        <v>734</v>
      </c>
      <c r="GY17" s="209" t="s">
        <v>734</v>
      </c>
      <c r="GZ17" s="209" t="s">
        <v>734</v>
      </c>
      <c r="HA17" s="209" t="s">
        <v>734</v>
      </c>
      <c r="HB17" s="209" t="s">
        <v>734</v>
      </c>
      <c r="HC17" s="213" t="s">
        <v>733</v>
      </c>
      <c r="HD17" s="209"/>
      <c r="HE17" s="212"/>
      <c r="HF17" s="212"/>
      <c r="HG17" s="212"/>
      <c r="HH17" s="212"/>
      <c r="HI17" s="211"/>
      <c r="HJ17" s="212"/>
      <c r="HK17" s="211" t="s">
        <v>143</v>
      </c>
      <c r="HL17" s="211"/>
      <c r="HM17" s="212"/>
      <c r="HN17" s="212" t="s">
        <v>143</v>
      </c>
      <c r="HO17" s="212" t="s">
        <v>750</v>
      </c>
      <c r="HP17" s="211" t="s">
        <v>733</v>
      </c>
      <c r="HQ17" s="210"/>
      <c r="HR17" s="211"/>
      <c r="HS17" s="210"/>
      <c r="HT17" s="209" t="s">
        <v>143</v>
      </c>
      <c r="HU17" s="209" t="s">
        <v>731</v>
      </c>
      <c r="HV17" s="209" t="s">
        <v>731</v>
      </c>
      <c r="HW17" s="209" t="s">
        <v>143</v>
      </c>
      <c r="HX17" s="209" t="s">
        <v>731</v>
      </c>
      <c r="HY17" s="209" t="s">
        <v>731</v>
      </c>
    </row>
    <row r="18" spans="1:233" s="208" customFormat="1" ht="200" customHeight="1" x14ac:dyDescent="0.2">
      <c r="A18" s="278" t="s">
        <v>925</v>
      </c>
      <c r="B18" s="211" t="s">
        <v>924</v>
      </c>
      <c r="C18" s="211" t="s">
        <v>923</v>
      </c>
      <c r="D18" s="214" t="s">
        <v>143</v>
      </c>
      <c r="E18" s="214" t="s">
        <v>734</v>
      </c>
      <c r="F18" s="210" t="s">
        <v>734</v>
      </c>
      <c r="G18" s="214" t="s">
        <v>143</v>
      </c>
      <c r="H18" s="214" t="s">
        <v>734</v>
      </c>
      <c r="I18" s="210" t="s">
        <v>734</v>
      </c>
      <c r="J18" s="214" t="s">
        <v>143</v>
      </c>
      <c r="K18" s="214" t="s">
        <v>734</v>
      </c>
      <c r="L18" s="210" t="s">
        <v>734</v>
      </c>
      <c r="M18" s="214" t="s">
        <v>143</v>
      </c>
      <c r="N18" s="214" t="s">
        <v>734</v>
      </c>
      <c r="O18" s="210" t="s">
        <v>734</v>
      </c>
      <c r="P18" s="214" t="s">
        <v>143</v>
      </c>
      <c r="Q18" s="214" t="s">
        <v>734</v>
      </c>
      <c r="R18" s="210" t="s">
        <v>734</v>
      </c>
      <c r="S18" s="214" t="s">
        <v>737</v>
      </c>
      <c r="T18" s="214" t="s">
        <v>734</v>
      </c>
      <c r="U18" s="210" t="s">
        <v>734</v>
      </c>
      <c r="V18" s="214" t="s">
        <v>143</v>
      </c>
      <c r="W18" s="214" t="s">
        <v>734</v>
      </c>
      <c r="X18" s="210" t="s">
        <v>734</v>
      </c>
      <c r="Y18" s="214" t="s">
        <v>143</v>
      </c>
      <c r="Z18" s="214" t="s">
        <v>734</v>
      </c>
      <c r="AA18" s="210" t="s">
        <v>734</v>
      </c>
      <c r="AB18" s="214" t="s">
        <v>143</v>
      </c>
      <c r="AC18" s="214" t="s">
        <v>734</v>
      </c>
      <c r="AD18" s="210" t="s">
        <v>734</v>
      </c>
      <c r="AE18" s="219" t="s">
        <v>748</v>
      </c>
      <c r="AF18" s="220"/>
      <c r="AG18" s="219"/>
      <c r="AH18" s="214" t="s">
        <v>143</v>
      </c>
      <c r="AI18" s="214" t="s">
        <v>734</v>
      </c>
      <c r="AJ18" s="210" t="s">
        <v>734</v>
      </c>
      <c r="AK18" s="214" t="s">
        <v>143</v>
      </c>
      <c r="AL18" s="214" t="s">
        <v>734</v>
      </c>
      <c r="AM18" s="210" t="s">
        <v>734</v>
      </c>
      <c r="AN18" s="214" t="s">
        <v>143</v>
      </c>
      <c r="AO18" s="214" t="s">
        <v>734</v>
      </c>
      <c r="AP18" s="210" t="s">
        <v>734</v>
      </c>
      <c r="AQ18" s="214" t="s">
        <v>143</v>
      </c>
      <c r="AR18" s="214" t="s">
        <v>734</v>
      </c>
      <c r="AS18" s="210" t="s">
        <v>734</v>
      </c>
      <c r="AT18" s="214" t="s">
        <v>143</v>
      </c>
      <c r="AU18" s="214" t="s">
        <v>734</v>
      </c>
      <c r="AV18" s="210" t="s">
        <v>734</v>
      </c>
      <c r="AW18" s="214" t="s">
        <v>143</v>
      </c>
      <c r="AX18" s="214" t="s">
        <v>734</v>
      </c>
      <c r="AY18" s="210" t="s">
        <v>734</v>
      </c>
      <c r="AZ18" s="214" t="s">
        <v>143</v>
      </c>
      <c r="BA18" s="214" t="s">
        <v>734</v>
      </c>
      <c r="BB18" s="210" t="s">
        <v>734</v>
      </c>
      <c r="BC18" s="217">
        <v>15</v>
      </c>
      <c r="BD18" s="217">
        <v>14</v>
      </c>
      <c r="BE18" s="216">
        <f t="shared" si="0"/>
        <v>0.93333333333333335</v>
      </c>
      <c r="BF18" s="210" t="s">
        <v>922</v>
      </c>
      <c r="BG18" s="215">
        <v>0</v>
      </c>
      <c r="BH18" s="210" t="s">
        <v>734</v>
      </c>
      <c r="BI18" s="217">
        <v>37</v>
      </c>
      <c r="BJ18" s="217">
        <v>24</v>
      </c>
      <c r="BK18" s="216">
        <f t="shared" si="1"/>
        <v>0.64864864864864868</v>
      </c>
      <c r="BL18" s="210" t="s">
        <v>922</v>
      </c>
      <c r="BM18" s="215">
        <v>0</v>
      </c>
      <c r="BN18" s="210" t="s">
        <v>734</v>
      </c>
      <c r="BO18" s="217">
        <v>8</v>
      </c>
      <c r="BP18" s="217">
        <v>5</v>
      </c>
      <c r="BQ18" s="216">
        <f t="shared" si="2"/>
        <v>0.625</v>
      </c>
      <c r="BR18" s="210" t="s">
        <v>922</v>
      </c>
      <c r="BS18" s="215">
        <v>0</v>
      </c>
      <c r="BT18" s="210" t="s">
        <v>734</v>
      </c>
      <c r="BU18" s="217">
        <v>0</v>
      </c>
      <c r="BV18" s="217">
        <v>0</v>
      </c>
      <c r="BW18" s="216" t="str">
        <f t="shared" si="3"/>
        <v/>
      </c>
      <c r="BX18" s="210" t="s">
        <v>734</v>
      </c>
      <c r="BY18" s="215">
        <v>0</v>
      </c>
      <c r="BZ18" s="210" t="s">
        <v>734</v>
      </c>
      <c r="CA18" s="217">
        <v>1</v>
      </c>
      <c r="CB18" s="217">
        <v>1</v>
      </c>
      <c r="CC18" s="216">
        <f t="shared" si="4"/>
        <v>1</v>
      </c>
      <c r="CD18" s="210" t="s">
        <v>734</v>
      </c>
      <c r="CE18" s="215">
        <v>0</v>
      </c>
      <c r="CF18" s="210" t="s">
        <v>734</v>
      </c>
      <c r="CG18" s="217">
        <v>2</v>
      </c>
      <c r="CH18" s="217">
        <v>1</v>
      </c>
      <c r="CI18" s="216">
        <f t="shared" si="5"/>
        <v>0.5</v>
      </c>
      <c r="CJ18" s="210" t="s">
        <v>921</v>
      </c>
      <c r="CK18" s="215">
        <v>0</v>
      </c>
      <c r="CL18" s="210" t="s">
        <v>734</v>
      </c>
      <c r="CM18" s="217">
        <v>1</v>
      </c>
      <c r="CN18" s="217">
        <v>1</v>
      </c>
      <c r="CO18" s="216">
        <f t="shared" si="6"/>
        <v>1</v>
      </c>
      <c r="CP18" s="210" t="s">
        <v>734</v>
      </c>
      <c r="CQ18" s="215">
        <v>0</v>
      </c>
      <c r="CR18" s="210" t="s">
        <v>734</v>
      </c>
      <c r="CS18" s="217">
        <v>7</v>
      </c>
      <c r="CT18" s="217">
        <v>3</v>
      </c>
      <c r="CU18" s="216">
        <f t="shared" si="7"/>
        <v>0.42857142857142855</v>
      </c>
      <c r="CV18" s="210" t="s">
        <v>920</v>
      </c>
      <c r="CW18" s="215">
        <v>3</v>
      </c>
      <c r="CX18" s="210" t="s">
        <v>908</v>
      </c>
      <c r="CY18" s="217">
        <v>1</v>
      </c>
      <c r="CZ18" s="217">
        <v>1</v>
      </c>
      <c r="DA18" s="216">
        <f t="shared" si="8"/>
        <v>1</v>
      </c>
      <c r="DB18" s="210" t="s">
        <v>734</v>
      </c>
      <c r="DC18" s="215">
        <v>0</v>
      </c>
      <c r="DD18" s="210" t="s">
        <v>734</v>
      </c>
      <c r="DE18" s="217">
        <v>0</v>
      </c>
      <c r="DF18" s="217">
        <v>0</v>
      </c>
      <c r="DG18" s="216" t="str">
        <f t="shared" si="9"/>
        <v/>
      </c>
      <c r="DH18" s="210" t="s">
        <v>734</v>
      </c>
      <c r="DI18" s="215">
        <v>0</v>
      </c>
      <c r="DJ18" s="210" t="s">
        <v>734</v>
      </c>
      <c r="DK18" s="217">
        <v>3</v>
      </c>
      <c r="DL18" s="217">
        <v>3</v>
      </c>
      <c r="DM18" s="216">
        <f t="shared" si="10"/>
        <v>1</v>
      </c>
      <c r="DN18" s="210" t="s">
        <v>734</v>
      </c>
      <c r="DO18" s="215">
        <v>0</v>
      </c>
      <c r="DP18" s="210" t="s">
        <v>734</v>
      </c>
      <c r="DQ18" s="217">
        <v>99</v>
      </c>
      <c r="DR18" s="217">
        <v>99</v>
      </c>
      <c r="DS18" s="216">
        <f t="shared" si="11"/>
        <v>1</v>
      </c>
      <c r="DT18" s="210" t="s">
        <v>734</v>
      </c>
      <c r="DU18" s="215">
        <v>0</v>
      </c>
      <c r="DV18" s="210" t="s">
        <v>734</v>
      </c>
      <c r="DW18" s="217">
        <v>9</v>
      </c>
      <c r="DX18" s="217">
        <v>7</v>
      </c>
      <c r="DY18" s="216">
        <f t="shared" si="12"/>
        <v>0.77777777777777779</v>
      </c>
      <c r="DZ18" s="210" t="s">
        <v>919</v>
      </c>
      <c r="EA18" s="215">
        <v>0</v>
      </c>
      <c r="EB18" s="210" t="s">
        <v>734</v>
      </c>
      <c r="EC18" s="217">
        <v>15</v>
      </c>
      <c r="ED18" s="217">
        <v>11</v>
      </c>
      <c r="EE18" s="216">
        <f t="shared" si="13"/>
        <v>0.73333333333333328</v>
      </c>
      <c r="EF18" s="210" t="s">
        <v>918</v>
      </c>
      <c r="EG18" s="215">
        <v>0</v>
      </c>
      <c r="EH18" s="210" t="s">
        <v>734</v>
      </c>
      <c r="EI18" s="217">
        <v>24</v>
      </c>
      <c r="EJ18" s="217">
        <v>17</v>
      </c>
      <c r="EK18" s="216">
        <f t="shared" si="14"/>
        <v>0.70833333333333337</v>
      </c>
      <c r="EL18" s="210" t="s">
        <v>917</v>
      </c>
      <c r="EM18" s="215">
        <v>6</v>
      </c>
      <c r="EN18" s="210" t="s">
        <v>910</v>
      </c>
      <c r="EO18" s="217">
        <v>21</v>
      </c>
      <c r="EP18" s="217">
        <v>10</v>
      </c>
      <c r="EQ18" s="216">
        <f t="shared" si="15"/>
        <v>0.47619047619047616</v>
      </c>
      <c r="ER18" s="210" t="s">
        <v>916</v>
      </c>
      <c r="ES18" s="215">
        <v>4</v>
      </c>
      <c r="ET18" s="210" t="s">
        <v>910</v>
      </c>
      <c r="EU18" s="217">
        <v>51</v>
      </c>
      <c r="EV18" s="217">
        <v>2</v>
      </c>
      <c r="EW18" s="216">
        <f t="shared" si="16"/>
        <v>3.9215686274509803E-2</v>
      </c>
      <c r="EX18" s="210" t="s">
        <v>915</v>
      </c>
      <c r="EY18" s="215">
        <v>49</v>
      </c>
      <c r="EZ18" s="210" t="s">
        <v>913</v>
      </c>
      <c r="FA18" s="217">
        <v>18</v>
      </c>
      <c r="FB18" s="217">
        <v>11</v>
      </c>
      <c r="FC18" s="216">
        <f t="shared" si="17"/>
        <v>0.61111111111111116</v>
      </c>
      <c r="FD18" s="210" t="s">
        <v>914</v>
      </c>
      <c r="FE18" s="215">
        <v>4</v>
      </c>
      <c r="FF18" s="210" t="s">
        <v>913</v>
      </c>
      <c r="FG18" s="217">
        <v>5</v>
      </c>
      <c r="FH18" s="217">
        <v>3</v>
      </c>
      <c r="FI18" s="216">
        <f t="shared" si="18"/>
        <v>0.6</v>
      </c>
      <c r="FJ18" s="210" t="s">
        <v>912</v>
      </c>
      <c r="FK18" s="215">
        <v>2</v>
      </c>
      <c r="FL18" s="210" t="s">
        <v>908</v>
      </c>
      <c r="FM18" s="217">
        <v>0</v>
      </c>
      <c r="FN18" s="217">
        <v>0</v>
      </c>
      <c r="FO18" s="216" t="str">
        <f t="shared" si="19"/>
        <v/>
      </c>
      <c r="FP18" s="210" t="s">
        <v>734</v>
      </c>
      <c r="FQ18" s="215">
        <v>0</v>
      </c>
      <c r="FR18" s="210" t="s">
        <v>734</v>
      </c>
      <c r="FS18" s="217">
        <v>0</v>
      </c>
      <c r="FT18" s="217">
        <v>0</v>
      </c>
      <c r="FU18" s="216" t="str">
        <f t="shared" si="20"/>
        <v/>
      </c>
      <c r="FV18" s="210" t="s">
        <v>734</v>
      </c>
      <c r="FW18" s="215">
        <v>0</v>
      </c>
      <c r="FX18" s="210" t="s">
        <v>734</v>
      </c>
      <c r="FY18" s="217">
        <v>36</v>
      </c>
      <c r="FZ18" s="217">
        <v>15</v>
      </c>
      <c r="GA18" s="216">
        <f t="shared" si="21"/>
        <v>0.41666666666666669</v>
      </c>
      <c r="GB18" s="210" t="s">
        <v>911</v>
      </c>
      <c r="GC18" s="215">
        <v>12</v>
      </c>
      <c r="GD18" s="210" t="s">
        <v>910</v>
      </c>
      <c r="GE18" s="217">
        <v>4</v>
      </c>
      <c r="GF18" s="217">
        <v>1</v>
      </c>
      <c r="GG18" s="216">
        <f t="shared" si="22"/>
        <v>0.25</v>
      </c>
      <c r="GH18" s="210" t="s">
        <v>909</v>
      </c>
      <c r="GI18" s="215">
        <v>3</v>
      </c>
      <c r="GJ18" s="210" t="s">
        <v>908</v>
      </c>
      <c r="GK18" s="210" t="s">
        <v>763</v>
      </c>
      <c r="GL18" s="210" t="s">
        <v>731</v>
      </c>
      <c r="GM18" s="210" t="s">
        <v>735</v>
      </c>
      <c r="GN18" s="214" t="s">
        <v>143</v>
      </c>
      <c r="GO18" s="214" t="s">
        <v>737</v>
      </c>
      <c r="GP18" s="210" t="s">
        <v>736</v>
      </c>
      <c r="GQ18" s="210" t="s">
        <v>785</v>
      </c>
      <c r="GR18" s="209" t="s">
        <v>143</v>
      </c>
      <c r="GS18" s="209" t="s">
        <v>143</v>
      </c>
      <c r="GT18" s="209" t="s">
        <v>143</v>
      </c>
      <c r="GU18" s="209" t="s">
        <v>734</v>
      </c>
      <c r="GV18" s="210" t="s">
        <v>734</v>
      </c>
      <c r="GW18" s="209" t="s">
        <v>143</v>
      </c>
      <c r="GX18" s="209" t="s">
        <v>143</v>
      </c>
      <c r="GY18" s="209" t="s">
        <v>143</v>
      </c>
      <c r="GZ18" s="209" t="s">
        <v>143</v>
      </c>
      <c r="HA18" s="209" t="s">
        <v>143</v>
      </c>
      <c r="HB18" s="209" t="s">
        <v>143</v>
      </c>
      <c r="HC18" s="213" t="s">
        <v>733</v>
      </c>
      <c r="HD18" s="209"/>
      <c r="HE18" s="212"/>
      <c r="HF18" s="212"/>
      <c r="HG18" s="212"/>
      <c r="HH18" s="212"/>
      <c r="HI18" s="211"/>
      <c r="HJ18" s="212"/>
      <c r="HK18" s="211" t="s">
        <v>733</v>
      </c>
      <c r="HL18" s="211"/>
      <c r="HM18" s="212"/>
      <c r="HN18" s="212"/>
      <c r="HO18" s="212"/>
      <c r="HP18" s="211" t="s">
        <v>143</v>
      </c>
      <c r="HQ18" s="210" t="s">
        <v>871</v>
      </c>
      <c r="HR18" s="211"/>
      <c r="HS18" s="210"/>
      <c r="HT18" s="209" t="s">
        <v>143</v>
      </c>
      <c r="HU18" s="209" t="s">
        <v>731</v>
      </c>
      <c r="HV18" s="209" t="s">
        <v>731</v>
      </c>
      <c r="HW18" s="209" t="s">
        <v>143</v>
      </c>
      <c r="HX18" s="209" t="s">
        <v>731</v>
      </c>
      <c r="HY18" s="209" t="s">
        <v>731</v>
      </c>
    </row>
    <row r="19" spans="1:233" s="208" customFormat="1" ht="200.15" customHeight="1" x14ac:dyDescent="0.2">
      <c r="A19" s="278" t="s">
        <v>907</v>
      </c>
      <c r="B19" s="211" t="s">
        <v>906</v>
      </c>
      <c r="C19" s="211" t="s">
        <v>905</v>
      </c>
      <c r="D19" s="214" t="s">
        <v>143</v>
      </c>
      <c r="E19" s="214" t="s">
        <v>734</v>
      </c>
      <c r="F19" s="210" t="s">
        <v>734</v>
      </c>
      <c r="G19" s="214" t="s">
        <v>143</v>
      </c>
      <c r="H19" s="214" t="s">
        <v>734</v>
      </c>
      <c r="I19" s="210" t="s">
        <v>734</v>
      </c>
      <c r="J19" s="214" t="s">
        <v>143</v>
      </c>
      <c r="K19" s="214" t="s">
        <v>734</v>
      </c>
      <c r="L19" s="210" t="s">
        <v>734</v>
      </c>
      <c r="M19" s="214" t="s">
        <v>143</v>
      </c>
      <c r="N19" s="214" t="s">
        <v>734</v>
      </c>
      <c r="O19" s="210" t="s">
        <v>734</v>
      </c>
      <c r="P19" s="214" t="s">
        <v>143</v>
      </c>
      <c r="Q19" s="214" t="s">
        <v>734</v>
      </c>
      <c r="R19" s="210" t="s">
        <v>734</v>
      </c>
      <c r="S19" s="214" t="s">
        <v>737</v>
      </c>
      <c r="T19" s="214" t="s">
        <v>143</v>
      </c>
      <c r="U19" s="210" t="s">
        <v>904</v>
      </c>
      <c r="V19" s="214" t="s">
        <v>143</v>
      </c>
      <c r="W19" s="214" t="s">
        <v>734</v>
      </c>
      <c r="X19" s="210" t="s">
        <v>734</v>
      </c>
      <c r="Y19" s="214" t="s">
        <v>143</v>
      </c>
      <c r="Z19" s="214" t="s">
        <v>734</v>
      </c>
      <c r="AA19" s="210" t="s">
        <v>734</v>
      </c>
      <c r="AB19" s="214" t="s">
        <v>143</v>
      </c>
      <c r="AC19" s="214" t="s">
        <v>734</v>
      </c>
      <c r="AD19" s="210" t="s">
        <v>734</v>
      </c>
      <c r="AE19" s="220"/>
      <c r="AF19" s="220" t="s">
        <v>748</v>
      </c>
      <c r="AG19" s="221" t="s">
        <v>903</v>
      </c>
      <c r="AH19" s="214" t="s">
        <v>143</v>
      </c>
      <c r="AI19" s="214" t="s">
        <v>734</v>
      </c>
      <c r="AJ19" s="210" t="s">
        <v>734</v>
      </c>
      <c r="AK19" s="214" t="s">
        <v>143</v>
      </c>
      <c r="AL19" s="214" t="s">
        <v>734</v>
      </c>
      <c r="AM19" s="210" t="s">
        <v>734</v>
      </c>
      <c r="AN19" s="214" t="s">
        <v>143</v>
      </c>
      <c r="AO19" s="214" t="s">
        <v>734</v>
      </c>
      <c r="AP19" s="210" t="s">
        <v>734</v>
      </c>
      <c r="AQ19" s="214" t="s">
        <v>143</v>
      </c>
      <c r="AR19" s="214" t="s">
        <v>734</v>
      </c>
      <c r="AS19" s="210" t="s">
        <v>734</v>
      </c>
      <c r="AT19" s="214" t="s">
        <v>143</v>
      </c>
      <c r="AU19" s="214" t="s">
        <v>734</v>
      </c>
      <c r="AV19" s="210" t="s">
        <v>734</v>
      </c>
      <c r="AW19" s="214" t="s">
        <v>143</v>
      </c>
      <c r="AX19" s="214" t="s">
        <v>734</v>
      </c>
      <c r="AY19" s="210" t="s">
        <v>734</v>
      </c>
      <c r="AZ19" s="214" t="s">
        <v>143</v>
      </c>
      <c r="BA19" s="214" t="s">
        <v>734</v>
      </c>
      <c r="BB19" s="210" t="s">
        <v>734</v>
      </c>
      <c r="BC19" s="217">
        <v>16</v>
      </c>
      <c r="BD19" s="217">
        <v>16</v>
      </c>
      <c r="BE19" s="216">
        <f t="shared" si="0"/>
        <v>1</v>
      </c>
      <c r="BF19" s="210" t="s">
        <v>734</v>
      </c>
      <c r="BG19" s="215">
        <v>0</v>
      </c>
      <c r="BH19" s="210" t="s">
        <v>734</v>
      </c>
      <c r="BI19" s="217">
        <v>90</v>
      </c>
      <c r="BJ19" s="217">
        <v>5</v>
      </c>
      <c r="BK19" s="216">
        <f t="shared" si="1"/>
        <v>5.5555555555555552E-2</v>
      </c>
      <c r="BL19" s="210" t="s">
        <v>902</v>
      </c>
      <c r="BM19" s="215">
        <v>0</v>
      </c>
      <c r="BN19" s="210" t="s">
        <v>734</v>
      </c>
      <c r="BO19" s="217">
        <v>14</v>
      </c>
      <c r="BP19" s="217">
        <v>14</v>
      </c>
      <c r="BQ19" s="216">
        <f t="shared" si="2"/>
        <v>1</v>
      </c>
      <c r="BR19" s="210" t="s">
        <v>734</v>
      </c>
      <c r="BS19" s="215">
        <v>0</v>
      </c>
      <c r="BT19" s="210" t="s">
        <v>734</v>
      </c>
      <c r="BU19" s="217">
        <v>0</v>
      </c>
      <c r="BV19" s="217">
        <v>0</v>
      </c>
      <c r="BW19" s="216" t="str">
        <f t="shared" si="3"/>
        <v/>
      </c>
      <c r="BX19" s="210" t="s">
        <v>734</v>
      </c>
      <c r="BY19" s="215">
        <v>0</v>
      </c>
      <c r="BZ19" s="210" t="s">
        <v>734</v>
      </c>
      <c r="CA19" s="217">
        <v>1</v>
      </c>
      <c r="CB19" s="217">
        <v>1</v>
      </c>
      <c r="CC19" s="216">
        <f t="shared" si="4"/>
        <v>1</v>
      </c>
      <c r="CD19" s="210" t="s">
        <v>734</v>
      </c>
      <c r="CE19" s="215">
        <v>0</v>
      </c>
      <c r="CF19" s="210" t="s">
        <v>734</v>
      </c>
      <c r="CG19" s="217">
        <v>0</v>
      </c>
      <c r="CH19" s="217">
        <v>0</v>
      </c>
      <c r="CI19" s="216" t="str">
        <f t="shared" si="5"/>
        <v/>
      </c>
      <c r="CJ19" s="210" t="s">
        <v>734</v>
      </c>
      <c r="CK19" s="215">
        <v>0</v>
      </c>
      <c r="CL19" s="210" t="s">
        <v>734</v>
      </c>
      <c r="CM19" s="217">
        <v>0</v>
      </c>
      <c r="CN19" s="217">
        <v>0</v>
      </c>
      <c r="CO19" s="216" t="str">
        <f t="shared" si="6"/>
        <v/>
      </c>
      <c r="CP19" s="210" t="s">
        <v>734</v>
      </c>
      <c r="CQ19" s="215">
        <v>0</v>
      </c>
      <c r="CR19" s="210" t="s">
        <v>734</v>
      </c>
      <c r="CS19" s="217">
        <v>0</v>
      </c>
      <c r="CT19" s="217">
        <v>0</v>
      </c>
      <c r="CU19" s="216" t="str">
        <f t="shared" si="7"/>
        <v/>
      </c>
      <c r="CV19" s="210" t="s">
        <v>734</v>
      </c>
      <c r="CW19" s="215">
        <v>0</v>
      </c>
      <c r="CX19" s="210" t="s">
        <v>734</v>
      </c>
      <c r="CY19" s="217">
        <v>1</v>
      </c>
      <c r="CZ19" s="217">
        <v>1</v>
      </c>
      <c r="DA19" s="216">
        <f t="shared" si="8"/>
        <v>1</v>
      </c>
      <c r="DB19" s="210" t="s">
        <v>734</v>
      </c>
      <c r="DC19" s="215">
        <v>0</v>
      </c>
      <c r="DD19" s="210" t="s">
        <v>734</v>
      </c>
      <c r="DE19" s="217">
        <v>0</v>
      </c>
      <c r="DF19" s="217">
        <v>0</v>
      </c>
      <c r="DG19" s="216" t="str">
        <f t="shared" si="9"/>
        <v/>
      </c>
      <c r="DH19" s="210" t="s">
        <v>734</v>
      </c>
      <c r="DI19" s="215">
        <v>0</v>
      </c>
      <c r="DJ19" s="210" t="s">
        <v>734</v>
      </c>
      <c r="DK19" s="217">
        <v>20</v>
      </c>
      <c r="DL19" s="217">
        <v>8</v>
      </c>
      <c r="DM19" s="216">
        <f t="shared" si="10"/>
        <v>0.4</v>
      </c>
      <c r="DN19" s="210" t="s">
        <v>901</v>
      </c>
      <c r="DO19" s="215">
        <v>0</v>
      </c>
      <c r="DP19" s="210" t="s">
        <v>734</v>
      </c>
      <c r="DQ19" s="217">
        <v>1</v>
      </c>
      <c r="DR19" s="217">
        <v>0</v>
      </c>
      <c r="DS19" s="216">
        <f t="shared" si="11"/>
        <v>0</v>
      </c>
      <c r="DT19" s="210" t="s">
        <v>900</v>
      </c>
      <c r="DU19" s="215">
        <v>0</v>
      </c>
      <c r="DV19" s="210" t="s">
        <v>734</v>
      </c>
      <c r="DW19" s="217">
        <v>8</v>
      </c>
      <c r="DX19" s="217">
        <v>8</v>
      </c>
      <c r="DY19" s="216">
        <f t="shared" si="12"/>
        <v>1</v>
      </c>
      <c r="DZ19" s="210" t="s">
        <v>734</v>
      </c>
      <c r="EA19" s="215">
        <v>0</v>
      </c>
      <c r="EB19" s="210" t="s">
        <v>734</v>
      </c>
      <c r="EC19" s="217">
        <v>5</v>
      </c>
      <c r="ED19" s="217">
        <v>2</v>
      </c>
      <c r="EE19" s="216">
        <f t="shared" si="13"/>
        <v>0.4</v>
      </c>
      <c r="EF19" s="210" t="s">
        <v>899</v>
      </c>
      <c r="EG19" s="215">
        <v>2</v>
      </c>
      <c r="EH19" s="210" t="s">
        <v>898</v>
      </c>
      <c r="EI19" s="217">
        <v>21</v>
      </c>
      <c r="EJ19" s="217">
        <v>5</v>
      </c>
      <c r="EK19" s="216">
        <f t="shared" si="14"/>
        <v>0.23809523809523808</v>
      </c>
      <c r="EL19" s="210" t="s">
        <v>897</v>
      </c>
      <c r="EM19" s="215">
        <v>16</v>
      </c>
      <c r="EN19" s="210" t="s">
        <v>897</v>
      </c>
      <c r="EO19" s="217">
        <v>8</v>
      </c>
      <c r="EP19" s="217">
        <v>0</v>
      </c>
      <c r="EQ19" s="216">
        <f t="shared" si="15"/>
        <v>0</v>
      </c>
      <c r="ER19" s="210" t="s">
        <v>896</v>
      </c>
      <c r="ES19" s="215">
        <v>8</v>
      </c>
      <c r="ET19" s="210" t="s">
        <v>896</v>
      </c>
      <c r="EU19" s="217">
        <v>0</v>
      </c>
      <c r="EV19" s="217">
        <v>0</v>
      </c>
      <c r="EW19" s="216" t="str">
        <f t="shared" si="16"/>
        <v/>
      </c>
      <c r="EX19" s="210" t="s">
        <v>734</v>
      </c>
      <c r="EY19" s="215">
        <v>0</v>
      </c>
      <c r="EZ19" s="210" t="s">
        <v>734</v>
      </c>
      <c r="FA19" s="217">
        <v>19</v>
      </c>
      <c r="FB19" s="217">
        <v>19</v>
      </c>
      <c r="FC19" s="216">
        <f t="shared" si="17"/>
        <v>1</v>
      </c>
      <c r="FD19" s="210" t="s">
        <v>734</v>
      </c>
      <c r="FE19" s="215">
        <v>0</v>
      </c>
      <c r="FF19" s="210" t="s">
        <v>734</v>
      </c>
      <c r="FG19" s="217">
        <v>2</v>
      </c>
      <c r="FH19" s="217">
        <v>2</v>
      </c>
      <c r="FI19" s="216">
        <f t="shared" si="18"/>
        <v>1</v>
      </c>
      <c r="FJ19" s="210" t="s">
        <v>734</v>
      </c>
      <c r="FK19" s="215">
        <v>0</v>
      </c>
      <c r="FL19" s="210" t="s">
        <v>734</v>
      </c>
      <c r="FM19" s="217">
        <v>1</v>
      </c>
      <c r="FN19" s="217">
        <v>0</v>
      </c>
      <c r="FO19" s="216">
        <f t="shared" si="19"/>
        <v>0</v>
      </c>
      <c r="FP19" s="210" t="s">
        <v>895</v>
      </c>
      <c r="FQ19" s="215">
        <v>1</v>
      </c>
      <c r="FR19" s="210" t="s">
        <v>895</v>
      </c>
      <c r="FS19" s="217">
        <v>0</v>
      </c>
      <c r="FT19" s="217">
        <v>0</v>
      </c>
      <c r="FU19" s="216" t="str">
        <f t="shared" si="20"/>
        <v/>
      </c>
      <c r="FV19" s="210" t="s">
        <v>734</v>
      </c>
      <c r="FW19" s="215">
        <v>0</v>
      </c>
      <c r="FX19" s="210" t="s">
        <v>734</v>
      </c>
      <c r="FY19" s="217">
        <v>19</v>
      </c>
      <c r="FZ19" s="217">
        <v>19</v>
      </c>
      <c r="GA19" s="216">
        <f t="shared" si="21"/>
        <v>1</v>
      </c>
      <c r="GB19" s="210" t="s">
        <v>734</v>
      </c>
      <c r="GC19" s="215">
        <v>0</v>
      </c>
      <c r="GD19" s="210" t="s">
        <v>734</v>
      </c>
      <c r="GE19" s="217">
        <v>16</v>
      </c>
      <c r="GF19" s="217">
        <v>16</v>
      </c>
      <c r="GG19" s="216">
        <f t="shared" si="22"/>
        <v>1</v>
      </c>
      <c r="GH19" s="210" t="s">
        <v>734</v>
      </c>
      <c r="GI19" s="215">
        <v>0</v>
      </c>
      <c r="GJ19" s="210" t="s">
        <v>734</v>
      </c>
      <c r="GK19" s="210" t="s">
        <v>751</v>
      </c>
      <c r="GL19" s="210" t="s">
        <v>731</v>
      </c>
      <c r="GM19" s="210" t="s">
        <v>735</v>
      </c>
      <c r="GN19" s="214" t="s">
        <v>734</v>
      </c>
      <c r="GO19" s="214" t="s">
        <v>737</v>
      </c>
      <c r="GP19" s="210" t="s">
        <v>894</v>
      </c>
      <c r="GQ19" s="210" t="s">
        <v>785</v>
      </c>
      <c r="GR19" s="209" t="s">
        <v>734</v>
      </c>
      <c r="GS19" s="209" t="s">
        <v>734</v>
      </c>
      <c r="GT19" s="209" t="s">
        <v>734</v>
      </c>
      <c r="GU19" s="209" t="s">
        <v>734</v>
      </c>
      <c r="GV19" s="210" t="s">
        <v>893</v>
      </c>
      <c r="GW19" s="209" t="s">
        <v>734</v>
      </c>
      <c r="GX19" s="209" t="s">
        <v>734</v>
      </c>
      <c r="GY19" s="209" t="s">
        <v>734</v>
      </c>
      <c r="GZ19" s="209" t="s">
        <v>734</v>
      </c>
      <c r="HA19" s="209" t="s">
        <v>734</v>
      </c>
      <c r="HB19" s="209" t="s">
        <v>734</v>
      </c>
      <c r="HC19" s="213" t="s">
        <v>733</v>
      </c>
      <c r="HD19" s="209"/>
      <c r="HE19" s="212"/>
      <c r="HF19" s="212"/>
      <c r="HG19" s="212"/>
      <c r="HH19" s="212"/>
      <c r="HI19" s="211"/>
      <c r="HJ19" s="212"/>
      <c r="HK19" s="211" t="s">
        <v>733</v>
      </c>
      <c r="HL19" s="211"/>
      <c r="HM19" s="212"/>
      <c r="HN19" s="212"/>
      <c r="HO19" s="212"/>
      <c r="HP19" s="211" t="s">
        <v>143</v>
      </c>
      <c r="HQ19" s="210" t="s">
        <v>892</v>
      </c>
      <c r="HR19" s="211"/>
      <c r="HS19" s="210"/>
      <c r="HT19" s="209" t="s">
        <v>143</v>
      </c>
      <c r="HU19" s="209" t="s">
        <v>731</v>
      </c>
      <c r="HV19" s="209" t="s">
        <v>731</v>
      </c>
      <c r="HW19" s="209" t="s">
        <v>143</v>
      </c>
      <c r="HX19" s="209" t="s">
        <v>731</v>
      </c>
      <c r="HY19" s="209" t="s">
        <v>731</v>
      </c>
    </row>
    <row r="20" spans="1:233" s="208" customFormat="1" ht="200.15" customHeight="1" x14ac:dyDescent="0.2">
      <c r="A20" s="278" t="s">
        <v>891</v>
      </c>
      <c r="B20" s="211" t="s">
        <v>457</v>
      </c>
      <c r="C20" s="211" t="s">
        <v>890</v>
      </c>
      <c r="D20" s="214" t="s">
        <v>143</v>
      </c>
      <c r="E20" s="214" t="s">
        <v>734</v>
      </c>
      <c r="F20" s="210" t="s">
        <v>734</v>
      </c>
      <c r="G20" s="214" t="s">
        <v>143</v>
      </c>
      <c r="H20" s="214" t="s">
        <v>734</v>
      </c>
      <c r="I20" s="210" t="s">
        <v>734</v>
      </c>
      <c r="J20" s="214" t="s">
        <v>143</v>
      </c>
      <c r="K20" s="214" t="s">
        <v>734</v>
      </c>
      <c r="L20" s="210" t="s">
        <v>734</v>
      </c>
      <c r="M20" s="214" t="s">
        <v>737</v>
      </c>
      <c r="N20" s="214" t="s">
        <v>143</v>
      </c>
      <c r="O20" s="210" t="s">
        <v>889</v>
      </c>
      <c r="P20" s="214" t="s">
        <v>737</v>
      </c>
      <c r="Q20" s="214" t="s">
        <v>143</v>
      </c>
      <c r="R20" s="210" t="s">
        <v>888</v>
      </c>
      <c r="S20" s="214" t="s">
        <v>143</v>
      </c>
      <c r="T20" s="214" t="s">
        <v>734</v>
      </c>
      <c r="U20" s="210" t="s">
        <v>734</v>
      </c>
      <c r="V20" s="214" t="s">
        <v>143</v>
      </c>
      <c r="W20" s="214" t="s">
        <v>734</v>
      </c>
      <c r="X20" s="210" t="s">
        <v>734</v>
      </c>
      <c r="Y20" s="214" t="s">
        <v>143</v>
      </c>
      <c r="Z20" s="214" t="s">
        <v>734</v>
      </c>
      <c r="AA20" s="210" t="s">
        <v>734</v>
      </c>
      <c r="AB20" s="214" t="s">
        <v>143</v>
      </c>
      <c r="AC20" s="214" t="s">
        <v>734</v>
      </c>
      <c r="AD20" s="210" t="s">
        <v>734</v>
      </c>
      <c r="AE20" s="220"/>
      <c r="AF20" s="220" t="s">
        <v>748</v>
      </c>
      <c r="AG20" s="219" t="s">
        <v>887</v>
      </c>
      <c r="AH20" s="214" t="s">
        <v>143</v>
      </c>
      <c r="AI20" s="214" t="s">
        <v>734</v>
      </c>
      <c r="AJ20" s="210" t="s">
        <v>734</v>
      </c>
      <c r="AK20" s="214" t="s">
        <v>143</v>
      </c>
      <c r="AL20" s="214" t="s">
        <v>734</v>
      </c>
      <c r="AM20" s="210" t="s">
        <v>734</v>
      </c>
      <c r="AN20" s="214" t="s">
        <v>143</v>
      </c>
      <c r="AO20" s="214"/>
      <c r="AP20" s="210"/>
      <c r="AQ20" s="214" t="s">
        <v>143</v>
      </c>
      <c r="AR20" s="214" t="s">
        <v>734</v>
      </c>
      <c r="AS20" s="210" t="s">
        <v>734</v>
      </c>
      <c r="AT20" s="214" t="s">
        <v>143</v>
      </c>
      <c r="AU20" s="214" t="s">
        <v>734</v>
      </c>
      <c r="AV20" s="210" t="s">
        <v>734</v>
      </c>
      <c r="AW20" s="214" t="s">
        <v>143</v>
      </c>
      <c r="AX20" s="214" t="s">
        <v>734</v>
      </c>
      <c r="AY20" s="210" t="s">
        <v>734</v>
      </c>
      <c r="AZ20" s="214" t="s">
        <v>143</v>
      </c>
      <c r="BA20" s="214" t="s">
        <v>734</v>
      </c>
      <c r="BB20" s="210" t="s">
        <v>734</v>
      </c>
      <c r="BC20" s="217">
        <v>19</v>
      </c>
      <c r="BD20" s="217">
        <v>17</v>
      </c>
      <c r="BE20" s="216">
        <f t="shared" si="0"/>
        <v>0.89473684210526316</v>
      </c>
      <c r="BF20" s="210" t="s">
        <v>886</v>
      </c>
      <c r="BG20" s="215">
        <v>1</v>
      </c>
      <c r="BH20" s="210" t="s">
        <v>884</v>
      </c>
      <c r="BI20" s="217">
        <v>24</v>
      </c>
      <c r="BJ20" s="217">
        <v>21</v>
      </c>
      <c r="BK20" s="216">
        <f t="shared" si="1"/>
        <v>0.875</v>
      </c>
      <c r="BL20" s="210" t="s">
        <v>885</v>
      </c>
      <c r="BM20" s="215">
        <v>1</v>
      </c>
      <c r="BN20" s="210" t="s">
        <v>884</v>
      </c>
      <c r="BO20" s="217">
        <v>1</v>
      </c>
      <c r="BP20" s="217">
        <v>1</v>
      </c>
      <c r="BQ20" s="216">
        <f t="shared" si="2"/>
        <v>1</v>
      </c>
      <c r="BR20" s="210" t="s">
        <v>734</v>
      </c>
      <c r="BS20" s="215">
        <v>0</v>
      </c>
      <c r="BT20" s="210" t="s">
        <v>734</v>
      </c>
      <c r="BU20" s="217">
        <v>0</v>
      </c>
      <c r="BV20" s="217">
        <v>0</v>
      </c>
      <c r="BW20" s="216" t="str">
        <f t="shared" si="3"/>
        <v/>
      </c>
      <c r="BX20" s="210" t="s">
        <v>734</v>
      </c>
      <c r="BY20" s="215">
        <v>0</v>
      </c>
      <c r="BZ20" s="210" t="s">
        <v>734</v>
      </c>
      <c r="CA20" s="217">
        <v>1</v>
      </c>
      <c r="CB20" s="217">
        <v>1</v>
      </c>
      <c r="CC20" s="216">
        <f t="shared" si="4"/>
        <v>1</v>
      </c>
      <c r="CD20" s="210" t="s">
        <v>734</v>
      </c>
      <c r="CE20" s="215">
        <v>0</v>
      </c>
      <c r="CF20" s="210" t="s">
        <v>734</v>
      </c>
      <c r="CG20" s="217">
        <v>10</v>
      </c>
      <c r="CH20" s="217">
        <v>10</v>
      </c>
      <c r="CI20" s="216">
        <f t="shared" si="5"/>
        <v>1</v>
      </c>
      <c r="CJ20" s="210" t="s">
        <v>734</v>
      </c>
      <c r="CK20" s="215">
        <v>0</v>
      </c>
      <c r="CL20" s="210" t="s">
        <v>734</v>
      </c>
      <c r="CM20" s="217">
        <v>2</v>
      </c>
      <c r="CN20" s="217">
        <v>2</v>
      </c>
      <c r="CO20" s="216">
        <f t="shared" si="6"/>
        <v>1</v>
      </c>
      <c r="CP20" s="210" t="s">
        <v>734</v>
      </c>
      <c r="CQ20" s="215">
        <v>0</v>
      </c>
      <c r="CR20" s="210" t="s">
        <v>734</v>
      </c>
      <c r="CS20" s="217">
        <v>2</v>
      </c>
      <c r="CT20" s="217">
        <v>2</v>
      </c>
      <c r="CU20" s="216">
        <f t="shared" si="7"/>
        <v>1</v>
      </c>
      <c r="CV20" s="210" t="s">
        <v>734</v>
      </c>
      <c r="CW20" s="215">
        <v>0</v>
      </c>
      <c r="CX20" s="210" t="s">
        <v>734</v>
      </c>
      <c r="CY20" s="217">
        <v>1</v>
      </c>
      <c r="CZ20" s="217">
        <v>1</v>
      </c>
      <c r="DA20" s="216">
        <f t="shared" si="8"/>
        <v>1</v>
      </c>
      <c r="DB20" s="210" t="s">
        <v>734</v>
      </c>
      <c r="DC20" s="215">
        <v>0</v>
      </c>
      <c r="DD20" s="210" t="s">
        <v>734</v>
      </c>
      <c r="DE20" s="217">
        <v>0</v>
      </c>
      <c r="DF20" s="217">
        <v>0</v>
      </c>
      <c r="DG20" s="216" t="str">
        <f t="shared" si="9"/>
        <v/>
      </c>
      <c r="DH20" s="210" t="s">
        <v>734</v>
      </c>
      <c r="DI20" s="215">
        <v>0</v>
      </c>
      <c r="DJ20" s="210" t="s">
        <v>734</v>
      </c>
      <c r="DK20" s="217">
        <v>1</v>
      </c>
      <c r="DL20" s="217">
        <v>1</v>
      </c>
      <c r="DM20" s="216">
        <f t="shared" si="10"/>
        <v>1</v>
      </c>
      <c r="DN20" s="210" t="s">
        <v>734</v>
      </c>
      <c r="DO20" s="215">
        <v>0</v>
      </c>
      <c r="DP20" s="210" t="s">
        <v>734</v>
      </c>
      <c r="DQ20" s="217">
        <v>86</v>
      </c>
      <c r="DR20" s="217">
        <v>0</v>
      </c>
      <c r="DS20" s="216">
        <f t="shared" si="11"/>
        <v>0</v>
      </c>
      <c r="DT20" s="210" t="s">
        <v>883</v>
      </c>
      <c r="DU20" s="215">
        <v>0</v>
      </c>
      <c r="DV20" s="210" t="s">
        <v>734</v>
      </c>
      <c r="DW20" s="217">
        <v>10</v>
      </c>
      <c r="DX20" s="217">
        <v>10</v>
      </c>
      <c r="DY20" s="216">
        <f t="shared" si="12"/>
        <v>1</v>
      </c>
      <c r="DZ20" s="210" t="s">
        <v>734</v>
      </c>
      <c r="EA20" s="215">
        <v>0</v>
      </c>
      <c r="EB20" s="210" t="s">
        <v>734</v>
      </c>
      <c r="EC20" s="217">
        <v>2</v>
      </c>
      <c r="ED20" s="217">
        <v>1</v>
      </c>
      <c r="EE20" s="216">
        <f t="shared" si="13"/>
        <v>0.5</v>
      </c>
      <c r="EF20" s="210" t="s">
        <v>882</v>
      </c>
      <c r="EG20" s="215">
        <v>1</v>
      </c>
      <c r="EH20" s="210" t="s">
        <v>881</v>
      </c>
      <c r="EI20" s="217">
        <v>19</v>
      </c>
      <c r="EJ20" s="217">
        <v>0</v>
      </c>
      <c r="EK20" s="216">
        <f t="shared" si="14"/>
        <v>0</v>
      </c>
      <c r="EL20" s="210" t="s">
        <v>880</v>
      </c>
      <c r="EM20" s="215">
        <v>11</v>
      </c>
      <c r="EN20" s="210" t="s">
        <v>879</v>
      </c>
      <c r="EO20" s="217">
        <v>12</v>
      </c>
      <c r="EP20" s="217">
        <v>6</v>
      </c>
      <c r="EQ20" s="216">
        <f t="shared" si="15"/>
        <v>0.5</v>
      </c>
      <c r="ER20" s="210" t="s">
        <v>878</v>
      </c>
      <c r="ES20" s="215">
        <v>6</v>
      </c>
      <c r="ET20" s="210" t="s">
        <v>877</v>
      </c>
      <c r="EU20" s="217">
        <v>30</v>
      </c>
      <c r="EV20" s="217">
        <v>26</v>
      </c>
      <c r="EW20" s="216">
        <f t="shared" si="16"/>
        <v>0.8666666666666667</v>
      </c>
      <c r="EX20" s="210" t="s">
        <v>876</v>
      </c>
      <c r="EY20" s="215">
        <v>4</v>
      </c>
      <c r="EZ20" s="210" t="s">
        <v>875</v>
      </c>
      <c r="FA20" s="217">
        <v>9</v>
      </c>
      <c r="FB20" s="217">
        <v>9</v>
      </c>
      <c r="FC20" s="216">
        <f t="shared" si="17"/>
        <v>1</v>
      </c>
      <c r="FD20" s="210" t="s">
        <v>734</v>
      </c>
      <c r="FE20" s="215">
        <v>0</v>
      </c>
      <c r="FF20" s="210" t="s">
        <v>734</v>
      </c>
      <c r="FG20" s="217">
        <v>9</v>
      </c>
      <c r="FH20" s="217">
        <v>5</v>
      </c>
      <c r="FI20" s="216">
        <f t="shared" si="18"/>
        <v>0.55555555555555558</v>
      </c>
      <c r="FJ20" s="210" t="s">
        <v>874</v>
      </c>
      <c r="FK20" s="215">
        <v>4</v>
      </c>
      <c r="FL20" s="210" t="s">
        <v>873</v>
      </c>
      <c r="FM20" s="217">
        <v>7</v>
      </c>
      <c r="FN20" s="217">
        <v>7</v>
      </c>
      <c r="FO20" s="216">
        <f t="shared" si="19"/>
        <v>1</v>
      </c>
      <c r="FP20" s="210" t="s">
        <v>734</v>
      </c>
      <c r="FQ20" s="215">
        <v>0</v>
      </c>
      <c r="FR20" s="210" t="s">
        <v>734</v>
      </c>
      <c r="FS20" s="217">
        <v>24</v>
      </c>
      <c r="FT20" s="217">
        <v>24</v>
      </c>
      <c r="FU20" s="216">
        <f t="shared" si="20"/>
        <v>1</v>
      </c>
      <c r="FV20" s="210" t="s">
        <v>734</v>
      </c>
      <c r="FW20" s="215">
        <v>0</v>
      </c>
      <c r="FX20" s="210" t="s">
        <v>734</v>
      </c>
      <c r="FY20" s="217">
        <v>26</v>
      </c>
      <c r="FZ20" s="217">
        <v>26</v>
      </c>
      <c r="GA20" s="216">
        <f t="shared" si="21"/>
        <v>1</v>
      </c>
      <c r="GB20" s="210" t="s">
        <v>734</v>
      </c>
      <c r="GC20" s="215">
        <v>0</v>
      </c>
      <c r="GD20" s="210" t="s">
        <v>734</v>
      </c>
      <c r="GE20" s="217">
        <v>99</v>
      </c>
      <c r="GF20" s="217">
        <v>99</v>
      </c>
      <c r="GG20" s="216">
        <f t="shared" si="22"/>
        <v>1</v>
      </c>
      <c r="GH20" s="210" t="s">
        <v>734</v>
      </c>
      <c r="GI20" s="215">
        <v>0</v>
      </c>
      <c r="GJ20" s="210" t="s">
        <v>734</v>
      </c>
      <c r="GK20" s="210" t="s">
        <v>739</v>
      </c>
      <c r="GL20" s="210" t="s">
        <v>872</v>
      </c>
      <c r="GM20" s="210" t="s">
        <v>735</v>
      </c>
      <c r="GN20" s="214" t="s">
        <v>734</v>
      </c>
      <c r="GO20" s="214" t="s">
        <v>737</v>
      </c>
      <c r="GP20" s="210" t="s">
        <v>736</v>
      </c>
      <c r="GQ20" s="210" t="s">
        <v>735</v>
      </c>
      <c r="GR20" s="209" t="s">
        <v>143</v>
      </c>
      <c r="GS20" s="209" t="s">
        <v>734</v>
      </c>
      <c r="GT20" s="209" t="s">
        <v>143</v>
      </c>
      <c r="GU20" s="209" t="s">
        <v>143</v>
      </c>
      <c r="GV20" s="210" t="s">
        <v>734</v>
      </c>
      <c r="GW20" s="209" t="s">
        <v>143</v>
      </c>
      <c r="GX20" s="209" t="s">
        <v>143</v>
      </c>
      <c r="GY20" s="209" t="s">
        <v>143</v>
      </c>
      <c r="GZ20" s="209" t="s">
        <v>143</v>
      </c>
      <c r="HA20" s="209" t="s">
        <v>734</v>
      </c>
      <c r="HB20" s="209" t="s">
        <v>734</v>
      </c>
      <c r="HC20" s="213" t="s">
        <v>733</v>
      </c>
      <c r="HD20" s="209"/>
      <c r="HE20" s="212"/>
      <c r="HF20" s="212"/>
      <c r="HG20" s="212"/>
      <c r="HH20" s="212"/>
      <c r="HI20" s="211"/>
      <c r="HJ20" s="212"/>
      <c r="HK20" s="211" t="s">
        <v>733</v>
      </c>
      <c r="HL20" s="211"/>
      <c r="HM20" s="212"/>
      <c r="HN20" s="212"/>
      <c r="HO20" s="212"/>
      <c r="HP20" s="211" t="s">
        <v>733</v>
      </c>
      <c r="HQ20" s="210" t="s">
        <v>871</v>
      </c>
      <c r="HR20" s="211" t="s">
        <v>143</v>
      </c>
      <c r="HS20" s="210" t="s">
        <v>870</v>
      </c>
      <c r="HT20" s="209" t="s">
        <v>143</v>
      </c>
      <c r="HU20" s="209" t="s">
        <v>731</v>
      </c>
      <c r="HV20" s="209" t="s">
        <v>731</v>
      </c>
      <c r="HW20" s="209" t="s">
        <v>143</v>
      </c>
      <c r="HX20" s="209" t="s">
        <v>731</v>
      </c>
      <c r="HY20" s="209" t="s">
        <v>731</v>
      </c>
    </row>
    <row r="21" spans="1:233" s="208" customFormat="1" ht="200.15" customHeight="1" x14ac:dyDescent="0.2">
      <c r="A21" s="278" t="s">
        <v>869</v>
      </c>
      <c r="B21" s="211" t="s">
        <v>868</v>
      </c>
      <c r="C21" s="211" t="s">
        <v>867</v>
      </c>
      <c r="D21" s="214" t="s">
        <v>143</v>
      </c>
      <c r="E21" s="214" t="s">
        <v>734</v>
      </c>
      <c r="F21" s="210" t="s">
        <v>734</v>
      </c>
      <c r="G21" s="214" t="s">
        <v>143</v>
      </c>
      <c r="H21" s="214" t="s">
        <v>734</v>
      </c>
      <c r="I21" s="210" t="s">
        <v>734</v>
      </c>
      <c r="J21" s="214" t="s">
        <v>143</v>
      </c>
      <c r="K21" s="214" t="s">
        <v>734</v>
      </c>
      <c r="L21" s="210" t="s">
        <v>734</v>
      </c>
      <c r="M21" s="214" t="s">
        <v>143</v>
      </c>
      <c r="N21" s="214" t="s">
        <v>734</v>
      </c>
      <c r="O21" s="210" t="s">
        <v>734</v>
      </c>
      <c r="P21" s="214" t="s">
        <v>143</v>
      </c>
      <c r="Q21" s="214" t="s">
        <v>734</v>
      </c>
      <c r="R21" s="210" t="s">
        <v>734</v>
      </c>
      <c r="S21" s="214" t="s">
        <v>143</v>
      </c>
      <c r="T21" s="214" t="s">
        <v>734</v>
      </c>
      <c r="U21" s="210" t="s">
        <v>734</v>
      </c>
      <c r="V21" s="214" t="s">
        <v>143</v>
      </c>
      <c r="W21" s="214" t="s">
        <v>734</v>
      </c>
      <c r="X21" s="210" t="s">
        <v>734</v>
      </c>
      <c r="Y21" s="214" t="s">
        <v>143</v>
      </c>
      <c r="Z21" s="214" t="s">
        <v>734</v>
      </c>
      <c r="AA21" s="210" t="s">
        <v>734</v>
      </c>
      <c r="AB21" s="214" t="s">
        <v>143</v>
      </c>
      <c r="AC21" s="214" t="s">
        <v>734</v>
      </c>
      <c r="AD21" s="210" t="s">
        <v>734</v>
      </c>
      <c r="AE21" s="220" t="s">
        <v>748</v>
      </c>
      <c r="AF21" s="220"/>
      <c r="AG21" s="219"/>
      <c r="AH21" s="214" t="s">
        <v>143</v>
      </c>
      <c r="AI21" s="214" t="s">
        <v>734</v>
      </c>
      <c r="AJ21" s="210" t="s">
        <v>734</v>
      </c>
      <c r="AK21" s="214" t="s">
        <v>143</v>
      </c>
      <c r="AL21" s="214" t="s">
        <v>734</v>
      </c>
      <c r="AM21" s="210" t="s">
        <v>734</v>
      </c>
      <c r="AN21" s="214" t="s">
        <v>737</v>
      </c>
      <c r="AO21" s="214" t="s">
        <v>734</v>
      </c>
      <c r="AP21" s="210" t="s">
        <v>734</v>
      </c>
      <c r="AQ21" s="214" t="s">
        <v>143</v>
      </c>
      <c r="AR21" s="214" t="s">
        <v>734</v>
      </c>
      <c r="AS21" s="210" t="s">
        <v>734</v>
      </c>
      <c r="AT21" s="214" t="s">
        <v>143</v>
      </c>
      <c r="AU21" s="214" t="s">
        <v>734</v>
      </c>
      <c r="AV21" s="210" t="s">
        <v>734</v>
      </c>
      <c r="AW21" s="214" t="s">
        <v>143</v>
      </c>
      <c r="AX21" s="214" t="s">
        <v>734</v>
      </c>
      <c r="AY21" s="210" t="s">
        <v>734</v>
      </c>
      <c r="AZ21" s="214" t="s">
        <v>143</v>
      </c>
      <c r="BA21" s="214" t="s">
        <v>734</v>
      </c>
      <c r="BB21" s="210" t="s">
        <v>734</v>
      </c>
      <c r="BC21" s="217">
        <v>27</v>
      </c>
      <c r="BD21" s="217">
        <v>27</v>
      </c>
      <c r="BE21" s="216">
        <f t="shared" si="0"/>
        <v>1</v>
      </c>
      <c r="BF21" s="210" t="s">
        <v>734</v>
      </c>
      <c r="BG21" s="215">
        <v>0</v>
      </c>
      <c r="BH21" s="210" t="s">
        <v>734</v>
      </c>
      <c r="BI21" s="217">
        <v>56</v>
      </c>
      <c r="BJ21" s="217">
        <v>16</v>
      </c>
      <c r="BK21" s="216">
        <f t="shared" si="1"/>
        <v>0.2857142857142857</v>
      </c>
      <c r="BL21" s="210" t="s">
        <v>866</v>
      </c>
      <c r="BM21" s="215">
        <v>0</v>
      </c>
      <c r="BN21" s="210" t="s">
        <v>734</v>
      </c>
      <c r="BO21" s="217">
        <v>26</v>
      </c>
      <c r="BP21" s="217">
        <v>26</v>
      </c>
      <c r="BQ21" s="216">
        <f t="shared" si="2"/>
        <v>1</v>
      </c>
      <c r="BR21" s="210" t="s">
        <v>734</v>
      </c>
      <c r="BS21" s="215">
        <v>0</v>
      </c>
      <c r="BT21" s="210" t="s">
        <v>734</v>
      </c>
      <c r="BU21" s="217">
        <v>0</v>
      </c>
      <c r="BV21" s="217">
        <v>0</v>
      </c>
      <c r="BW21" s="216" t="str">
        <f t="shared" si="3"/>
        <v/>
      </c>
      <c r="BX21" s="210" t="s">
        <v>734</v>
      </c>
      <c r="BY21" s="215">
        <v>0</v>
      </c>
      <c r="BZ21" s="210" t="s">
        <v>734</v>
      </c>
      <c r="CA21" s="217">
        <v>0</v>
      </c>
      <c r="CB21" s="217">
        <v>0</v>
      </c>
      <c r="CC21" s="216" t="str">
        <f t="shared" si="4"/>
        <v/>
      </c>
      <c r="CD21" s="210" t="s">
        <v>734</v>
      </c>
      <c r="CE21" s="215">
        <v>0</v>
      </c>
      <c r="CF21" s="210" t="s">
        <v>734</v>
      </c>
      <c r="CG21" s="217">
        <v>0</v>
      </c>
      <c r="CH21" s="217">
        <v>0</v>
      </c>
      <c r="CI21" s="216" t="str">
        <f t="shared" si="5"/>
        <v/>
      </c>
      <c r="CJ21" s="210" t="s">
        <v>734</v>
      </c>
      <c r="CK21" s="215">
        <v>0</v>
      </c>
      <c r="CL21" s="210" t="s">
        <v>734</v>
      </c>
      <c r="CM21" s="217">
        <v>1</v>
      </c>
      <c r="CN21" s="217">
        <v>1</v>
      </c>
      <c r="CO21" s="216">
        <f t="shared" si="6"/>
        <v>1</v>
      </c>
      <c r="CP21" s="210" t="s">
        <v>734</v>
      </c>
      <c r="CQ21" s="215">
        <v>0</v>
      </c>
      <c r="CR21" s="210" t="s">
        <v>734</v>
      </c>
      <c r="CS21" s="217">
        <v>1</v>
      </c>
      <c r="CT21" s="217">
        <v>1</v>
      </c>
      <c r="CU21" s="216">
        <f t="shared" si="7"/>
        <v>1</v>
      </c>
      <c r="CV21" s="210" t="s">
        <v>734</v>
      </c>
      <c r="CW21" s="215">
        <v>0</v>
      </c>
      <c r="CX21" s="210" t="s">
        <v>734</v>
      </c>
      <c r="CY21" s="217">
        <v>2</v>
      </c>
      <c r="CZ21" s="217">
        <v>2</v>
      </c>
      <c r="DA21" s="216">
        <f t="shared" si="8"/>
        <v>1</v>
      </c>
      <c r="DB21" s="210" t="s">
        <v>734</v>
      </c>
      <c r="DC21" s="215">
        <v>0</v>
      </c>
      <c r="DD21" s="210" t="s">
        <v>734</v>
      </c>
      <c r="DE21" s="217">
        <v>0</v>
      </c>
      <c r="DF21" s="217">
        <v>0</v>
      </c>
      <c r="DG21" s="216" t="str">
        <f t="shared" si="9"/>
        <v/>
      </c>
      <c r="DH21" s="210" t="s">
        <v>734</v>
      </c>
      <c r="DI21" s="215">
        <v>0</v>
      </c>
      <c r="DJ21" s="210" t="s">
        <v>734</v>
      </c>
      <c r="DK21" s="217">
        <v>12</v>
      </c>
      <c r="DL21" s="217">
        <v>4</v>
      </c>
      <c r="DM21" s="216">
        <f t="shared" si="10"/>
        <v>0.33333333333333331</v>
      </c>
      <c r="DN21" s="210" t="s">
        <v>865</v>
      </c>
      <c r="DO21" s="215">
        <v>1</v>
      </c>
      <c r="DP21" s="210" t="s">
        <v>864</v>
      </c>
      <c r="DQ21" s="217">
        <v>488</v>
      </c>
      <c r="DR21" s="217">
        <v>0</v>
      </c>
      <c r="DS21" s="216">
        <f t="shared" si="11"/>
        <v>0</v>
      </c>
      <c r="DT21" s="210" t="s">
        <v>863</v>
      </c>
      <c r="DU21" s="215">
        <v>0</v>
      </c>
      <c r="DV21" s="210" t="s">
        <v>734</v>
      </c>
      <c r="DW21" s="217">
        <v>21</v>
      </c>
      <c r="DX21" s="217">
        <v>21</v>
      </c>
      <c r="DY21" s="216">
        <f t="shared" si="12"/>
        <v>1</v>
      </c>
      <c r="DZ21" s="210" t="s">
        <v>734</v>
      </c>
      <c r="EA21" s="215">
        <v>0</v>
      </c>
      <c r="EB21" s="210" t="s">
        <v>734</v>
      </c>
      <c r="EC21" s="217">
        <v>17</v>
      </c>
      <c r="ED21" s="217">
        <v>16</v>
      </c>
      <c r="EE21" s="216">
        <f t="shared" si="13"/>
        <v>0.94117647058823528</v>
      </c>
      <c r="EF21" s="210" t="s">
        <v>862</v>
      </c>
      <c r="EG21" s="215">
        <v>1</v>
      </c>
      <c r="EH21" s="210" t="s">
        <v>861</v>
      </c>
      <c r="EI21" s="217">
        <v>24</v>
      </c>
      <c r="EJ21" s="217">
        <v>0</v>
      </c>
      <c r="EK21" s="216">
        <f t="shared" si="14"/>
        <v>0</v>
      </c>
      <c r="EL21" s="210" t="s">
        <v>860</v>
      </c>
      <c r="EM21" s="215">
        <v>24</v>
      </c>
      <c r="EN21" s="210" t="s">
        <v>859</v>
      </c>
      <c r="EO21" s="217">
        <v>4</v>
      </c>
      <c r="EP21" s="217">
        <v>3</v>
      </c>
      <c r="EQ21" s="216">
        <f t="shared" si="15"/>
        <v>0.75</v>
      </c>
      <c r="ER21" s="210" t="s">
        <v>858</v>
      </c>
      <c r="ES21" s="215">
        <v>1</v>
      </c>
      <c r="ET21" s="210" t="s">
        <v>857</v>
      </c>
      <c r="EU21" s="217">
        <v>37</v>
      </c>
      <c r="EV21" s="217">
        <v>33</v>
      </c>
      <c r="EW21" s="216">
        <f t="shared" si="16"/>
        <v>0.89189189189189189</v>
      </c>
      <c r="EX21" s="210" t="s">
        <v>856</v>
      </c>
      <c r="EY21" s="215">
        <v>4</v>
      </c>
      <c r="EZ21" s="210" t="s">
        <v>855</v>
      </c>
      <c r="FA21" s="217">
        <v>9</v>
      </c>
      <c r="FB21" s="217">
        <v>9</v>
      </c>
      <c r="FC21" s="216">
        <f t="shared" si="17"/>
        <v>1</v>
      </c>
      <c r="FD21" s="210" t="s">
        <v>734</v>
      </c>
      <c r="FE21" s="215">
        <v>0</v>
      </c>
      <c r="FF21" s="210" t="s">
        <v>734</v>
      </c>
      <c r="FG21" s="217">
        <v>3</v>
      </c>
      <c r="FH21" s="217">
        <v>3</v>
      </c>
      <c r="FI21" s="216">
        <f t="shared" si="18"/>
        <v>1</v>
      </c>
      <c r="FJ21" s="210" t="s">
        <v>734</v>
      </c>
      <c r="FK21" s="215">
        <v>0</v>
      </c>
      <c r="FL21" s="210" t="s">
        <v>734</v>
      </c>
      <c r="FM21" s="217">
        <v>2</v>
      </c>
      <c r="FN21" s="217">
        <v>1</v>
      </c>
      <c r="FO21" s="216">
        <f t="shared" si="19"/>
        <v>0.5</v>
      </c>
      <c r="FP21" s="210" t="s">
        <v>854</v>
      </c>
      <c r="FQ21" s="215">
        <v>1</v>
      </c>
      <c r="FR21" s="210" t="s">
        <v>854</v>
      </c>
      <c r="FS21" s="217">
        <v>0</v>
      </c>
      <c r="FT21" s="217">
        <v>0</v>
      </c>
      <c r="FU21" s="216" t="str">
        <f t="shared" si="20"/>
        <v/>
      </c>
      <c r="FV21" s="210" t="s">
        <v>734</v>
      </c>
      <c r="FW21" s="215">
        <v>0</v>
      </c>
      <c r="FX21" s="210" t="s">
        <v>734</v>
      </c>
      <c r="FY21" s="217">
        <v>49</v>
      </c>
      <c r="FZ21" s="217">
        <v>46</v>
      </c>
      <c r="GA21" s="216">
        <f t="shared" si="21"/>
        <v>0.93877551020408168</v>
      </c>
      <c r="GB21" s="210" t="s">
        <v>853</v>
      </c>
      <c r="GC21" s="215">
        <v>3</v>
      </c>
      <c r="GD21" s="210" t="s">
        <v>852</v>
      </c>
      <c r="GE21" s="217">
        <v>0</v>
      </c>
      <c r="GF21" s="217">
        <v>0</v>
      </c>
      <c r="GG21" s="216" t="str">
        <f t="shared" si="22"/>
        <v/>
      </c>
      <c r="GH21" s="210" t="s">
        <v>734</v>
      </c>
      <c r="GI21" s="215">
        <v>0</v>
      </c>
      <c r="GJ21" s="210" t="s">
        <v>734</v>
      </c>
      <c r="GK21" s="210" t="s">
        <v>763</v>
      </c>
      <c r="GL21" s="210" t="s">
        <v>851</v>
      </c>
      <c r="GM21" s="210" t="s">
        <v>735</v>
      </c>
      <c r="GN21" s="214" t="s">
        <v>143</v>
      </c>
      <c r="GO21" s="214" t="s">
        <v>143</v>
      </c>
      <c r="GP21" s="210" t="s">
        <v>736</v>
      </c>
      <c r="GQ21" s="210" t="s">
        <v>735</v>
      </c>
      <c r="GR21" s="209" t="s">
        <v>143</v>
      </c>
      <c r="GS21" s="209" t="s">
        <v>734</v>
      </c>
      <c r="GT21" s="209" t="s">
        <v>734</v>
      </c>
      <c r="GU21" s="209" t="s">
        <v>734</v>
      </c>
      <c r="GV21" s="210" t="s">
        <v>734</v>
      </c>
      <c r="GW21" s="209" t="s">
        <v>143</v>
      </c>
      <c r="GX21" s="209" t="s">
        <v>734</v>
      </c>
      <c r="GY21" s="209" t="s">
        <v>143</v>
      </c>
      <c r="GZ21" s="209" t="s">
        <v>734</v>
      </c>
      <c r="HA21" s="209" t="s">
        <v>143</v>
      </c>
      <c r="HB21" s="209" t="s">
        <v>143</v>
      </c>
      <c r="HC21" s="213" t="s">
        <v>733</v>
      </c>
      <c r="HD21" s="209"/>
      <c r="HE21" s="212"/>
      <c r="HF21" s="212"/>
      <c r="HG21" s="212"/>
      <c r="HH21" s="212"/>
      <c r="HI21" s="211"/>
      <c r="HJ21" s="212"/>
      <c r="HK21" s="211" t="s">
        <v>733</v>
      </c>
      <c r="HL21" s="211"/>
      <c r="HM21" s="212"/>
      <c r="HN21" s="212"/>
      <c r="HO21" s="212"/>
      <c r="HP21" s="211" t="s">
        <v>143</v>
      </c>
      <c r="HQ21" s="210" t="s">
        <v>850</v>
      </c>
      <c r="HR21" s="211"/>
      <c r="HS21" s="210"/>
      <c r="HT21" s="209" t="s">
        <v>143</v>
      </c>
      <c r="HU21" s="209" t="s">
        <v>731</v>
      </c>
      <c r="HV21" s="209" t="s">
        <v>731</v>
      </c>
      <c r="HW21" s="209" t="s">
        <v>143</v>
      </c>
      <c r="HX21" s="209" t="s">
        <v>731</v>
      </c>
      <c r="HY21" s="209" t="s">
        <v>731</v>
      </c>
    </row>
    <row r="22" spans="1:233" s="208" customFormat="1" ht="200.15" customHeight="1" thickBot="1" x14ac:dyDescent="0.25">
      <c r="A22" s="278" t="s">
        <v>849</v>
      </c>
      <c r="B22" s="211" t="s">
        <v>503</v>
      </c>
      <c r="C22" s="211" t="s">
        <v>542</v>
      </c>
      <c r="D22" s="214" t="s">
        <v>143</v>
      </c>
      <c r="E22" s="214" t="s">
        <v>734</v>
      </c>
      <c r="F22" s="210" t="s">
        <v>734</v>
      </c>
      <c r="G22" s="214" t="s">
        <v>143</v>
      </c>
      <c r="H22" s="214" t="s">
        <v>734</v>
      </c>
      <c r="I22" s="210" t="s">
        <v>734</v>
      </c>
      <c r="J22" s="214" t="s">
        <v>143</v>
      </c>
      <c r="K22" s="214" t="s">
        <v>734</v>
      </c>
      <c r="L22" s="210" t="s">
        <v>734</v>
      </c>
      <c r="M22" s="214" t="s">
        <v>143</v>
      </c>
      <c r="N22" s="214" t="s">
        <v>734</v>
      </c>
      <c r="O22" s="210" t="s">
        <v>734</v>
      </c>
      <c r="P22" s="214" t="s">
        <v>143</v>
      </c>
      <c r="Q22" s="214" t="s">
        <v>734</v>
      </c>
      <c r="R22" s="210" t="s">
        <v>734</v>
      </c>
      <c r="S22" s="214" t="s">
        <v>143</v>
      </c>
      <c r="T22" s="214" t="s">
        <v>734</v>
      </c>
      <c r="U22" s="210" t="s">
        <v>734</v>
      </c>
      <c r="V22" s="214" t="s">
        <v>143</v>
      </c>
      <c r="W22" s="214" t="s">
        <v>734</v>
      </c>
      <c r="X22" s="210" t="s">
        <v>734</v>
      </c>
      <c r="Y22" s="214" t="s">
        <v>143</v>
      </c>
      <c r="Z22" s="214" t="s">
        <v>734</v>
      </c>
      <c r="AA22" s="210" t="s">
        <v>734</v>
      </c>
      <c r="AB22" s="214" t="s">
        <v>143</v>
      </c>
      <c r="AC22" s="214" t="s">
        <v>734</v>
      </c>
      <c r="AD22" s="210" t="s">
        <v>734</v>
      </c>
      <c r="AE22" s="220" t="s">
        <v>748</v>
      </c>
      <c r="AF22" s="220"/>
      <c r="AG22" s="219"/>
      <c r="AH22" s="214" t="s">
        <v>143</v>
      </c>
      <c r="AI22" s="214" t="s">
        <v>734</v>
      </c>
      <c r="AJ22" s="210" t="s">
        <v>734</v>
      </c>
      <c r="AK22" s="214" t="s">
        <v>143</v>
      </c>
      <c r="AL22" s="214" t="s">
        <v>734</v>
      </c>
      <c r="AM22" s="210" t="s">
        <v>734</v>
      </c>
      <c r="AN22" s="214" t="s">
        <v>143</v>
      </c>
      <c r="AO22" s="214" t="s">
        <v>734</v>
      </c>
      <c r="AP22" s="210" t="s">
        <v>734</v>
      </c>
      <c r="AQ22" s="214" t="s">
        <v>737</v>
      </c>
      <c r="AR22" s="214" t="s">
        <v>734</v>
      </c>
      <c r="AS22" s="210" t="s">
        <v>734</v>
      </c>
      <c r="AT22" s="214" t="s">
        <v>143</v>
      </c>
      <c r="AU22" s="214" t="s">
        <v>734</v>
      </c>
      <c r="AV22" s="210" t="s">
        <v>734</v>
      </c>
      <c r="AW22" s="214" t="s">
        <v>143</v>
      </c>
      <c r="AX22" s="214" t="s">
        <v>734</v>
      </c>
      <c r="AY22" s="210" t="s">
        <v>734</v>
      </c>
      <c r="AZ22" s="214" t="s">
        <v>143</v>
      </c>
      <c r="BA22" s="214" t="s">
        <v>734</v>
      </c>
      <c r="BB22" s="210" t="s">
        <v>734</v>
      </c>
      <c r="BC22" s="217">
        <v>8</v>
      </c>
      <c r="BD22" s="217">
        <v>8</v>
      </c>
      <c r="BE22" s="216">
        <f t="shared" si="0"/>
        <v>1</v>
      </c>
      <c r="BF22" s="210" t="s">
        <v>734</v>
      </c>
      <c r="BG22" s="215">
        <v>0</v>
      </c>
      <c r="BH22" s="210"/>
      <c r="BI22" s="217">
        <v>27</v>
      </c>
      <c r="BJ22" s="217">
        <v>27</v>
      </c>
      <c r="BK22" s="216">
        <f t="shared" si="1"/>
        <v>1</v>
      </c>
      <c r="BL22" s="210" t="s">
        <v>734</v>
      </c>
      <c r="BM22" s="215">
        <v>0</v>
      </c>
      <c r="BN22" s="210" t="s">
        <v>734</v>
      </c>
      <c r="BO22" s="217">
        <v>3</v>
      </c>
      <c r="BP22" s="217">
        <v>3</v>
      </c>
      <c r="BQ22" s="216">
        <f t="shared" si="2"/>
        <v>1</v>
      </c>
      <c r="BR22" s="210" t="s">
        <v>734</v>
      </c>
      <c r="BS22" s="215">
        <v>0</v>
      </c>
      <c r="BT22" s="210" t="s">
        <v>734</v>
      </c>
      <c r="BU22" s="217">
        <v>0</v>
      </c>
      <c r="BV22" s="217">
        <v>0</v>
      </c>
      <c r="BW22" s="216" t="str">
        <f t="shared" si="3"/>
        <v/>
      </c>
      <c r="BX22" s="210" t="s">
        <v>734</v>
      </c>
      <c r="BY22" s="215">
        <v>0</v>
      </c>
      <c r="BZ22" s="210" t="s">
        <v>734</v>
      </c>
      <c r="CA22" s="217">
        <v>0</v>
      </c>
      <c r="CB22" s="217">
        <v>0</v>
      </c>
      <c r="CC22" s="216" t="str">
        <f t="shared" si="4"/>
        <v/>
      </c>
      <c r="CD22" s="210" t="s">
        <v>734</v>
      </c>
      <c r="CE22" s="215">
        <v>0</v>
      </c>
      <c r="CF22" s="210" t="s">
        <v>734</v>
      </c>
      <c r="CG22" s="217">
        <v>1</v>
      </c>
      <c r="CH22" s="217">
        <v>1</v>
      </c>
      <c r="CI22" s="216">
        <f t="shared" si="5"/>
        <v>1</v>
      </c>
      <c r="CJ22" s="210" t="s">
        <v>734</v>
      </c>
      <c r="CK22" s="215">
        <v>0</v>
      </c>
      <c r="CL22" s="210" t="s">
        <v>734</v>
      </c>
      <c r="CM22" s="217">
        <v>0</v>
      </c>
      <c r="CN22" s="217">
        <v>0</v>
      </c>
      <c r="CO22" s="216" t="str">
        <f t="shared" si="6"/>
        <v/>
      </c>
      <c r="CP22" s="210" t="s">
        <v>734</v>
      </c>
      <c r="CQ22" s="215">
        <v>0</v>
      </c>
      <c r="CR22" s="210" t="s">
        <v>734</v>
      </c>
      <c r="CS22" s="217">
        <v>0</v>
      </c>
      <c r="CT22" s="217">
        <v>0</v>
      </c>
      <c r="CU22" s="216" t="str">
        <f t="shared" si="7"/>
        <v/>
      </c>
      <c r="CV22" s="210" t="s">
        <v>734</v>
      </c>
      <c r="CW22" s="215">
        <v>0</v>
      </c>
      <c r="CX22" s="210" t="s">
        <v>734</v>
      </c>
      <c r="CY22" s="217">
        <v>0</v>
      </c>
      <c r="CZ22" s="217">
        <v>0</v>
      </c>
      <c r="DA22" s="216" t="str">
        <f t="shared" si="8"/>
        <v/>
      </c>
      <c r="DB22" s="210" t="s">
        <v>734</v>
      </c>
      <c r="DC22" s="215">
        <v>0</v>
      </c>
      <c r="DD22" s="210" t="s">
        <v>734</v>
      </c>
      <c r="DE22" s="217">
        <v>0</v>
      </c>
      <c r="DF22" s="217">
        <v>0</v>
      </c>
      <c r="DG22" s="216" t="str">
        <f t="shared" si="9"/>
        <v/>
      </c>
      <c r="DH22" s="210" t="s">
        <v>734</v>
      </c>
      <c r="DI22" s="215">
        <v>0</v>
      </c>
      <c r="DJ22" s="210" t="s">
        <v>734</v>
      </c>
      <c r="DK22" s="217">
        <v>14</v>
      </c>
      <c r="DL22" s="217">
        <v>1</v>
      </c>
      <c r="DM22" s="216">
        <f t="shared" si="10"/>
        <v>7.1428571428571425E-2</v>
      </c>
      <c r="DN22" s="210" t="s">
        <v>848</v>
      </c>
      <c r="DO22" s="215">
        <v>0</v>
      </c>
      <c r="DP22" s="210" t="s">
        <v>734</v>
      </c>
      <c r="DQ22" s="217">
        <v>60</v>
      </c>
      <c r="DR22" s="217">
        <v>51</v>
      </c>
      <c r="DS22" s="216">
        <f t="shared" si="11"/>
        <v>0.85</v>
      </c>
      <c r="DT22" s="210" t="s">
        <v>847</v>
      </c>
      <c r="DU22" s="215">
        <v>0</v>
      </c>
      <c r="DV22" s="210" t="s">
        <v>734</v>
      </c>
      <c r="DW22" s="217">
        <v>84</v>
      </c>
      <c r="DX22" s="217">
        <v>83</v>
      </c>
      <c r="DY22" s="216">
        <f t="shared" si="12"/>
        <v>0.98809523809523814</v>
      </c>
      <c r="DZ22" s="210" t="s">
        <v>846</v>
      </c>
      <c r="EA22" s="215">
        <v>0</v>
      </c>
      <c r="EB22" s="210" t="s">
        <v>734</v>
      </c>
      <c r="EC22" s="217">
        <v>4</v>
      </c>
      <c r="ED22" s="217">
        <v>0</v>
      </c>
      <c r="EE22" s="216">
        <f t="shared" si="13"/>
        <v>0</v>
      </c>
      <c r="EF22" s="210" t="s">
        <v>845</v>
      </c>
      <c r="EG22" s="215">
        <v>2</v>
      </c>
      <c r="EH22" s="210" t="s">
        <v>844</v>
      </c>
      <c r="EI22" s="217">
        <v>12</v>
      </c>
      <c r="EJ22" s="217">
        <v>0</v>
      </c>
      <c r="EK22" s="216">
        <f t="shared" si="14"/>
        <v>0</v>
      </c>
      <c r="EL22" s="210" t="s">
        <v>843</v>
      </c>
      <c r="EM22" s="215">
        <v>12</v>
      </c>
      <c r="EN22" s="210" t="s">
        <v>842</v>
      </c>
      <c r="EO22" s="217">
        <v>8</v>
      </c>
      <c r="EP22" s="217">
        <v>2</v>
      </c>
      <c r="EQ22" s="216">
        <f t="shared" si="15"/>
        <v>0.25</v>
      </c>
      <c r="ER22" s="210" t="s">
        <v>841</v>
      </c>
      <c r="ES22" s="215">
        <v>3</v>
      </c>
      <c r="ET22" s="210" t="s">
        <v>840</v>
      </c>
      <c r="EU22" s="217">
        <v>9</v>
      </c>
      <c r="EV22" s="217">
        <v>1</v>
      </c>
      <c r="EW22" s="216">
        <f t="shared" si="16"/>
        <v>0.1111111111111111</v>
      </c>
      <c r="EX22" s="210" t="s">
        <v>839</v>
      </c>
      <c r="EY22" s="215">
        <v>8</v>
      </c>
      <c r="EZ22" s="210" t="s">
        <v>838</v>
      </c>
      <c r="FA22" s="217">
        <v>5</v>
      </c>
      <c r="FB22" s="217">
        <v>5</v>
      </c>
      <c r="FC22" s="216">
        <f t="shared" si="17"/>
        <v>1</v>
      </c>
      <c r="FD22" s="210" t="s">
        <v>734</v>
      </c>
      <c r="FE22" s="215">
        <v>0</v>
      </c>
      <c r="FF22" s="210" t="s">
        <v>734</v>
      </c>
      <c r="FG22" s="217">
        <v>3</v>
      </c>
      <c r="FH22" s="217">
        <v>3</v>
      </c>
      <c r="FI22" s="216">
        <f t="shared" si="18"/>
        <v>1</v>
      </c>
      <c r="FJ22" s="210" t="s">
        <v>734</v>
      </c>
      <c r="FK22" s="215">
        <v>0</v>
      </c>
      <c r="FL22" s="210" t="s">
        <v>734</v>
      </c>
      <c r="FM22" s="217">
        <v>0</v>
      </c>
      <c r="FN22" s="217">
        <v>0</v>
      </c>
      <c r="FO22" s="216" t="str">
        <f t="shared" si="19"/>
        <v/>
      </c>
      <c r="FP22" s="210" t="s">
        <v>734</v>
      </c>
      <c r="FQ22" s="215">
        <v>0</v>
      </c>
      <c r="FR22" s="210" t="s">
        <v>734</v>
      </c>
      <c r="FS22" s="217">
        <v>0</v>
      </c>
      <c r="FT22" s="217">
        <v>0</v>
      </c>
      <c r="FU22" s="216" t="str">
        <f t="shared" si="20"/>
        <v/>
      </c>
      <c r="FV22" s="210" t="s">
        <v>734</v>
      </c>
      <c r="FW22" s="215">
        <v>0</v>
      </c>
      <c r="FX22" s="210" t="s">
        <v>734</v>
      </c>
      <c r="FY22" s="217">
        <v>12</v>
      </c>
      <c r="FZ22" s="217">
        <v>12</v>
      </c>
      <c r="GA22" s="216">
        <f t="shared" si="21"/>
        <v>1</v>
      </c>
      <c r="GB22" s="210" t="s">
        <v>734</v>
      </c>
      <c r="GC22" s="215">
        <v>0</v>
      </c>
      <c r="GD22" s="210" t="s">
        <v>734</v>
      </c>
      <c r="GE22" s="217">
        <v>4</v>
      </c>
      <c r="GF22" s="217">
        <v>0</v>
      </c>
      <c r="GG22" s="216">
        <f t="shared" si="22"/>
        <v>0</v>
      </c>
      <c r="GH22" s="210" t="s">
        <v>837</v>
      </c>
      <c r="GI22" s="215">
        <v>4</v>
      </c>
      <c r="GJ22" s="210" t="s">
        <v>836</v>
      </c>
      <c r="GK22" s="210" t="s">
        <v>739</v>
      </c>
      <c r="GL22" s="210" t="s">
        <v>738</v>
      </c>
      <c r="GM22" s="210" t="s">
        <v>735</v>
      </c>
      <c r="GN22" s="214" t="s">
        <v>734</v>
      </c>
      <c r="GO22" s="214" t="s">
        <v>737</v>
      </c>
      <c r="GP22" s="210" t="s">
        <v>736</v>
      </c>
      <c r="GQ22" s="210" t="s">
        <v>735</v>
      </c>
      <c r="GR22" s="209" t="s">
        <v>143</v>
      </c>
      <c r="GS22" s="209" t="s">
        <v>143</v>
      </c>
      <c r="GT22" s="209" t="s">
        <v>143</v>
      </c>
      <c r="GU22" s="209" t="s">
        <v>143</v>
      </c>
      <c r="GV22" s="210" t="s">
        <v>734</v>
      </c>
      <c r="GW22" s="209" t="s">
        <v>143</v>
      </c>
      <c r="GX22" s="209" t="s">
        <v>734</v>
      </c>
      <c r="GY22" s="209" t="s">
        <v>143</v>
      </c>
      <c r="GZ22" s="209" t="s">
        <v>734</v>
      </c>
      <c r="HA22" s="209" t="s">
        <v>143</v>
      </c>
      <c r="HB22" s="209" t="s">
        <v>143</v>
      </c>
      <c r="HC22" s="213" t="s">
        <v>835</v>
      </c>
      <c r="HD22" s="209"/>
      <c r="HE22" s="212"/>
      <c r="HF22" s="212"/>
      <c r="HG22" s="212"/>
      <c r="HH22" s="212"/>
      <c r="HI22" s="211" t="s">
        <v>143</v>
      </c>
      <c r="HJ22" s="226" t="s">
        <v>834</v>
      </c>
      <c r="HK22" s="211" t="s">
        <v>733</v>
      </c>
      <c r="HL22" s="211"/>
      <c r="HM22" s="212"/>
      <c r="HN22" s="212"/>
      <c r="HO22" s="212"/>
      <c r="HP22" s="225"/>
      <c r="HQ22" s="224"/>
      <c r="HR22" s="211"/>
      <c r="HS22" s="210"/>
      <c r="HT22" s="209" t="s">
        <v>143</v>
      </c>
      <c r="HU22" s="209" t="s">
        <v>731</v>
      </c>
      <c r="HV22" s="209" t="s">
        <v>731</v>
      </c>
      <c r="HW22" s="209" t="s">
        <v>143</v>
      </c>
      <c r="HX22" s="209" t="s">
        <v>731</v>
      </c>
      <c r="HY22" s="209" t="s">
        <v>731</v>
      </c>
    </row>
    <row r="23" spans="1:233" s="208" customFormat="1" ht="200" customHeight="1" x14ac:dyDescent="0.2">
      <c r="A23" s="278" t="s">
        <v>833</v>
      </c>
      <c r="B23" s="211" t="s">
        <v>832</v>
      </c>
      <c r="C23" s="211" t="s">
        <v>831</v>
      </c>
      <c r="D23" s="214" t="s">
        <v>143</v>
      </c>
      <c r="E23" s="214" t="s">
        <v>734</v>
      </c>
      <c r="F23" s="210" t="s">
        <v>734</v>
      </c>
      <c r="G23" s="214" t="s">
        <v>143</v>
      </c>
      <c r="H23" s="214" t="s">
        <v>734</v>
      </c>
      <c r="I23" s="210" t="s">
        <v>734</v>
      </c>
      <c r="J23" s="214" t="s">
        <v>143</v>
      </c>
      <c r="K23" s="214" t="s">
        <v>734</v>
      </c>
      <c r="L23" s="210" t="s">
        <v>734</v>
      </c>
      <c r="M23" s="214"/>
      <c r="N23" s="214" t="s">
        <v>143</v>
      </c>
      <c r="O23" s="210" t="s">
        <v>830</v>
      </c>
      <c r="P23" s="214" t="s">
        <v>143</v>
      </c>
      <c r="Q23" s="214" t="s">
        <v>734</v>
      </c>
      <c r="R23" s="210" t="s">
        <v>734</v>
      </c>
      <c r="S23" s="214" t="s">
        <v>143</v>
      </c>
      <c r="T23" s="214" t="s">
        <v>734</v>
      </c>
      <c r="U23" s="210"/>
      <c r="V23" s="214" t="s">
        <v>143</v>
      </c>
      <c r="W23" s="214" t="s">
        <v>734</v>
      </c>
      <c r="X23" s="210" t="s">
        <v>734</v>
      </c>
      <c r="Y23" s="214" t="s">
        <v>143</v>
      </c>
      <c r="Z23" s="214" t="s">
        <v>734</v>
      </c>
      <c r="AA23" s="210" t="s">
        <v>734</v>
      </c>
      <c r="AB23" s="214" t="s">
        <v>143</v>
      </c>
      <c r="AC23" s="214" t="s">
        <v>734</v>
      </c>
      <c r="AD23" s="210" t="s">
        <v>734</v>
      </c>
      <c r="AE23" s="220"/>
      <c r="AF23" s="220" t="s">
        <v>748</v>
      </c>
      <c r="AG23" s="219" t="s">
        <v>829</v>
      </c>
      <c r="AH23" s="214" t="s">
        <v>143</v>
      </c>
      <c r="AI23" s="214" t="s">
        <v>734</v>
      </c>
      <c r="AJ23" s="210" t="s">
        <v>734</v>
      </c>
      <c r="AK23" s="214" t="s">
        <v>143</v>
      </c>
      <c r="AL23" s="214" t="s">
        <v>734</v>
      </c>
      <c r="AM23" s="210" t="s">
        <v>734</v>
      </c>
      <c r="AN23" s="214" t="s">
        <v>737</v>
      </c>
      <c r="AO23" s="214" t="s">
        <v>734</v>
      </c>
      <c r="AP23" s="210" t="s">
        <v>734</v>
      </c>
      <c r="AQ23" s="214" t="s">
        <v>737</v>
      </c>
      <c r="AR23" s="214" t="s">
        <v>734</v>
      </c>
      <c r="AS23" s="210" t="s">
        <v>734</v>
      </c>
      <c r="AT23" s="214" t="s">
        <v>143</v>
      </c>
      <c r="AU23" s="214" t="s">
        <v>734</v>
      </c>
      <c r="AV23" s="210" t="s">
        <v>734</v>
      </c>
      <c r="AW23" s="214" t="s">
        <v>143</v>
      </c>
      <c r="AX23" s="214" t="s">
        <v>734</v>
      </c>
      <c r="AY23" s="210" t="s">
        <v>734</v>
      </c>
      <c r="AZ23" s="214" t="s">
        <v>737</v>
      </c>
      <c r="BA23" s="214" t="s">
        <v>734</v>
      </c>
      <c r="BB23" s="210" t="s">
        <v>734</v>
      </c>
      <c r="BC23" s="217">
        <v>12</v>
      </c>
      <c r="BD23" s="217">
        <v>12</v>
      </c>
      <c r="BE23" s="216">
        <f t="shared" si="0"/>
        <v>1</v>
      </c>
      <c r="BF23" s="210" t="s">
        <v>734</v>
      </c>
      <c r="BG23" s="215">
        <v>0</v>
      </c>
      <c r="BH23" s="210" t="s">
        <v>734</v>
      </c>
      <c r="BI23" s="217">
        <v>32</v>
      </c>
      <c r="BJ23" s="217">
        <v>9</v>
      </c>
      <c r="BK23" s="216">
        <f t="shared" si="1"/>
        <v>0.28125</v>
      </c>
      <c r="BL23" s="210" t="s">
        <v>828</v>
      </c>
      <c r="BM23" s="215">
        <v>0</v>
      </c>
      <c r="BN23" s="210" t="s">
        <v>734</v>
      </c>
      <c r="BO23" s="217">
        <v>5</v>
      </c>
      <c r="BP23" s="217">
        <v>4</v>
      </c>
      <c r="BQ23" s="216">
        <f t="shared" si="2"/>
        <v>0.8</v>
      </c>
      <c r="BR23" s="210" t="s">
        <v>828</v>
      </c>
      <c r="BS23" s="215">
        <v>0</v>
      </c>
      <c r="BT23" s="210" t="s">
        <v>734</v>
      </c>
      <c r="BU23" s="217">
        <v>2</v>
      </c>
      <c r="BV23" s="217">
        <v>0</v>
      </c>
      <c r="BW23" s="216">
        <f t="shared" si="3"/>
        <v>0</v>
      </c>
      <c r="BX23" s="210" t="s">
        <v>827</v>
      </c>
      <c r="BY23" s="215">
        <v>1</v>
      </c>
      <c r="BZ23" s="210" t="s">
        <v>827</v>
      </c>
      <c r="CA23" s="217">
        <v>2</v>
      </c>
      <c r="CB23" s="217">
        <v>1</v>
      </c>
      <c r="CC23" s="216">
        <f t="shared" si="4"/>
        <v>0.5</v>
      </c>
      <c r="CD23" s="210" t="s">
        <v>826</v>
      </c>
      <c r="CE23" s="215">
        <v>0</v>
      </c>
      <c r="CF23" s="210" t="s">
        <v>734</v>
      </c>
      <c r="CG23" s="217">
        <v>2</v>
      </c>
      <c r="CH23" s="217">
        <v>2</v>
      </c>
      <c r="CI23" s="216">
        <f t="shared" si="5"/>
        <v>1</v>
      </c>
      <c r="CJ23" s="210" t="s">
        <v>734</v>
      </c>
      <c r="CK23" s="215">
        <v>0</v>
      </c>
      <c r="CL23" s="210" t="s">
        <v>734</v>
      </c>
      <c r="CM23" s="217">
        <v>2</v>
      </c>
      <c r="CN23" s="217">
        <v>2</v>
      </c>
      <c r="CO23" s="216">
        <f t="shared" si="6"/>
        <v>1</v>
      </c>
      <c r="CP23" s="210" t="s">
        <v>734</v>
      </c>
      <c r="CQ23" s="215">
        <v>0</v>
      </c>
      <c r="CR23" s="210" t="s">
        <v>734</v>
      </c>
      <c r="CS23" s="217">
        <v>2</v>
      </c>
      <c r="CT23" s="217">
        <v>2</v>
      </c>
      <c r="CU23" s="216">
        <f t="shared" si="7"/>
        <v>1</v>
      </c>
      <c r="CV23" s="210" t="s">
        <v>734</v>
      </c>
      <c r="CW23" s="215">
        <v>0</v>
      </c>
      <c r="CX23" s="210" t="s">
        <v>734</v>
      </c>
      <c r="CY23" s="217">
        <v>1</v>
      </c>
      <c r="CZ23" s="217">
        <v>1</v>
      </c>
      <c r="DA23" s="216">
        <f t="shared" si="8"/>
        <v>1</v>
      </c>
      <c r="DB23" s="210" t="s">
        <v>734</v>
      </c>
      <c r="DC23" s="215">
        <v>0</v>
      </c>
      <c r="DD23" s="210" t="s">
        <v>734</v>
      </c>
      <c r="DE23" s="217">
        <v>2</v>
      </c>
      <c r="DF23" s="217">
        <v>2</v>
      </c>
      <c r="DG23" s="216">
        <f t="shared" si="9"/>
        <v>1</v>
      </c>
      <c r="DH23" s="210" t="s">
        <v>734</v>
      </c>
      <c r="DI23" s="215">
        <v>0</v>
      </c>
      <c r="DJ23" s="210" t="s">
        <v>734</v>
      </c>
      <c r="DK23" s="217">
        <v>24</v>
      </c>
      <c r="DL23" s="217">
        <v>6</v>
      </c>
      <c r="DM23" s="216">
        <f t="shared" si="10"/>
        <v>0.25</v>
      </c>
      <c r="DN23" s="210" t="s">
        <v>825</v>
      </c>
      <c r="DO23" s="215">
        <v>0</v>
      </c>
      <c r="DP23" s="210" t="s">
        <v>734</v>
      </c>
      <c r="DQ23" s="217">
        <v>379</v>
      </c>
      <c r="DR23" s="217">
        <v>379</v>
      </c>
      <c r="DS23" s="216">
        <f t="shared" si="11"/>
        <v>1</v>
      </c>
      <c r="DT23" s="210" t="s">
        <v>734</v>
      </c>
      <c r="DU23" s="215">
        <v>0</v>
      </c>
      <c r="DV23" s="210" t="s">
        <v>734</v>
      </c>
      <c r="DW23" s="217">
        <v>62</v>
      </c>
      <c r="DX23" s="217">
        <v>62</v>
      </c>
      <c r="DY23" s="216">
        <f t="shared" si="12"/>
        <v>1</v>
      </c>
      <c r="DZ23" s="210" t="s">
        <v>734</v>
      </c>
      <c r="EA23" s="215">
        <v>0</v>
      </c>
      <c r="EB23" s="210" t="s">
        <v>734</v>
      </c>
      <c r="EC23" s="217">
        <v>12</v>
      </c>
      <c r="ED23" s="217">
        <v>0</v>
      </c>
      <c r="EE23" s="216">
        <f t="shared" si="13"/>
        <v>0</v>
      </c>
      <c r="EF23" s="210" t="s">
        <v>824</v>
      </c>
      <c r="EG23" s="215">
        <v>8</v>
      </c>
      <c r="EH23" s="210" t="s">
        <v>823</v>
      </c>
      <c r="EI23" s="217">
        <v>11</v>
      </c>
      <c r="EJ23" s="217">
        <v>10</v>
      </c>
      <c r="EK23" s="216">
        <f t="shared" si="14"/>
        <v>0.90909090909090906</v>
      </c>
      <c r="EL23" s="210" t="s">
        <v>822</v>
      </c>
      <c r="EM23" s="215">
        <v>1</v>
      </c>
      <c r="EN23" s="210" t="s">
        <v>821</v>
      </c>
      <c r="EO23" s="217">
        <v>9</v>
      </c>
      <c r="EP23" s="217">
        <v>5</v>
      </c>
      <c r="EQ23" s="216">
        <f t="shared" si="15"/>
        <v>0.55555555555555558</v>
      </c>
      <c r="ER23" s="210" t="s">
        <v>820</v>
      </c>
      <c r="ES23" s="215">
        <v>4</v>
      </c>
      <c r="ET23" s="210" t="s">
        <v>820</v>
      </c>
      <c r="EU23" s="217">
        <v>217</v>
      </c>
      <c r="EV23" s="217">
        <v>209</v>
      </c>
      <c r="EW23" s="216">
        <f t="shared" si="16"/>
        <v>0.96313364055299544</v>
      </c>
      <c r="EX23" s="210" t="s">
        <v>819</v>
      </c>
      <c r="EY23" s="215">
        <v>8</v>
      </c>
      <c r="EZ23" s="210" t="s">
        <v>819</v>
      </c>
      <c r="FA23" s="217">
        <v>8</v>
      </c>
      <c r="FB23" s="217">
        <v>6</v>
      </c>
      <c r="FC23" s="216">
        <f t="shared" si="17"/>
        <v>0.75</v>
      </c>
      <c r="FD23" s="210" t="s">
        <v>818</v>
      </c>
      <c r="FE23" s="215">
        <v>0</v>
      </c>
      <c r="FF23" s="210" t="s">
        <v>734</v>
      </c>
      <c r="FG23" s="217">
        <v>1</v>
      </c>
      <c r="FH23" s="217">
        <v>1</v>
      </c>
      <c r="FI23" s="216">
        <f t="shared" si="18"/>
        <v>1</v>
      </c>
      <c r="FJ23" s="210" t="s">
        <v>734</v>
      </c>
      <c r="FK23" s="215">
        <v>0</v>
      </c>
      <c r="FL23" s="210" t="s">
        <v>734</v>
      </c>
      <c r="FM23" s="217">
        <v>0</v>
      </c>
      <c r="FN23" s="217">
        <v>0</v>
      </c>
      <c r="FO23" s="216" t="str">
        <f t="shared" si="19"/>
        <v/>
      </c>
      <c r="FP23" s="210" t="s">
        <v>734</v>
      </c>
      <c r="FQ23" s="215">
        <v>0</v>
      </c>
      <c r="FR23" s="210" t="s">
        <v>734</v>
      </c>
      <c r="FS23" s="217">
        <v>0</v>
      </c>
      <c r="FT23" s="217">
        <v>0</v>
      </c>
      <c r="FU23" s="216" t="str">
        <f t="shared" si="20"/>
        <v/>
      </c>
      <c r="FV23" s="210" t="s">
        <v>734</v>
      </c>
      <c r="FW23" s="215">
        <v>0</v>
      </c>
      <c r="FX23" s="210" t="s">
        <v>734</v>
      </c>
      <c r="FY23" s="217">
        <v>12</v>
      </c>
      <c r="FZ23" s="217">
        <v>10</v>
      </c>
      <c r="GA23" s="216">
        <f t="shared" si="21"/>
        <v>0.83333333333333337</v>
      </c>
      <c r="GB23" s="223" t="s">
        <v>817</v>
      </c>
      <c r="GC23" s="215">
        <v>2</v>
      </c>
      <c r="GD23" s="222" t="s">
        <v>816</v>
      </c>
      <c r="GE23" s="217">
        <v>118</v>
      </c>
      <c r="GF23" s="217">
        <v>118</v>
      </c>
      <c r="GG23" s="216">
        <f t="shared" si="22"/>
        <v>1</v>
      </c>
      <c r="GH23" s="210" t="s">
        <v>734</v>
      </c>
      <c r="GI23" s="215">
        <v>0</v>
      </c>
      <c r="GJ23" s="210" t="s">
        <v>734</v>
      </c>
      <c r="GK23" s="210" t="s">
        <v>763</v>
      </c>
      <c r="GL23" s="210" t="s">
        <v>731</v>
      </c>
      <c r="GM23" s="210" t="s">
        <v>735</v>
      </c>
      <c r="GN23" s="214" t="s">
        <v>143</v>
      </c>
      <c r="GO23" s="214" t="s">
        <v>143</v>
      </c>
      <c r="GP23" s="210" t="s">
        <v>736</v>
      </c>
      <c r="GQ23" s="210" t="s">
        <v>735</v>
      </c>
      <c r="GR23" s="209" t="s">
        <v>143</v>
      </c>
      <c r="GS23" s="209" t="s">
        <v>143</v>
      </c>
      <c r="GT23" s="209" t="s">
        <v>143</v>
      </c>
      <c r="GU23" s="209" t="s">
        <v>734</v>
      </c>
      <c r="GV23" s="210" t="s">
        <v>734</v>
      </c>
      <c r="GW23" s="209" t="s">
        <v>143</v>
      </c>
      <c r="GX23" s="209" t="s">
        <v>734</v>
      </c>
      <c r="GY23" s="209" t="s">
        <v>143</v>
      </c>
      <c r="GZ23" s="209" t="s">
        <v>734</v>
      </c>
      <c r="HA23" s="209" t="s">
        <v>143</v>
      </c>
      <c r="HB23" s="209" t="s">
        <v>143</v>
      </c>
      <c r="HC23" s="213" t="s">
        <v>143</v>
      </c>
      <c r="HD23" s="209"/>
      <c r="HE23" s="212"/>
      <c r="HF23" s="212"/>
      <c r="HG23" s="212"/>
      <c r="HH23" s="212"/>
      <c r="HI23" s="211" t="s">
        <v>143</v>
      </c>
      <c r="HJ23" s="212" t="s">
        <v>815</v>
      </c>
      <c r="HK23" s="211" t="s">
        <v>733</v>
      </c>
      <c r="HL23" s="211"/>
      <c r="HM23" s="212"/>
      <c r="HN23" s="212"/>
      <c r="HO23" s="212"/>
      <c r="HP23" s="211" t="s">
        <v>733</v>
      </c>
      <c r="HQ23" s="210"/>
      <c r="HR23" s="211"/>
      <c r="HS23" s="210"/>
      <c r="HT23" s="209" t="s">
        <v>143</v>
      </c>
      <c r="HU23" s="209" t="s">
        <v>731</v>
      </c>
      <c r="HV23" s="209" t="s">
        <v>731</v>
      </c>
      <c r="HW23" s="209" t="s">
        <v>143</v>
      </c>
      <c r="HX23" s="209" t="s">
        <v>731</v>
      </c>
      <c r="HY23" s="209" t="s">
        <v>731</v>
      </c>
    </row>
    <row r="24" spans="1:233" s="208" customFormat="1" ht="200.15" customHeight="1" x14ac:dyDescent="0.2">
      <c r="A24" s="278" t="s">
        <v>814</v>
      </c>
      <c r="B24" s="211" t="s">
        <v>813</v>
      </c>
      <c r="C24" s="211" t="s">
        <v>812</v>
      </c>
      <c r="D24" s="214" t="s">
        <v>143</v>
      </c>
      <c r="E24" s="214" t="s">
        <v>734</v>
      </c>
      <c r="F24" s="210" t="s">
        <v>734</v>
      </c>
      <c r="G24" s="214" t="s">
        <v>143</v>
      </c>
      <c r="H24" s="214" t="s">
        <v>734</v>
      </c>
      <c r="I24" s="210" t="s">
        <v>734</v>
      </c>
      <c r="J24" s="214" t="s">
        <v>143</v>
      </c>
      <c r="K24" s="214" t="s">
        <v>734</v>
      </c>
      <c r="L24" s="210" t="s">
        <v>734</v>
      </c>
      <c r="M24" s="214" t="s">
        <v>143</v>
      </c>
      <c r="N24" s="214" t="s">
        <v>734</v>
      </c>
      <c r="O24" s="210" t="s">
        <v>734</v>
      </c>
      <c r="P24" s="214" t="s">
        <v>143</v>
      </c>
      <c r="Q24" s="214" t="s">
        <v>734</v>
      </c>
      <c r="R24" s="210" t="s">
        <v>734</v>
      </c>
      <c r="S24" s="214" t="s">
        <v>143</v>
      </c>
      <c r="T24" s="214" t="s">
        <v>734</v>
      </c>
      <c r="U24" s="210" t="s">
        <v>734</v>
      </c>
      <c r="V24" s="214" t="s">
        <v>143</v>
      </c>
      <c r="W24" s="214" t="s">
        <v>734</v>
      </c>
      <c r="X24" s="210" t="s">
        <v>734</v>
      </c>
      <c r="Y24" s="214" t="s">
        <v>143</v>
      </c>
      <c r="Z24" s="214" t="s">
        <v>734</v>
      </c>
      <c r="AA24" s="210" t="s">
        <v>734</v>
      </c>
      <c r="AB24" s="214" t="s">
        <v>143</v>
      </c>
      <c r="AC24" s="214" t="s">
        <v>734</v>
      </c>
      <c r="AD24" s="210" t="s">
        <v>734</v>
      </c>
      <c r="AE24" s="220"/>
      <c r="AF24" s="220" t="s">
        <v>748</v>
      </c>
      <c r="AG24" s="219" t="s">
        <v>811</v>
      </c>
      <c r="AH24" s="214" t="s">
        <v>143</v>
      </c>
      <c r="AI24" s="214" t="s">
        <v>734</v>
      </c>
      <c r="AJ24" s="210" t="s">
        <v>734</v>
      </c>
      <c r="AK24" s="214" t="s">
        <v>143</v>
      </c>
      <c r="AL24" s="214" t="s">
        <v>734</v>
      </c>
      <c r="AM24" s="210" t="s">
        <v>734</v>
      </c>
      <c r="AN24" s="214" t="s">
        <v>737</v>
      </c>
      <c r="AO24" s="214" t="s">
        <v>734</v>
      </c>
      <c r="AP24" s="210" t="s">
        <v>734</v>
      </c>
      <c r="AQ24" s="214" t="s">
        <v>143</v>
      </c>
      <c r="AR24" s="214" t="s">
        <v>734</v>
      </c>
      <c r="AS24" s="210" t="s">
        <v>734</v>
      </c>
      <c r="AT24" s="214" t="s">
        <v>143</v>
      </c>
      <c r="AU24" s="214" t="s">
        <v>734</v>
      </c>
      <c r="AV24" s="210" t="s">
        <v>734</v>
      </c>
      <c r="AW24" s="214" t="s">
        <v>143</v>
      </c>
      <c r="AX24" s="214" t="s">
        <v>734</v>
      </c>
      <c r="AY24" s="210" t="s">
        <v>734</v>
      </c>
      <c r="AZ24" s="214" t="s">
        <v>143</v>
      </c>
      <c r="BA24" s="214" t="s">
        <v>734</v>
      </c>
      <c r="BB24" s="210" t="s">
        <v>734</v>
      </c>
      <c r="BC24" s="217">
        <v>5</v>
      </c>
      <c r="BD24" s="217">
        <v>3</v>
      </c>
      <c r="BE24" s="216">
        <v>0.6</v>
      </c>
      <c r="BF24" s="210" t="s">
        <v>797</v>
      </c>
      <c r="BG24" s="215">
        <v>1</v>
      </c>
      <c r="BH24" s="210" t="s">
        <v>810</v>
      </c>
      <c r="BI24" s="217">
        <v>33</v>
      </c>
      <c r="BJ24" s="217">
        <v>21</v>
      </c>
      <c r="BK24" s="216">
        <v>0.63636363636363635</v>
      </c>
      <c r="BL24" s="210" t="s">
        <v>797</v>
      </c>
      <c r="BM24" s="215">
        <v>1</v>
      </c>
      <c r="BN24" s="210" t="s">
        <v>809</v>
      </c>
      <c r="BO24" s="217">
        <v>4</v>
      </c>
      <c r="BP24" s="217">
        <v>4</v>
      </c>
      <c r="BQ24" s="216">
        <v>1</v>
      </c>
      <c r="BR24" s="210" t="s">
        <v>734</v>
      </c>
      <c r="BS24" s="215">
        <v>0</v>
      </c>
      <c r="BT24" s="210" t="s">
        <v>734</v>
      </c>
      <c r="BU24" s="217">
        <v>0</v>
      </c>
      <c r="BV24" s="217">
        <v>0</v>
      </c>
      <c r="BW24" s="216" t="s">
        <v>733</v>
      </c>
      <c r="BX24" s="210" t="s">
        <v>734</v>
      </c>
      <c r="BY24" s="215">
        <v>0</v>
      </c>
      <c r="BZ24" s="210" t="s">
        <v>734</v>
      </c>
      <c r="CA24" s="217">
        <v>0</v>
      </c>
      <c r="CB24" s="217">
        <v>0</v>
      </c>
      <c r="CC24" s="216" t="s">
        <v>733</v>
      </c>
      <c r="CD24" s="210" t="s">
        <v>734</v>
      </c>
      <c r="CE24" s="215">
        <v>0</v>
      </c>
      <c r="CF24" s="210" t="s">
        <v>734</v>
      </c>
      <c r="CG24" s="217">
        <v>2</v>
      </c>
      <c r="CH24" s="217">
        <v>2</v>
      </c>
      <c r="CI24" s="216">
        <v>1</v>
      </c>
      <c r="CJ24" s="210" t="s">
        <v>734</v>
      </c>
      <c r="CK24" s="215">
        <v>0</v>
      </c>
      <c r="CL24" s="210" t="s">
        <v>734</v>
      </c>
      <c r="CM24" s="217">
        <v>0</v>
      </c>
      <c r="CN24" s="217">
        <v>0</v>
      </c>
      <c r="CO24" s="216" t="s">
        <v>733</v>
      </c>
      <c r="CP24" s="210" t="s">
        <v>734</v>
      </c>
      <c r="CQ24" s="215">
        <v>0</v>
      </c>
      <c r="CR24" s="210" t="s">
        <v>734</v>
      </c>
      <c r="CS24" s="217">
        <v>5</v>
      </c>
      <c r="CT24" s="217">
        <v>5</v>
      </c>
      <c r="CU24" s="216">
        <v>1</v>
      </c>
      <c r="CV24" s="210" t="s">
        <v>734</v>
      </c>
      <c r="CW24" s="215">
        <v>0</v>
      </c>
      <c r="CX24" s="210" t="s">
        <v>734</v>
      </c>
      <c r="CY24" s="217">
        <v>4</v>
      </c>
      <c r="CZ24" s="217">
        <v>3</v>
      </c>
      <c r="DA24" s="216">
        <v>0.75</v>
      </c>
      <c r="DB24" s="210" t="s">
        <v>797</v>
      </c>
      <c r="DC24" s="215">
        <v>1</v>
      </c>
      <c r="DD24" s="210" t="s">
        <v>808</v>
      </c>
      <c r="DE24" s="217">
        <v>0</v>
      </c>
      <c r="DF24" s="217">
        <v>0</v>
      </c>
      <c r="DG24" s="216" t="s">
        <v>733</v>
      </c>
      <c r="DH24" s="210" t="s">
        <v>734</v>
      </c>
      <c r="DI24" s="215">
        <v>0</v>
      </c>
      <c r="DJ24" s="210" t="s">
        <v>734</v>
      </c>
      <c r="DK24" s="217">
        <v>9</v>
      </c>
      <c r="DL24" s="217">
        <v>8</v>
      </c>
      <c r="DM24" s="216">
        <v>0.88888888888888884</v>
      </c>
      <c r="DN24" s="210" t="s">
        <v>807</v>
      </c>
      <c r="DO24" s="215">
        <v>0</v>
      </c>
      <c r="DP24" s="210" t="s">
        <v>734</v>
      </c>
      <c r="DQ24" s="217">
        <v>120</v>
      </c>
      <c r="DR24" s="217">
        <v>120</v>
      </c>
      <c r="DS24" s="216">
        <v>1</v>
      </c>
      <c r="DT24" s="210" t="s">
        <v>734</v>
      </c>
      <c r="DU24" s="215">
        <v>0</v>
      </c>
      <c r="DV24" s="210" t="s">
        <v>734</v>
      </c>
      <c r="DW24" s="217">
        <v>19</v>
      </c>
      <c r="DX24" s="217">
        <v>18</v>
      </c>
      <c r="DY24" s="216">
        <v>0.94736842105263153</v>
      </c>
      <c r="DZ24" s="210" t="s">
        <v>797</v>
      </c>
      <c r="EA24" s="215">
        <v>0</v>
      </c>
      <c r="EB24" s="210" t="s">
        <v>734</v>
      </c>
      <c r="EC24" s="217">
        <v>2</v>
      </c>
      <c r="ED24" s="217">
        <v>0</v>
      </c>
      <c r="EE24" s="216">
        <v>0</v>
      </c>
      <c r="EF24" s="210" t="s">
        <v>797</v>
      </c>
      <c r="EG24" s="215">
        <v>2</v>
      </c>
      <c r="EH24" s="210" t="s">
        <v>806</v>
      </c>
      <c r="EI24" s="217">
        <v>10</v>
      </c>
      <c r="EJ24" s="217">
        <v>1</v>
      </c>
      <c r="EK24" s="216">
        <v>0.1</v>
      </c>
      <c r="EL24" s="210" t="s">
        <v>805</v>
      </c>
      <c r="EM24" s="215">
        <v>9</v>
      </c>
      <c r="EN24" s="210" t="s">
        <v>804</v>
      </c>
      <c r="EO24" s="217">
        <v>12</v>
      </c>
      <c r="EP24" s="217">
        <v>0</v>
      </c>
      <c r="EQ24" s="216">
        <v>0</v>
      </c>
      <c r="ER24" s="210" t="s">
        <v>797</v>
      </c>
      <c r="ES24" s="215">
        <v>9</v>
      </c>
      <c r="ET24" s="210" t="s">
        <v>803</v>
      </c>
      <c r="EU24" s="217">
        <v>61</v>
      </c>
      <c r="EV24" s="217">
        <v>1</v>
      </c>
      <c r="EW24" s="216">
        <v>1.6393442622950821E-2</v>
      </c>
      <c r="EX24" s="210" t="s">
        <v>797</v>
      </c>
      <c r="EY24" s="215">
        <v>37</v>
      </c>
      <c r="EZ24" s="210" t="s">
        <v>802</v>
      </c>
      <c r="FA24" s="217">
        <v>8</v>
      </c>
      <c r="FB24" s="217">
        <v>4</v>
      </c>
      <c r="FC24" s="216">
        <v>0.5</v>
      </c>
      <c r="FD24" s="210" t="s">
        <v>799</v>
      </c>
      <c r="FE24" s="215">
        <v>4</v>
      </c>
      <c r="FF24" s="210" t="s">
        <v>801</v>
      </c>
      <c r="FG24" s="217">
        <v>2</v>
      </c>
      <c r="FH24" s="217">
        <v>1</v>
      </c>
      <c r="FI24" s="216">
        <v>0.5</v>
      </c>
      <c r="FJ24" s="210" t="s">
        <v>797</v>
      </c>
      <c r="FK24" s="215">
        <v>1</v>
      </c>
      <c r="FL24" s="210" t="s">
        <v>800</v>
      </c>
      <c r="FM24" s="217">
        <v>0</v>
      </c>
      <c r="FN24" s="217">
        <v>0</v>
      </c>
      <c r="FO24" s="216" t="s">
        <v>733</v>
      </c>
      <c r="FP24" s="210" t="s">
        <v>734</v>
      </c>
      <c r="FQ24" s="215">
        <v>0</v>
      </c>
      <c r="FR24" s="210" t="s">
        <v>734</v>
      </c>
      <c r="FS24" s="217">
        <v>0</v>
      </c>
      <c r="FT24" s="217">
        <v>0</v>
      </c>
      <c r="FU24" s="216" t="s">
        <v>733</v>
      </c>
      <c r="FV24" s="210" t="s">
        <v>734</v>
      </c>
      <c r="FW24" s="215">
        <v>0</v>
      </c>
      <c r="FX24" s="210" t="s">
        <v>734</v>
      </c>
      <c r="FY24" s="217">
        <v>42</v>
      </c>
      <c r="FZ24" s="217">
        <v>40</v>
      </c>
      <c r="GA24" s="216">
        <v>0.95238095238095233</v>
      </c>
      <c r="GB24" s="210" t="s">
        <v>799</v>
      </c>
      <c r="GC24" s="215">
        <v>1</v>
      </c>
      <c r="GD24" s="210" t="s">
        <v>798</v>
      </c>
      <c r="GE24" s="217">
        <v>23</v>
      </c>
      <c r="GF24" s="217">
        <v>14</v>
      </c>
      <c r="GG24" s="216">
        <v>0.60869565217391308</v>
      </c>
      <c r="GH24" s="210" t="s">
        <v>797</v>
      </c>
      <c r="GI24" s="215">
        <v>9</v>
      </c>
      <c r="GJ24" s="210" t="s">
        <v>796</v>
      </c>
      <c r="GK24" s="210" t="s">
        <v>763</v>
      </c>
      <c r="GL24" s="210" t="s">
        <v>731</v>
      </c>
      <c r="GM24" s="210" t="s">
        <v>735</v>
      </c>
      <c r="GN24" s="214" t="s">
        <v>143</v>
      </c>
      <c r="GO24" s="214" t="s">
        <v>737</v>
      </c>
      <c r="GP24" s="210" t="s">
        <v>736</v>
      </c>
      <c r="GQ24" s="210" t="s">
        <v>735</v>
      </c>
      <c r="GR24" s="209" t="s">
        <v>143</v>
      </c>
      <c r="GS24" s="209" t="s">
        <v>143</v>
      </c>
      <c r="GT24" s="209" t="s">
        <v>143</v>
      </c>
      <c r="GU24" s="209" t="s">
        <v>734</v>
      </c>
      <c r="GV24" s="210" t="s">
        <v>734</v>
      </c>
      <c r="GW24" s="209" t="s">
        <v>143</v>
      </c>
      <c r="GX24" s="209" t="s">
        <v>143</v>
      </c>
      <c r="GY24" s="209" t="s">
        <v>143</v>
      </c>
      <c r="GZ24" s="209" t="s">
        <v>143</v>
      </c>
      <c r="HA24" s="209" t="s">
        <v>143</v>
      </c>
      <c r="HB24" s="209" t="s">
        <v>143</v>
      </c>
      <c r="HC24" s="213" t="s">
        <v>143</v>
      </c>
      <c r="HD24" s="209"/>
      <c r="HE24" s="212"/>
      <c r="HF24" s="212"/>
      <c r="HG24" s="212"/>
      <c r="HH24" s="212"/>
      <c r="HI24" s="211" t="s">
        <v>143</v>
      </c>
      <c r="HJ24" s="212" t="s">
        <v>795</v>
      </c>
      <c r="HK24" s="211" t="s">
        <v>733</v>
      </c>
      <c r="HL24" s="211"/>
      <c r="HM24" s="212"/>
      <c r="HN24" s="212"/>
      <c r="HO24" s="212"/>
      <c r="HP24" s="211" t="s">
        <v>733</v>
      </c>
      <c r="HQ24" s="210"/>
      <c r="HR24" s="211"/>
      <c r="HS24" s="210"/>
      <c r="HT24" s="209" t="s">
        <v>143</v>
      </c>
      <c r="HU24" s="209" t="s">
        <v>731</v>
      </c>
      <c r="HV24" s="209" t="s">
        <v>731</v>
      </c>
      <c r="HW24" s="209" t="s">
        <v>143</v>
      </c>
      <c r="HX24" s="209" t="s">
        <v>731</v>
      </c>
      <c r="HY24" s="209" t="s">
        <v>731</v>
      </c>
    </row>
    <row r="25" spans="1:233" s="208" customFormat="1" ht="200.15" customHeight="1" x14ac:dyDescent="0.2">
      <c r="A25" s="278" t="s">
        <v>794</v>
      </c>
      <c r="B25" s="211" t="s">
        <v>793</v>
      </c>
      <c r="C25" s="211" t="s">
        <v>792</v>
      </c>
      <c r="D25" s="214" t="s">
        <v>143</v>
      </c>
      <c r="E25" s="214" t="s">
        <v>734</v>
      </c>
      <c r="F25" s="210" t="s">
        <v>734</v>
      </c>
      <c r="G25" s="214" t="s">
        <v>143</v>
      </c>
      <c r="H25" s="214" t="s">
        <v>734</v>
      </c>
      <c r="I25" s="210" t="s">
        <v>734</v>
      </c>
      <c r="J25" s="214" t="s">
        <v>143</v>
      </c>
      <c r="K25" s="214" t="s">
        <v>734</v>
      </c>
      <c r="L25" s="210" t="s">
        <v>734</v>
      </c>
      <c r="M25" s="214" t="s">
        <v>143</v>
      </c>
      <c r="N25" s="214" t="s">
        <v>734</v>
      </c>
      <c r="O25" s="210" t="s">
        <v>734</v>
      </c>
      <c r="P25" s="214" t="s">
        <v>143</v>
      </c>
      <c r="Q25" s="214" t="s">
        <v>734</v>
      </c>
      <c r="R25" s="210" t="s">
        <v>734</v>
      </c>
      <c r="S25" s="214" t="s">
        <v>143</v>
      </c>
      <c r="T25" s="214" t="s">
        <v>734</v>
      </c>
      <c r="U25" s="210" t="s">
        <v>734</v>
      </c>
      <c r="V25" s="214" t="s">
        <v>143</v>
      </c>
      <c r="W25" s="214" t="s">
        <v>734</v>
      </c>
      <c r="X25" s="210" t="s">
        <v>734</v>
      </c>
      <c r="Y25" s="214" t="s">
        <v>143</v>
      </c>
      <c r="Z25" s="214" t="s">
        <v>734</v>
      </c>
      <c r="AA25" s="210" t="s">
        <v>734</v>
      </c>
      <c r="AB25" s="214" t="s">
        <v>143</v>
      </c>
      <c r="AC25" s="214" t="s">
        <v>734</v>
      </c>
      <c r="AD25" s="210" t="s">
        <v>734</v>
      </c>
      <c r="AE25" s="220"/>
      <c r="AF25" s="220" t="s">
        <v>748</v>
      </c>
      <c r="AG25" s="221" t="s">
        <v>791</v>
      </c>
      <c r="AH25" s="214" t="s">
        <v>143</v>
      </c>
      <c r="AI25" s="214" t="s">
        <v>734</v>
      </c>
      <c r="AJ25" s="210" t="s">
        <v>734</v>
      </c>
      <c r="AK25" s="214" t="s">
        <v>143</v>
      </c>
      <c r="AL25" s="214" t="s">
        <v>734</v>
      </c>
      <c r="AM25" s="210" t="s">
        <v>734</v>
      </c>
      <c r="AN25" s="214" t="s">
        <v>737</v>
      </c>
      <c r="AO25" s="214" t="s">
        <v>734</v>
      </c>
      <c r="AP25" s="210" t="s">
        <v>734</v>
      </c>
      <c r="AQ25" s="214" t="s">
        <v>143</v>
      </c>
      <c r="AR25" s="214" t="s">
        <v>734</v>
      </c>
      <c r="AS25" s="210" t="s">
        <v>734</v>
      </c>
      <c r="AT25" s="214" t="s">
        <v>143</v>
      </c>
      <c r="AU25" s="214" t="s">
        <v>734</v>
      </c>
      <c r="AV25" s="210" t="s">
        <v>734</v>
      </c>
      <c r="AW25" s="214" t="s">
        <v>143</v>
      </c>
      <c r="AX25" s="214" t="s">
        <v>734</v>
      </c>
      <c r="AY25" s="210" t="s">
        <v>734</v>
      </c>
      <c r="AZ25" s="214" t="s">
        <v>143</v>
      </c>
      <c r="BA25" s="214" t="s">
        <v>734</v>
      </c>
      <c r="BB25" s="210" t="s">
        <v>734</v>
      </c>
      <c r="BC25" s="217">
        <v>13</v>
      </c>
      <c r="BD25" s="217">
        <v>13</v>
      </c>
      <c r="BE25" s="216">
        <f>IF(ISERROR(BD25/BC25),"",BD25/BC25)</f>
        <v>1</v>
      </c>
      <c r="BF25" s="210" t="s">
        <v>734</v>
      </c>
      <c r="BG25" s="215">
        <v>0</v>
      </c>
      <c r="BH25" s="210" t="s">
        <v>734</v>
      </c>
      <c r="BI25" s="217">
        <v>19</v>
      </c>
      <c r="BJ25" s="217">
        <v>19</v>
      </c>
      <c r="BK25" s="216">
        <f>IF(ISERROR(BJ25/BI25),"",BJ25/BI25)</f>
        <v>1</v>
      </c>
      <c r="BL25" s="210" t="s">
        <v>734</v>
      </c>
      <c r="BM25" s="215">
        <v>0</v>
      </c>
      <c r="BN25" s="210" t="s">
        <v>734</v>
      </c>
      <c r="BO25" s="217">
        <v>5</v>
      </c>
      <c r="BP25" s="217">
        <v>4</v>
      </c>
      <c r="BQ25" s="216">
        <f>IF(ISERROR(BP25/BO25),"",BP25/BO25)</f>
        <v>0.8</v>
      </c>
      <c r="BR25" s="210" t="s">
        <v>790</v>
      </c>
      <c r="BS25" s="215">
        <v>0</v>
      </c>
      <c r="BT25" s="210" t="s">
        <v>734</v>
      </c>
      <c r="BU25" s="217">
        <v>0</v>
      </c>
      <c r="BV25" s="217">
        <v>0</v>
      </c>
      <c r="BW25" s="216">
        <v>0</v>
      </c>
      <c r="BX25" s="210" t="s">
        <v>734</v>
      </c>
      <c r="BY25" s="215">
        <v>0</v>
      </c>
      <c r="BZ25" s="210" t="s">
        <v>734</v>
      </c>
      <c r="CA25" s="217">
        <v>1</v>
      </c>
      <c r="CB25" s="217">
        <v>1</v>
      </c>
      <c r="CC25" s="216">
        <f>IF(ISERROR(CB25/CA25),"",CB25/CA25)</f>
        <v>1</v>
      </c>
      <c r="CD25" s="210" t="s">
        <v>734</v>
      </c>
      <c r="CE25" s="215">
        <v>0</v>
      </c>
      <c r="CF25" s="210" t="s">
        <v>734</v>
      </c>
      <c r="CG25" s="217">
        <v>1</v>
      </c>
      <c r="CH25" s="217">
        <v>1</v>
      </c>
      <c r="CI25" s="216">
        <f>IF(ISERROR(CH25/CG25),"",CH25/CG25)</f>
        <v>1</v>
      </c>
      <c r="CJ25" s="210" t="s">
        <v>734</v>
      </c>
      <c r="CK25" s="215">
        <v>0</v>
      </c>
      <c r="CL25" s="210" t="s">
        <v>734</v>
      </c>
      <c r="CM25" s="217">
        <v>0</v>
      </c>
      <c r="CN25" s="217">
        <v>0</v>
      </c>
      <c r="CO25" s="216" t="str">
        <f>IF(ISERROR(CN25/CM25),"",CN25/CM25)</f>
        <v/>
      </c>
      <c r="CP25" s="210"/>
      <c r="CQ25" s="215">
        <v>0</v>
      </c>
      <c r="CR25" s="210" t="s">
        <v>734</v>
      </c>
      <c r="CS25" s="217">
        <v>0</v>
      </c>
      <c r="CT25" s="217">
        <v>0</v>
      </c>
      <c r="CU25" s="216">
        <v>0</v>
      </c>
      <c r="CV25" s="210" t="s">
        <v>734</v>
      </c>
      <c r="CW25" s="215">
        <v>0</v>
      </c>
      <c r="CX25" s="210" t="s">
        <v>734</v>
      </c>
      <c r="CY25" s="217">
        <v>1</v>
      </c>
      <c r="CZ25" s="217">
        <v>1</v>
      </c>
      <c r="DA25" s="216">
        <f>IF(ISERROR(CZ25/CY25),"",CZ25/CY25)</f>
        <v>1</v>
      </c>
      <c r="DB25" s="210" t="s">
        <v>734</v>
      </c>
      <c r="DC25" s="215">
        <v>0</v>
      </c>
      <c r="DD25" s="210" t="s">
        <v>734</v>
      </c>
      <c r="DE25" s="217">
        <v>1</v>
      </c>
      <c r="DF25" s="217">
        <v>1</v>
      </c>
      <c r="DG25" s="216">
        <f>IF(ISERROR(DF25/DE25),"",DF25/DE25)</f>
        <v>1</v>
      </c>
      <c r="DH25" s="210" t="s">
        <v>734</v>
      </c>
      <c r="DI25" s="215">
        <v>0</v>
      </c>
      <c r="DJ25" s="210" t="s">
        <v>734</v>
      </c>
      <c r="DK25" s="217">
        <v>8</v>
      </c>
      <c r="DL25" s="217">
        <v>8</v>
      </c>
      <c r="DM25" s="216">
        <f>IF(ISERROR(DL25/DK25),"",DL25/DK25)</f>
        <v>1</v>
      </c>
      <c r="DN25" s="210" t="s">
        <v>734</v>
      </c>
      <c r="DO25" s="215">
        <v>0</v>
      </c>
      <c r="DP25" s="210" t="s">
        <v>734</v>
      </c>
      <c r="DQ25" s="217">
        <v>232</v>
      </c>
      <c r="DR25" s="217">
        <v>232</v>
      </c>
      <c r="DS25" s="216">
        <f>IF(ISERROR(DR25/DQ25),"",DR25/DQ25)</f>
        <v>1</v>
      </c>
      <c r="DT25" s="210" t="s">
        <v>734</v>
      </c>
      <c r="DU25" s="215">
        <v>0</v>
      </c>
      <c r="DV25" s="210" t="s">
        <v>734</v>
      </c>
      <c r="DW25" s="217">
        <v>26</v>
      </c>
      <c r="DX25" s="217">
        <v>26</v>
      </c>
      <c r="DY25" s="216">
        <f>IF(ISERROR(DX25/DW25),"",DX25/DW25)</f>
        <v>1</v>
      </c>
      <c r="DZ25" s="210" t="s">
        <v>734</v>
      </c>
      <c r="EA25" s="215">
        <v>0</v>
      </c>
      <c r="EB25" s="210" t="s">
        <v>734</v>
      </c>
      <c r="EC25" s="217">
        <v>32</v>
      </c>
      <c r="ED25" s="217">
        <v>6</v>
      </c>
      <c r="EE25" s="216">
        <f>IF(ISERROR(ED25/EC25),"",ED25/EC25)</f>
        <v>0.1875</v>
      </c>
      <c r="EF25" s="210" t="s">
        <v>789</v>
      </c>
      <c r="EG25" s="215">
        <v>0</v>
      </c>
      <c r="EH25" s="210" t="s">
        <v>734</v>
      </c>
      <c r="EI25" s="217">
        <v>11</v>
      </c>
      <c r="EJ25" s="217">
        <v>11</v>
      </c>
      <c r="EK25" s="216">
        <f>IF(ISERROR(EJ25/EI25),"",EJ25/EI25)</f>
        <v>1</v>
      </c>
      <c r="EL25" s="210" t="s">
        <v>734</v>
      </c>
      <c r="EM25" s="215">
        <v>0</v>
      </c>
      <c r="EN25" s="210" t="s">
        <v>734</v>
      </c>
      <c r="EO25" s="217">
        <v>11</v>
      </c>
      <c r="EP25" s="217">
        <v>11</v>
      </c>
      <c r="EQ25" s="216">
        <f>IF(ISERROR(EP25/EO25),"",EP25/EO25)</f>
        <v>1</v>
      </c>
      <c r="ER25" s="210" t="s">
        <v>734</v>
      </c>
      <c r="ES25" s="215">
        <v>0</v>
      </c>
      <c r="ET25" s="210" t="s">
        <v>734</v>
      </c>
      <c r="EU25" s="217">
        <v>72</v>
      </c>
      <c r="EV25" s="217">
        <v>72</v>
      </c>
      <c r="EW25" s="216">
        <f>IF(ISERROR(EV25/EU25),"",EV25/EU25)</f>
        <v>1</v>
      </c>
      <c r="EX25" s="210" t="s">
        <v>734</v>
      </c>
      <c r="EY25" s="215">
        <v>8</v>
      </c>
      <c r="EZ25" s="210" t="s">
        <v>788</v>
      </c>
      <c r="FA25" s="217">
        <v>11</v>
      </c>
      <c r="FB25" s="217">
        <v>11</v>
      </c>
      <c r="FC25" s="216">
        <f>IF(ISERROR(FB25/FA25),"",FB25/FA25)</f>
        <v>1</v>
      </c>
      <c r="FD25" s="210" t="s">
        <v>734</v>
      </c>
      <c r="FE25" s="215">
        <v>0</v>
      </c>
      <c r="FF25" s="210" t="s">
        <v>734</v>
      </c>
      <c r="FG25" s="217">
        <v>6</v>
      </c>
      <c r="FH25" s="217">
        <v>6</v>
      </c>
      <c r="FI25" s="216">
        <f>IF(ISERROR(FH25/FG25),"",FH25/FG25)</f>
        <v>1</v>
      </c>
      <c r="FJ25" s="210" t="s">
        <v>734</v>
      </c>
      <c r="FK25" s="215">
        <v>0</v>
      </c>
      <c r="FL25" s="210" t="s">
        <v>734</v>
      </c>
      <c r="FM25" s="217">
        <v>0</v>
      </c>
      <c r="FN25" s="217">
        <v>0</v>
      </c>
      <c r="FO25" s="216">
        <v>0</v>
      </c>
      <c r="FP25" s="210" t="s">
        <v>734</v>
      </c>
      <c r="FQ25" s="215">
        <v>0</v>
      </c>
      <c r="FR25" s="210" t="s">
        <v>734</v>
      </c>
      <c r="FS25" s="217">
        <v>0</v>
      </c>
      <c r="FT25" s="217">
        <v>0</v>
      </c>
      <c r="FU25" s="216">
        <v>0</v>
      </c>
      <c r="FV25" s="210" t="s">
        <v>734</v>
      </c>
      <c r="FW25" s="215">
        <v>0</v>
      </c>
      <c r="FX25" s="210" t="s">
        <v>734</v>
      </c>
      <c r="FY25" s="217">
        <v>52</v>
      </c>
      <c r="FZ25" s="217">
        <v>52</v>
      </c>
      <c r="GA25" s="216">
        <f>IF(ISERROR(FZ25/FY25),"",FZ25/FY25)</f>
        <v>1</v>
      </c>
      <c r="GB25" s="210" t="s">
        <v>734</v>
      </c>
      <c r="GC25" s="215">
        <v>0</v>
      </c>
      <c r="GD25" s="210" t="s">
        <v>734</v>
      </c>
      <c r="GE25" s="217">
        <v>115</v>
      </c>
      <c r="GF25" s="217">
        <v>0</v>
      </c>
      <c r="GG25" s="216">
        <f>IF(ISERROR(GF25/GE25),"",GF25/GE25)</f>
        <v>0</v>
      </c>
      <c r="GH25" s="210" t="s">
        <v>787</v>
      </c>
      <c r="GI25" s="215">
        <v>115</v>
      </c>
      <c r="GJ25" s="210" t="s">
        <v>786</v>
      </c>
      <c r="GK25" s="210" t="s">
        <v>751</v>
      </c>
      <c r="GL25" s="210" t="s">
        <v>731</v>
      </c>
      <c r="GM25" s="210" t="s">
        <v>785</v>
      </c>
      <c r="GN25" s="214" t="s">
        <v>734</v>
      </c>
      <c r="GO25" s="214" t="s">
        <v>737</v>
      </c>
      <c r="GP25" s="210" t="s">
        <v>736</v>
      </c>
      <c r="GQ25" s="210" t="s">
        <v>735</v>
      </c>
      <c r="GR25" s="209" t="s">
        <v>143</v>
      </c>
      <c r="GS25" s="209" t="s">
        <v>143</v>
      </c>
      <c r="GT25" s="209" t="s">
        <v>143</v>
      </c>
      <c r="GU25" s="209" t="s">
        <v>143</v>
      </c>
      <c r="GV25" s="210" t="s">
        <v>734</v>
      </c>
      <c r="GW25" s="209" t="s">
        <v>143</v>
      </c>
      <c r="GX25" s="209" t="s">
        <v>734</v>
      </c>
      <c r="GY25" s="209" t="s">
        <v>734</v>
      </c>
      <c r="GZ25" s="209" t="s">
        <v>143</v>
      </c>
      <c r="HA25" s="209" t="s">
        <v>734</v>
      </c>
      <c r="HB25" s="209" t="s">
        <v>734</v>
      </c>
      <c r="HC25" s="213" t="s">
        <v>143</v>
      </c>
      <c r="HD25" s="209"/>
      <c r="HE25" s="212"/>
      <c r="HF25" s="212"/>
      <c r="HG25" s="212"/>
      <c r="HH25" s="212"/>
      <c r="HI25" s="211" t="s">
        <v>143</v>
      </c>
      <c r="HJ25" s="212" t="s">
        <v>784</v>
      </c>
      <c r="HK25" s="211" t="s">
        <v>733</v>
      </c>
      <c r="HL25" s="211"/>
      <c r="HM25" s="212"/>
      <c r="HN25" s="212"/>
      <c r="HO25" s="212"/>
      <c r="HP25" s="211" t="s">
        <v>733</v>
      </c>
      <c r="HQ25" s="210"/>
      <c r="HR25" s="211"/>
      <c r="HS25" s="210"/>
      <c r="HT25" s="209" t="s">
        <v>143</v>
      </c>
      <c r="HU25" s="209" t="s">
        <v>731</v>
      </c>
      <c r="HV25" s="209" t="s">
        <v>731</v>
      </c>
      <c r="HW25" s="209" t="s">
        <v>143</v>
      </c>
      <c r="HX25" s="209" t="s">
        <v>731</v>
      </c>
      <c r="HY25" s="209" t="s">
        <v>731</v>
      </c>
    </row>
    <row r="26" spans="1:233" s="208" customFormat="1" ht="200.15" customHeight="1" x14ac:dyDescent="0.2">
      <c r="A26" s="278" t="s">
        <v>783</v>
      </c>
      <c r="B26" s="211" t="s">
        <v>619</v>
      </c>
      <c r="C26" s="211" t="s">
        <v>782</v>
      </c>
      <c r="D26" s="214" t="s">
        <v>143</v>
      </c>
      <c r="E26" s="214" t="s">
        <v>734</v>
      </c>
      <c r="F26" s="210" t="s">
        <v>734</v>
      </c>
      <c r="G26" s="214" t="s">
        <v>143</v>
      </c>
      <c r="H26" s="214" t="s">
        <v>734</v>
      </c>
      <c r="I26" s="210" t="s">
        <v>734</v>
      </c>
      <c r="J26" s="214" t="s">
        <v>143</v>
      </c>
      <c r="K26" s="214" t="s">
        <v>734</v>
      </c>
      <c r="L26" s="210" t="s">
        <v>734</v>
      </c>
      <c r="M26" s="214" t="s">
        <v>737</v>
      </c>
      <c r="N26" s="214" t="s">
        <v>734</v>
      </c>
      <c r="O26" s="210" t="s">
        <v>734</v>
      </c>
      <c r="P26" s="214" t="s">
        <v>143</v>
      </c>
      <c r="Q26" s="214" t="s">
        <v>734</v>
      </c>
      <c r="R26" s="210" t="s">
        <v>734</v>
      </c>
      <c r="S26" s="214" t="s">
        <v>143</v>
      </c>
      <c r="T26" s="214" t="s">
        <v>734</v>
      </c>
      <c r="U26" s="210" t="s">
        <v>734</v>
      </c>
      <c r="V26" s="214" t="s">
        <v>143</v>
      </c>
      <c r="W26" s="214" t="s">
        <v>734</v>
      </c>
      <c r="X26" s="210" t="s">
        <v>734</v>
      </c>
      <c r="Y26" s="214" t="s">
        <v>143</v>
      </c>
      <c r="Z26" s="214" t="s">
        <v>734</v>
      </c>
      <c r="AA26" s="210" t="s">
        <v>734</v>
      </c>
      <c r="AB26" s="214" t="s">
        <v>143</v>
      </c>
      <c r="AC26" s="214" t="s">
        <v>734</v>
      </c>
      <c r="AD26" s="210" t="s">
        <v>734</v>
      </c>
      <c r="AE26" s="220"/>
      <c r="AF26" s="220" t="s">
        <v>748</v>
      </c>
      <c r="AG26" s="219" t="s">
        <v>781</v>
      </c>
      <c r="AH26" s="214" t="s">
        <v>143</v>
      </c>
      <c r="AI26" s="214" t="s">
        <v>734</v>
      </c>
      <c r="AJ26" s="210" t="s">
        <v>734</v>
      </c>
      <c r="AK26" s="214" t="s">
        <v>143</v>
      </c>
      <c r="AL26" s="214" t="s">
        <v>734</v>
      </c>
      <c r="AM26" s="210" t="s">
        <v>734</v>
      </c>
      <c r="AN26" s="214"/>
      <c r="AO26" s="214" t="s">
        <v>734</v>
      </c>
      <c r="AP26" s="210" t="s">
        <v>734</v>
      </c>
      <c r="AQ26" s="214" t="s">
        <v>143</v>
      </c>
      <c r="AR26" s="214" t="s">
        <v>734</v>
      </c>
      <c r="AS26" s="210" t="s">
        <v>734</v>
      </c>
      <c r="AT26" s="214" t="s">
        <v>143</v>
      </c>
      <c r="AU26" s="214" t="s">
        <v>734</v>
      </c>
      <c r="AV26" s="210" t="s">
        <v>734</v>
      </c>
      <c r="AW26" s="214" t="s">
        <v>143</v>
      </c>
      <c r="AX26" s="214" t="s">
        <v>734</v>
      </c>
      <c r="AY26" s="210" t="s">
        <v>734</v>
      </c>
      <c r="AZ26" s="214" t="s">
        <v>143</v>
      </c>
      <c r="BA26" s="214" t="s">
        <v>734</v>
      </c>
      <c r="BB26" s="210" t="s">
        <v>734</v>
      </c>
      <c r="BC26" s="217">
        <v>20</v>
      </c>
      <c r="BD26" s="217">
        <v>20</v>
      </c>
      <c r="BE26" s="216">
        <f>IF(ISERROR(BD26/BC26),"",BD26/BC26)</f>
        <v>1</v>
      </c>
      <c r="BF26" s="210" t="s">
        <v>734</v>
      </c>
      <c r="BG26" s="215">
        <v>0</v>
      </c>
      <c r="BH26" s="210"/>
      <c r="BI26" s="217">
        <v>42</v>
      </c>
      <c r="BJ26" s="217">
        <v>38</v>
      </c>
      <c r="BK26" s="216">
        <f>IF(ISERROR(BJ26/BI26),"",BJ26/BI26)</f>
        <v>0.90476190476190477</v>
      </c>
      <c r="BL26" s="210" t="s">
        <v>780</v>
      </c>
      <c r="BM26" s="215">
        <v>0</v>
      </c>
      <c r="BN26" s="210" t="s">
        <v>734</v>
      </c>
      <c r="BO26" s="217">
        <v>17</v>
      </c>
      <c r="BP26" s="217">
        <v>17</v>
      </c>
      <c r="BQ26" s="216">
        <f>IF(ISERROR(BP26/BO26),"",BP26/BO26)</f>
        <v>1</v>
      </c>
      <c r="BR26" s="210" t="s">
        <v>734</v>
      </c>
      <c r="BS26" s="215">
        <v>0</v>
      </c>
      <c r="BT26" s="210" t="s">
        <v>734</v>
      </c>
      <c r="BU26" s="217">
        <v>0</v>
      </c>
      <c r="BV26" s="217">
        <v>0</v>
      </c>
      <c r="BW26" s="216" t="str">
        <f>IF(ISERROR(BV26/BU26),"",BV26/BU26)</f>
        <v/>
      </c>
      <c r="BX26" s="210" t="s">
        <v>734</v>
      </c>
      <c r="BY26" s="215">
        <v>0</v>
      </c>
      <c r="BZ26" s="210" t="s">
        <v>734</v>
      </c>
      <c r="CA26" s="217">
        <v>0</v>
      </c>
      <c r="CB26" s="217">
        <v>0</v>
      </c>
      <c r="CC26" s="216" t="str">
        <f>IF(ISERROR(CB26/CA26),"",CB26/CA26)</f>
        <v/>
      </c>
      <c r="CD26" s="210" t="s">
        <v>734</v>
      </c>
      <c r="CE26" s="215">
        <v>0</v>
      </c>
      <c r="CF26" s="210" t="s">
        <v>734</v>
      </c>
      <c r="CG26" s="217">
        <v>0</v>
      </c>
      <c r="CH26" s="217">
        <v>0</v>
      </c>
      <c r="CI26" s="216" t="str">
        <f>IF(ISERROR(CH26/CG26),"",CH26/CG26)</f>
        <v/>
      </c>
      <c r="CJ26" s="210" t="s">
        <v>734</v>
      </c>
      <c r="CK26" s="215">
        <v>0</v>
      </c>
      <c r="CL26" s="210" t="s">
        <v>734</v>
      </c>
      <c r="CM26" s="217">
        <v>0</v>
      </c>
      <c r="CN26" s="217">
        <v>0</v>
      </c>
      <c r="CO26" s="216" t="str">
        <f>IF(ISERROR(CN26/CM26),"",CN26/CM26)</f>
        <v/>
      </c>
      <c r="CP26" s="210" t="s">
        <v>734</v>
      </c>
      <c r="CQ26" s="215">
        <v>0</v>
      </c>
      <c r="CR26" s="210" t="s">
        <v>734</v>
      </c>
      <c r="CS26" s="217">
        <v>19</v>
      </c>
      <c r="CT26" s="217">
        <v>17</v>
      </c>
      <c r="CU26" s="216">
        <f>IF(ISERROR(CT26/CS26),"",CT26/CS26)</f>
        <v>0.89473684210526316</v>
      </c>
      <c r="CV26" s="210" t="s">
        <v>779</v>
      </c>
      <c r="CW26" s="215">
        <v>3</v>
      </c>
      <c r="CX26" s="210" t="s">
        <v>778</v>
      </c>
      <c r="CY26" s="217">
        <v>2</v>
      </c>
      <c r="CZ26" s="217">
        <v>2</v>
      </c>
      <c r="DA26" s="216">
        <f>IF(ISERROR(CZ26/CY26),"",CZ26/CY26)</f>
        <v>1</v>
      </c>
      <c r="DB26" s="210" t="s">
        <v>734</v>
      </c>
      <c r="DC26" s="215">
        <v>0</v>
      </c>
      <c r="DD26" s="210" t="s">
        <v>734</v>
      </c>
      <c r="DE26" s="217">
        <v>9</v>
      </c>
      <c r="DF26" s="217">
        <v>9</v>
      </c>
      <c r="DG26" s="216">
        <f>IF(ISERROR(DF26/DE26),"",DF26/DE26)</f>
        <v>1</v>
      </c>
      <c r="DH26" s="210" t="s">
        <v>734</v>
      </c>
      <c r="DI26" s="215">
        <v>0</v>
      </c>
      <c r="DJ26" s="210" t="s">
        <v>734</v>
      </c>
      <c r="DK26" s="217">
        <v>25</v>
      </c>
      <c r="DL26" s="217">
        <v>6</v>
      </c>
      <c r="DM26" s="216">
        <f>IF(ISERROR(DL26/DK26),"",DL26/DK26)</f>
        <v>0.24</v>
      </c>
      <c r="DN26" s="210" t="s">
        <v>777</v>
      </c>
      <c r="DO26" s="215">
        <v>0</v>
      </c>
      <c r="DP26" s="210" t="s">
        <v>734</v>
      </c>
      <c r="DQ26" s="217">
        <v>1</v>
      </c>
      <c r="DR26" s="217">
        <v>1</v>
      </c>
      <c r="DS26" s="216">
        <f>IF(ISERROR(DR26/DQ26),"",DR26/DQ26)</f>
        <v>1</v>
      </c>
      <c r="DT26" s="210" t="s">
        <v>734</v>
      </c>
      <c r="DU26" s="215">
        <v>0</v>
      </c>
      <c r="DV26" s="210" t="s">
        <v>734</v>
      </c>
      <c r="DW26" s="217">
        <v>28</v>
      </c>
      <c r="DX26" s="217">
        <v>27</v>
      </c>
      <c r="DY26" s="216">
        <f>IF(ISERROR(DX26/DW26),"",DX26/DW26)</f>
        <v>0.9642857142857143</v>
      </c>
      <c r="DZ26" s="210" t="s">
        <v>776</v>
      </c>
      <c r="EA26" s="215">
        <v>0</v>
      </c>
      <c r="EB26" s="210" t="s">
        <v>734</v>
      </c>
      <c r="EC26" s="217">
        <v>9</v>
      </c>
      <c r="ED26" s="217">
        <v>0</v>
      </c>
      <c r="EE26" s="216">
        <f>IF(ISERROR(ED26/EC26),"",ED26/EC26)</f>
        <v>0</v>
      </c>
      <c r="EF26" s="210" t="s">
        <v>775</v>
      </c>
      <c r="EG26" s="215">
        <v>2</v>
      </c>
      <c r="EH26" s="210" t="s">
        <v>774</v>
      </c>
      <c r="EI26" s="217">
        <v>14</v>
      </c>
      <c r="EJ26" s="217">
        <v>12</v>
      </c>
      <c r="EK26" s="216">
        <f>IF(ISERROR(EJ26/EI26),"",EJ26/EI26)</f>
        <v>0.8571428571428571</v>
      </c>
      <c r="EL26" s="210" t="s">
        <v>773</v>
      </c>
      <c r="EM26" s="215">
        <v>2</v>
      </c>
      <c r="EN26" s="210" t="s">
        <v>772</v>
      </c>
      <c r="EO26" s="217">
        <v>12</v>
      </c>
      <c r="EP26" s="217">
        <v>4</v>
      </c>
      <c r="EQ26" s="216">
        <f>IF(ISERROR(EP26/EO26),"",EP26/EO26)</f>
        <v>0.33333333333333331</v>
      </c>
      <c r="ER26" s="210" t="s">
        <v>771</v>
      </c>
      <c r="ES26" s="215">
        <v>7</v>
      </c>
      <c r="ET26" s="210" t="s">
        <v>770</v>
      </c>
      <c r="EU26" s="217">
        <v>148</v>
      </c>
      <c r="EV26" s="217">
        <v>3</v>
      </c>
      <c r="EW26" s="216">
        <f>IF(ISERROR(EV26/EU26),"",EV26/EU26)</f>
        <v>2.0270270270270271E-2</v>
      </c>
      <c r="EX26" s="210" t="s">
        <v>769</v>
      </c>
      <c r="EY26" s="215">
        <v>138</v>
      </c>
      <c r="EZ26" s="210" t="s">
        <v>768</v>
      </c>
      <c r="FA26" s="217">
        <v>7</v>
      </c>
      <c r="FB26" s="217">
        <v>7</v>
      </c>
      <c r="FC26" s="216">
        <f>IF(ISERROR(FB26/FA26),"",FB26/FA26)</f>
        <v>1</v>
      </c>
      <c r="FD26" s="210" t="s">
        <v>734</v>
      </c>
      <c r="FE26" s="215">
        <v>0</v>
      </c>
      <c r="FF26" s="210" t="s">
        <v>734</v>
      </c>
      <c r="FG26" s="217">
        <v>7</v>
      </c>
      <c r="FH26" s="217">
        <v>3</v>
      </c>
      <c r="FI26" s="216">
        <f>IF(ISERROR(FH26/FG26),"",FH26/FG26)</f>
        <v>0.42857142857142855</v>
      </c>
      <c r="FJ26" s="210" t="s">
        <v>767</v>
      </c>
      <c r="FK26" s="215">
        <v>3</v>
      </c>
      <c r="FL26" s="210" t="s">
        <v>766</v>
      </c>
      <c r="FM26" s="217">
        <v>1</v>
      </c>
      <c r="FN26" s="217">
        <v>1</v>
      </c>
      <c r="FO26" s="216">
        <f>IF(ISERROR(FN26/FM26),"",FN26/FM26)</f>
        <v>1</v>
      </c>
      <c r="FP26" s="210" t="s">
        <v>734</v>
      </c>
      <c r="FQ26" s="215">
        <v>0</v>
      </c>
      <c r="FR26" s="210" t="s">
        <v>734</v>
      </c>
      <c r="FS26" s="217">
        <v>2</v>
      </c>
      <c r="FT26" s="217">
        <v>2</v>
      </c>
      <c r="FU26" s="216">
        <f>IF(ISERROR(FT26/FS26),"",FT26/FS26)</f>
        <v>1</v>
      </c>
      <c r="FV26" s="210" t="s">
        <v>734</v>
      </c>
      <c r="FW26" s="215">
        <v>0</v>
      </c>
      <c r="FX26" s="210" t="s">
        <v>734</v>
      </c>
      <c r="FY26" s="217">
        <v>30</v>
      </c>
      <c r="FZ26" s="217">
        <v>26</v>
      </c>
      <c r="GA26" s="216">
        <f>IF(ISERROR(FZ26/FY26),"",FZ26/FY26)</f>
        <v>0.8666666666666667</v>
      </c>
      <c r="GB26" s="210" t="s">
        <v>765</v>
      </c>
      <c r="GC26" s="215">
        <v>3</v>
      </c>
      <c r="GD26" s="210" t="s">
        <v>764</v>
      </c>
      <c r="GE26" s="217">
        <v>46</v>
      </c>
      <c r="GF26" s="217">
        <v>46</v>
      </c>
      <c r="GG26" s="216">
        <f>IF(ISERROR(GF26/GE26),"",GF26/GE26)</f>
        <v>1</v>
      </c>
      <c r="GH26" s="210" t="s">
        <v>734</v>
      </c>
      <c r="GI26" s="215">
        <v>0</v>
      </c>
      <c r="GJ26" s="210" t="s">
        <v>734</v>
      </c>
      <c r="GK26" s="210" t="s">
        <v>763</v>
      </c>
      <c r="GL26" s="210" t="s">
        <v>731</v>
      </c>
      <c r="GM26" s="210" t="s">
        <v>735</v>
      </c>
      <c r="GN26" s="214" t="s">
        <v>734</v>
      </c>
      <c r="GO26" s="214" t="s">
        <v>737</v>
      </c>
      <c r="GP26" s="210" t="s">
        <v>736</v>
      </c>
      <c r="GQ26" s="210" t="s">
        <v>735</v>
      </c>
      <c r="GR26" s="209" t="s">
        <v>143</v>
      </c>
      <c r="GS26" s="209" t="s">
        <v>143</v>
      </c>
      <c r="GT26" s="209" t="s">
        <v>143</v>
      </c>
      <c r="GU26" s="209" t="s">
        <v>734</v>
      </c>
      <c r="GV26" s="210" t="s">
        <v>734</v>
      </c>
      <c r="GW26" s="209" t="s">
        <v>143</v>
      </c>
      <c r="GX26" s="209" t="s">
        <v>143</v>
      </c>
      <c r="GY26" s="209" t="s">
        <v>143</v>
      </c>
      <c r="GZ26" s="209" t="s">
        <v>734</v>
      </c>
      <c r="HA26" s="209" t="s">
        <v>734</v>
      </c>
      <c r="HB26" s="209" t="s">
        <v>734</v>
      </c>
      <c r="HC26" s="213" t="s">
        <v>143</v>
      </c>
      <c r="HD26" s="209"/>
      <c r="HE26" s="212"/>
      <c r="HF26" s="212"/>
      <c r="HG26" s="212"/>
      <c r="HH26" s="212"/>
      <c r="HI26" s="211" t="s">
        <v>143</v>
      </c>
      <c r="HJ26" s="212" t="s">
        <v>762</v>
      </c>
      <c r="HK26" s="211" t="s">
        <v>733</v>
      </c>
      <c r="HL26" s="211"/>
      <c r="HM26" s="212"/>
      <c r="HN26" s="212"/>
      <c r="HO26" s="212"/>
      <c r="HP26" s="211" t="s">
        <v>733</v>
      </c>
      <c r="HQ26" s="210"/>
      <c r="HR26" s="211"/>
      <c r="HS26" s="210"/>
      <c r="HT26" s="209" t="s">
        <v>143</v>
      </c>
      <c r="HU26" s="209" t="s">
        <v>731</v>
      </c>
      <c r="HV26" s="209" t="s">
        <v>731</v>
      </c>
      <c r="HW26" s="209" t="s">
        <v>143</v>
      </c>
      <c r="HX26" s="209" t="s">
        <v>731</v>
      </c>
      <c r="HY26" s="209" t="s">
        <v>731</v>
      </c>
    </row>
    <row r="27" spans="1:233" s="208" customFormat="1" ht="200.15" customHeight="1" x14ac:dyDescent="0.2">
      <c r="A27" s="278" t="s">
        <v>761</v>
      </c>
      <c r="B27" s="211" t="s">
        <v>760</v>
      </c>
      <c r="C27" s="211" t="s">
        <v>759</v>
      </c>
      <c r="D27" s="214" t="s">
        <v>143</v>
      </c>
      <c r="E27" s="214" t="s">
        <v>734</v>
      </c>
      <c r="F27" s="210" t="s">
        <v>734</v>
      </c>
      <c r="G27" s="214" t="s">
        <v>143</v>
      </c>
      <c r="H27" s="214" t="s">
        <v>734</v>
      </c>
      <c r="I27" s="210" t="s">
        <v>734</v>
      </c>
      <c r="J27" s="214" t="s">
        <v>143</v>
      </c>
      <c r="K27" s="214" t="s">
        <v>734</v>
      </c>
      <c r="L27" s="210" t="s">
        <v>734</v>
      </c>
      <c r="M27" s="214" t="s">
        <v>143</v>
      </c>
      <c r="N27" s="214" t="s">
        <v>734</v>
      </c>
      <c r="O27" s="210" t="s">
        <v>734</v>
      </c>
      <c r="P27" s="214"/>
      <c r="Q27" s="214" t="s">
        <v>143</v>
      </c>
      <c r="R27" s="210" t="s">
        <v>758</v>
      </c>
      <c r="S27" s="214" t="s">
        <v>143</v>
      </c>
      <c r="T27" s="214" t="s">
        <v>734</v>
      </c>
      <c r="U27" s="210" t="s">
        <v>734</v>
      </c>
      <c r="V27" s="214" t="s">
        <v>143</v>
      </c>
      <c r="W27" s="214" t="s">
        <v>734</v>
      </c>
      <c r="X27" s="210" t="s">
        <v>734</v>
      </c>
      <c r="Y27" s="214" t="s">
        <v>143</v>
      </c>
      <c r="Z27" s="214" t="s">
        <v>734</v>
      </c>
      <c r="AA27" s="210" t="s">
        <v>734</v>
      </c>
      <c r="AB27" s="214" t="s">
        <v>143</v>
      </c>
      <c r="AC27" s="214" t="s">
        <v>734</v>
      </c>
      <c r="AD27" s="210" t="s">
        <v>734</v>
      </c>
      <c r="AE27" s="220" t="s">
        <v>748</v>
      </c>
      <c r="AF27" s="220"/>
      <c r="AG27" s="219"/>
      <c r="AH27" s="214" t="s">
        <v>143</v>
      </c>
      <c r="AI27" s="214" t="s">
        <v>734</v>
      </c>
      <c r="AJ27" s="210" t="s">
        <v>734</v>
      </c>
      <c r="AK27" s="214" t="s">
        <v>143</v>
      </c>
      <c r="AL27" s="214" t="s">
        <v>734</v>
      </c>
      <c r="AM27" s="210" t="s">
        <v>734</v>
      </c>
      <c r="AN27" s="214"/>
      <c r="AO27" s="214" t="s">
        <v>734</v>
      </c>
      <c r="AP27" s="210" t="s">
        <v>734</v>
      </c>
      <c r="AQ27" s="214" t="s">
        <v>143</v>
      </c>
      <c r="AR27" s="214" t="s">
        <v>734</v>
      </c>
      <c r="AS27" s="210" t="s">
        <v>734</v>
      </c>
      <c r="AT27" s="214" t="s">
        <v>143</v>
      </c>
      <c r="AU27" s="214" t="s">
        <v>734</v>
      </c>
      <c r="AV27" s="210" t="s">
        <v>734</v>
      </c>
      <c r="AW27" s="214" t="s">
        <v>143</v>
      </c>
      <c r="AX27" s="214" t="s">
        <v>734</v>
      </c>
      <c r="AY27" s="210" t="s">
        <v>734</v>
      </c>
      <c r="AZ27" s="214" t="s">
        <v>143</v>
      </c>
      <c r="BA27" s="214" t="s">
        <v>734</v>
      </c>
      <c r="BB27" s="210" t="s">
        <v>734</v>
      </c>
      <c r="BC27" s="217">
        <v>11</v>
      </c>
      <c r="BD27" s="217">
        <v>11</v>
      </c>
      <c r="BE27" s="216">
        <f>IF(ISERROR(BD27/BC27),"",BD27/BC27)</f>
        <v>1</v>
      </c>
      <c r="BF27" s="210" t="s">
        <v>734</v>
      </c>
      <c r="BG27" s="215">
        <v>0</v>
      </c>
      <c r="BH27" s="210" t="s">
        <v>734</v>
      </c>
      <c r="BI27" s="217">
        <v>1</v>
      </c>
      <c r="BJ27" s="217">
        <v>1</v>
      </c>
      <c r="BK27" s="216">
        <f>IF(ISERROR(BJ27/BI27),"",BJ27/BI27)</f>
        <v>1</v>
      </c>
      <c r="BL27" s="210" t="s">
        <v>734</v>
      </c>
      <c r="BM27" s="215">
        <v>0</v>
      </c>
      <c r="BN27" s="210" t="s">
        <v>734</v>
      </c>
      <c r="BO27" s="217">
        <v>7</v>
      </c>
      <c r="BP27" s="217">
        <v>7</v>
      </c>
      <c r="BQ27" s="216">
        <f>IF(ISERROR(BP27/BO27),"",BP27/BO27)</f>
        <v>1</v>
      </c>
      <c r="BR27" s="210" t="s">
        <v>734</v>
      </c>
      <c r="BS27" s="215">
        <v>0</v>
      </c>
      <c r="BT27" s="210" t="s">
        <v>734</v>
      </c>
      <c r="BU27" s="217">
        <v>0</v>
      </c>
      <c r="BV27" s="217">
        <v>0</v>
      </c>
      <c r="BW27" s="216" t="str">
        <f>IF(ISERROR(BV27/BU27),"",BV27/BU27)</f>
        <v/>
      </c>
      <c r="BX27" s="210" t="s">
        <v>734</v>
      </c>
      <c r="BY27" s="215">
        <v>0</v>
      </c>
      <c r="BZ27" s="210" t="s">
        <v>734</v>
      </c>
      <c r="CA27" s="217">
        <v>0</v>
      </c>
      <c r="CB27" s="217">
        <v>0</v>
      </c>
      <c r="CC27" s="216" t="str">
        <f>IF(ISERROR(CB27/CA27),"",CB27/CA27)</f>
        <v/>
      </c>
      <c r="CD27" s="210" t="s">
        <v>734</v>
      </c>
      <c r="CE27" s="215">
        <v>0</v>
      </c>
      <c r="CF27" s="210" t="s">
        <v>734</v>
      </c>
      <c r="CG27" s="217">
        <v>0</v>
      </c>
      <c r="CH27" s="217">
        <v>0</v>
      </c>
      <c r="CI27" s="216" t="str">
        <f>IF(ISERROR(CH27/CG27),"",CH27/CG27)</f>
        <v/>
      </c>
      <c r="CJ27" s="210" t="s">
        <v>734</v>
      </c>
      <c r="CK27" s="215">
        <v>0</v>
      </c>
      <c r="CL27" s="210" t="s">
        <v>734</v>
      </c>
      <c r="CM27" s="217">
        <v>1</v>
      </c>
      <c r="CN27" s="217">
        <v>1</v>
      </c>
      <c r="CO27" s="216">
        <f>IF(ISERROR(CN27/CM27),"",CN27/CM27)</f>
        <v>1</v>
      </c>
      <c r="CP27" s="210" t="s">
        <v>734</v>
      </c>
      <c r="CQ27" s="215">
        <v>0</v>
      </c>
      <c r="CR27" s="210" t="s">
        <v>734</v>
      </c>
      <c r="CS27" s="217">
        <v>0</v>
      </c>
      <c r="CT27" s="217">
        <v>0</v>
      </c>
      <c r="CU27" s="216" t="str">
        <f>IF(ISERROR(CT27/CS27),"",CT27/CS27)</f>
        <v/>
      </c>
      <c r="CV27" s="210" t="s">
        <v>734</v>
      </c>
      <c r="CW27" s="215">
        <v>0</v>
      </c>
      <c r="CX27" s="210" t="s">
        <v>734</v>
      </c>
      <c r="CY27" s="217">
        <v>2</v>
      </c>
      <c r="CZ27" s="217">
        <v>2</v>
      </c>
      <c r="DA27" s="216">
        <f>IF(ISERROR(CZ27/CY27),"",CZ27/CY27)</f>
        <v>1</v>
      </c>
      <c r="DB27" s="210" t="s">
        <v>734</v>
      </c>
      <c r="DC27" s="215">
        <v>0</v>
      </c>
      <c r="DD27" s="210" t="s">
        <v>734</v>
      </c>
      <c r="DE27" s="217">
        <v>0</v>
      </c>
      <c r="DF27" s="217">
        <v>0</v>
      </c>
      <c r="DG27" s="216" t="str">
        <f>IF(ISERROR(DF27/DE27),"",DF27/DE27)</f>
        <v/>
      </c>
      <c r="DH27" s="210" t="s">
        <v>734</v>
      </c>
      <c r="DI27" s="215">
        <v>0</v>
      </c>
      <c r="DJ27" s="210" t="s">
        <v>734</v>
      </c>
      <c r="DK27" s="217">
        <v>13</v>
      </c>
      <c r="DL27" s="217">
        <v>13</v>
      </c>
      <c r="DM27" s="216">
        <f>IF(ISERROR(DL27/DK27),"",DL27/DK27)</f>
        <v>1</v>
      </c>
      <c r="DN27" s="210" t="s">
        <v>734</v>
      </c>
      <c r="DO27" s="215">
        <v>0</v>
      </c>
      <c r="DP27" s="210" t="s">
        <v>734</v>
      </c>
      <c r="DQ27" s="217">
        <v>171</v>
      </c>
      <c r="DR27" s="217">
        <v>171</v>
      </c>
      <c r="DS27" s="216">
        <f>IF(ISERROR(DR27/DQ27),"",DR27/DQ27)</f>
        <v>1</v>
      </c>
      <c r="DT27" s="210" t="s">
        <v>734</v>
      </c>
      <c r="DU27" s="215">
        <v>0</v>
      </c>
      <c r="DV27" s="210" t="s">
        <v>734</v>
      </c>
      <c r="DW27" s="217">
        <v>5</v>
      </c>
      <c r="DX27" s="217">
        <v>5</v>
      </c>
      <c r="DY27" s="216">
        <f>IF(ISERROR(DX27/DW27),"",DX27/DW27)</f>
        <v>1</v>
      </c>
      <c r="DZ27" s="210" t="s">
        <v>734</v>
      </c>
      <c r="EA27" s="215">
        <v>0</v>
      </c>
      <c r="EB27" s="210" t="s">
        <v>734</v>
      </c>
      <c r="EC27" s="217">
        <v>5</v>
      </c>
      <c r="ED27" s="217">
        <v>1</v>
      </c>
      <c r="EE27" s="216">
        <f>IF(ISERROR(ED27/EC27),"",ED27/EC27)</f>
        <v>0.2</v>
      </c>
      <c r="EF27" s="210" t="s">
        <v>757</v>
      </c>
      <c r="EG27" s="215">
        <v>0</v>
      </c>
      <c r="EH27" s="210" t="s">
        <v>734</v>
      </c>
      <c r="EI27" s="217">
        <v>1</v>
      </c>
      <c r="EJ27" s="217">
        <v>1</v>
      </c>
      <c r="EK27" s="216">
        <f>IF(ISERROR(EJ27/EI27),"",EJ27/EI27)</f>
        <v>1</v>
      </c>
      <c r="EL27" s="210" t="s">
        <v>734</v>
      </c>
      <c r="EM27" s="215">
        <v>1</v>
      </c>
      <c r="EN27" s="210" t="s">
        <v>756</v>
      </c>
      <c r="EO27" s="217">
        <v>7</v>
      </c>
      <c r="EP27" s="217">
        <v>2</v>
      </c>
      <c r="EQ27" s="216">
        <f>IF(ISERROR(EP27/EO27),"",EP27/EO27)</f>
        <v>0.2857142857142857</v>
      </c>
      <c r="ER27" s="210" t="s">
        <v>755</v>
      </c>
      <c r="ES27" s="215">
        <v>4</v>
      </c>
      <c r="ET27" s="210" t="s">
        <v>754</v>
      </c>
      <c r="EU27" s="217">
        <v>161</v>
      </c>
      <c r="EV27" s="217">
        <v>11</v>
      </c>
      <c r="EW27" s="216">
        <f>IF(ISERROR(EV27/EU27),"",EV27/EU27)</f>
        <v>6.8322981366459631E-2</v>
      </c>
      <c r="EX27" s="210" t="s">
        <v>753</v>
      </c>
      <c r="EY27" s="215">
        <v>147</v>
      </c>
      <c r="EZ27" s="210" t="s">
        <v>752</v>
      </c>
      <c r="FA27" s="217">
        <v>1</v>
      </c>
      <c r="FB27" s="217">
        <v>1</v>
      </c>
      <c r="FC27" s="216">
        <f>IF(ISERROR(FB27/FA27),"",FB27/FA27)</f>
        <v>1</v>
      </c>
      <c r="FD27" s="210" t="s">
        <v>734</v>
      </c>
      <c r="FE27" s="215">
        <v>0</v>
      </c>
      <c r="FF27" s="210" t="s">
        <v>734</v>
      </c>
      <c r="FG27" s="217">
        <v>2</v>
      </c>
      <c r="FH27" s="217">
        <v>2</v>
      </c>
      <c r="FI27" s="216">
        <f>IF(ISERROR(FH27/FG27),"",FH27/FG27)</f>
        <v>1</v>
      </c>
      <c r="FJ27" s="210" t="s">
        <v>734</v>
      </c>
      <c r="FK27" s="215">
        <v>0</v>
      </c>
      <c r="FL27" s="210" t="s">
        <v>734</v>
      </c>
      <c r="FM27" s="217">
        <v>0</v>
      </c>
      <c r="FN27" s="217">
        <v>0</v>
      </c>
      <c r="FO27" s="216" t="str">
        <f>IF(ISERROR(FN27/FM27),"",FN27/FM27)</f>
        <v/>
      </c>
      <c r="FP27" s="210" t="s">
        <v>734</v>
      </c>
      <c r="FQ27" s="215">
        <v>0</v>
      </c>
      <c r="FR27" s="210" t="s">
        <v>734</v>
      </c>
      <c r="FS27" s="217">
        <v>0</v>
      </c>
      <c r="FT27" s="217">
        <v>0</v>
      </c>
      <c r="FU27" s="216" t="str">
        <f>IF(ISERROR(FT27/FS27),"",FT27/FS27)</f>
        <v/>
      </c>
      <c r="FV27" s="210" t="s">
        <v>734</v>
      </c>
      <c r="FW27" s="215">
        <v>0</v>
      </c>
      <c r="FX27" s="210" t="s">
        <v>734</v>
      </c>
      <c r="FY27" s="217">
        <v>28</v>
      </c>
      <c r="FZ27" s="217">
        <v>28</v>
      </c>
      <c r="GA27" s="216">
        <f>IF(ISERROR(FZ27/FY27),"",FZ27/FY27)</f>
        <v>1</v>
      </c>
      <c r="GB27" s="210" t="s">
        <v>734</v>
      </c>
      <c r="GC27" s="215">
        <v>0</v>
      </c>
      <c r="GD27" s="210" t="s">
        <v>734</v>
      </c>
      <c r="GE27" s="217">
        <v>1</v>
      </c>
      <c r="GF27" s="217">
        <v>1</v>
      </c>
      <c r="GG27" s="216">
        <f>IF(ISERROR(GF27/GE27),"",GF27/GE27)</f>
        <v>1</v>
      </c>
      <c r="GH27" s="210" t="s">
        <v>734</v>
      </c>
      <c r="GI27" s="215">
        <v>0</v>
      </c>
      <c r="GJ27" s="210" t="s">
        <v>734</v>
      </c>
      <c r="GK27" s="210" t="s">
        <v>751</v>
      </c>
      <c r="GL27" s="210" t="s">
        <v>731</v>
      </c>
      <c r="GM27" s="210" t="s">
        <v>735</v>
      </c>
      <c r="GN27" s="214" t="s">
        <v>734</v>
      </c>
      <c r="GO27" s="214" t="s">
        <v>737</v>
      </c>
      <c r="GP27" s="210" t="s">
        <v>736</v>
      </c>
      <c r="GQ27" s="210" t="s">
        <v>735</v>
      </c>
      <c r="GR27" s="209" t="s">
        <v>143</v>
      </c>
      <c r="GS27" s="209" t="s">
        <v>143</v>
      </c>
      <c r="GT27" s="209" t="s">
        <v>143</v>
      </c>
      <c r="GU27" s="209" t="s">
        <v>734</v>
      </c>
      <c r="GV27" s="210" t="s">
        <v>734</v>
      </c>
      <c r="GW27" s="209" t="s">
        <v>143</v>
      </c>
      <c r="GX27" s="209" t="s">
        <v>734</v>
      </c>
      <c r="GY27" s="209" t="s">
        <v>143</v>
      </c>
      <c r="GZ27" s="209" t="s">
        <v>734</v>
      </c>
      <c r="HA27" s="209" t="s">
        <v>734</v>
      </c>
      <c r="HB27" s="209" t="s">
        <v>734</v>
      </c>
      <c r="HC27" s="213" t="s">
        <v>733</v>
      </c>
      <c r="HD27" s="209"/>
      <c r="HE27" s="212"/>
      <c r="HF27" s="212"/>
      <c r="HG27" s="212"/>
      <c r="HH27" s="212"/>
      <c r="HI27" s="211"/>
      <c r="HJ27" s="212"/>
      <c r="HK27" s="211" t="s">
        <v>143</v>
      </c>
      <c r="HL27" s="211"/>
      <c r="HM27" s="212"/>
      <c r="HN27" s="212" t="s">
        <v>143</v>
      </c>
      <c r="HO27" s="212" t="s">
        <v>750</v>
      </c>
      <c r="HP27" s="211" t="s">
        <v>733</v>
      </c>
      <c r="HQ27" s="210"/>
      <c r="HR27" s="211"/>
      <c r="HS27" s="210"/>
      <c r="HT27" s="209" t="s">
        <v>143</v>
      </c>
      <c r="HU27" s="209" t="s">
        <v>731</v>
      </c>
      <c r="HV27" s="209" t="s">
        <v>731</v>
      </c>
      <c r="HW27" s="209" t="s">
        <v>143</v>
      </c>
      <c r="HX27" s="209" t="s">
        <v>731</v>
      </c>
      <c r="HY27" s="209" t="s">
        <v>731</v>
      </c>
    </row>
    <row r="28" spans="1:233" s="208" customFormat="1" ht="200" customHeight="1" x14ac:dyDescent="0.2">
      <c r="A28" s="279" t="s">
        <v>749</v>
      </c>
      <c r="B28" s="260" t="s">
        <v>669</v>
      </c>
      <c r="C28" s="260" t="s">
        <v>670</v>
      </c>
      <c r="D28" s="261" t="s">
        <v>143</v>
      </c>
      <c r="E28" s="261" t="s">
        <v>734</v>
      </c>
      <c r="F28" s="218" t="s">
        <v>734</v>
      </c>
      <c r="G28" s="261" t="s">
        <v>737</v>
      </c>
      <c r="H28" s="261" t="s">
        <v>143</v>
      </c>
      <c r="I28" s="218" t="s">
        <v>747</v>
      </c>
      <c r="J28" s="261" t="s">
        <v>737</v>
      </c>
      <c r="K28" s="261" t="s">
        <v>734</v>
      </c>
      <c r="L28" s="218" t="s">
        <v>734</v>
      </c>
      <c r="M28" s="261" t="s">
        <v>143</v>
      </c>
      <c r="N28" s="261" t="s">
        <v>734</v>
      </c>
      <c r="O28" s="218" t="s">
        <v>734</v>
      </c>
      <c r="P28" s="261" t="s">
        <v>737</v>
      </c>
      <c r="Q28" s="261" t="s">
        <v>143</v>
      </c>
      <c r="R28" s="218" t="s">
        <v>747</v>
      </c>
      <c r="S28" s="261" t="s">
        <v>737</v>
      </c>
      <c r="T28" s="261" t="s">
        <v>734</v>
      </c>
      <c r="U28" s="218" t="s">
        <v>734</v>
      </c>
      <c r="V28" s="261" t="s">
        <v>143</v>
      </c>
      <c r="W28" s="261" t="s">
        <v>734</v>
      </c>
      <c r="X28" s="218" t="s">
        <v>734</v>
      </c>
      <c r="Y28" s="261" t="s">
        <v>143</v>
      </c>
      <c r="Z28" s="261" t="s">
        <v>734</v>
      </c>
      <c r="AA28" s="218" t="s">
        <v>734</v>
      </c>
      <c r="AB28" s="261" t="s">
        <v>143</v>
      </c>
      <c r="AC28" s="261" t="s">
        <v>734</v>
      </c>
      <c r="AD28" s="218" t="s">
        <v>734</v>
      </c>
      <c r="AE28" s="262"/>
      <c r="AF28" s="262" t="s">
        <v>748</v>
      </c>
      <c r="AG28" s="263" t="s">
        <v>747</v>
      </c>
      <c r="AH28" s="261" t="s">
        <v>143</v>
      </c>
      <c r="AI28" s="261" t="s">
        <v>734</v>
      </c>
      <c r="AJ28" s="218" t="s">
        <v>734</v>
      </c>
      <c r="AK28" s="261" t="s">
        <v>143</v>
      </c>
      <c r="AL28" s="261" t="s">
        <v>734</v>
      </c>
      <c r="AM28" s="218" t="s">
        <v>734</v>
      </c>
      <c r="AN28" s="261" t="s">
        <v>737</v>
      </c>
      <c r="AO28" s="261" t="s">
        <v>734</v>
      </c>
      <c r="AP28" s="218" t="s">
        <v>734</v>
      </c>
      <c r="AQ28" s="261" t="s">
        <v>737</v>
      </c>
      <c r="AR28" s="261" t="s">
        <v>734</v>
      </c>
      <c r="AS28" s="218" t="s">
        <v>734</v>
      </c>
      <c r="AT28" s="261" t="s">
        <v>143</v>
      </c>
      <c r="AU28" s="261" t="s">
        <v>734</v>
      </c>
      <c r="AV28" s="218" t="s">
        <v>734</v>
      </c>
      <c r="AW28" s="261" t="s">
        <v>143</v>
      </c>
      <c r="AX28" s="261" t="s">
        <v>734</v>
      </c>
      <c r="AY28" s="218" t="s">
        <v>734</v>
      </c>
      <c r="AZ28" s="261" t="s">
        <v>143</v>
      </c>
      <c r="BA28" s="261" t="s">
        <v>734</v>
      </c>
      <c r="BB28" s="218" t="s">
        <v>734</v>
      </c>
      <c r="BC28" s="264">
        <v>13</v>
      </c>
      <c r="BD28" s="265">
        <v>5</v>
      </c>
      <c r="BE28" s="266">
        <f>IF(ISERROR(BD28/BC28),"",BD28/BC28)</f>
        <v>0.38461538461538464</v>
      </c>
      <c r="BF28" s="218"/>
      <c r="BG28" s="267">
        <v>6</v>
      </c>
      <c r="BH28" s="218" t="s">
        <v>734</v>
      </c>
      <c r="BI28" s="265">
        <v>30</v>
      </c>
      <c r="BJ28" s="265">
        <v>7</v>
      </c>
      <c r="BK28" s="266">
        <f>IF(ISERROR(BJ28/BI28),"",BJ28/BI28)</f>
        <v>0.23333333333333334</v>
      </c>
      <c r="BL28" s="218"/>
      <c r="BM28" s="267">
        <v>19</v>
      </c>
      <c r="BN28" s="218" t="s">
        <v>740</v>
      </c>
      <c r="BO28" s="265">
        <v>5</v>
      </c>
      <c r="BP28" s="265">
        <v>4</v>
      </c>
      <c r="BQ28" s="266">
        <f>IF(ISERROR(BP28/BO28),"",BP28/BO28)</f>
        <v>0.8</v>
      </c>
      <c r="BR28" s="218" t="s">
        <v>746</v>
      </c>
      <c r="BS28" s="267">
        <v>0</v>
      </c>
      <c r="BT28" s="218" t="s">
        <v>734</v>
      </c>
      <c r="BU28" s="265">
        <v>0</v>
      </c>
      <c r="BV28" s="265">
        <v>0</v>
      </c>
      <c r="BW28" s="266" t="str">
        <f>IF(ISERROR(BV28/BU28),"",BV28/BU28)</f>
        <v/>
      </c>
      <c r="BX28" s="218" t="s">
        <v>734</v>
      </c>
      <c r="BY28" s="267">
        <v>0</v>
      </c>
      <c r="BZ28" s="218" t="s">
        <v>734</v>
      </c>
      <c r="CA28" s="265">
        <v>0</v>
      </c>
      <c r="CB28" s="265">
        <v>0</v>
      </c>
      <c r="CC28" s="266" t="str">
        <f>IF(ISERROR(CB28/CA28),"",CB28/CA28)</f>
        <v/>
      </c>
      <c r="CD28" s="218" t="s">
        <v>734</v>
      </c>
      <c r="CE28" s="267">
        <v>0</v>
      </c>
      <c r="CF28" s="218" t="s">
        <v>734</v>
      </c>
      <c r="CG28" s="265">
        <v>0</v>
      </c>
      <c r="CH28" s="265">
        <v>0</v>
      </c>
      <c r="CI28" s="266" t="str">
        <f>IF(ISERROR(CH28/CG28),"",CH28/CG28)</f>
        <v/>
      </c>
      <c r="CJ28" s="218" t="s">
        <v>734</v>
      </c>
      <c r="CK28" s="267">
        <v>0</v>
      </c>
      <c r="CL28" s="218" t="s">
        <v>734</v>
      </c>
      <c r="CM28" s="265">
        <v>0</v>
      </c>
      <c r="CN28" s="265">
        <v>0</v>
      </c>
      <c r="CO28" s="266" t="str">
        <f>IF(ISERROR(CN28/CM28),"",CN28/CM28)</f>
        <v/>
      </c>
      <c r="CP28" s="218" t="s">
        <v>734</v>
      </c>
      <c r="CQ28" s="267">
        <v>0</v>
      </c>
      <c r="CR28" s="268" t="s">
        <v>734</v>
      </c>
      <c r="CS28" s="265">
        <v>2</v>
      </c>
      <c r="CT28" s="265">
        <v>2</v>
      </c>
      <c r="CU28" s="266">
        <f>IF(ISERROR(CT28/CS28),"",CT28/CS28)</f>
        <v>1</v>
      </c>
      <c r="CV28" s="218" t="s">
        <v>734</v>
      </c>
      <c r="CW28" s="267">
        <v>0</v>
      </c>
      <c r="CX28" s="218" t="s">
        <v>734</v>
      </c>
      <c r="CY28" s="265">
        <v>1</v>
      </c>
      <c r="CZ28" s="265">
        <v>1</v>
      </c>
      <c r="DA28" s="266">
        <f>IF(ISERROR(CZ28/CY28),"",CZ28/CY28)</f>
        <v>1</v>
      </c>
      <c r="DB28" s="218" t="s">
        <v>734</v>
      </c>
      <c r="DC28" s="267">
        <v>0</v>
      </c>
      <c r="DD28" s="218" t="s">
        <v>734</v>
      </c>
      <c r="DE28" s="265">
        <v>2</v>
      </c>
      <c r="DF28" s="265">
        <v>0</v>
      </c>
      <c r="DG28" s="266">
        <f>IF(ISERROR(DF28/DE28),"",DF28/DE28)</f>
        <v>0</v>
      </c>
      <c r="DH28" s="218" t="s">
        <v>742</v>
      </c>
      <c r="DI28" s="267">
        <v>2</v>
      </c>
      <c r="DJ28" s="218" t="s">
        <v>740</v>
      </c>
      <c r="DK28" s="265">
        <v>10</v>
      </c>
      <c r="DL28" s="265">
        <v>3</v>
      </c>
      <c r="DM28" s="266">
        <f>IF(ISERROR(DL28/DK28),"",DL28/DK28)</f>
        <v>0.3</v>
      </c>
      <c r="DN28" s="218" t="s">
        <v>746</v>
      </c>
      <c r="DO28" s="267">
        <v>7</v>
      </c>
      <c r="DP28" s="218" t="s">
        <v>740</v>
      </c>
      <c r="DQ28" s="265">
        <v>127</v>
      </c>
      <c r="DR28" s="265">
        <v>127</v>
      </c>
      <c r="DS28" s="266">
        <f>IF(ISERROR(DR28/DQ28),"",DR28/DQ28)</f>
        <v>1</v>
      </c>
      <c r="DT28" s="218" t="s">
        <v>734</v>
      </c>
      <c r="DU28" s="267">
        <v>0</v>
      </c>
      <c r="DV28" s="218" t="s">
        <v>734</v>
      </c>
      <c r="DW28" s="265">
        <v>7</v>
      </c>
      <c r="DX28" s="265">
        <v>2</v>
      </c>
      <c r="DY28" s="266">
        <f>IF(ISERROR(DX28/DW28),"",DX28/DW28)</f>
        <v>0.2857142857142857</v>
      </c>
      <c r="DZ28" s="218" t="s">
        <v>745</v>
      </c>
      <c r="EA28" s="267">
        <v>1</v>
      </c>
      <c r="EB28" s="218" t="s">
        <v>740</v>
      </c>
      <c r="EC28" s="265">
        <v>8</v>
      </c>
      <c r="ED28" s="265">
        <v>1</v>
      </c>
      <c r="EE28" s="266">
        <f>IF(ISERROR(ED28/EC28),"",ED28/EC28)</f>
        <v>0.125</v>
      </c>
      <c r="EF28" s="218" t="s">
        <v>745</v>
      </c>
      <c r="EG28" s="267">
        <v>0</v>
      </c>
      <c r="EH28" s="218" t="s">
        <v>734</v>
      </c>
      <c r="EI28" s="265">
        <v>5</v>
      </c>
      <c r="EJ28" s="265">
        <v>2</v>
      </c>
      <c r="EK28" s="266">
        <f>IF(ISERROR(EJ28/EI28),"",EJ28/EI28)</f>
        <v>0.4</v>
      </c>
      <c r="EL28" s="218" t="s">
        <v>744</v>
      </c>
      <c r="EM28" s="267">
        <v>3</v>
      </c>
      <c r="EN28" s="218" t="s">
        <v>740</v>
      </c>
      <c r="EO28" s="265">
        <v>11</v>
      </c>
      <c r="EP28" s="265">
        <v>1</v>
      </c>
      <c r="EQ28" s="266">
        <f>IF(ISERROR(EP28/EO28),"",EP28/EO28)</f>
        <v>9.0909090909090912E-2</v>
      </c>
      <c r="ER28" s="218" t="s">
        <v>743</v>
      </c>
      <c r="ES28" s="267">
        <v>8</v>
      </c>
      <c r="ET28" s="218" t="s">
        <v>740</v>
      </c>
      <c r="EU28" s="265">
        <v>139</v>
      </c>
      <c r="EV28" s="265">
        <v>77</v>
      </c>
      <c r="EW28" s="266">
        <f>IF(ISERROR(EV28/EU28),"",EV28/EU28)</f>
        <v>0.5539568345323741</v>
      </c>
      <c r="EX28" s="218" t="s">
        <v>734</v>
      </c>
      <c r="EY28" s="267">
        <v>22</v>
      </c>
      <c r="EZ28" s="218" t="s">
        <v>740</v>
      </c>
      <c r="FA28" s="265">
        <v>9</v>
      </c>
      <c r="FB28" s="265">
        <v>5</v>
      </c>
      <c r="FC28" s="266">
        <f>IF(ISERROR(FB28/FA28),"",FB28/FA28)</f>
        <v>0.55555555555555558</v>
      </c>
      <c r="FD28" s="218" t="s">
        <v>742</v>
      </c>
      <c r="FE28" s="267">
        <v>5</v>
      </c>
      <c r="FF28" s="218" t="s">
        <v>740</v>
      </c>
      <c r="FG28" s="265">
        <v>2</v>
      </c>
      <c r="FH28" s="265">
        <v>0</v>
      </c>
      <c r="FI28" s="266">
        <f>IF(ISERROR(FH28/FG28),"",FH28/FG28)</f>
        <v>0</v>
      </c>
      <c r="FJ28" s="218" t="s">
        <v>742</v>
      </c>
      <c r="FK28" s="267">
        <v>2</v>
      </c>
      <c r="FL28" s="218" t="s">
        <v>740</v>
      </c>
      <c r="FM28" s="265">
        <v>0</v>
      </c>
      <c r="FN28" s="265">
        <v>0</v>
      </c>
      <c r="FO28" s="266" t="str">
        <f>IF(ISERROR(FN28/FM28),"",FN28/FM28)</f>
        <v/>
      </c>
      <c r="FP28" s="218" t="s">
        <v>734</v>
      </c>
      <c r="FQ28" s="267">
        <v>0</v>
      </c>
      <c r="FR28" s="218" t="s">
        <v>734</v>
      </c>
      <c r="FS28" s="265">
        <v>0</v>
      </c>
      <c r="FT28" s="265">
        <v>0</v>
      </c>
      <c r="FU28" s="266" t="str">
        <f>IF(ISERROR(FT28/FS28),"",FT28/FS28)</f>
        <v/>
      </c>
      <c r="FV28" s="218" t="s">
        <v>734</v>
      </c>
      <c r="FW28" s="267">
        <v>0</v>
      </c>
      <c r="FX28" s="218" t="s">
        <v>734</v>
      </c>
      <c r="FY28" s="265">
        <v>15</v>
      </c>
      <c r="FZ28" s="265">
        <v>12</v>
      </c>
      <c r="GA28" s="266">
        <f>IF(ISERROR(FZ28/FY28),"",FZ28/FY28)</f>
        <v>0.8</v>
      </c>
      <c r="GB28" s="218" t="s">
        <v>742</v>
      </c>
      <c r="GC28" s="267">
        <v>0</v>
      </c>
      <c r="GD28" s="218" t="s">
        <v>734</v>
      </c>
      <c r="GE28" s="265">
        <v>70</v>
      </c>
      <c r="GF28" s="265">
        <v>1</v>
      </c>
      <c r="GG28" s="266">
        <f>IF(ISERROR(GF28/GE28),"",GF28/GE28)</f>
        <v>1.4285714285714285E-2</v>
      </c>
      <c r="GH28" s="218" t="s">
        <v>741</v>
      </c>
      <c r="GI28" s="267">
        <v>65</v>
      </c>
      <c r="GJ28" s="218" t="s">
        <v>740</v>
      </c>
      <c r="GK28" s="218" t="s">
        <v>739</v>
      </c>
      <c r="GL28" s="218" t="s">
        <v>738</v>
      </c>
      <c r="GM28" s="218" t="s">
        <v>735</v>
      </c>
      <c r="GN28" s="261" t="s">
        <v>143</v>
      </c>
      <c r="GO28" s="261" t="s">
        <v>737</v>
      </c>
      <c r="GP28" s="218" t="s">
        <v>736</v>
      </c>
      <c r="GQ28" s="218" t="s">
        <v>735</v>
      </c>
      <c r="GR28" s="269" t="s">
        <v>143</v>
      </c>
      <c r="GS28" s="269" t="s">
        <v>143</v>
      </c>
      <c r="GT28" s="269" t="s">
        <v>143</v>
      </c>
      <c r="GU28" s="269" t="s">
        <v>143</v>
      </c>
      <c r="GV28" s="218" t="s">
        <v>734</v>
      </c>
      <c r="GW28" s="269" t="s">
        <v>143</v>
      </c>
      <c r="GX28" s="269" t="s">
        <v>143</v>
      </c>
      <c r="GY28" s="269" t="s">
        <v>143</v>
      </c>
      <c r="GZ28" s="269" t="s">
        <v>734</v>
      </c>
      <c r="HA28" s="269" t="s">
        <v>734</v>
      </c>
      <c r="HB28" s="269" t="s">
        <v>734</v>
      </c>
      <c r="HC28" s="270" t="s">
        <v>733</v>
      </c>
      <c r="HD28" s="269"/>
      <c r="HE28" s="271"/>
      <c r="HF28" s="271"/>
      <c r="HG28" s="271"/>
      <c r="HH28" s="271"/>
      <c r="HI28" s="260"/>
      <c r="HJ28" s="271"/>
      <c r="HK28" s="260" t="s">
        <v>733</v>
      </c>
      <c r="HL28" s="260"/>
      <c r="HM28" s="271"/>
      <c r="HN28" s="271"/>
      <c r="HO28" s="271"/>
      <c r="HP28" s="260" t="s">
        <v>143</v>
      </c>
      <c r="HQ28" s="218" t="s">
        <v>732</v>
      </c>
      <c r="HR28" s="260"/>
      <c r="HS28" s="218"/>
      <c r="HT28" s="269" t="s">
        <v>143</v>
      </c>
      <c r="HU28" s="269" t="s">
        <v>731</v>
      </c>
      <c r="HV28" s="269" t="s">
        <v>731</v>
      </c>
      <c r="HW28" s="269" t="s">
        <v>143</v>
      </c>
      <c r="HX28" s="269" t="s">
        <v>731</v>
      </c>
      <c r="HY28" s="269" t="s">
        <v>731</v>
      </c>
    </row>
    <row r="29" spans="1:233" s="207" customFormat="1" ht="34.9" customHeight="1" x14ac:dyDescent="0.2">
      <c r="A29" s="354" t="s">
        <v>730</v>
      </c>
      <c r="B29" s="354"/>
      <c r="C29" s="354"/>
      <c r="D29" s="250">
        <f>COUNTIF(D9:D28,"○")</f>
        <v>20</v>
      </c>
      <c r="E29" s="250">
        <f>COUNTIF(E9:E28,"○")</f>
        <v>0</v>
      </c>
      <c r="F29" s="250"/>
      <c r="G29" s="250">
        <f>COUNTIF(G9:G28,"○")</f>
        <v>18</v>
      </c>
      <c r="H29" s="250">
        <f>COUNTIF(H9:H28,"○")</f>
        <v>2</v>
      </c>
      <c r="I29" s="250"/>
      <c r="J29" s="250">
        <f>COUNTIF(J9:J28,"○")</f>
        <v>19</v>
      </c>
      <c r="K29" s="250">
        <f>COUNTIF(K9:K28,"○")</f>
        <v>0</v>
      </c>
      <c r="L29" s="250"/>
      <c r="M29" s="250">
        <f>COUNTIF(M9:M28,"○")</f>
        <v>17</v>
      </c>
      <c r="N29" s="250">
        <f>COUNTIF(N9:N28,"○")</f>
        <v>2</v>
      </c>
      <c r="O29" s="250"/>
      <c r="P29" s="250">
        <f>COUNTIF(P9:P28,"○")</f>
        <v>17</v>
      </c>
      <c r="Q29" s="250">
        <f>COUNTIF(Q9:Q28,"○")</f>
        <v>3</v>
      </c>
      <c r="R29" s="250"/>
      <c r="S29" s="250">
        <f>COUNTIF(S9:S28,"○")</f>
        <v>15</v>
      </c>
      <c r="T29" s="250">
        <f>COUNTIF(T9:T28,"○")</f>
        <v>2</v>
      </c>
      <c r="U29" s="250"/>
      <c r="V29" s="250">
        <f>COUNTIF(V9:V28,"○")</f>
        <v>20</v>
      </c>
      <c r="W29" s="250">
        <f>COUNTIF(W9:W28,"○")</f>
        <v>0</v>
      </c>
      <c r="X29" s="250"/>
      <c r="Y29" s="250">
        <f>COUNTIF(Y9:Y28,"○")</f>
        <v>20</v>
      </c>
      <c r="Z29" s="250">
        <f>COUNTIF(Z9:Z28,"○")</f>
        <v>0</v>
      </c>
      <c r="AA29" s="250"/>
      <c r="AB29" s="250">
        <f>COUNTIF(AB9:AB28,"○")</f>
        <v>19</v>
      </c>
      <c r="AC29" s="250">
        <f>COUNTIF(AC9:AC28,"○")</f>
        <v>0</v>
      </c>
      <c r="AD29" s="250"/>
      <c r="AE29" s="251">
        <f>COUNTIF(AE9:AE28,"○")</f>
        <v>7</v>
      </c>
      <c r="AF29" s="251">
        <f>COUNTIF(AF9:AF28,"○")</f>
        <v>13</v>
      </c>
      <c r="AG29" s="251">
        <f>COUNTIF(AG9:AG28,"○")</f>
        <v>0</v>
      </c>
      <c r="AH29" s="250">
        <f>COUNTIF(AH9:AH28,"○")</f>
        <v>19</v>
      </c>
      <c r="AI29" s="250">
        <f>COUNTIF(AI9:AI28,"○")</f>
        <v>1</v>
      </c>
      <c r="AJ29" s="250"/>
      <c r="AK29" s="250">
        <f>COUNTIF(AK9:AK28,"○")</f>
        <v>20</v>
      </c>
      <c r="AL29" s="250">
        <f>COUNTIF(AL9:AL28,"○")</f>
        <v>0</v>
      </c>
      <c r="AM29" s="250"/>
      <c r="AN29" s="250">
        <f>COUNTIF(AN9:AN28,"○")</f>
        <v>11</v>
      </c>
      <c r="AO29" s="250">
        <f>COUNTIF(AO9:AO28,"○")</f>
        <v>0</v>
      </c>
      <c r="AP29" s="250"/>
      <c r="AQ29" s="250">
        <f>COUNTIF(AQ9:AQ28,"○")</f>
        <v>15</v>
      </c>
      <c r="AR29" s="250">
        <f>COUNTIF(AR9:AR28,"○")</f>
        <v>0</v>
      </c>
      <c r="AS29" s="250"/>
      <c r="AT29" s="250">
        <f>COUNTIF(AT9:AT28,"○")</f>
        <v>20</v>
      </c>
      <c r="AU29" s="250">
        <f>COUNTIF(AU9:AU28,"○")</f>
        <v>0</v>
      </c>
      <c r="AV29" s="250"/>
      <c r="AW29" s="250">
        <f>COUNTIF(AW9:AW28,"○")</f>
        <v>20</v>
      </c>
      <c r="AX29" s="250">
        <f>COUNTIF(AX9:AX28,"○")</f>
        <v>0</v>
      </c>
      <c r="AY29" s="250"/>
      <c r="AZ29" s="250">
        <f>COUNTIF(AZ9:AZ28,"○")</f>
        <v>18</v>
      </c>
      <c r="BA29" s="250">
        <f>COUNTIF(BA9:BA28,"○")</f>
        <v>1</v>
      </c>
      <c r="BB29" s="250"/>
      <c r="BC29" s="355">
        <f>SUM(BC9:BC28)</f>
        <v>279</v>
      </c>
      <c r="BD29" s="355">
        <f>SUM(BD9:BD28)</f>
        <v>258</v>
      </c>
      <c r="BE29" s="356">
        <f>BD29/BC29</f>
        <v>0.92473118279569888</v>
      </c>
      <c r="BF29" s="357"/>
      <c r="BG29" s="357">
        <f>SUM(BG9:BG28)</f>
        <v>8</v>
      </c>
      <c r="BH29" s="355"/>
      <c r="BI29" s="355">
        <f>SUM(BI9:BI28)</f>
        <v>689</v>
      </c>
      <c r="BJ29" s="355">
        <f>SUM(BJ9:BJ28)</f>
        <v>451</v>
      </c>
      <c r="BK29" s="356">
        <f>BJ29/BI29</f>
        <v>0.65457184325108853</v>
      </c>
      <c r="BL29" s="357"/>
      <c r="BM29" s="357">
        <f>SUM(BM9:BM28)</f>
        <v>23</v>
      </c>
      <c r="BN29" s="355"/>
      <c r="BO29" s="355">
        <f>SUM(BO9:BO28)</f>
        <v>181</v>
      </c>
      <c r="BP29" s="355">
        <f>SUM(BP9:BP28)</f>
        <v>172</v>
      </c>
      <c r="BQ29" s="356">
        <f>BP29/BO29</f>
        <v>0.95027624309392267</v>
      </c>
      <c r="BR29" s="354"/>
      <c r="BS29" s="357">
        <f>SUM(BS9:BS28)</f>
        <v>2</v>
      </c>
      <c r="BT29" s="367"/>
      <c r="BU29" s="355">
        <f>SUM(BU9:BU28)</f>
        <v>3</v>
      </c>
      <c r="BV29" s="355">
        <f>SUM(BV9:BV28)</f>
        <v>1</v>
      </c>
      <c r="BW29" s="356">
        <f>BV29/BU29</f>
        <v>0.33333333333333331</v>
      </c>
      <c r="BX29" s="357"/>
      <c r="BY29" s="357">
        <f>SUM(BY9:BY28)</f>
        <v>1</v>
      </c>
      <c r="BZ29" s="367"/>
      <c r="CA29" s="368">
        <f>SUM(CA9:CA28)</f>
        <v>14</v>
      </c>
      <c r="CB29" s="368">
        <f>SUM(CB9:CB28)</f>
        <v>13</v>
      </c>
      <c r="CC29" s="369">
        <f>CB29/CA29</f>
        <v>0.9285714285714286</v>
      </c>
      <c r="CD29" s="370"/>
      <c r="CE29" s="370">
        <f>SUM(CE9:CE28)</f>
        <v>0</v>
      </c>
      <c r="CF29" s="367"/>
      <c r="CG29" s="355">
        <f>SUM(CG9:CG28)</f>
        <v>38</v>
      </c>
      <c r="CH29" s="355">
        <f>SUM(CH9:CH28)</f>
        <v>36</v>
      </c>
      <c r="CI29" s="356">
        <f>CH29/CG29</f>
        <v>0.94736842105263153</v>
      </c>
      <c r="CJ29" s="357"/>
      <c r="CK29" s="357">
        <f>SUM(CK9:CK28)</f>
        <v>0</v>
      </c>
      <c r="CL29" s="367"/>
      <c r="CM29" s="367">
        <f>SUM(CM9:CM28)</f>
        <v>21</v>
      </c>
      <c r="CN29" s="367">
        <f>SUM(CN9:CN28)</f>
        <v>18</v>
      </c>
      <c r="CO29" s="371">
        <f>CN29/CM29</f>
        <v>0.8571428571428571</v>
      </c>
      <c r="CP29" s="354"/>
      <c r="CQ29" s="357">
        <f>SUM(CQ9:CQ28)</f>
        <v>0</v>
      </c>
      <c r="CR29" s="280"/>
      <c r="CS29" s="367">
        <f>SUM(CS9:CS28)</f>
        <v>60</v>
      </c>
      <c r="CT29" s="367">
        <f>SUM(CT9:CT28)</f>
        <v>52</v>
      </c>
      <c r="CU29" s="371">
        <f>CT29/CS29</f>
        <v>0.8666666666666667</v>
      </c>
      <c r="CV29" s="354"/>
      <c r="CW29" s="357">
        <f>SUM(CW9:CW28)</f>
        <v>8</v>
      </c>
      <c r="CX29" s="367"/>
      <c r="CY29" s="367">
        <f>SUM(CY9:CY28)</f>
        <v>25</v>
      </c>
      <c r="CZ29" s="367">
        <f>SUM(CZ9:CZ28)</f>
        <v>23</v>
      </c>
      <c r="DA29" s="371">
        <f>CZ29/CY29</f>
        <v>0.92</v>
      </c>
      <c r="DB29" s="354"/>
      <c r="DC29" s="354">
        <f>SUM(DC9:DC28)</f>
        <v>2</v>
      </c>
      <c r="DD29" s="367"/>
      <c r="DE29" s="367">
        <f>SUM(DE9:DE28)</f>
        <v>16</v>
      </c>
      <c r="DF29" s="367">
        <f>SUM(DF9:DF28)</f>
        <v>14</v>
      </c>
      <c r="DG29" s="371">
        <f>DF29/DE29</f>
        <v>0.875</v>
      </c>
      <c r="DH29" s="354"/>
      <c r="DI29" s="357">
        <f>SUM(DI9:DI28)</f>
        <v>2</v>
      </c>
      <c r="DJ29" s="367"/>
      <c r="DK29" s="355">
        <f>SUM(DK9:DK28)</f>
        <v>231</v>
      </c>
      <c r="DL29" s="355">
        <f>SUM(DL9:DL28)</f>
        <v>120</v>
      </c>
      <c r="DM29" s="356">
        <f>DL29/DK29</f>
        <v>0.51948051948051943</v>
      </c>
      <c r="DN29" s="357"/>
      <c r="DO29" s="357">
        <f>SUM(DO9:DO28)</f>
        <v>15</v>
      </c>
      <c r="DP29" s="367"/>
      <c r="DQ29" s="355">
        <f>SUM(DQ9:DQ28)</f>
        <v>2610</v>
      </c>
      <c r="DR29" s="355">
        <f>SUM(DR9:DR28)</f>
        <v>1840</v>
      </c>
      <c r="DS29" s="356">
        <f>DR29/DQ29</f>
        <v>0.70498084291187735</v>
      </c>
      <c r="DT29" s="354"/>
      <c r="DU29" s="357">
        <f>SUM(DU9:DU28)</f>
        <v>0</v>
      </c>
      <c r="DV29" s="367"/>
      <c r="DW29" s="355">
        <f>SUM(DW9:DW28)</f>
        <v>412</v>
      </c>
      <c r="DX29" s="355">
        <f>SUM(DX9:DX28)</f>
        <v>361</v>
      </c>
      <c r="DY29" s="356">
        <f>DX29/DW29</f>
        <v>0.87621359223300976</v>
      </c>
      <c r="DZ29" s="357"/>
      <c r="EA29" s="357">
        <f>SUM(EA9:EA28)</f>
        <v>2</v>
      </c>
      <c r="EB29" s="367"/>
      <c r="EC29" s="367">
        <f>SUM(EC9:EC28)</f>
        <v>169</v>
      </c>
      <c r="ED29" s="367">
        <f>SUM(ED9:ED28)</f>
        <v>54</v>
      </c>
      <c r="EE29" s="371">
        <f>ED29/EC29</f>
        <v>0.31952662721893493</v>
      </c>
      <c r="EF29" s="354"/>
      <c r="EG29" s="357">
        <f>SUM(EG9:EG28)</f>
        <v>45</v>
      </c>
      <c r="EH29" s="367"/>
      <c r="EI29" s="368">
        <f>SUM(EI9:EI28)</f>
        <v>266</v>
      </c>
      <c r="EJ29" s="368">
        <f>SUM(EJ9:EJ28)</f>
        <v>63</v>
      </c>
      <c r="EK29" s="369">
        <f>EJ29/EI29</f>
        <v>0.23684210526315788</v>
      </c>
      <c r="EL29" s="370"/>
      <c r="EM29" s="370">
        <f>SUM(EM9:EM28)</f>
        <v>182</v>
      </c>
      <c r="EN29" s="367"/>
      <c r="EO29" s="355">
        <f>SUM(EO9:EO28)</f>
        <v>207</v>
      </c>
      <c r="EP29" s="355">
        <f>SUM(EP9:EP28)</f>
        <v>99</v>
      </c>
      <c r="EQ29" s="356">
        <f>EP29/EO29</f>
        <v>0.47826086956521741</v>
      </c>
      <c r="ER29" s="357"/>
      <c r="ES29" s="357">
        <f>SUM(ES9:ES28)</f>
        <v>87</v>
      </c>
      <c r="ET29" s="355"/>
      <c r="EU29" s="355">
        <f>SUM(EU9:EU28)</f>
        <v>1397</v>
      </c>
      <c r="EV29" s="355">
        <f>SUM(EV9:EV28)</f>
        <v>763</v>
      </c>
      <c r="EW29" s="356">
        <f>EV29/EU29</f>
        <v>0.54617036506800287</v>
      </c>
      <c r="EX29" s="354"/>
      <c r="EY29" s="357">
        <f>SUM(EY9:EY28)</f>
        <v>560</v>
      </c>
      <c r="EZ29" s="367"/>
      <c r="FA29" s="355">
        <f>SUM(FA9:FA28)</f>
        <v>151</v>
      </c>
      <c r="FB29" s="355">
        <f>SUM(FB9:FB28)</f>
        <v>130</v>
      </c>
      <c r="FC29" s="356">
        <f>FB29/FA29</f>
        <v>0.86092715231788075</v>
      </c>
      <c r="FD29" s="357"/>
      <c r="FE29" s="357">
        <f>SUM(FE9:FE28)</f>
        <v>15</v>
      </c>
      <c r="FF29" s="367"/>
      <c r="FG29" s="355">
        <f>SUM(FG9:FG28)</f>
        <v>69</v>
      </c>
      <c r="FH29" s="355">
        <f>SUM(FH9:FH28)</f>
        <v>43</v>
      </c>
      <c r="FI29" s="356">
        <f>FH29/FG29</f>
        <v>0.62318840579710144</v>
      </c>
      <c r="FJ29" s="354"/>
      <c r="FK29" s="357">
        <f>SUM(FK9:FK28)</f>
        <v>18</v>
      </c>
      <c r="FL29" s="367"/>
      <c r="FM29" s="355">
        <f>SUM(FM9:FM28)</f>
        <v>24</v>
      </c>
      <c r="FN29" s="355">
        <f>SUM(FN9:FN28)</f>
        <v>22</v>
      </c>
      <c r="FO29" s="356">
        <f>FN29/FM29</f>
        <v>0.91666666666666663</v>
      </c>
      <c r="FP29" s="354"/>
      <c r="FQ29" s="357">
        <f>SUM(FQ9:FQ28)</f>
        <v>2</v>
      </c>
      <c r="FR29" s="367"/>
      <c r="FS29" s="355">
        <f>SUM(FS9:FS28)</f>
        <v>29</v>
      </c>
      <c r="FT29" s="355">
        <f>SUM(FT9:FT28)</f>
        <v>29</v>
      </c>
      <c r="FU29" s="371">
        <f>FT29/FS29</f>
        <v>1</v>
      </c>
      <c r="FV29" s="354"/>
      <c r="FW29" s="357">
        <f>SUM(FW9:FW28)</f>
        <v>0</v>
      </c>
      <c r="FX29" s="367"/>
      <c r="FY29" s="355">
        <f>SUM(FY9:FY28)</f>
        <v>584</v>
      </c>
      <c r="FZ29" s="355">
        <f>SUM(FZ9:FZ28)</f>
        <v>504</v>
      </c>
      <c r="GA29" s="356">
        <f>FZ29/FY29</f>
        <v>0.86301369863013699</v>
      </c>
      <c r="GB29" s="354"/>
      <c r="GC29" s="357">
        <f>SUM(GC9:GC28)</f>
        <v>65</v>
      </c>
      <c r="GD29" s="367"/>
      <c r="GE29" s="355">
        <f>SUM(GE9:GE28)</f>
        <v>1073</v>
      </c>
      <c r="GF29" s="355">
        <f>SUM(GF9:GF28)</f>
        <v>761</v>
      </c>
      <c r="GG29" s="356">
        <f>GF29/GE29</f>
        <v>0.70922646784715748</v>
      </c>
      <c r="GH29" s="354"/>
      <c r="GI29" s="357">
        <f>SUM(GI9:GI28)</f>
        <v>296</v>
      </c>
      <c r="GJ29" s="367"/>
      <c r="GK29" s="252">
        <f>COUNTIF(GK9:GK28,"設置済 ")</f>
        <v>9</v>
      </c>
      <c r="GL29" s="357"/>
      <c r="GM29" s="252">
        <f>COUNTIF(GM9:GM28,"委託有")</f>
        <v>18</v>
      </c>
      <c r="GN29" s="252">
        <f>COUNTIF(GN9:GN28,"○")</f>
        <v>6</v>
      </c>
      <c r="GO29" s="252">
        <f>COUNTIF(GO9:GO28,"○")</f>
        <v>3</v>
      </c>
      <c r="GP29" s="252">
        <f>COUNTIF(GP9:GP28,"実施済")</f>
        <v>17</v>
      </c>
      <c r="GQ29" s="252">
        <f>COUNTIF(GQ9:GQ28,"委託有")</f>
        <v>13</v>
      </c>
      <c r="GR29" s="357">
        <f>COUNTIF(GR9:GR28,"○")</f>
        <v>17</v>
      </c>
      <c r="GS29" s="357">
        <f>COUNTIF(GS9:GS28,"○")</f>
        <v>13</v>
      </c>
      <c r="GT29" s="357">
        <f>COUNTIF(GT9:GT28,"○")</f>
        <v>15</v>
      </c>
      <c r="GU29" s="357">
        <f>COUNTIF(GU9:GU28,"○")</f>
        <v>7</v>
      </c>
      <c r="GV29" s="357"/>
      <c r="GW29" s="357">
        <f t="shared" ref="GW29:HP29" si="23">COUNTIF(GW9:GW28,"○")</f>
        <v>17</v>
      </c>
      <c r="GX29" s="357">
        <f t="shared" si="23"/>
        <v>9</v>
      </c>
      <c r="GY29" s="357">
        <f t="shared" si="23"/>
        <v>14</v>
      </c>
      <c r="GZ29" s="357">
        <f t="shared" si="23"/>
        <v>6</v>
      </c>
      <c r="HA29" s="253">
        <f t="shared" si="23"/>
        <v>9</v>
      </c>
      <c r="HB29" s="253">
        <f t="shared" si="23"/>
        <v>7</v>
      </c>
      <c r="HC29" s="253">
        <f t="shared" si="23"/>
        <v>6</v>
      </c>
      <c r="HD29" s="254">
        <f t="shared" si="23"/>
        <v>0</v>
      </c>
      <c r="HE29" s="254">
        <f t="shared" si="23"/>
        <v>0</v>
      </c>
      <c r="HF29" s="254">
        <f t="shared" si="23"/>
        <v>0</v>
      </c>
      <c r="HG29" s="254">
        <f t="shared" si="23"/>
        <v>0</v>
      </c>
      <c r="HH29" s="254">
        <f t="shared" si="23"/>
        <v>0</v>
      </c>
      <c r="HI29" s="252">
        <f t="shared" si="23"/>
        <v>7</v>
      </c>
      <c r="HJ29" s="254">
        <f t="shared" si="23"/>
        <v>0</v>
      </c>
      <c r="HK29" s="252">
        <f t="shared" si="23"/>
        <v>2</v>
      </c>
      <c r="HL29" s="254">
        <f t="shared" si="23"/>
        <v>0</v>
      </c>
      <c r="HM29" s="254">
        <f t="shared" si="23"/>
        <v>0</v>
      </c>
      <c r="HN29" s="254">
        <f t="shared" si="23"/>
        <v>2</v>
      </c>
      <c r="HO29" s="254">
        <f t="shared" si="23"/>
        <v>0</v>
      </c>
      <c r="HP29" s="254">
        <f t="shared" si="23"/>
        <v>5</v>
      </c>
      <c r="HQ29" s="373"/>
      <c r="HR29" s="250">
        <f>COUNTIF(HR9:HR28,"○")</f>
        <v>6</v>
      </c>
      <c r="HS29" s="354"/>
      <c r="HT29" s="250">
        <f t="shared" ref="HT29:HY29" si="24">COUNTIF(HT9:HT28,"○")</f>
        <v>20</v>
      </c>
      <c r="HU29" s="250">
        <f t="shared" si="24"/>
        <v>0</v>
      </c>
      <c r="HV29" s="250">
        <f t="shared" si="24"/>
        <v>0</v>
      </c>
      <c r="HW29" s="250">
        <f t="shared" si="24"/>
        <v>20</v>
      </c>
      <c r="HX29" s="250">
        <f t="shared" si="24"/>
        <v>0</v>
      </c>
      <c r="HY29" s="250">
        <f t="shared" si="24"/>
        <v>0</v>
      </c>
    </row>
    <row r="30" spans="1:233" s="200" customFormat="1" ht="32.5" customHeight="1" x14ac:dyDescent="0.2">
      <c r="A30" s="354"/>
      <c r="B30" s="354"/>
      <c r="C30" s="354"/>
      <c r="D30" s="372">
        <f>D29/(D29+E29)</f>
        <v>1</v>
      </c>
      <c r="E30" s="372"/>
      <c r="F30" s="372"/>
      <c r="G30" s="372">
        <f>G29/(G29+H29)</f>
        <v>0.9</v>
      </c>
      <c r="H30" s="372"/>
      <c r="I30" s="372"/>
      <c r="J30" s="372">
        <f>J29/(J29+K29)</f>
        <v>1</v>
      </c>
      <c r="K30" s="372"/>
      <c r="L30" s="372"/>
      <c r="M30" s="372">
        <f>M29/(M29+N29)</f>
        <v>0.89473684210526316</v>
      </c>
      <c r="N30" s="372"/>
      <c r="O30" s="372"/>
      <c r="P30" s="372">
        <f>P29/(P29+Q29)</f>
        <v>0.85</v>
      </c>
      <c r="Q30" s="372"/>
      <c r="R30" s="372"/>
      <c r="S30" s="372">
        <f>S29/(S29+T29)</f>
        <v>0.88235294117647056</v>
      </c>
      <c r="T30" s="372"/>
      <c r="U30" s="372"/>
      <c r="V30" s="372">
        <f>V29/(V29+W29)</f>
        <v>1</v>
      </c>
      <c r="W30" s="372"/>
      <c r="X30" s="372"/>
      <c r="Y30" s="372">
        <f>Y29/(Y29+Z29)</f>
        <v>1</v>
      </c>
      <c r="Z30" s="372"/>
      <c r="AA30" s="372"/>
      <c r="AB30" s="372">
        <f>AB29/(AB29+AC29)</f>
        <v>1</v>
      </c>
      <c r="AC30" s="372"/>
      <c r="AD30" s="372"/>
      <c r="AE30" s="372">
        <f>AE29/(AE29+AF29)</f>
        <v>0.35</v>
      </c>
      <c r="AF30" s="372"/>
      <c r="AG30" s="372"/>
      <c r="AH30" s="372">
        <f>AH29/(AH29+AI29)</f>
        <v>0.95</v>
      </c>
      <c r="AI30" s="372"/>
      <c r="AJ30" s="372"/>
      <c r="AK30" s="372">
        <f>AK29/(AK29+AL29)</f>
        <v>1</v>
      </c>
      <c r="AL30" s="372"/>
      <c r="AM30" s="372"/>
      <c r="AN30" s="372">
        <f>AN29/(AN29+AO29)</f>
        <v>1</v>
      </c>
      <c r="AO30" s="372"/>
      <c r="AP30" s="372"/>
      <c r="AQ30" s="372">
        <f>AQ29/(AQ29+AR29)</f>
        <v>1</v>
      </c>
      <c r="AR30" s="372"/>
      <c r="AS30" s="372"/>
      <c r="AT30" s="372">
        <f>AT29/(AT29+AU29)</f>
        <v>1</v>
      </c>
      <c r="AU30" s="372"/>
      <c r="AV30" s="372"/>
      <c r="AW30" s="372">
        <f>AW29/(AW29+AX29)</f>
        <v>1</v>
      </c>
      <c r="AX30" s="372"/>
      <c r="AY30" s="372"/>
      <c r="AZ30" s="372">
        <f>AZ29/(AZ29+BA29)</f>
        <v>0.94736842105263153</v>
      </c>
      <c r="BA30" s="372"/>
      <c r="BB30" s="372"/>
      <c r="BC30" s="355"/>
      <c r="BD30" s="355"/>
      <c r="BE30" s="356"/>
      <c r="BF30" s="357"/>
      <c r="BG30" s="357"/>
      <c r="BH30" s="355"/>
      <c r="BI30" s="355"/>
      <c r="BJ30" s="355"/>
      <c r="BK30" s="356"/>
      <c r="BL30" s="357"/>
      <c r="BM30" s="357"/>
      <c r="BN30" s="355"/>
      <c r="BO30" s="355"/>
      <c r="BP30" s="355"/>
      <c r="BQ30" s="356"/>
      <c r="BR30" s="354"/>
      <c r="BS30" s="357"/>
      <c r="BT30" s="367"/>
      <c r="BU30" s="355"/>
      <c r="BV30" s="355"/>
      <c r="BW30" s="356"/>
      <c r="BX30" s="357"/>
      <c r="BY30" s="357"/>
      <c r="BZ30" s="367"/>
      <c r="CA30" s="368"/>
      <c r="CB30" s="368"/>
      <c r="CC30" s="369"/>
      <c r="CD30" s="370"/>
      <c r="CE30" s="370"/>
      <c r="CF30" s="367"/>
      <c r="CG30" s="355"/>
      <c r="CH30" s="355"/>
      <c r="CI30" s="356"/>
      <c r="CJ30" s="357"/>
      <c r="CK30" s="357"/>
      <c r="CL30" s="367"/>
      <c r="CM30" s="367"/>
      <c r="CN30" s="367"/>
      <c r="CO30" s="371"/>
      <c r="CP30" s="354"/>
      <c r="CQ30" s="357"/>
      <c r="CR30" s="280"/>
      <c r="CS30" s="367"/>
      <c r="CT30" s="367"/>
      <c r="CU30" s="371"/>
      <c r="CV30" s="354"/>
      <c r="CW30" s="357"/>
      <c r="CX30" s="367"/>
      <c r="CY30" s="367"/>
      <c r="CZ30" s="367"/>
      <c r="DA30" s="371"/>
      <c r="DB30" s="354"/>
      <c r="DC30" s="354"/>
      <c r="DD30" s="367"/>
      <c r="DE30" s="367"/>
      <c r="DF30" s="367"/>
      <c r="DG30" s="371"/>
      <c r="DH30" s="354"/>
      <c r="DI30" s="357"/>
      <c r="DJ30" s="367"/>
      <c r="DK30" s="355"/>
      <c r="DL30" s="355"/>
      <c r="DM30" s="356"/>
      <c r="DN30" s="357"/>
      <c r="DO30" s="357"/>
      <c r="DP30" s="367"/>
      <c r="DQ30" s="355"/>
      <c r="DR30" s="355"/>
      <c r="DS30" s="356"/>
      <c r="DT30" s="354"/>
      <c r="DU30" s="357"/>
      <c r="DV30" s="367"/>
      <c r="DW30" s="355"/>
      <c r="DX30" s="355"/>
      <c r="DY30" s="356"/>
      <c r="DZ30" s="357"/>
      <c r="EA30" s="357"/>
      <c r="EB30" s="367"/>
      <c r="EC30" s="367"/>
      <c r="ED30" s="367"/>
      <c r="EE30" s="371"/>
      <c r="EF30" s="354"/>
      <c r="EG30" s="357"/>
      <c r="EH30" s="367"/>
      <c r="EI30" s="368"/>
      <c r="EJ30" s="368"/>
      <c r="EK30" s="369"/>
      <c r="EL30" s="370"/>
      <c r="EM30" s="370"/>
      <c r="EN30" s="367"/>
      <c r="EO30" s="355"/>
      <c r="EP30" s="355"/>
      <c r="EQ30" s="356"/>
      <c r="ER30" s="357"/>
      <c r="ES30" s="357"/>
      <c r="ET30" s="355"/>
      <c r="EU30" s="355"/>
      <c r="EV30" s="355"/>
      <c r="EW30" s="356"/>
      <c r="EX30" s="354"/>
      <c r="EY30" s="357"/>
      <c r="EZ30" s="367"/>
      <c r="FA30" s="355"/>
      <c r="FB30" s="355"/>
      <c r="FC30" s="356"/>
      <c r="FD30" s="357"/>
      <c r="FE30" s="357"/>
      <c r="FF30" s="367"/>
      <c r="FG30" s="355"/>
      <c r="FH30" s="355"/>
      <c r="FI30" s="356"/>
      <c r="FJ30" s="354"/>
      <c r="FK30" s="357"/>
      <c r="FL30" s="367"/>
      <c r="FM30" s="355"/>
      <c r="FN30" s="355"/>
      <c r="FO30" s="356"/>
      <c r="FP30" s="354"/>
      <c r="FQ30" s="357"/>
      <c r="FR30" s="367"/>
      <c r="FS30" s="355"/>
      <c r="FT30" s="355"/>
      <c r="FU30" s="371"/>
      <c r="FV30" s="354"/>
      <c r="FW30" s="357"/>
      <c r="FX30" s="367"/>
      <c r="FY30" s="355"/>
      <c r="FZ30" s="355"/>
      <c r="GA30" s="356"/>
      <c r="GB30" s="354"/>
      <c r="GC30" s="357"/>
      <c r="GD30" s="367"/>
      <c r="GE30" s="355"/>
      <c r="GF30" s="355"/>
      <c r="GG30" s="356"/>
      <c r="GH30" s="354"/>
      <c r="GI30" s="357"/>
      <c r="GJ30" s="367"/>
      <c r="GK30" s="243">
        <f>GK29/20</f>
        <v>0.45</v>
      </c>
      <c r="GL30" s="357"/>
      <c r="GM30" s="243">
        <f>GM29/20</f>
        <v>0.9</v>
      </c>
      <c r="GN30" s="243">
        <f>GN29/20</f>
        <v>0.3</v>
      </c>
      <c r="GO30" s="243">
        <f>GO29/20</f>
        <v>0.15</v>
      </c>
      <c r="GP30" s="243">
        <f>GP29/20</f>
        <v>0.85</v>
      </c>
      <c r="GQ30" s="243">
        <f>GQ29/20</f>
        <v>0.65</v>
      </c>
      <c r="GR30" s="357"/>
      <c r="GS30" s="357"/>
      <c r="GT30" s="357"/>
      <c r="GU30" s="357"/>
      <c r="GV30" s="357"/>
      <c r="GW30" s="357"/>
      <c r="GX30" s="357"/>
      <c r="GY30" s="357"/>
      <c r="GZ30" s="357"/>
      <c r="HA30" s="244">
        <f>HA29/20</f>
        <v>0.45</v>
      </c>
      <c r="HB30" s="244">
        <f>HB29/20</f>
        <v>0.35</v>
      </c>
      <c r="HC30" s="245">
        <f>COUNTIF(HC9:HC28,"○")/20</f>
        <v>0.3</v>
      </c>
      <c r="HD30" s="245">
        <f>HD29/20</f>
        <v>0</v>
      </c>
      <c r="HE30" s="255"/>
      <c r="HF30" s="256"/>
      <c r="HG30" s="255"/>
      <c r="HH30" s="255"/>
      <c r="HI30" s="257">
        <f>HI29/20</f>
        <v>0.35</v>
      </c>
      <c r="HJ30" s="255"/>
      <c r="HK30" s="258">
        <f>COUNTIF(HK9:HK28,"○")/20</f>
        <v>0.1</v>
      </c>
      <c r="HL30" s="245">
        <f>HL29/20</f>
        <v>0</v>
      </c>
      <c r="HM30" s="255"/>
      <c r="HN30" s="256"/>
      <c r="HO30" s="259"/>
      <c r="HP30" s="245">
        <f>COUNTIF(HP9:HP28,"○")/20</f>
        <v>0.25</v>
      </c>
      <c r="HQ30" s="373"/>
      <c r="HR30" s="246">
        <f>COUNTIF(HR9:HR28,"○")/20</f>
        <v>0.3</v>
      </c>
      <c r="HS30" s="354"/>
      <c r="HT30" s="246">
        <f t="shared" ref="HT30:HY30" si="25">COUNTIF(HT9:HT28,"○")/20</f>
        <v>1</v>
      </c>
      <c r="HU30" s="246">
        <f t="shared" si="25"/>
        <v>0</v>
      </c>
      <c r="HV30" s="246">
        <f t="shared" si="25"/>
        <v>0</v>
      </c>
      <c r="HW30" s="246">
        <f t="shared" si="25"/>
        <v>1</v>
      </c>
      <c r="HX30" s="246">
        <f t="shared" si="25"/>
        <v>0</v>
      </c>
      <c r="HY30" s="246">
        <f t="shared" si="25"/>
        <v>0</v>
      </c>
    </row>
    <row r="31" spans="1:233" x14ac:dyDescent="0.2">
      <c r="HI31" s="206"/>
    </row>
    <row r="33" spans="5:241" x14ac:dyDescent="0.2">
      <c r="E33" s="195"/>
      <c r="H33" s="195"/>
      <c r="K33" s="195"/>
      <c r="N33" s="195"/>
      <c r="Q33" s="195"/>
      <c r="T33" s="195"/>
      <c r="W33" s="195"/>
      <c r="Z33" s="195"/>
      <c r="AC33" s="195"/>
      <c r="AE33" s="195"/>
      <c r="AF33" s="195"/>
      <c r="AG33" s="195"/>
      <c r="AI33" s="195"/>
      <c r="AL33" s="195"/>
      <c r="AO33" s="195"/>
      <c r="AR33" s="195"/>
      <c r="AU33" s="195"/>
      <c r="AX33" s="195"/>
      <c r="BA33" s="195"/>
      <c r="BE33" s="195"/>
      <c r="BK33" s="195"/>
      <c r="BQ33" s="195"/>
      <c r="BW33" s="195"/>
      <c r="CC33" s="195"/>
      <c r="CI33" s="195"/>
      <c r="CO33" s="195"/>
      <c r="CU33" s="195"/>
      <c r="DA33" s="195"/>
      <c r="DG33" s="195"/>
      <c r="DM33" s="195"/>
      <c r="DO33" s="195"/>
      <c r="DS33" s="195"/>
      <c r="DY33" s="195"/>
      <c r="EE33" s="195"/>
      <c r="EK33" s="195"/>
      <c r="EQ33" s="195"/>
      <c r="EW33" s="195"/>
      <c r="FC33" s="195"/>
      <c r="FI33" s="195"/>
      <c r="FO33" s="195"/>
      <c r="FU33" s="195"/>
      <c r="GA33" s="195"/>
      <c r="GG33" s="195"/>
      <c r="GM33" s="195"/>
      <c r="GN33" s="195"/>
      <c r="GO33" s="195"/>
      <c r="HQ33" s="195"/>
      <c r="HS33" s="195"/>
    </row>
    <row r="37" spans="5:241" x14ac:dyDescent="0.2">
      <c r="IC37" s="204"/>
      <c r="ID37" s="204"/>
      <c r="IE37" s="204"/>
      <c r="IF37" s="204"/>
      <c r="IG37" s="204"/>
    </row>
    <row r="38" spans="5:241" x14ac:dyDescent="0.2">
      <c r="IC38" s="205"/>
      <c r="ID38" s="204"/>
      <c r="IE38" s="204"/>
      <c r="IF38" s="204"/>
      <c r="IG38" s="204"/>
    </row>
    <row r="39" spans="5:241" x14ac:dyDescent="0.2">
      <c r="IC39" s="204"/>
      <c r="ID39" s="204"/>
      <c r="IE39" s="204"/>
      <c r="IF39" s="204"/>
      <c r="IG39" s="204"/>
    </row>
    <row r="40" spans="5:241" x14ac:dyDescent="0.2">
      <c r="IC40" s="204"/>
      <c r="ID40" s="204"/>
      <c r="IE40" s="204"/>
      <c r="IF40" s="204"/>
      <c r="IG40" s="204"/>
    </row>
    <row r="41" spans="5:241" x14ac:dyDescent="0.2">
      <c r="IC41" s="204"/>
      <c r="ID41" s="204"/>
      <c r="IE41" s="204"/>
      <c r="IF41" s="204"/>
      <c r="IG41" s="204"/>
    </row>
    <row r="42" spans="5:241" x14ac:dyDescent="0.2">
      <c r="IC42" s="204"/>
      <c r="ID42" s="204"/>
      <c r="IE42" s="204"/>
      <c r="IF42" s="204"/>
      <c r="IG42" s="204"/>
    </row>
    <row r="43" spans="5:241" x14ac:dyDescent="0.2">
      <c r="IC43" s="204"/>
      <c r="ID43" s="204"/>
      <c r="IE43" s="204"/>
      <c r="IF43" s="204"/>
      <c r="IG43" s="204"/>
    </row>
    <row r="44" spans="5:241" x14ac:dyDescent="0.2">
      <c r="IC44" s="204"/>
      <c r="ID44" s="204"/>
      <c r="IE44" s="204"/>
      <c r="IF44" s="204"/>
      <c r="IG44" s="204"/>
    </row>
    <row r="45" spans="5:241" x14ac:dyDescent="0.2">
      <c r="IC45" s="204"/>
      <c r="ID45" s="204"/>
      <c r="IE45" s="204"/>
      <c r="IF45" s="204"/>
      <c r="IG45" s="204"/>
    </row>
    <row r="46" spans="5:241" x14ac:dyDescent="0.2">
      <c r="IC46" s="204"/>
      <c r="ID46" s="204"/>
      <c r="IE46" s="204"/>
      <c r="IF46" s="204"/>
      <c r="IG46" s="204"/>
    </row>
    <row r="47" spans="5:241" x14ac:dyDescent="0.2">
      <c r="IC47" s="204"/>
      <c r="ID47" s="204"/>
      <c r="IE47" s="204"/>
      <c r="IF47" s="204"/>
      <c r="IG47" s="204"/>
    </row>
    <row r="48" spans="5:241" x14ac:dyDescent="0.2">
      <c r="IC48" s="204"/>
      <c r="ID48" s="204"/>
      <c r="IE48" s="204"/>
      <c r="IF48" s="204"/>
      <c r="IG48" s="204"/>
    </row>
    <row r="49" spans="237:241" x14ac:dyDescent="0.2">
      <c r="IC49" s="204"/>
      <c r="ID49" s="204"/>
      <c r="IE49" s="204"/>
      <c r="IF49" s="204"/>
      <c r="IG49" s="204"/>
    </row>
    <row r="50" spans="237:241" x14ac:dyDescent="0.2">
      <c r="IC50" s="204"/>
      <c r="ID50" s="204"/>
      <c r="IE50" s="204"/>
      <c r="IF50" s="204"/>
      <c r="IG50" s="204"/>
    </row>
    <row r="51" spans="237:241" x14ac:dyDescent="0.2">
      <c r="IC51" s="204"/>
      <c r="ID51" s="204"/>
      <c r="IE51" s="204"/>
      <c r="IF51" s="204"/>
      <c r="IG51" s="204"/>
    </row>
    <row r="52" spans="237:241" x14ac:dyDescent="0.2">
      <c r="IC52" s="204"/>
      <c r="ID52" s="204"/>
      <c r="IE52" s="204"/>
      <c r="IF52" s="204"/>
      <c r="IG52" s="204"/>
    </row>
    <row r="53" spans="237:241" x14ac:dyDescent="0.2">
      <c r="IC53" s="204"/>
      <c r="ID53" s="204"/>
      <c r="IE53" s="204"/>
      <c r="IF53" s="204"/>
      <c r="IG53" s="204"/>
    </row>
    <row r="54" spans="237:241" x14ac:dyDescent="0.2">
      <c r="IC54" s="204"/>
      <c r="ID54" s="204"/>
      <c r="IE54" s="204"/>
      <c r="IF54" s="204"/>
      <c r="IG54" s="204"/>
    </row>
    <row r="55" spans="237:241" x14ac:dyDescent="0.2">
      <c r="IC55" s="204"/>
      <c r="ID55" s="204"/>
      <c r="IE55" s="204"/>
      <c r="IF55" s="204"/>
      <c r="IG55" s="204"/>
    </row>
  </sheetData>
  <autoFilter ref="A8:IG30"/>
  <mergeCells count="441">
    <mergeCell ref="FW5:FW8"/>
    <mergeCell ref="FX5:FX8"/>
    <mergeCell ref="FY5:FY8"/>
    <mergeCell ref="FZ5:FZ8"/>
    <mergeCell ref="AV5:AV8"/>
    <mergeCell ref="AW5:AW7"/>
    <mergeCell ref="AX5:AX8"/>
    <mergeCell ref="AM5:AM8"/>
    <mergeCell ref="AN5:AN7"/>
    <mergeCell ref="AO5:AO8"/>
    <mergeCell ref="AP5:AP8"/>
    <mergeCell ref="AQ5:AQ7"/>
    <mergeCell ref="AR5:AR8"/>
    <mergeCell ref="FM5:FM8"/>
    <mergeCell ref="FN5:FN8"/>
    <mergeCell ref="FO5:FO8"/>
    <mergeCell ref="FC5:FC8"/>
    <mergeCell ref="FD5:FD8"/>
    <mergeCell ref="FE5:FE8"/>
    <mergeCell ref="FF5:FF8"/>
    <mergeCell ref="FG5:FG8"/>
    <mergeCell ref="FH5:FH8"/>
    <mergeCell ref="AN30:AP30"/>
    <mergeCell ref="AQ30:AS30"/>
    <mergeCell ref="AT30:AV30"/>
    <mergeCell ref="AW30:AY30"/>
    <mergeCell ref="AZ30:BB30"/>
    <mergeCell ref="FS29:FS30"/>
    <mergeCell ref="FW29:FW30"/>
    <mergeCell ref="FX29:FX30"/>
    <mergeCell ref="FY29:FY30"/>
    <mergeCell ref="EJ29:EJ30"/>
    <mergeCell ref="EK29:EK30"/>
    <mergeCell ref="EL29:EL30"/>
    <mergeCell ref="EM29:EM30"/>
    <mergeCell ref="EN29:EN30"/>
    <mergeCell ref="EO29:EO30"/>
    <mergeCell ref="EP29:EP30"/>
    <mergeCell ref="EQ29:EQ30"/>
    <mergeCell ref="ER29:ER30"/>
    <mergeCell ref="DU29:DU30"/>
    <mergeCell ref="DV29:DV30"/>
    <mergeCell ref="DW29:DW30"/>
    <mergeCell ref="DX29:DX30"/>
    <mergeCell ref="DY29:DY30"/>
    <mergeCell ref="DZ29:DZ30"/>
    <mergeCell ref="FZ29:FZ30"/>
    <mergeCell ref="GA29:GA30"/>
    <mergeCell ref="GB29:GB30"/>
    <mergeCell ref="HQ29:HQ30"/>
    <mergeCell ref="GT29:GT30"/>
    <mergeCell ref="GC29:GC30"/>
    <mergeCell ref="GD29:GD30"/>
    <mergeCell ref="GE29:GE30"/>
    <mergeCell ref="GF29:GF30"/>
    <mergeCell ref="GG29:GG30"/>
    <mergeCell ref="GH29:GH30"/>
    <mergeCell ref="GX29:GX30"/>
    <mergeCell ref="GY29:GY30"/>
    <mergeCell ref="GZ29:GZ30"/>
    <mergeCell ref="GI29:GI30"/>
    <mergeCell ref="GJ29:GJ30"/>
    <mergeCell ref="GL29:GL30"/>
    <mergeCell ref="GR29:GR30"/>
    <mergeCell ref="GS29:GS30"/>
    <mergeCell ref="V30:X30"/>
    <mergeCell ref="Y30:AA30"/>
    <mergeCell ref="AB30:AD30"/>
    <mergeCell ref="AE30:AG30"/>
    <mergeCell ref="FT29:FT30"/>
    <mergeCell ref="FU29:FU30"/>
    <mergeCell ref="AH30:AJ30"/>
    <mergeCell ref="AK30:AM30"/>
    <mergeCell ref="FQ29:FQ30"/>
    <mergeCell ref="FR29:FR30"/>
    <mergeCell ref="ET29:ET30"/>
    <mergeCell ref="EU29:EU30"/>
    <mergeCell ref="EV29:EV30"/>
    <mergeCell ref="EW29:EW30"/>
    <mergeCell ref="EX29:EX30"/>
    <mergeCell ref="EY29:EY30"/>
    <mergeCell ref="EZ29:EZ30"/>
    <mergeCell ref="FA29:FA30"/>
    <mergeCell ref="FB29:FB30"/>
    <mergeCell ref="FC29:FC30"/>
    <mergeCell ref="FD29:FD30"/>
    <mergeCell ref="EG29:EG30"/>
    <mergeCell ref="EH29:EH30"/>
    <mergeCell ref="EI29:EI30"/>
    <mergeCell ref="HS29:HS30"/>
    <mergeCell ref="D30:F30"/>
    <mergeCell ref="G30:I30"/>
    <mergeCell ref="J30:L30"/>
    <mergeCell ref="M30:O30"/>
    <mergeCell ref="P30:R30"/>
    <mergeCell ref="S30:U30"/>
    <mergeCell ref="GU29:GU30"/>
    <mergeCell ref="GV29:GV30"/>
    <mergeCell ref="GW29:GW30"/>
    <mergeCell ref="FE29:FE30"/>
    <mergeCell ref="FF29:FF30"/>
    <mergeCell ref="FG29:FG30"/>
    <mergeCell ref="FH29:FH30"/>
    <mergeCell ref="FI29:FI30"/>
    <mergeCell ref="FJ29:FJ30"/>
    <mergeCell ref="FV29:FV30"/>
    <mergeCell ref="FK29:FK30"/>
    <mergeCell ref="FL29:FL30"/>
    <mergeCell ref="FM29:FM30"/>
    <mergeCell ref="FN29:FN30"/>
    <mergeCell ref="FO29:FO30"/>
    <mergeCell ref="FP29:FP30"/>
    <mergeCell ref="ES29:ES30"/>
    <mergeCell ref="EA29:EA30"/>
    <mergeCell ref="EB29:EB30"/>
    <mergeCell ref="EC29:EC30"/>
    <mergeCell ref="ED29:ED30"/>
    <mergeCell ref="EE29:EE30"/>
    <mergeCell ref="EF29:EF30"/>
    <mergeCell ref="DI29:DI30"/>
    <mergeCell ref="DJ29:DJ30"/>
    <mergeCell ref="DK29:DK30"/>
    <mergeCell ref="DL29:DL30"/>
    <mergeCell ref="DM29:DM30"/>
    <mergeCell ref="DN29:DN30"/>
    <mergeCell ref="DO29:DO30"/>
    <mergeCell ref="DP29:DP30"/>
    <mergeCell ref="DQ29:DQ30"/>
    <mergeCell ref="DR29:DR30"/>
    <mergeCell ref="DS29:DS30"/>
    <mergeCell ref="DT29:DT30"/>
    <mergeCell ref="DF29:DF30"/>
    <mergeCell ref="DG29:DG30"/>
    <mergeCell ref="DH29:DH30"/>
    <mergeCell ref="CK29:CK30"/>
    <mergeCell ref="CL29:CL30"/>
    <mergeCell ref="CM29:CM30"/>
    <mergeCell ref="CN29:CN30"/>
    <mergeCell ref="CO29:CO30"/>
    <mergeCell ref="CP29:CP30"/>
    <mergeCell ref="CQ29:CQ30"/>
    <mergeCell ref="CR29:CR30"/>
    <mergeCell ref="CS29:CS30"/>
    <mergeCell ref="CT29:CT30"/>
    <mergeCell ref="CU29:CU30"/>
    <mergeCell ref="CV29:CV30"/>
    <mergeCell ref="CW29:CW30"/>
    <mergeCell ref="CX29:CX30"/>
    <mergeCell ref="CY29:CY30"/>
    <mergeCell ref="CZ29:CZ30"/>
    <mergeCell ref="DA29:DA30"/>
    <mergeCell ref="DB29:DB30"/>
    <mergeCell ref="DC29:DC30"/>
    <mergeCell ref="DD29:DD30"/>
    <mergeCell ref="DE29:DE30"/>
    <mergeCell ref="CH29:CH30"/>
    <mergeCell ref="CI29:CI30"/>
    <mergeCell ref="CJ29:CJ30"/>
    <mergeCell ref="BM29:BM30"/>
    <mergeCell ref="BN29:BN30"/>
    <mergeCell ref="BO29:BO30"/>
    <mergeCell ref="BP29:BP30"/>
    <mergeCell ref="BQ29:BQ30"/>
    <mergeCell ref="BR29:BR30"/>
    <mergeCell ref="BS29:BS30"/>
    <mergeCell ref="BT29:BT30"/>
    <mergeCell ref="BU29:BU30"/>
    <mergeCell ref="BV29:BV30"/>
    <mergeCell ref="BW29:BW30"/>
    <mergeCell ref="BX29:BX30"/>
    <mergeCell ref="BY29:BY30"/>
    <mergeCell ref="BZ29:BZ30"/>
    <mergeCell ref="CA29:CA30"/>
    <mergeCell ref="CB29:CB30"/>
    <mergeCell ref="CC29:CC30"/>
    <mergeCell ref="CD29:CD30"/>
    <mergeCell ref="CE29:CE30"/>
    <mergeCell ref="CF29:CF30"/>
    <mergeCell ref="CG29:CG30"/>
    <mergeCell ref="BL29:BL30"/>
    <mergeCell ref="GX6:GX8"/>
    <mergeCell ref="GY6:GY8"/>
    <mergeCell ref="GZ6:GZ8"/>
    <mergeCell ref="FS5:FS8"/>
    <mergeCell ref="FT5:FT8"/>
    <mergeCell ref="FI5:FI8"/>
    <mergeCell ref="FJ5:FJ8"/>
    <mergeCell ref="FK5:FK8"/>
    <mergeCell ref="FL5:FL8"/>
    <mergeCell ref="FU5:FU8"/>
    <mergeCell ref="FV5:FV8"/>
    <mergeCell ref="FP5:FP8"/>
    <mergeCell ref="FQ5:FQ8"/>
    <mergeCell ref="FR5:FR8"/>
    <mergeCell ref="EP5:EP8"/>
    <mergeCell ref="DS5:DS8"/>
    <mergeCell ref="DT5:DT8"/>
    <mergeCell ref="DU5:DU8"/>
    <mergeCell ref="DV5:DV8"/>
    <mergeCell ref="DW5:DW8"/>
    <mergeCell ref="DX5:DX8"/>
    <mergeCell ref="DY5:DY8"/>
    <mergeCell ref="DZ5:DZ8"/>
    <mergeCell ref="BG29:BG30"/>
    <mergeCell ref="BH29:BH30"/>
    <mergeCell ref="BI29:BI30"/>
    <mergeCell ref="BJ29:BJ30"/>
    <mergeCell ref="BK29:BK30"/>
    <mergeCell ref="GJ5:GJ8"/>
    <mergeCell ref="GR6:GR8"/>
    <mergeCell ref="GS6:GS8"/>
    <mergeCell ref="GA5:GA8"/>
    <mergeCell ref="GB5:GB8"/>
    <mergeCell ref="GC5:GC8"/>
    <mergeCell ref="GD5:GD8"/>
    <mergeCell ref="GE5:GE8"/>
    <mergeCell ref="GF5:GF8"/>
    <mergeCell ref="GR3:GV5"/>
    <mergeCell ref="EG5:EG8"/>
    <mergeCell ref="EH5:EH8"/>
    <mergeCell ref="EI5:EI8"/>
    <mergeCell ref="EJ5:EJ8"/>
    <mergeCell ref="EK5:EK8"/>
    <mergeCell ref="EL5:EL8"/>
    <mergeCell ref="EM5:EM8"/>
    <mergeCell ref="EN5:EN8"/>
    <mergeCell ref="EO5:EO8"/>
    <mergeCell ref="HU7:HV7"/>
    <mergeCell ref="HX7:HY7"/>
    <mergeCell ref="A29:C30"/>
    <mergeCell ref="BC29:BC30"/>
    <mergeCell ref="BD29:BD30"/>
    <mergeCell ref="BE29:BE30"/>
    <mergeCell ref="BF29:BF30"/>
    <mergeCell ref="GG5:GG8"/>
    <mergeCell ref="GH5:GH8"/>
    <mergeCell ref="GI5:GI8"/>
    <mergeCell ref="EQ5:EQ8"/>
    <mergeCell ref="ER5:ER8"/>
    <mergeCell ref="ES5:ES8"/>
    <mergeCell ref="ET5:ET8"/>
    <mergeCell ref="EU5:EU8"/>
    <mergeCell ref="EV5:EV8"/>
    <mergeCell ref="EW5:EW8"/>
    <mergeCell ref="EX5:EX8"/>
    <mergeCell ref="EY5:EY8"/>
    <mergeCell ref="EZ5:EZ8"/>
    <mergeCell ref="FA5:FA8"/>
    <mergeCell ref="FB5:FB8"/>
    <mergeCell ref="EE5:EE8"/>
    <mergeCell ref="EF5:EF8"/>
    <mergeCell ref="EA5:EA8"/>
    <mergeCell ref="EB5:EB8"/>
    <mergeCell ref="EC5:EC8"/>
    <mergeCell ref="ED5:ED8"/>
    <mergeCell ref="DG5:DG8"/>
    <mergeCell ref="DH5:DH8"/>
    <mergeCell ref="DI5:DI8"/>
    <mergeCell ref="DJ5:DJ8"/>
    <mergeCell ref="DK5:DK8"/>
    <mergeCell ref="DL5:DL8"/>
    <mergeCell ref="DM5:DM8"/>
    <mergeCell ref="DN5:DN8"/>
    <mergeCell ref="DO5:DO8"/>
    <mergeCell ref="DP5:DP8"/>
    <mergeCell ref="DQ5:DQ8"/>
    <mergeCell ref="DR5:DR8"/>
    <mergeCell ref="DB5:DB8"/>
    <mergeCell ref="DC5:DC8"/>
    <mergeCell ref="DD5:DD8"/>
    <mergeCell ref="DE5:DE8"/>
    <mergeCell ref="DF5:DF8"/>
    <mergeCell ref="CU5:CU8"/>
    <mergeCell ref="CV5:CV8"/>
    <mergeCell ref="CW5:CW8"/>
    <mergeCell ref="CX5:CX8"/>
    <mergeCell ref="CY5:CY8"/>
    <mergeCell ref="CJ5:CJ8"/>
    <mergeCell ref="CK5:CK8"/>
    <mergeCell ref="CL5:CL8"/>
    <mergeCell ref="CM5:CM8"/>
    <mergeCell ref="CN5:CN8"/>
    <mergeCell ref="DA5:DA8"/>
    <mergeCell ref="CZ5:CZ8"/>
    <mergeCell ref="CO5:CO8"/>
    <mergeCell ref="CP5:CP8"/>
    <mergeCell ref="CQ5:CQ8"/>
    <mergeCell ref="CR5:CR8"/>
    <mergeCell ref="CS5:CS8"/>
    <mergeCell ref="CT5:CT8"/>
    <mergeCell ref="CF5:CF8"/>
    <mergeCell ref="CG5:CG8"/>
    <mergeCell ref="CH5:CH8"/>
    <mergeCell ref="BK5:BK8"/>
    <mergeCell ref="BL5:BL8"/>
    <mergeCell ref="BM5:BM8"/>
    <mergeCell ref="BN5:BN8"/>
    <mergeCell ref="BO5:BO8"/>
    <mergeCell ref="BP5:BP8"/>
    <mergeCell ref="BQ5:BQ8"/>
    <mergeCell ref="BR5:BR8"/>
    <mergeCell ref="BS5:BS8"/>
    <mergeCell ref="BT5:BT8"/>
    <mergeCell ref="BU5:BU8"/>
    <mergeCell ref="BV5:BV8"/>
    <mergeCell ref="BW5:BW8"/>
    <mergeCell ref="BX5:BX8"/>
    <mergeCell ref="BY5:BY8"/>
    <mergeCell ref="BZ5:BZ8"/>
    <mergeCell ref="CA5:CA8"/>
    <mergeCell ref="CB5:CB8"/>
    <mergeCell ref="CC5:CC8"/>
    <mergeCell ref="CD5:CD8"/>
    <mergeCell ref="CE5:CE8"/>
    <mergeCell ref="BF5:BF8"/>
    <mergeCell ref="BG5:BG8"/>
    <mergeCell ref="BH5:BH8"/>
    <mergeCell ref="AE5:AE7"/>
    <mergeCell ref="AS5:AS8"/>
    <mergeCell ref="AT5:AT7"/>
    <mergeCell ref="AU5:AU8"/>
    <mergeCell ref="AJ5:AJ8"/>
    <mergeCell ref="AK5:AK7"/>
    <mergeCell ref="AL5:AL8"/>
    <mergeCell ref="AG5:AG8"/>
    <mergeCell ref="AH5:AH7"/>
    <mergeCell ref="AI5:AI8"/>
    <mergeCell ref="AY5:AY8"/>
    <mergeCell ref="AZ5:AZ7"/>
    <mergeCell ref="BA5:BA8"/>
    <mergeCell ref="BB5:BB8"/>
    <mergeCell ref="BC5:BC8"/>
    <mergeCell ref="BD5:BD8"/>
    <mergeCell ref="AD5:AD8"/>
    <mergeCell ref="AF5:AF8"/>
    <mergeCell ref="BE5:BE8"/>
    <mergeCell ref="O5:O8"/>
    <mergeCell ref="P5:P7"/>
    <mergeCell ref="Q5:Q8"/>
    <mergeCell ref="R5:R8"/>
    <mergeCell ref="S5:S7"/>
    <mergeCell ref="T5:T8"/>
    <mergeCell ref="N5:N8"/>
    <mergeCell ref="AA5:AA8"/>
    <mergeCell ref="AB5:AB7"/>
    <mergeCell ref="V5:V7"/>
    <mergeCell ref="W5:W8"/>
    <mergeCell ref="X5:X8"/>
    <mergeCell ref="Y5:Y7"/>
    <mergeCell ref="Z5:Z8"/>
    <mergeCell ref="GW6:GW8"/>
    <mergeCell ref="GK3:GK8"/>
    <mergeCell ref="GL3:GL8"/>
    <mergeCell ref="GM3:GM8"/>
    <mergeCell ref="GN3:GN8"/>
    <mergeCell ref="GV6:GV8"/>
    <mergeCell ref="FS3:FX4"/>
    <mergeCell ref="CI5:CI8"/>
    <mergeCell ref="AN3:AP4"/>
    <mergeCell ref="AQ3:AS4"/>
    <mergeCell ref="AT3:AV4"/>
    <mergeCell ref="AW3:AY4"/>
    <mergeCell ref="AZ3:BB4"/>
    <mergeCell ref="BC3:BH4"/>
    <mergeCell ref="BI3:BN4"/>
    <mergeCell ref="BO3:BT4"/>
    <mergeCell ref="FG3:FL4"/>
    <mergeCell ref="BI5:BI8"/>
    <mergeCell ref="BJ5:BJ8"/>
    <mergeCell ref="K5:K8"/>
    <mergeCell ref="L5:L8"/>
    <mergeCell ref="M5:M7"/>
    <mergeCell ref="HW3:HY6"/>
    <mergeCell ref="D5:D7"/>
    <mergeCell ref="E5:E8"/>
    <mergeCell ref="F5:F8"/>
    <mergeCell ref="G5:G7"/>
    <mergeCell ref="H5:H8"/>
    <mergeCell ref="GQ3:GQ8"/>
    <mergeCell ref="GW3:GZ5"/>
    <mergeCell ref="HA3:HA8"/>
    <mergeCell ref="HB3:HB8"/>
    <mergeCell ref="BU3:BZ4"/>
    <mergeCell ref="CA3:CF4"/>
    <mergeCell ref="HK3:HO6"/>
    <mergeCell ref="HP3:HQ6"/>
    <mergeCell ref="HR3:HS6"/>
    <mergeCell ref="HT3:HV6"/>
    <mergeCell ref="HC3:HJ6"/>
    <mergeCell ref="GT6:GT8"/>
    <mergeCell ref="GU6:GU8"/>
    <mergeCell ref="AC5:AC8"/>
    <mergeCell ref="U5:U8"/>
    <mergeCell ref="A2:A8"/>
    <mergeCell ref="B2:B8"/>
    <mergeCell ref="C2:C8"/>
    <mergeCell ref="D2:BB2"/>
    <mergeCell ref="BC2:GJ2"/>
    <mergeCell ref="GK2:GO2"/>
    <mergeCell ref="V3:X4"/>
    <mergeCell ref="Y3:AA4"/>
    <mergeCell ref="AB3:AD4"/>
    <mergeCell ref="AH3:AJ4"/>
    <mergeCell ref="CG3:CL4"/>
    <mergeCell ref="CM3:CR4"/>
    <mergeCell ref="CS3:CX4"/>
    <mergeCell ref="CY3:DD4"/>
    <mergeCell ref="DE3:DJ4"/>
    <mergeCell ref="DK3:DP4"/>
    <mergeCell ref="GO3:GO8"/>
    <mergeCell ref="FA3:FF4"/>
    <mergeCell ref="FM3:FR4"/>
    <mergeCell ref="FY3:GD4"/>
    <mergeCell ref="GE3:GJ4"/>
    <mergeCell ref="DQ3:DV4"/>
    <mergeCell ref="DW3:EB4"/>
    <mergeCell ref="EC3:EH4"/>
    <mergeCell ref="HW2:HY2"/>
    <mergeCell ref="D3:F4"/>
    <mergeCell ref="G3:I4"/>
    <mergeCell ref="J3:L4"/>
    <mergeCell ref="M3:O4"/>
    <mergeCell ref="P3:R4"/>
    <mergeCell ref="S3:U4"/>
    <mergeCell ref="AK3:AM4"/>
    <mergeCell ref="GP2:HB2"/>
    <mergeCell ref="HC2:HS2"/>
    <mergeCell ref="HT2:HV2"/>
    <mergeCell ref="GP3:GP8"/>
    <mergeCell ref="HC7:HC8"/>
    <mergeCell ref="HD7:HD8"/>
    <mergeCell ref="HF7:HF8"/>
    <mergeCell ref="HI7:HI8"/>
    <mergeCell ref="HL7:HL8"/>
    <mergeCell ref="HN7:HN8"/>
    <mergeCell ref="HK7:HK8"/>
    <mergeCell ref="EI3:EN4"/>
    <mergeCell ref="EO3:ET4"/>
    <mergeCell ref="EU3:EZ4"/>
    <mergeCell ref="I5:I8"/>
    <mergeCell ref="J5:J7"/>
  </mergeCells>
  <phoneticPr fontId="3"/>
  <conditionalFormatting sqref="GB23">
    <cfRule type="expression" dxfId="0" priority="1">
      <formula>GA23=1</formula>
    </cfRule>
    <cfRule type="expression" priority="2">
      <formula>"K3=1"</formula>
    </cfRule>
  </conditionalFormatting>
  <dataValidations count="12">
    <dataValidation type="list" allowBlank="1" showInputMessage="1" showErrorMessage="1" sqref="HE25">
      <formula1>$ID$35:$ID$48</formula1>
    </dataValidation>
    <dataValidation type="list" allowBlank="1" showInputMessage="1" showErrorMessage="1" sqref="HJ25 HG25">
      <formula1>$IE$35:$IE$52</formula1>
    </dataValidation>
    <dataValidation type="list" allowBlank="1" showInputMessage="1" showErrorMessage="1" sqref="HM25 HH25">
      <formula1>$IF$35:$IF$45</formula1>
    </dataValidation>
    <dataValidation type="list" allowBlank="1" showInputMessage="1" showErrorMessage="1" sqref="HO25">
      <formula1>$IG$35:$IG$45</formula1>
    </dataValidation>
    <dataValidation type="list" allowBlank="1" showInputMessage="1" showErrorMessage="1" sqref="HO26:HO28 HO9:HO24">
      <formula1>$IG$38:$IG$48</formula1>
    </dataValidation>
    <dataValidation type="list" allowBlank="1" showInputMessage="1" showErrorMessage="1" sqref="HM26:HM28 HH26:HH28 HM9:HM24 HH9:HH24">
      <formula1>$IF$38:$IF$48</formula1>
    </dataValidation>
    <dataValidation type="list" allowBlank="1" showInputMessage="1" showErrorMessage="1" sqref="HJ26:HJ28 HJ23:HJ24 HG26:HG28 HG9:HG24 HJ9:HJ21">
      <formula1>$IE$38:$IE$55</formula1>
    </dataValidation>
    <dataValidation type="list" allowBlank="1" showInputMessage="1" showErrorMessage="1" sqref="HE26:HE28 HE9:HE24">
      <formula1>$ID$38:$ID$51</formula1>
    </dataValidation>
    <dataValidation type="list" allowBlank="1" showInputMessage="1" showErrorMessage="1" sqref="GP9:GP28">
      <formula1>"実施済,実施予定,実施予定無し"</formula1>
    </dataValidation>
    <dataValidation type="list" allowBlank="1" showInputMessage="1" showErrorMessage="1" sqref="GM9:GM28 GQ9:GQ28">
      <formula1>"委託有,委託予定,委託予定無し"</formula1>
    </dataValidation>
    <dataValidation type="list" allowBlank="1" showInputMessage="1" showErrorMessage="1" sqref="GK9:GK28">
      <formula1>"設置済,設置予定,設置予定無し"</formula1>
    </dataValidation>
    <dataValidation type="list" allowBlank="1" showInputMessage="1" showErrorMessage="1" sqref="G9:H17 HN9:HN28 HL9:HL28 HI9:HI28 HF9:HF28 HD9:HD28 GW9:HB28 GR9:GU28 GN9:GO28 AZ9:BA28 AW9:AX28 AT9:AU28 AQ9:AR28 AN9:AO28 AK9:AL28 AH9:AI28 AB9:AC28 Y9:Z28 V9:W28 S9:T28 P9:Q28 M9:N28 J9:K28 D9:E28 H18:H28">
      <formula1>"○"</formula1>
    </dataValidation>
  </dataValidations>
  <pageMargins left="0.70866141732283472" right="0.70866141732283472" top="0.74803149606299213" bottom="0.74803149606299213" header="0.31496062992125984" footer="0.31496062992125984"/>
  <pageSetup paperSize="9" scale="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CI83"/>
  <sheetViews>
    <sheetView showGridLines="0" view="pageBreakPreview" zoomScale="50" zoomScaleNormal="100" zoomScaleSheetLayoutView="50" workbookViewId="0">
      <pane xSplit="2" ySplit="7" topLeftCell="C35" activePane="bottomRight" state="frozen"/>
      <selection pane="topRight" activeCell="C1" sqref="C1"/>
      <selection pane="bottomLeft" activeCell="A8" sqref="A8"/>
      <selection pane="bottomRight" activeCell="A8" sqref="A8:XFD35"/>
    </sheetView>
  </sheetViews>
  <sheetFormatPr defaultColWidth="9" defaultRowHeight="11" x14ac:dyDescent="0.2"/>
  <cols>
    <col min="1" max="2" width="9" style="72" customWidth="1"/>
    <col min="3" max="6" width="5.7265625" style="72" customWidth="1"/>
    <col min="7" max="7" width="19.453125" style="72" customWidth="1"/>
    <col min="8" max="9" width="5.7265625" style="72" customWidth="1"/>
    <col min="10" max="10" width="2.7265625" style="72" bestFit="1" customWidth="1"/>
    <col min="11" max="11" width="3.90625" style="72" customWidth="1"/>
    <col min="12" max="12" width="2.7265625" style="72" bestFit="1" customWidth="1"/>
    <col min="13" max="13" width="3.90625" style="72" customWidth="1"/>
    <col min="14" max="15" width="5.7265625" style="72" customWidth="1"/>
    <col min="16" max="16" width="17.7265625" style="72" customWidth="1"/>
    <col min="17" max="17" width="2.7265625" style="72" bestFit="1" customWidth="1"/>
    <col min="18" max="18" width="3.90625" style="72" customWidth="1"/>
    <col min="19" max="19" width="2.7265625" style="72" bestFit="1" customWidth="1"/>
    <col min="20" max="20" width="3.90625" style="72" customWidth="1"/>
    <col min="21" max="22" width="5.7265625" style="72" customWidth="1"/>
    <col min="23" max="24" width="11.7265625" style="72" customWidth="1"/>
    <col min="25" max="25" width="9.08984375" style="72" customWidth="1"/>
    <col min="26" max="28" width="5.7265625" style="72" customWidth="1"/>
    <col min="29" max="29" width="10.7265625" style="72" customWidth="1"/>
    <col min="30" max="31" width="24.26953125" style="72" customWidth="1"/>
    <col min="32" max="32" width="5.7265625" style="122" customWidth="1"/>
    <col min="33" max="33" width="12.26953125" style="72" customWidth="1"/>
    <col min="34" max="34" width="5.7265625" style="72" customWidth="1"/>
    <col min="35" max="35" width="13.453125" style="72" customWidth="1"/>
    <col min="36" max="36" width="5.7265625" style="122" customWidth="1"/>
    <col min="37" max="37" width="12.26953125" style="72" customWidth="1"/>
    <col min="38" max="38" width="5.7265625" style="72" customWidth="1"/>
    <col min="39" max="39" width="13.453125" style="72" customWidth="1"/>
    <col min="40" max="40" width="5.7265625" style="132" customWidth="1"/>
    <col min="41" max="41" width="12.26953125" style="72" customWidth="1"/>
    <col min="42" max="42" width="5.7265625" style="72" customWidth="1"/>
    <col min="43" max="43" width="13.453125" style="72" customWidth="1"/>
    <col min="44" max="44" width="5.7265625" style="122" customWidth="1"/>
    <col min="45" max="45" width="15.7265625" style="72" customWidth="1"/>
    <col min="46" max="46" width="5.7265625" style="72" customWidth="1"/>
    <col min="47" max="47" width="15.7265625" style="72" customWidth="1"/>
    <col min="48" max="48" width="5.7265625" style="72" customWidth="1"/>
    <col min="49" max="49" width="12.26953125" style="72" customWidth="1"/>
    <col min="50" max="50" width="5.7265625" style="72" customWidth="1"/>
    <col min="51" max="51" width="13.453125" style="72" customWidth="1"/>
    <col min="52" max="52" width="5.7265625" style="122" customWidth="1"/>
    <col min="53" max="53" width="12.26953125" style="72" customWidth="1"/>
    <col min="54" max="54" width="5.453125" style="72" customWidth="1"/>
    <col min="55" max="55" width="13.453125" style="72" customWidth="1"/>
    <col min="56" max="56" width="5.7265625" style="122" customWidth="1"/>
    <col min="57" max="57" width="12.26953125" style="72" customWidth="1"/>
    <col min="58" max="58" width="5.7265625" style="72" customWidth="1"/>
    <col min="59" max="59" width="13.453125" style="72" customWidth="1"/>
    <col min="60" max="60" width="5.7265625" style="122" customWidth="1"/>
    <col min="61" max="61" width="12.26953125" style="72" customWidth="1"/>
    <col min="62" max="62" width="5.7265625" style="72" customWidth="1"/>
    <col min="63" max="63" width="13.453125" style="72" customWidth="1"/>
    <col min="64" max="64" width="5.7265625" style="122" customWidth="1"/>
    <col min="65" max="65" width="12.26953125" style="72" customWidth="1"/>
    <col min="66" max="66" width="5.7265625" style="72" customWidth="1"/>
    <col min="67" max="67" width="13.453125" style="72" customWidth="1"/>
    <col min="68" max="68" width="5.7265625" style="122" customWidth="1"/>
    <col min="69" max="69" width="12.26953125" style="72" customWidth="1"/>
    <col min="70" max="70" width="5.7265625" style="122" customWidth="1"/>
    <col min="71" max="71" width="13.453125" style="72" customWidth="1"/>
    <col min="72" max="72" width="5.7265625" style="122" customWidth="1"/>
    <col min="73" max="73" width="12.26953125" style="72" customWidth="1"/>
    <col min="74" max="74" width="5.7265625" style="72" customWidth="1"/>
    <col min="75" max="75" width="13.453125" style="72" customWidth="1"/>
    <col min="76" max="76" width="5.7265625" style="122" customWidth="1"/>
    <col min="77" max="77" width="12.26953125" style="72" customWidth="1"/>
    <col min="78" max="78" width="5.7265625" style="72" customWidth="1"/>
    <col min="79" max="79" width="13.453125" style="72" customWidth="1"/>
    <col min="80" max="80" width="5.7265625" style="122" customWidth="1"/>
    <col min="81" max="81" width="12.26953125" style="72" customWidth="1"/>
    <col min="82" max="82" width="5.7265625" style="122" customWidth="1"/>
    <col min="83" max="83" width="13.453125" style="72" customWidth="1"/>
    <col min="84" max="84" width="5.7265625" style="122" customWidth="1"/>
    <col min="85" max="85" width="12.26953125" style="72" customWidth="1"/>
    <col min="86" max="86" width="5.7265625" style="122" customWidth="1"/>
    <col min="87" max="87" width="13.453125" style="72" customWidth="1"/>
    <col min="88" max="16384" width="9" style="72"/>
  </cols>
  <sheetData>
    <row r="1" spans="1:87" s="3" customFormat="1" ht="19.149999999999999" customHeight="1" x14ac:dyDescent="0.2">
      <c r="A1" s="1" t="s">
        <v>140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119"/>
      <c r="AG1" s="2"/>
      <c r="AH1" s="2"/>
      <c r="AI1" s="2"/>
      <c r="AJ1" s="119"/>
      <c r="AK1" s="2"/>
      <c r="AL1" s="2"/>
      <c r="AM1" s="2"/>
      <c r="AN1" s="127"/>
      <c r="AO1" s="2"/>
      <c r="AP1" s="2"/>
      <c r="AQ1" s="2"/>
      <c r="AR1" s="119"/>
      <c r="AS1" s="2"/>
      <c r="AT1" s="2"/>
      <c r="AU1" s="2"/>
      <c r="AV1" s="2"/>
      <c r="AW1" s="2"/>
      <c r="AX1" s="2"/>
      <c r="AY1" s="2"/>
      <c r="AZ1" s="119"/>
      <c r="BA1" s="2"/>
      <c r="BB1" s="2"/>
      <c r="BC1" s="2"/>
      <c r="BD1" s="119"/>
      <c r="BE1" s="2"/>
      <c r="BF1" s="2"/>
      <c r="BG1" s="2"/>
      <c r="BH1" s="119"/>
      <c r="BI1" s="2"/>
      <c r="BJ1" s="2"/>
      <c r="BK1" s="2"/>
      <c r="BL1" s="119"/>
      <c r="BM1" s="2"/>
      <c r="BN1" s="2"/>
      <c r="BO1" s="2"/>
      <c r="BP1" s="119"/>
      <c r="BQ1" s="2"/>
      <c r="BR1" s="119"/>
      <c r="BS1" s="2"/>
      <c r="BT1" s="119"/>
      <c r="BU1" s="2"/>
      <c r="BV1" s="2"/>
      <c r="BW1" s="2"/>
      <c r="BX1" s="119"/>
      <c r="BY1" s="2"/>
      <c r="BZ1" s="2"/>
      <c r="CA1" s="2"/>
      <c r="CB1" s="119"/>
      <c r="CC1" s="2"/>
      <c r="CD1" s="119"/>
      <c r="CE1" s="2"/>
      <c r="CF1" s="119"/>
      <c r="CG1" s="2"/>
      <c r="CH1" s="119"/>
      <c r="CI1" s="2"/>
    </row>
    <row r="2" spans="1:87" s="3" customFormat="1" ht="13.9" customHeight="1" x14ac:dyDescent="0.2">
      <c r="A2" s="4"/>
      <c r="B2" s="4"/>
      <c r="C2" s="441" t="s">
        <v>0</v>
      </c>
      <c r="D2" s="441"/>
      <c r="E2" s="441"/>
      <c r="F2" s="441"/>
      <c r="G2" s="442" t="s">
        <v>1</v>
      </c>
      <c r="H2" s="443"/>
      <c r="I2" s="443"/>
      <c r="J2" s="443"/>
      <c r="K2" s="443"/>
      <c r="L2" s="443"/>
      <c r="M2" s="443"/>
      <c r="N2" s="443"/>
      <c r="O2" s="443"/>
      <c r="P2" s="442" t="s">
        <v>2</v>
      </c>
      <c r="Q2" s="443"/>
      <c r="R2" s="443"/>
      <c r="S2" s="443"/>
      <c r="T2" s="443"/>
      <c r="U2" s="443"/>
      <c r="V2" s="444"/>
      <c r="W2" s="442" t="s">
        <v>139</v>
      </c>
      <c r="X2" s="444"/>
      <c r="Y2" s="442" t="s">
        <v>3</v>
      </c>
      <c r="Z2" s="443"/>
      <c r="AA2" s="443"/>
      <c r="AB2" s="443"/>
      <c r="AC2" s="444"/>
      <c r="AD2" s="442" t="s">
        <v>4</v>
      </c>
      <c r="AE2" s="444"/>
      <c r="AF2" s="431" t="s">
        <v>0</v>
      </c>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432"/>
      <c r="BG2" s="432"/>
      <c r="BH2" s="432"/>
      <c r="BI2" s="432"/>
      <c r="BJ2" s="432"/>
      <c r="BK2" s="432"/>
      <c r="BL2" s="432"/>
      <c r="BM2" s="432"/>
      <c r="BN2" s="432"/>
      <c r="BO2" s="432"/>
      <c r="BP2" s="432"/>
      <c r="BQ2" s="432"/>
      <c r="BR2" s="432"/>
      <c r="BS2" s="432"/>
      <c r="BT2" s="432"/>
      <c r="BU2" s="432"/>
      <c r="BV2" s="432"/>
      <c r="BW2" s="432"/>
      <c r="BX2" s="432"/>
      <c r="BY2" s="432"/>
      <c r="BZ2" s="432"/>
      <c r="CA2" s="432"/>
      <c r="CB2" s="432"/>
      <c r="CC2" s="432"/>
      <c r="CD2" s="432"/>
      <c r="CE2" s="432"/>
      <c r="CF2" s="432"/>
      <c r="CG2" s="432"/>
      <c r="CH2" s="432"/>
      <c r="CI2" s="433"/>
    </row>
    <row r="3" spans="1:87" s="7" customFormat="1" ht="13.5" customHeight="1" x14ac:dyDescent="0.2">
      <c r="A3" s="434" t="s">
        <v>5</v>
      </c>
      <c r="B3" s="434" t="s">
        <v>6</v>
      </c>
      <c r="C3" s="437" t="s">
        <v>7</v>
      </c>
      <c r="D3" s="437"/>
      <c r="E3" s="437"/>
      <c r="F3" s="437"/>
      <c r="G3" s="438" t="s">
        <v>8</v>
      </c>
      <c r="H3" s="439"/>
      <c r="I3" s="440"/>
      <c r="J3" s="438" t="s">
        <v>9</v>
      </c>
      <c r="K3" s="439"/>
      <c r="L3" s="439"/>
      <c r="M3" s="439"/>
      <c r="N3" s="438" t="s">
        <v>10</v>
      </c>
      <c r="O3" s="439"/>
      <c r="P3" s="5" t="s">
        <v>11</v>
      </c>
      <c r="Q3" s="438" t="s">
        <v>12</v>
      </c>
      <c r="R3" s="439"/>
      <c r="S3" s="439"/>
      <c r="T3" s="439"/>
      <c r="U3" s="438" t="s">
        <v>13</v>
      </c>
      <c r="V3" s="440"/>
      <c r="W3" s="438" t="s">
        <v>14</v>
      </c>
      <c r="X3" s="440"/>
      <c r="Y3" s="6" t="s">
        <v>15</v>
      </c>
      <c r="Z3" s="438" t="s">
        <v>16</v>
      </c>
      <c r="AA3" s="439"/>
      <c r="AB3" s="439"/>
      <c r="AC3" s="440"/>
      <c r="AD3" s="5" t="s">
        <v>17</v>
      </c>
      <c r="AE3" s="5" t="s">
        <v>18</v>
      </c>
      <c r="AF3" s="445" t="s">
        <v>19</v>
      </c>
      <c r="AG3" s="446"/>
      <c r="AH3" s="446"/>
      <c r="AI3" s="446"/>
      <c r="AJ3" s="446"/>
      <c r="AK3" s="446"/>
      <c r="AL3" s="446"/>
      <c r="AM3" s="446"/>
      <c r="AN3" s="446"/>
      <c r="AO3" s="446"/>
      <c r="AP3" s="446"/>
      <c r="AQ3" s="446"/>
      <c r="AR3" s="446"/>
      <c r="AS3" s="446"/>
      <c r="AT3" s="446"/>
      <c r="AU3" s="446"/>
      <c r="AV3" s="446"/>
      <c r="AW3" s="446"/>
      <c r="AX3" s="446"/>
      <c r="AY3" s="446"/>
      <c r="AZ3" s="446"/>
      <c r="BA3" s="446"/>
      <c r="BB3" s="446"/>
      <c r="BC3" s="446"/>
      <c r="BD3" s="446"/>
      <c r="BE3" s="446"/>
      <c r="BF3" s="446"/>
      <c r="BG3" s="446"/>
      <c r="BH3" s="446"/>
      <c r="BI3" s="446"/>
      <c r="BJ3" s="446"/>
      <c r="BK3" s="446"/>
      <c r="BL3" s="446"/>
      <c r="BM3" s="446"/>
      <c r="BN3" s="446"/>
      <c r="BO3" s="446"/>
      <c r="BP3" s="446"/>
      <c r="BQ3" s="446"/>
      <c r="BR3" s="446"/>
      <c r="BS3" s="446"/>
      <c r="BT3" s="446"/>
      <c r="BU3" s="446"/>
      <c r="BV3" s="446"/>
      <c r="BW3" s="446"/>
      <c r="BX3" s="446"/>
      <c r="BY3" s="446"/>
      <c r="BZ3" s="446"/>
      <c r="CA3" s="446"/>
      <c r="CB3" s="446"/>
      <c r="CC3" s="446"/>
      <c r="CD3" s="446"/>
      <c r="CE3" s="446"/>
      <c r="CF3" s="446"/>
      <c r="CG3" s="446"/>
      <c r="CH3" s="446"/>
      <c r="CI3" s="447"/>
    </row>
    <row r="4" spans="1:87" s="3" customFormat="1" ht="26.5" customHeight="1" x14ac:dyDescent="0.2">
      <c r="A4" s="435"/>
      <c r="B4" s="435"/>
      <c r="C4" s="416" t="s">
        <v>138</v>
      </c>
      <c r="D4" s="420"/>
      <c r="E4" s="420"/>
      <c r="F4" s="417"/>
      <c r="G4" s="406" t="s">
        <v>20</v>
      </c>
      <c r="H4" s="412" t="s">
        <v>21</v>
      </c>
      <c r="I4" s="413"/>
      <c r="J4" s="406" t="s">
        <v>22</v>
      </c>
      <c r="K4" s="407"/>
      <c r="L4" s="412" t="s">
        <v>23</v>
      </c>
      <c r="M4" s="413"/>
      <c r="N4" s="416" t="s">
        <v>24</v>
      </c>
      <c r="O4" s="420"/>
      <c r="P4" s="404" t="s">
        <v>25</v>
      </c>
      <c r="Q4" s="406" t="s">
        <v>26</v>
      </c>
      <c r="R4" s="407"/>
      <c r="S4" s="412" t="s">
        <v>27</v>
      </c>
      <c r="T4" s="413"/>
      <c r="U4" s="416" t="s">
        <v>28</v>
      </c>
      <c r="V4" s="417"/>
      <c r="W4" s="416" t="s">
        <v>29</v>
      </c>
      <c r="X4" s="417"/>
      <c r="Y4" s="404" t="s">
        <v>30</v>
      </c>
      <c r="Z4" s="416" t="s">
        <v>31</v>
      </c>
      <c r="AA4" s="420"/>
      <c r="AB4" s="417"/>
      <c r="AC4" s="404" t="s">
        <v>32</v>
      </c>
      <c r="AD4" s="404" t="s">
        <v>33</v>
      </c>
      <c r="AE4" s="404" t="s">
        <v>34</v>
      </c>
      <c r="AF4" s="424" t="s">
        <v>35</v>
      </c>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c r="BX4" s="425"/>
      <c r="BY4" s="425"/>
      <c r="BZ4" s="425"/>
      <c r="CA4" s="425"/>
      <c r="CB4" s="425"/>
      <c r="CC4" s="425"/>
      <c r="CD4" s="425"/>
      <c r="CE4" s="425"/>
      <c r="CF4" s="425"/>
      <c r="CG4" s="425"/>
      <c r="CH4" s="425"/>
      <c r="CI4" s="426"/>
    </row>
    <row r="5" spans="1:87" s="3" customFormat="1" ht="67.5" customHeight="1" x14ac:dyDescent="0.2">
      <c r="A5" s="436"/>
      <c r="B5" s="436"/>
      <c r="C5" s="418"/>
      <c r="D5" s="421"/>
      <c r="E5" s="421"/>
      <c r="F5" s="419"/>
      <c r="G5" s="408"/>
      <c r="H5" s="414"/>
      <c r="I5" s="415"/>
      <c r="J5" s="408"/>
      <c r="K5" s="409"/>
      <c r="L5" s="414"/>
      <c r="M5" s="415"/>
      <c r="N5" s="418"/>
      <c r="O5" s="421"/>
      <c r="P5" s="405"/>
      <c r="Q5" s="408"/>
      <c r="R5" s="409"/>
      <c r="S5" s="414"/>
      <c r="T5" s="415"/>
      <c r="U5" s="418"/>
      <c r="V5" s="419"/>
      <c r="W5" s="418"/>
      <c r="X5" s="419"/>
      <c r="Y5" s="405"/>
      <c r="Z5" s="418"/>
      <c r="AA5" s="421"/>
      <c r="AB5" s="419"/>
      <c r="AC5" s="405"/>
      <c r="AD5" s="405"/>
      <c r="AE5" s="405"/>
      <c r="AF5" s="401" t="s">
        <v>36</v>
      </c>
      <c r="AG5" s="402"/>
      <c r="AH5" s="402"/>
      <c r="AI5" s="403"/>
      <c r="AJ5" s="401" t="s">
        <v>37</v>
      </c>
      <c r="AK5" s="402"/>
      <c r="AL5" s="402"/>
      <c r="AM5" s="403"/>
      <c r="AN5" s="401" t="s">
        <v>38</v>
      </c>
      <c r="AO5" s="402"/>
      <c r="AP5" s="402"/>
      <c r="AQ5" s="403"/>
      <c r="AR5" s="401" t="s">
        <v>39</v>
      </c>
      <c r="AS5" s="402"/>
      <c r="AT5" s="402"/>
      <c r="AU5" s="403"/>
      <c r="AV5" s="401" t="s">
        <v>40</v>
      </c>
      <c r="AW5" s="402"/>
      <c r="AX5" s="402"/>
      <c r="AY5" s="403"/>
      <c r="AZ5" s="401" t="s">
        <v>41</v>
      </c>
      <c r="BA5" s="402"/>
      <c r="BB5" s="402"/>
      <c r="BC5" s="403"/>
      <c r="BD5" s="401" t="s">
        <v>42</v>
      </c>
      <c r="BE5" s="402"/>
      <c r="BF5" s="402"/>
      <c r="BG5" s="403"/>
      <c r="BH5" s="401" t="s">
        <v>43</v>
      </c>
      <c r="BI5" s="402"/>
      <c r="BJ5" s="402"/>
      <c r="BK5" s="403"/>
      <c r="BL5" s="401" t="s">
        <v>44</v>
      </c>
      <c r="BM5" s="402"/>
      <c r="BN5" s="402"/>
      <c r="BO5" s="403"/>
      <c r="BP5" s="401" t="s">
        <v>45</v>
      </c>
      <c r="BQ5" s="402"/>
      <c r="BR5" s="402"/>
      <c r="BS5" s="403"/>
      <c r="BT5" s="401" t="s">
        <v>46</v>
      </c>
      <c r="BU5" s="402"/>
      <c r="BV5" s="402"/>
      <c r="BW5" s="403"/>
      <c r="BX5" s="401" t="s">
        <v>47</v>
      </c>
      <c r="BY5" s="402"/>
      <c r="BZ5" s="402"/>
      <c r="CA5" s="403"/>
      <c r="CB5" s="401" t="s">
        <v>48</v>
      </c>
      <c r="CC5" s="402"/>
      <c r="CD5" s="402"/>
      <c r="CE5" s="403"/>
      <c r="CF5" s="401" t="s">
        <v>49</v>
      </c>
      <c r="CG5" s="402"/>
      <c r="CH5" s="402"/>
      <c r="CI5" s="403"/>
    </row>
    <row r="6" spans="1:87" s="124" customFormat="1" ht="21" customHeight="1" x14ac:dyDescent="0.2">
      <c r="A6" s="8" t="s">
        <v>50</v>
      </c>
      <c r="B6" s="8" t="s">
        <v>51</v>
      </c>
      <c r="C6" s="13"/>
      <c r="D6" s="14"/>
      <c r="E6" s="14"/>
      <c r="F6" s="9" t="s">
        <v>52</v>
      </c>
      <c r="G6" s="10"/>
      <c r="H6" s="13"/>
      <c r="I6" s="9" t="s">
        <v>53</v>
      </c>
      <c r="J6" s="11"/>
      <c r="K6" s="12"/>
      <c r="L6" s="12"/>
      <c r="M6" s="12" t="s">
        <v>54</v>
      </c>
      <c r="N6" s="13"/>
      <c r="O6" s="14" t="s">
        <v>55</v>
      </c>
      <c r="P6" s="15" t="s">
        <v>56</v>
      </c>
      <c r="Q6" s="11"/>
      <c r="R6" s="12"/>
      <c r="S6" s="12"/>
      <c r="T6" s="9"/>
      <c r="U6" s="13"/>
      <c r="V6" s="16" t="s">
        <v>57</v>
      </c>
      <c r="W6" s="13"/>
      <c r="X6" s="14" t="s">
        <v>58</v>
      </c>
      <c r="Y6" s="11" t="s">
        <v>59</v>
      </c>
      <c r="Z6" s="13"/>
      <c r="AA6" s="14"/>
      <c r="AB6" s="16" t="s">
        <v>60</v>
      </c>
      <c r="AC6" s="123"/>
      <c r="AD6" s="15" t="s">
        <v>61</v>
      </c>
      <c r="AE6" s="16" t="s">
        <v>62</v>
      </c>
      <c r="AF6" s="13" t="s">
        <v>63</v>
      </c>
      <c r="AG6" s="17" t="s">
        <v>64</v>
      </c>
      <c r="AH6" s="17" t="s">
        <v>65</v>
      </c>
      <c r="AI6" s="18" t="s">
        <v>66</v>
      </c>
      <c r="AJ6" s="19" t="s">
        <v>63</v>
      </c>
      <c r="AK6" s="14" t="s">
        <v>64</v>
      </c>
      <c r="AL6" s="17" t="s">
        <v>65</v>
      </c>
      <c r="AM6" s="18" t="s">
        <v>66</v>
      </c>
      <c r="AN6" s="19" t="s">
        <v>63</v>
      </c>
      <c r="AO6" s="14" t="s">
        <v>64</v>
      </c>
      <c r="AP6" s="17" t="s">
        <v>65</v>
      </c>
      <c r="AQ6" s="18" t="s">
        <v>66</v>
      </c>
      <c r="AR6" s="13" t="s">
        <v>63</v>
      </c>
      <c r="AS6" s="20" t="s">
        <v>64</v>
      </c>
      <c r="AT6" s="20" t="s">
        <v>65</v>
      </c>
      <c r="AU6" s="16" t="s">
        <v>66</v>
      </c>
      <c r="AV6" s="13" t="s">
        <v>63</v>
      </c>
      <c r="AW6" s="20" t="s">
        <v>64</v>
      </c>
      <c r="AX6" s="20" t="s">
        <v>65</v>
      </c>
      <c r="AY6" s="18" t="s">
        <v>66</v>
      </c>
      <c r="AZ6" s="13" t="s">
        <v>63</v>
      </c>
      <c r="BA6" s="17" t="s">
        <v>64</v>
      </c>
      <c r="BB6" s="20" t="s">
        <v>65</v>
      </c>
      <c r="BC6" s="16" t="s">
        <v>66</v>
      </c>
      <c r="BD6" s="13" t="s">
        <v>63</v>
      </c>
      <c r="BE6" s="17" t="s">
        <v>64</v>
      </c>
      <c r="BF6" s="17" t="s">
        <v>65</v>
      </c>
      <c r="BG6" s="18" t="s">
        <v>66</v>
      </c>
      <c r="BH6" s="13" t="s">
        <v>63</v>
      </c>
      <c r="BI6" s="17" t="s">
        <v>64</v>
      </c>
      <c r="BJ6" s="17" t="s">
        <v>65</v>
      </c>
      <c r="BK6" s="18" t="s">
        <v>66</v>
      </c>
      <c r="BL6" s="13" t="s">
        <v>63</v>
      </c>
      <c r="BM6" s="20" t="s">
        <v>64</v>
      </c>
      <c r="BN6" s="20" t="s">
        <v>65</v>
      </c>
      <c r="BO6" s="16" t="s">
        <v>66</v>
      </c>
      <c r="BP6" s="19" t="s">
        <v>63</v>
      </c>
      <c r="BQ6" s="14" t="s">
        <v>64</v>
      </c>
      <c r="BR6" s="20" t="s">
        <v>65</v>
      </c>
      <c r="BS6" s="16" t="s">
        <v>66</v>
      </c>
      <c r="BT6" s="13" t="s">
        <v>63</v>
      </c>
      <c r="BU6" s="20" t="s">
        <v>64</v>
      </c>
      <c r="BV6" s="20" t="s">
        <v>65</v>
      </c>
      <c r="BW6" s="16" t="s">
        <v>66</v>
      </c>
      <c r="BX6" s="19" t="s">
        <v>63</v>
      </c>
      <c r="BY6" s="20" t="s">
        <v>64</v>
      </c>
      <c r="BZ6" s="14" t="s">
        <v>65</v>
      </c>
      <c r="CA6" s="18" t="s">
        <v>66</v>
      </c>
      <c r="CB6" s="13" t="s">
        <v>63</v>
      </c>
      <c r="CC6" s="17" t="s">
        <v>64</v>
      </c>
      <c r="CD6" s="20" t="s">
        <v>65</v>
      </c>
      <c r="CE6" s="16" t="s">
        <v>66</v>
      </c>
      <c r="CF6" s="13" t="s">
        <v>63</v>
      </c>
      <c r="CG6" s="17" t="s">
        <v>64</v>
      </c>
      <c r="CH6" s="20" t="s">
        <v>65</v>
      </c>
      <c r="CI6" s="16" t="s">
        <v>66</v>
      </c>
    </row>
    <row r="7" spans="1:87" s="43" customFormat="1" ht="56.5" x14ac:dyDescent="0.2">
      <c r="A7" s="21"/>
      <c r="B7" s="21"/>
      <c r="C7" s="22">
        <v>1</v>
      </c>
      <c r="D7" s="23">
        <v>2</v>
      </c>
      <c r="E7" s="24">
        <v>3</v>
      </c>
      <c r="F7" s="25">
        <v>4</v>
      </c>
      <c r="G7" s="26"/>
      <c r="H7" s="22">
        <v>1</v>
      </c>
      <c r="I7" s="27">
        <v>2</v>
      </c>
      <c r="J7" s="410" t="s">
        <v>67</v>
      </c>
      <c r="K7" s="411"/>
      <c r="L7" s="422" t="s">
        <v>67</v>
      </c>
      <c r="M7" s="423"/>
      <c r="N7" s="28">
        <v>1</v>
      </c>
      <c r="O7" s="27">
        <v>2</v>
      </c>
      <c r="P7" s="29"/>
      <c r="Q7" s="410" t="s">
        <v>67</v>
      </c>
      <c r="R7" s="411"/>
      <c r="S7" s="422" t="s">
        <v>67</v>
      </c>
      <c r="T7" s="423"/>
      <c r="U7" s="22">
        <v>1</v>
      </c>
      <c r="V7" s="27">
        <v>2</v>
      </c>
      <c r="W7" s="22">
        <v>1</v>
      </c>
      <c r="X7" s="27">
        <v>2</v>
      </c>
      <c r="Y7" s="30"/>
      <c r="Z7" s="31">
        <v>1</v>
      </c>
      <c r="AA7" s="32">
        <v>2</v>
      </c>
      <c r="AB7" s="27">
        <v>3</v>
      </c>
      <c r="AC7" s="25"/>
      <c r="AD7" s="29"/>
      <c r="AE7" s="25"/>
      <c r="AF7" s="33" t="s">
        <v>68</v>
      </c>
      <c r="AG7" s="34" t="s">
        <v>69</v>
      </c>
      <c r="AH7" s="35" t="s">
        <v>70</v>
      </c>
      <c r="AI7" s="36" t="s">
        <v>71</v>
      </c>
      <c r="AJ7" s="33" t="s">
        <v>68</v>
      </c>
      <c r="AK7" s="34" t="s">
        <v>69</v>
      </c>
      <c r="AL7" s="35" t="s">
        <v>70</v>
      </c>
      <c r="AM7" s="36" t="s">
        <v>71</v>
      </c>
      <c r="AN7" s="128" t="s">
        <v>68</v>
      </c>
      <c r="AO7" s="34" t="s">
        <v>69</v>
      </c>
      <c r="AP7" s="35" t="s">
        <v>70</v>
      </c>
      <c r="AQ7" s="36" t="s">
        <v>71</v>
      </c>
      <c r="AR7" s="37" t="s">
        <v>68</v>
      </c>
      <c r="AS7" s="38" t="s">
        <v>69</v>
      </c>
      <c r="AT7" s="39" t="s">
        <v>70</v>
      </c>
      <c r="AU7" s="40" t="s">
        <v>71</v>
      </c>
      <c r="AV7" s="37" t="s">
        <v>68</v>
      </c>
      <c r="AW7" s="38" t="s">
        <v>69</v>
      </c>
      <c r="AX7" s="39" t="s">
        <v>70</v>
      </c>
      <c r="AY7" s="40" t="s">
        <v>71</v>
      </c>
      <c r="AZ7" s="33" t="s">
        <v>68</v>
      </c>
      <c r="BA7" s="34" t="s">
        <v>69</v>
      </c>
      <c r="BB7" s="35" t="s">
        <v>70</v>
      </c>
      <c r="BC7" s="36" t="s">
        <v>71</v>
      </c>
      <c r="BD7" s="33" t="s">
        <v>68</v>
      </c>
      <c r="BE7" s="34" t="s">
        <v>69</v>
      </c>
      <c r="BF7" s="35" t="s">
        <v>70</v>
      </c>
      <c r="BG7" s="36" t="s">
        <v>71</v>
      </c>
      <c r="BH7" s="33" t="s">
        <v>68</v>
      </c>
      <c r="BI7" s="34" t="s">
        <v>69</v>
      </c>
      <c r="BJ7" s="35" t="s">
        <v>70</v>
      </c>
      <c r="BK7" s="36" t="s">
        <v>71</v>
      </c>
      <c r="BL7" s="33" t="s">
        <v>68</v>
      </c>
      <c r="BM7" s="34" t="s">
        <v>69</v>
      </c>
      <c r="BN7" s="39" t="s">
        <v>70</v>
      </c>
      <c r="BO7" s="40" t="s">
        <v>71</v>
      </c>
      <c r="BP7" s="33" t="s">
        <v>68</v>
      </c>
      <c r="BQ7" s="34" t="s">
        <v>69</v>
      </c>
      <c r="BR7" s="39" t="s">
        <v>70</v>
      </c>
      <c r="BS7" s="40" t="s">
        <v>71</v>
      </c>
      <c r="BT7" s="33" t="s">
        <v>68</v>
      </c>
      <c r="BU7" s="34" t="s">
        <v>69</v>
      </c>
      <c r="BV7" s="35" t="s">
        <v>70</v>
      </c>
      <c r="BW7" s="36" t="s">
        <v>71</v>
      </c>
      <c r="BX7" s="33" t="s">
        <v>68</v>
      </c>
      <c r="BY7" s="41" t="s">
        <v>69</v>
      </c>
      <c r="BZ7" s="42" t="s">
        <v>70</v>
      </c>
      <c r="CA7" s="36" t="s">
        <v>71</v>
      </c>
      <c r="CB7" s="33" t="s">
        <v>68</v>
      </c>
      <c r="CC7" s="34" t="s">
        <v>69</v>
      </c>
      <c r="CD7" s="35" t="s">
        <v>70</v>
      </c>
      <c r="CE7" s="36" t="s">
        <v>71</v>
      </c>
      <c r="CF7" s="37" t="s">
        <v>68</v>
      </c>
      <c r="CG7" s="38" t="s">
        <v>69</v>
      </c>
      <c r="CH7" s="39" t="s">
        <v>70</v>
      </c>
      <c r="CI7" s="40" t="s">
        <v>71</v>
      </c>
    </row>
    <row r="8" spans="1:87" s="142" customFormat="1" ht="100.5" customHeight="1" x14ac:dyDescent="0.2">
      <c r="A8" s="44" t="s">
        <v>72</v>
      </c>
      <c r="B8" s="45" t="s">
        <v>73</v>
      </c>
      <c r="C8" s="46" t="s">
        <v>144</v>
      </c>
      <c r="D8" s="133"/>
      <c r="E8" s="141"/>
      <c r="F8" s="48"/>
      <c r="G8" s="47" t="s">
        <v>141</v>
      </c>
      <c r="H8" s="46" t="s">
        <v>145</v>
      </c>
      <c r="I8" s="48"/>
      <c r="J8" s="49" t="s">
        <v>142</v>
      </c>
      <c r="K8" s="50">
        <v>27</v>
      </c>
      <c r="L8" s="51" t="s">
        <v>142</v>
      </c>
      <c r="M8" s="193">
        <v>31</v>
      </c>
      <c r="N8" s="52" t="s">
        <v>144</v>
      </c>
      <c r="O8" s="55"/>
      <c r="P8" s="58"/>
      <c r="Q8" s="49"/>
      <c r="R8" s="53"/>
      <c r="S8" s="54"/>
      <c r="T8" s="193"/>
      <c r="U8" s="46"/>
      <c r="V8" s="48"/>
      <c r="W8" s="52"/>
      <c r="X8" s="55"/>
      <c r="Y8" s="56"/>
      <c r="Z8" s="46"/>
      <c r="AA8" s="57"/>
      <c r="AB8" s="48"/>
      <c r="AC8" s="58"/>
      <c r="AD8" s="58"/>
      <c r="AE8" s="58"/>
      <c r="AF8" s="192" t="s">
        <v>143</v>
      </c>
      <c r="AG8" s="47" t="s">
        <v>146</v>
      </c>
      <c r="AH8" s="58"/>
      <c r="AI8" s="58"/>
      <c r="AJ8" s="192" t="s">
        <v>143</v>
      </c>
      <c r="AK8" s="47" t="s">
        <v>147</v>
      </c>
      <c r="AL8" s="58"/>
      <c r="AM8" s="58"/>
      <c r="AN8" s="129"/>
      <c r="AO8" s="60"/>
      <c r="AP8" s="60"/>
      <c r="AQ8" s="61"/>
      <c r="AR8" s="192" t="s">
        <v>143</v>
      </c>
      <c r="AS8" s="47" t="s">
        <v>148</v>
      </c>
      <c r="AT8" s="58"/>
      <c r="AU8" s="61"/>
      <c r="AV8" s="183" t="s">
        <v>143</v>
      </c>
      <c r="AW8" s="87" t="s">
        <v>154</v>
      </c>
      <c r="AX8" s="58"/>
      <c r="AY8" s="58"/>
      <c r="AZ8" s="52" t="s">
        <v>143</v>
      </c>
      <c r="BA8" s="65" t="s">
        <v>149</v>
      </c>
      <c r="BB8" s="60"/>
      <c r="BC8" s="61"/>
      <c r="BD8" s="192" t="s">
        <v>143</v>
      </c>
      <c r="BE8" s="47" t="s">
        <v>150</v>
      </c>
      <c r="BF8" s="60"/>
      <c r="BG8" s="61"/>
      <c r="BH8" s="46"/>
      <c r="BI8" s="59"/>
      <c r="BJ8" s="60"/>
      <c r="BK8" s="61"/>
      <c r="BL8" s="192" t="s">
        <v>143</v>
      </c>
      <c r="BM8" s="47" t="s">
        <v>151</v>
      </c>
      <c r="BN8" s="63"/>
      <c r="BO8" s="61"/>
      <c r="BP8" s="46"/>
      <c r="BQ8" s="66"/>
      <c r="BR8" s="133"/>
      <c r="BS8" s="67"/>
      <c r="BT8" s="46"/>
      <c r="BU8" s="59"/>
      <c r="BV8" s="60"/>
      <c r="BW8" s="61"/>
      <c r="BX8" s="46"/>
      <c r="BY8" s="59"/>
      <c r="BZ8" s="60"/>
      <c r="CA8" s="61"/>
      <c r="CB8" s="52"/>
      <c r="CC8" s="63"/>
      <c r="CD8" s="48"/>
      <c r="CE8" s="58"/>
      <c r="CF8" s="46"/>
      <c r="CG8" s="59"/>
      <c r="CH8" s="57"/>
      <c r="CI8" s="68"/>
    </row>
    <row r="9" spans="1:87" s="142" customFormat="1" ht="136.5" customHeight="1" x14ac:dyDescent="0.2">
      <c r="A9" s="44" t="s">
        <v>168</v>
      </c>
      <c r="B9" s="45" t="s">
        <v>74</v>
      </c>
      <c r="C9" s="46" t="s">
        <v>143</v>
      </c>
      <c r="D9" s="133"/>
      <c r="E9" s="141"/>
      <c r="F9" s="48"/>
      <c r="G9" s="47" t="s">
        <v>169</v>
      </c>
      <c r="H9" s="46" t="s">
        <v>143</v>
      </c>
      <c r="I9" s="48"/>
      <c r="J9" s="49" t="s">
        <v>171</v>
      </c>
      <c r="K9" s="50">
        <v>31</v>
      </c>
      <c r="L9" s="51" t="s">
        <v>173</v>
      </c>
      <c r="M9" s="193">
        <v>3</v>
      </c>
      <c r="N9" s="52" t="s">
        <v>143</v>
      </c>
      <c r="O9" s="55"/>
      <c r="P9" s="58"/>
      <c r="Q9" s="49"/>
      <c r="R9" s="53"/>
      <c r="S9" s="54"/>
      <c r="T9" s="193"/>
      <c r="U9" s="46"/>
      <c r="V9" s="48"/>
      <c r="W9" s="52"/>
      <c r="X9" s="55"/>
      <c r="Y9" s="56"/>
      <c r="Z9" s="46"/>
      <c r="AA9" s="57"/>
      <c r="AB9" s="48"/>
      <c r="AC9" s="58"/>
      <c r="AD9" s="58"/>
      <c r="AE9" s="58"/>
      <c r="AF9" s="46" t="s">
        <v>143</v>
      </c>
      <c r="AG9" s="59" t="s">
        <v>174</v>
      </c>
      <c r="AH9" s="60" t="s">
        <v>143</v>
      </c>
      <c r="AI9" s="68" t="s">
        <v>175</v>
      </c>
      <c r="AJ9" s="46"/>
      <c r="AK9" s="62"/>
      <c r="AL9" s="63"/>
      <c r="AM9" s="61"/>
      <c r="AN9" s="129" t="s">
        <v>143</v>
      </c>
      <c r="AO9" s="59" t="s">
        <v>176</v>
      </c>
      <c r="AP9" s="60"/>
      <c r="AQ9" s="61"/>
      <c r="AR9" s="46" t="s">
        <v>143</v>
      </c>
      <c r="AS9" s="69" t="s">
        <v>177</v>
      </c>
      <c r="AT9" s="60"/>
      <c r="AU9" s="70"/>
      <c r="AV9" s="64" t="s">
        <v>143</v>
      </c>
      <c r="AW9" s="59" t="s">
        <v>178</v>
      </c>
      <c r="AX9" s="60"/>
      <c r="AY9" s="61"/>
      <c r="AZ9" s="52" t="s">
        <v>143</v>
      </c>
      <c r="BA9" s="65" t="s">
        <v>179</v>
      </c>
      <c r="BB9" s="60"/>
      <c r="BC9" s="61"/>
      <c r="BD9" s="46" t="s">
        <v>143</v>
      </c>
      <c r="BE9" s="59" t="s">
        <v>180</v>
      </c>
      <c r="BF9" s="60"/>
      <c r="BG9" s="61"/>
      <c r="BH9" s="46" t="s">
        <v>143</v>
      </c>
      <c r="BI9" s="69" t="s">
        <v>181</v>
      </c>
      <c r="BJ9" s="60"/>
      <c r="BK9" s="61"/>
      <c r="BL9" s="46" t="s">
        <v>143</v>
      </c>
      <c r="BM9" s="62" t="s">
        <v>182</v>
      </c>
      <c r="BN9" s="63"/>
      <c r="BO9" s="61"/>
      <c r="BP9" s="46"/>
      <c r="BQ9" s="66"/>
      <c r="BR9" s="133"/>
      <c r="BS9" s="67"/>
      <c r="BT9" s="46" t="s">
        <v>143</v>
      </c>
      <c r="BU9" s="59" t="s">
        <v>183</v>
      </c>
      <c r="BV9" s="60"/>
      <c r="BW9" s="61"/>
      <c r="BX9" s="46" t="s">
        <v>143</v>
      </c>
      <c r="BY9" s="59" t="s">
        <v>184</v>
      </c>
      <c r="BZ9" s="60"/>
      <c r="CA9" s="61"/>
      <c r="CB9" s="52"/>
      <c r="CC9" s="63"/>
      <c r="CD9" s="48"/>
      <c r="CE9" s="58"/>
      <c r="CF9" s="46" t="s">
        <v>143</v>
      </c>
      <c r="CG9" s="59" t="s">
        <v>185</v>
      </c>
      <c r="CH9" s="57" t="s">
        <v>143</v>
      </c>
      <c r="CI9" s="68" t="s">
        <v>186</v>
      </c>
    </row>
    <row r="10" spans="1:87" s="142" customFormat="1" ht="101.5" customHeight="1" x14ac:dyDescent="0.2">
      <c r="A10" s="44" t="s">
        <v>187</v>
      </c>
      <c r="B10" s="45" t="s">
        <v>75</v>
      </c>
      <c r="C10" s="46" t="s">
        <v>143</v>
      </c>
      <c r="D10" s="133"/>
      <c r="E10" s="141"/>
      <c r="F10" s="48"/>
      <c r="G10" s="47" t="s">
        <v>188</v>
      </c>
      <c r="H10" s="46" t="s">
        <v>143</v>
      </c>
      <c r="I10" s="48"/>
      <c r="J10" s="49" t="s">
        <v>189</v>
      </c>
      <c r="K10" s="50">
        <v>29</v>
      </c>
      <c r="L10" s="51" t="s">
        <v>190</v>
      </c>
      <c r="M10" s="193">
        <v>2</v>
      </c>
      <c r="N10" s="52" t="s">
        <v>143</v>
      </c>
      <c r="O10" s="55"/>
      <c r="P10" s="58"/>
      <c r="Q10" s="49"/>
      <c r="R10" s="53"/>
      <c r="S10" s="54"/>
      <c r="T10" s="193"/>
      <c r="U10" s="46"/>
      <c r="V10" s="48"/>
      <c r="W10" s="52"/>
      <c r="X10" s="55"/>
      <c r="Y10" s="56"/>
      <c r="Z10" s="46"/>
      <c r="AA10" s="57"/>
      <c r="AB10" s="48"/>
      <c r="AC10" s="58"/>
      <c r="AD10" s="58"/>
      <c r="AE10" s="58"/>
      <c r="AF10" s="46"/>
      <c r="AG10" s="59"/>
      <c r="AH10" s="60"/>
      <c r="AI10" s="61"/>
      <c r="AJ10" s="46"/>
      <c r="AK10" s="62"/>
      <c r="AL10" s="63"/>
      <c r="AM10" s="61"/>
      <c r="AN10" s="129"/>
      <c r="AO10" s="60"/>
      <c r="AP10" s="60"/>
      <c r="AQ10" s="61"/>
      <c r="AR10" s="46" t="s">
        <v>143</v>
      </c>
      <c r="AS10" s="59" t="s">
        <v>191</v>
      </c>
      <c r="AT10" s="60" t="s">
        <v>143</v>
      </c>
      <c r="AU10" s="68" t="s">
        <v>192</v>
      </c>
      <c r="AV10" s="52" t="s">
        <v>143</v>
      </c>
      <c r="AW10" s="59" t="s">
        <v>193</v>
      </c>
      <c r="AX10" s="60" t="s">
        <v>143</v>
      </c>
      <c r="AY10" s="68" t="s">
        <v>194</v>
      </c>
      <c r="AZ10" s="52" t="s">
        <v>143</v>
      </c>
      <c r="BA10" s="65" t="s">
        <v>195</v>
      </c>
      <c r="BB10" s="60"/>
      <c r="BC10" s="61"/>
      <c r="BD10" s="46"/>
      <c r="BE10" s="59"/>
      <c r="BF10" s="60"/>
      <c r="BG10" s="61"/>
      <c r="BH10" s="46" t="s">
        <v>143</v>
      </c>
      <c r="BI10" s="59" t="s">
        <v>196</v>
      </c>
      <c r="BJ10" s="60" t="s">
        <v>143</v>
      </c>
      <c r="BK10" s="68" t="s">
        <v>197</v>
      </c>
      <c r="BL10" s="46" t="s">
        <v>143</v>
      </c>
      <c r="BM10" s="62" t="s">
        <v>198</v>
      </c>
      <c r="BN10" s="63"/>
      <c r="BO10" s="68" t="s">
        <v>199</v>
      </c>
      <c r="BP10" s="46" t="s">
        <v>143</v>
      </c>
      <c r="BQ10" s="62" t="s">
        <v>200</v>
      </c>
      <c r="BR10" s="133" t="s">
        <v>143</v>
      </c>
      <c r="BS10" s="137" t="s">
        <v>201</v>
      </c>
      <c r="BT10" s="46" t="s">
        <v>143</v>
      </c>
      <c r="BU10" s="59" t="s">
        <v>202</v>
      </c>
      <c r="BV10" s="60"/>
      <c r="BW10" s="61"/>
      <c r="BX10" s="46" t="s">
        <v>143</v>
      </c>
      <c r="BY10" s="59" t="s">
        <v>203</v>
      </c>
      <c r="BZ10" s="60" t="s">
        <v>143</v>
      </c>
      <c r="CA10" s="68" t="s">
        <v>204</v>
      </c>
      <c r="CB10" s="52"/>
      <c r="CC10" s="63"/>
      <c r="CD10" s="48"/>
      <c r="CE10" s="58"/>
      <c r="CF10" s="46"/>
      <c r="CG10" s="59"/>
      <c r="CH10" s="57"/>
      <c r="CI10" s="68"/>
    </row>
    <row r="11" spans="1:87" s="142" customFormat="1" ht="118.15" customHeight="1" x14ac:dyDescent="0.2">
      <c r="A11" s="392" t="s">
        <v>690</v>
      </c>
      <c r="B11" s="395" t="s">
        <v>76</v>
      </c>
      <c r="C11" s="377" t="s">
        <v>143</v>
      </c>
      <c r="D11" s="133"/>
      <c r="E11" s="141"/>
      <c r="F11" s="48"/>
      <c r="G11" s="47" t="s">
        <v>213</v>
      </c>
      <c r="H11" s="46" t="s">
        <v>143</v>
      </c>
      <c r="I11" s="48"/>
      <c r="J11" s="49" t="s">
        <v>189</v>
      </c>
      <c r="K11" s="50">
        <v>27</v>
      </c>
      <c r="L11" s="51"/>
      <c r="M11" s="193"/>
      <c r="N11" s="52" t="s">
        <v>143</v>
      </c>
      <c r="O11" s="55"/>
      <c r="P11" s="58"/>
      <c r="Q11" s="49"/>
      <c r="R11" s="53"/>
      <c r="S11" s="54"/>
      <c r="T11" s="193"/>
      <c r="U11" s="46"/>
      <c r="V11" s="48"/>
      <c r="W11" s="52"/>
      <c r="X11" s="55"/>
      <c r="Y11" s="56"/>
      <c r="Z11" s="46"/>
      <c r="AA11" s="57"/>
      <c r="AB11" s="48"/>
      <c r="AC11" s="58"/>
      <c r="AD11" s="58"/>
      <c r="AE11" s="58"/>
      <c r="AF11" s="377" t="s">
        <v>143</v>
      </c>
      <c r="AG11" s="383" t="s">
        <v>214</v>
      </c>
      <c r="AH11" s="380" t="s">
        <v>143</v>
      </c>
      <c r="AI11" s="448" t="s">
        <v>215</v>
      </c>
      <c r="AJ11" s="377" t="s">
        <v>143</v>
      </c>
      <c r="AK11" s="383" t="s">
        <v>216</v>
      </c>
      <c r="AL11" s="380"/>
      <c r="AM11" s="450"/>
      <c r="AN11" s="452" t="s">
        <v>143</v>
      </c>
      <c r="AO11" s="383" t="s">
        <v>217</v>
      </c>
      <c r="AP11" s="380"/>
      <c r="AQ11" s="450"/>
      <c r="AR11" s="377" t="s">
        <v>143</v>
      </c>
      <c r="AS11" s="383" t="s">
        <v>686</v>
      </c>
      <c r="AT11" s="380"/>
      <c r="AU11" s="454" t="s">
        <v>687</v>
      </c>
      <c r="AV11" s="377" t="s">
        <v>143</v>
      </c>
      <c r="AW11" s="383" t="s">
        <v>218</v>
      </c>
      <c r="AX11" s="380"/>
      <c r="AY11" s="450"/>
      <c r="AZ11" s="377" t="s">
        <v>143</v>
      </c>
      <c r="BA11" s="456" t="s">
        <v>688</v>
      </c>
      <c r="BB11" s="380"/>
      <c r="BC11" s="450"/>
      <c r="BD11" s="377" t="s">
        <v>143</v>
      </c>
      <c r="BE11" s="383" t="s">
        <v>219</v>
      </c>
      <c r="BF11" s="380" t="s">
        <v>143</v>
      </c>
      <c r="BG11" s="448" t="s">
        <v>220</v>
      </c>
      <c r="BH11" s="377" t="s">
        <v>143</v>
      </c>
      <c r="BI11" s="383" t="s">
        <v>221</v>
      </c>
      <c r="BJ11" s="380"/>
      <c r="BK11" s="450"/>
      <c r="BL11" s="377" t="s">
        <v>143</v>
      </c>
      <c r="BM11" s="383" t="s">
        <v>222</v>
      </c>
      <c r="BN11" s="380"/>
      <c r="BO11" s="450"/>
      <c r="BP11" s="377" t="s">
        <v>143</v>
      </c>
      <c r="BQ11" s="383" t="s">
        <v>223</v>
      </c>
      <c r="BR11" s="380"/>
      <c r="BS11" s="450"/>
      <c r="BT11" s="377" t="s">
        <v>143</v>
      </c>
      <c r="BU11" s="383" t="s">
        <v>224</v>
      </c>
      <c r="BV11" s="380"/>
      <c r="BW11" s="450" t="s">
        <v>225</v>
      </c>
      <c r="BX11" s="377" t="s">
        <v>143</v>
      </c>
      <c r="BY11" s="383" t="s">
        <v>226</v>
      </c>
      <c r="BZ11" s="380"/>
      <c r="CA11" s="450"/>
      <c r="CB11" s="377"/>
      <c r="CC11" s="380"/>
      <c r="CD11" s="450"/>
      <c r="CE11" s="389"/>
      <c r="CF11" s="377"/>
      <c r="CG11" s="383"/>
      <c r="CH11" s="380"/>
      <c r="CI11" s="454"/>
    </row>
    <row r="12" spans="1:87" s="142" customFormat="1" ht="118.15" customHeight="1" x14ac:dyDescent="0.2">
      <c r="A12" s="394"/>
      <c r="B12" s="397"/>
      <c r="C12" s="379"/>
      <c r="D12" s="133"/>
      <c r="E12" s="141"/>
      <c r="F12" s="48"/>
      <c r="G12" s="47" t="s">
        <v>227</v>
      </c>
      <c r="H12" s="46" t="s">
        <v>143</v>
      </c>
      <c r="I12" s="48"/>
      <c r="J12" s="49" t="s">
        <v>189</v>
      </c>
      <c r="K12" s="50">
        <v>30</v>
      </c>
      <c r="L12" s="51" t="s">
        <v>228</v>
      </c>
      <c r="M12" s="193">
        <v>3</v>
      </c>
      <c r="N12" s="52" t="s">
        <v>143</v>
      </c>
      <c r="O12" s="55"/>
      <c r="P12" s="58"/>
      <c r="Q12" s="49"/>
      <c r="R12" s="53"/>
      <c r="S12" s="54"/>
      <c r="T12" s="193"/>
      <c r="U12" s="46"/>
      <c r="V12" s="48"/>
      <c r="W12" s="52"/>
      <c r="X12" s="55"/>
      <c r="Y12" s="56"/>
      <c r="Z12" s="46"/>
      <c r="AA12" s="57"/>
      <c r="AB12" s="48"/>
      <c r="AC12" s="58"/>
      <c r="AD12" s="58"/>
      <c r="AE12" s="58"/>
      <c r="AF12" s="379"/>
      <c r="AG12" s="385"/>
      <c r="AH12" s="382"/>
      <c r="AI12" s="449"/>
      <c r="AJ12" s="379"/>
      <c r="AK12" s="385"/>
      <c r="AL12" s="382"/>
      <c r="AM12" s="451"/>
      <c r="AN12" s="453"/>
      <c r="AO12" s="385"/>
      <c r="AP12" s="382"/>
      <c r="AQ12" s="451"/>
      <c r="AR12" s="379"/>
      <c r="AS12" s="385"/>
      <c r="AT12" s="382"/>
      <c r="AU12" s="455"/>
      <c r="AV12" s="379"/>
      <c r="AW12" s="385"/>
      <c r="AX12" s="382"/>
      <c r="AY12" s="451"/>
      <c r="AZ12" s="379"/>
      <c r="BA12" s="385"/>
      <c r="BB12" s="382"/>
      <c r="BC12" s="451"/>
      <c r="BD12" s="379"/>
      <c r="BE12" s="385"/>
      <c r="BF12" s="382"/>
      <c r="BG12" s="449"/>
      <c r="BH12" s="379"/>
      <c r="BI12" s="385"/>
      <c r="BJ12" s="382"/>
      <c r="BK12" s="451"/>
      <c r="BL12" s="379"/>
      <c r="BM12" s="385"/>
      <c r="BN12" s="382"/>
      <c r="BO12" s="451"/>
      <c r="BP12" s="379"/>
      <c r="BQ12" s="385"/>
      <c r="BR12" s="382"/>
      <c r="BS12" s="451"/>
      <c r="BT12" s="379"/>
      <c r="BU12" s="385"/>
      <c r="BV12" s="382"/>
      <c r="BW12" s="451"/>
      <c r="BX12" s="379"/>
      <c r="BY12" s="385"/>
      <c r="BZ12" s="382"/>
      <c r="CA12" s="451"/>
      <c r="CB12" s="379"/>
      <c r="CC12" s="382"/>
      <c r="CD12" s="451"/>
      <c r="CE12" s="391"/>
      <c r="CF12" s="379"/>
      <c r="CG12" s="385"/>
      <c r="CH12" s="382"/>
      <c r="CI12" s="455"/>
    </row>
    <row r="13" spans="1:87" s="142" customFormat="1" ht="103.5" customHeight="1" x14ac:dyDescent="0.2">
      <c r="A13" s="44" t="s">
        <v>239</v>
      </c>
      <c r="B13" s="45" t="s">
        <v>77</v>
      </c>
      <c r="C13" s="46" t="s">
        <v>240</v>
      </c>
      <c r="D13" s="133"/>
      <c r="E13" s="141"/>
      <c r="F13" s="48"/>
      <c r="G13" s="47" t="s">
        <v>241</v>
      </c>
      <c r="H13" s="46" t="s">
        <v>242</v>
      </c>
      <c r="I13" s="48"/>
      <c r="J13" s="49" t="s">
        <v>243</v>
      </c>
      <c r="K13" s="50">
        <v>30</v>
      </c>
      <c r="L13" s="51" t="s">
        <v>244</v>
      </c>
      <c r="M13" s="193">
        <v>3</v>
      </c>
      <c r="N13" s="52" t="s">
        <v>240</v>
      </c>
      <c r="O13" s="55"/>
      <c r="P13" s="58"/>
      <c r="Q13" s="49"/>
      <c r="R13" s="53"/>
      <c r="S13" s="54"/>
      <c r="T13" s="193"/>
      <c r="U13" s="46"/>
      <c r="V13" s="48"/>
      <c r="W13" s="52"/>
      <c r="X13" s="55"/>
      <c r="Y13" s="56"/>
      <c r="Z13" s="46"/>
      <c r="AA13" s="57"/>
      <c r="AB13" s="48"/>
      <c r="AC13" s="58"/>
      <c r="AD13" s="58"/>
      <c r="AE13" s="58"/>
      <c r="AF13" s="46" t="s">
        <v>143</v>
      </c>
      <c r="AG13" s="59" t="s">
        <v>245</v>
      </c>
      <c r="AH13" s="60"/>
      <c r="AI13" s="61"/>
      <c r="AJ13" s="46"/>
      <c r="AK13" s="62"/>
      <c r="AL13" s="63"/>
      <c r="AM13" s="61"/>
      <c r="AN13" s="129"/>
      <c r="AO13" s="60"/>
      <c r="AP13" s="60"/>
      <c r="AQ13" s="61"/>
      <c r="AR13" s="46" t="s">
        <v>143</v>
      </c>
      <c r="AS13" s="59" t="s">
        <v>246</v>
      </c>
      <c r="AT13" s="60" t="s">
        <v>143</v>
      </c>
      <c r="AU13" s="68" t="s">
        <v>247</v>
      </c>
      <c r="AV13" s="64" t="s">
        <v>143</v>
      </c>
      <c r="AW13" s="59" t="s">
        <v>248</v>
      </c>
      <c r="AX13" s="60"/>
      <c r="AY13" s="61"/>
      <c r="AZ13" s="52" t="s">
        <v>143</v>
      </c>
      <c r="BA13" s="65" t="s">
        <v>249</v>
      </c>
      <c r="BB13" s="60"/>
      <c r="BC13" s="61"/>
      <c r="BD13" s="192" t="s">
        <v>143</v>
      </c>
      <c r="BE13" s="47" t="s">
        <v>250</v>
      </c>
      <c r="BF13" s="60"/>
      <c r="BG13" s="61"/>
      <c r="BH13" s="46" t="s">
        <v>143</v>
      </c>
      <c r="BI13" s="59" t="s">
        <v>251</v>
      </c>
      <c r="BJ13" s="60"/>
      <c r="BK13" s="61"/>
      <c r="BL13" s="192" t="s">
        <v>143</v>
      </c>
      <c r="BM13" s="58" t="s">
        <v>252</v>
      </c>
      <c r="BN13" s="58" t="s">
        <v>143</v>
      </c>
      <c r="BO13" s="58" t="s">
        <v>253</v>
      </c>
      <c r="BP13" s="46"/>
      <c r="BQ13" s="66"/>
      <c r="BR13" s="133"/>
      <c r="BS13" s="67"/>
      <c r="BT13" s="46" t="s">
        <v>143</v>
      </c>
      <c r="BU13" s="59" t="s">
        <v>254</v>
      </c>
      <c r="BV13" s="60"/>
      <c r="BW13" s="61"/>
      <c r="BX13" s="46" t="s">
        <v>143</v>
      </c>
      <c r="BY13" s="59" t="s">
        <v>255</v>
      </c>
      <c r="BZ13" s="60"/>
      <c r="CA13" s="61"/>
      <c r="CB13" s="52"/>
      <c r="CC13" s="63"/>
      <c r="CD13" s="48"/>
      <c r="CE13" s="58"/>
      <c r="CF13" s="46"/>
      <c r="CG13" s="59"/>
      <c r="CH13" s="57"/>
      <c r="CI13" s="68"/>
    </row>
    <row r="14" spans="1:87" s="142" customFormat="1" ht="100.5" customHeight="1" x14ac:dyDescent="0.2">
      <c r="A14" s="44" t="s">
        <v>263</v>
      </c>
      <c r="B14" s="45" t="s">
        <v>78</v>
      </c>
      <c r="C14" s="46" t="s">
        <v>264</v>
      </c>
      <c r="D14" s="133" t="s">
        <v>264</v>
      </c>
      <c r="E14" s="141"/>
      <c r="F14" s="48"/>
      <c r="G14" s="47" t="s">
        <v>265</v>
      </c>
      <c r="H14" s="46" t="s">
        <v>264</v>
      </c>
      <c r="I14" s="48"/>
      <c r="J14" s="49" t="s">
        <v>170</v>
      </c>
      <c r="K14" s="50">
        <v>30</v>
      </c>
      <c r="L14" s="51" t="s">
        <v>266</v>
      </c>
      <c r="M14" s="193">
        <v>3</v>
      </c>
      <c r="N14" s="52" t="s">
        <v>264</v>
      </c>
      <c r="O14" s="55"/>
      <c r="P14" s="58"/>
      <c r="Q14" s="49"/>
      <c r="R14" s="53"/>
      <c r="S14" s="54"/>
      <c r="T14" s="193"/>
      <c r="U14" s="46"/>
      <c r="V14" s="48"/>
      <c r="W14" s="52"/>
      <c r="X14" s="55"/>
      <c r="Y14" s="56"/>
      <c r="Z14" s="46"/>
      <c r="AA14" s="57"/>
      <c r="AB14" s="48"/>
      <c r="AC14" s="58"/>
      <c r="AD14" s="58"/>
      <c r="AE14" s="58"/>
      <c r="AF14" s="46" t="s">
        <v>143</v>
      </c>
      <c r="AG14" s="59" t="s">
        <v>267</v>
      </c>
      <c r="AH14" s="60"/>
      <c r="AI14" s="61"/>
      <c r="AJ14" s="46" t="s">
        <v>143</v>
      </c>
      <c r="AK14" s="47" t="s">
        <v>268</v>
      </c>
      <c r="AL14" s="63"/>
      <c r="AM14" s="61"/>
      <c r="AN14" s="129"/>
      <c r="AO14" s="60"/>
      <c r="AP14" s="60"/>
      <c r="AQ14" s="61"/>
      <c r="AR14" s="46" t="s">
        <v>143</v>
      </c>
      <c r="AS14" s="59" t="s">
        <v>269</v>
      </c>
      <c r="AT14" s="60"/>
      <c r="AU14" s="61"/>
      <c r="AV14" s="46" t="s">
        <v>143</v>
      </c>
      <c r="AW14" s="62" t="s">
        <v>270</v>
      </c>
      <c r="AX14" s="60"/>
      <c r="AY14" s="61"/>
      <c r="AZ14" s="52" t="s">
        <v>143</v>
      </c>
      <c r="BA14" s="65" t="s">
        <v>271</v>
      </c>
      <c r="BB14" s="60"/>
      <c r="BC14" s="61"/>
      <c r="BD14" s="46" t="s">
        <v>143</v>
      </c>
      <c r="BE14" s="59" t="s">
        <v>272</v>
      </c>
      <c r="BF14" s="60"/>
      <c r="BG14" s="61"/>
      <c r="BH14" s="46" t="s">
        <v>143</v>
      </c>
      <c r="BI14" s="59" t="s">
        <v>273</v>
      </c>
      <c r="BJ14" s="60"/>
      <c r="BK14" s="61"/>
      <c r="BL14" s="46" t="s">
        <v>143</v>
      </c>
      <c r="BM14" s="62" t="s">
        <v>274</v>
      </c>
      <c r="BN14" s="63"/>
      <c r="BO14" s="61"/>
      <c r="BP14" s="46" t="s">
        <v>143</v>
      </c>
      <c r="BQ14" s="62" t="s">
        <v>270</v>
      </c>
      <c r="BR14" s="133"/>
      <c r="BS14" s="67"/>
      <c r="BT14" s="46" t="s">
        <v>143</v>
      </c>
      <c r="BU14" s="59" t="s">
        <v>275</v>
      </c>
      <c r="BV14" s="60"/>
      <c r="BW14" s="61"/>
      <c r="BX14" s="46" t="s">
        <v>143</v>
      </c>
      <c r="BY14" s="59" t="s">
        <v>276</v>
      </c>
      <c r="BZ14" s="60"/>
      <c r="CA14" s="61"/>
      <c r="CB14" s="52"/>
      <c r="CC14" s="63"/>
      <c r="CD14" s="48"/>
      <c r="CE14" s="58"/>
      <c r="CF14" s="46" t="s">
        <v>143</v>
      </c>
      <c r="CG14" s="59" t="s">
        <v>277</v>
      </c>
      <c r="CH14" s="57"/>
      <c r="CI14" s="68"/>
    </row>
    <row r="15" spans="1:87" s="142" customFormat="1" ht="150" customHeight="1" x14ac:dyDescent="0.2">
      <c r="A15" s="392" t="s">
        <v>284</v>
      </c>
      <c r="B15" s="395" t="s">
        <v>79</v>
      </c>
      <c r="C15" s="457" t="s">
        <v>143</v>
      </c>
      <c r="D15" s="380" t="s">
        <v>143</v>
      </c>
      <c r="E15" s="380"/>
      <c r="F15" s="450"/>
      <c r="G15" s="47" t="s">
        <v>285</v>
      </c>
      <c r="H15" s="46" t="s">
        <v>143</v>
      </c>
      <c r="I15" s="48"/>
      <c r="J15" s="49" t="s">
        <v>286</v>
      </c>
      <c r="K15" s="50">
        <v>29</v>
      </c>
      <c r="L15" s="51" t="s">
        <v>287</v>
      </c>
      <c r="M15" s="193">
        <v>1</v>
      </c>
      <c r="N15" s="52" t="s">
        <v>143</v>
      </c>
      <c r="O15" s="55"/>
      <c r="P15" s="58"/>
      <c r="Q15" s="49"/>
      <c r="R15" s="53"/>
      <c r="S15" s="54"/>
      <c r="T15" s="193"/>
      <c r="U15" s="46"/>
      <c r="V15" s="48"/>
      <c r="W15" s="52"/>
      <c r="X15" s="55"/>
      <c r="Y15" s="56"/>
      <c r="Z15" s="46"/>
      <c r="AA15" s="57"/>
      <c r="AB15" s="48"/>
      <c r="AC15" s="58"/>
      <c r="AD15" s="58"/>
      <c r="AE15" s="58"/>
      <c r="AF15" s="377" t="s">
        <v>143</v>
      </c>
      <c r="AG15" s="459" t="s">
        <v>288</v>
      </c>
      <c r="AH15" s="461" t="s">
        <v>143</v>
      </c>
      <c r="AI15" s="463" t="s">
        <v>289</v>
      </c>
      <c r="AJ15" s="377"/>
      <c r="AK15" s="459"/>
      <c r="AL15" s="461"/>
      <c r="AM15" s="463"/>
      <c r="AN15" s="452" t="s">
        <v>143</v>
      </c>
      <c r="AO15" s="459" t="s">
        <v>290</v>
      </c>
      <c r="AP15" s="461" t="s">
        <v>143</v>
      </c>
      <c r="AQ15" s="463" t="s">
        <v>291</v>
      </c>
      <c r="AR15" s="377" t="s">
        <v>143</v>
      </c>
      <c r="AS15" s="459" t="s">
        <v>292</v>
      </c>
      <c r="AT15" s="461" t="s">
        <v>293</v>
      </c>
      <c r="AU15" s="463" t="s">
        <v>294</v>
      </c>
      <c r="AV15" s="465" t="s">
        <v>143</v>
      </c>
      <c r="AW15" s="459" t="s">
        <v>295</v>
      </c>
      <c r="AX15" s="461" t="s">
        <v>293</v>
      </c>
      <c r="AY15" s="463" t="s">
        <v>296</v>
      </c>
      <c r="AZ15" s="377" t="s">
        <v>143</v>
      </c>
      <c r="BA15" s="459" t="s">
        <v>297</v>
      </c>
      <c r="BB15" s="461" t="s">
        <v>143</v>
      </c>
      <c r="BC15" s="463" t="s">
        <v>298</v>
      </c>
      <c r="BD15" s="377" t="s">
        <v>143</v>
      </c>
      <c r="BE15" s="459" t="s">
        <v>299</v>
      </c>
      <c r="BF15" s="461" t="s">
        <v>143</v>
      </c>
      <c r="BG15" s="463" t="s">
        <v>300</v>
      </c>
      <c r="BH15" s="377" t="s">
        <v>143</v>
      </c>
      <c r="BI15" s="459" t="s">
        <v>301</v>
      </c>
      <c r="BJ15" s="461" t="s">
        <v>143</v>
      </c>
      <c r="BK15" s="463" t="s">
        <v>302</v>
      </c>
      <c r="BL15" s="377" t="s">
        <v>143</v>
      </c>
      <c r="BM15" s="459" t="s">
        <v>303</v>
      </c>
      <c r="BN15" s="461" t="s">
        <v>143</v>
      </c>
      <c r="BO15" s="463" t="s">
        <v>304</v>
      </c>
      <c r="BP15" s="377"/>
      <c r="BQ15" s="459"/>
      <c r="BR15" s="467"/>
      <c r="BS15" s="463"/>
      <c r="BT15" s="377" t="s">
        <v>293</v>
      </c>
      <c r="BU15" s="459" t="s">
        <v>305</v>
      </c>
      <c r="BV15" s="461" t="s">
        <v>143</v>
      </c>
      <c r="BW15" s="463" t="s">
        <v>306</v>
      </c>
      <c r="BX15" s="377" t="s">
        <v>143</v>
      </c>
      <c r="BY15" s="459" t="s">
        <v>307</v>
      </c>
      <c r="BZ15" s="461"/>
      <c r="CA15" s="463"/>
      <c r="CB15" s="377"/>
      <c r="CC15" s="459"/>
      <c r="CD15" s="467"/>
      <c r="CE15" s="463"/>
      <c r="CF15" s="377" t="s">
        <v>143</v>
      </c>
      <c r="CG15" s="459" t="s">
        <v>308</v>
      </c>
      <c r="CH15" s="467" t="s">
        <v>143</v>
      </c>
      <c r="CI15" s="463" t="s">
        <v>309</v>
      </c>
    </row>
    <row r="16" spans="1:87" s="142" customFormat="1" ht="150" customHeight="1" x14ac:dyDescent="0.2">
      <c r="A16" s="394"/>
      <c r="B16" s="397"/>
      <c r="C16" s="458"/>
      <c r="D16" s="382"/>
      <c r="E16" s="382"/>
      <c r="F16" s="451"/>
      <c r="G16" s="47" t="s">
        <v>310</v>
      </c>
      <c r="H16" s="46"/>
      <c r="I16" s="48" t="s">
        <v>143</v>
      </c>
      <c r="J16" s="49" t="s">
        <v>170</v>
      </c>
      <c r="K16" s="50">
        <v>29</v>
      </c>
      <c r="L16" s="51" t="s">
        <v>287</v>
      </c>
      <c r="M16" s="193">
        <v>1</v>
      </c>
      <c r="N16" s="52" t="s">
        <v>143</v>
      </c>
      <c r="O16" s="55"/>
      <c r="P16" s="58"/>
      <c r="Q16" s="49"/>
      <c r="R16" s="53"/>
      <c r="S16" s="54"/>
      <c r="T16" s="193"/>
      <c r="U16" s="46"/>
      <c r="V16" s="48"/>
      <c r="W16" s="52"/>
      <c r="X16" s="55"/>
      <c r="Y16" s="56"/>
      <c r="Z16" s="46"/>
      <c r="AA16" s="57"/>
      <c r="AB16" s="48"/>
      <c r="AC16" s="58"/>
      <c r="AD16" s="58"/>
      <c r="AE16" s="58"/>
      <c r="AF16" s="379"/>
      <c r="AG16" s="460"/>
      <c r="AH16" s="462"/>
      <c r="AI16" s="464"/>
      <c r="AJ16" s="379"/>
      <c r="AK16" s="460"/>
      <c r="AL16" s="462"/>
      <c r="AM16" s="464"/>
      <c r="AN16" s="453"/>
      <c r="AO16" s="460"/>
      <c r="AP16" s="462"/>
      <c r="AQ16" s="464"/>
      <c r="AR16" s="379"/>
      <c r="AS16" s="460"/>
      <c r="AT16" s="462"/>
      <c r="AU16" s="464"/>
      <c r="AV16" s="466"/>
      <c r="AW16" s="460"/>
      <c r="AX16" s="462"/>
      <c r="AY16" s="464"/>
      <c r="AZ16" s="379"/>
      <c r="BA16" s="460"/>
      <c r="BB16" s="462"/>
      <c r="BC16" s="464"/>
      <c r="BD16" s="379"/>
      <c r="BE16" s="460"/>
      <c r="BF16" s="462"/>
      <c r="BG16" s="464"/>
      <c r="BH16" s="379"/>
      <c r="BI16" s="460"/>
      <c r="BJ16" s="462"/>
      <c r="BK16" s="464"/>
      <c r="BL16" s="379"/>
      <c r="BM16" s="460"/>
      <c r="BN16" s="462"/>
      <c r="BO16" s="464"/>
      <c r="BP16" s="379"/>
      <c r="BQ16" s="460"/>
      <c r="BR16" s="468"/>
      <c r="BS16" s="464"/>
      <c r="BT16" s="379"/>
      <c r="BU16" s="460"/>
      <c r="BV16" s="462"/>
      <c r="BW16" s="464"/>
      <c r="BX16" s="379"/>
      <c r="BY16" s="460"/>
      <c r="BZ16" s="462"/>
      <c r="CA16" s="464"/>
      <c r="CB16" s="379"/>
      <c r="CC16" s="460"/>
      <c r="CD16" s="468"/>
      <c r="CE16" s="464"/>
      <c r="CF16" s="379"/>
      <c r="CG16" s="460"/>
      <c r="CH16" s="468"/>
      <c r="CI16" s="464"/>
    </row>
    <row r="17" spans="1:87" s="142" customFormat="1" ht="154" x14ac:dyDescent="0.2">
      <c r="A17" s="44" t="s">
        <v>318</v>
      </c>
      <c r="B17" s="45" t="s">
        <v>80</v>
      </c>
      <c r="C17" s="46" t="s">
        <v>319</v>
      </c>
      <c r="D17" s="133"/>
      <c r="E17" s="141"/>
      <c r="F17" s="48"/>
      <c r="G17" s="47" t="s">
        <v>320</v>
      </c>
      <c r="H17" s="46" t="s">
        <v>264</v>
      </c>
      <c r="I17" s="48"/>
      <c r="J17" s="49" t="s">
        <v>321</v>
      </c>
      <c r="K17" s="50">
        <v>30</v>
      </c>
      <c r="L17" s="51" t="s">
        <v>322</v>
      </c>
      <c r="M17" s="193">
        <v>4</v>
      </c>
      <c r="N17" s="52" t="s">
        <v>264</v>
      </c>
      <c r="O17" s="55"/>
      <c r="P17" s="58"/>
      <c r="Q17" s="49"/>
      <c r="R17" s="53"/>
      <c r="S17" s="54"/>
      <c r="T17" s="193"/>
      <c r="U17" s="46"/>
      <c r="V17" s="48"/>
      <c r="W17" s="52"/>
      <c r="X17" s="55"/>
      <c r="Y17" s="56"/>
      <c r="Z17" s="46"/>
      <c r="AA17" s="57"/>
      <c r="AB17" s="48"/>
      <c r="AC17" s="58"/>
      <c r="AD17" s="58"/>
      <c r="AE17" s="58"/>
      <c r="AF17" s="46" t="s">
        <v>143</v>
      </c>
      <c r="AG17" s="59" t="s">
        <v>323</v>
      </c>
      <c r="AH17" s="60" t="s">
        <v>143</v>
      </c>
      <c r="AI17" s="68" t="s">
        <v>324</v>
      </c>
      <c r="AJ17" s="46" t="s">
        <v>264</v>
      </c>
      <c r="AK17" s="62" t="s">
        <v>325</v>
      </c>
      <c r="AL17" s="63"/>
      <c r="AM17" s="61"/>
      <c r="AN17" s="129"/>
      <c r="AO17" s="60"/>
      <c r="AP17" s="60"/>
      <c r="AQ17" s="61"/>
      <c r="AR17" s="46" t="s">
        <v>264</v>
      </c>
      <c r="AS17" s="59" t="s">
        <v>326</v>
      </c>
      <c r="AT17" s="60" t="s">
        <v>143</v>
      </c>
      <c r="AU17" s="68" t="s">
        <v>327</v>
      </c>
      <c r="AV17" s="64" t="s">
        <v>264</v>
      </c>
      <c r="AW17" s="69" t="s">
        <v>328</v>
      </c>
      <c r="AX17" s="60" t="s">
        <v>143</v>
      </c>
      <c r="AY17" s="68" t="s">
        <v>329</v>
      </c>
      <c r="AZ17" s="52" t="s">
        <v>143</v>
      </c>
      <c r="BA17" s="71" t="s">
        <v>330</v>
      </c>
      <c r="BB17" s="60"/>
      <c r="BC17" s="68"/>
      <c r="BD17" s="46" t="s">
        <v>143</v>
      </c>
      <c r="BE17" s="59" t="s">
        <v>331</v>
      </c>
      <c r="BF17" s="60" t="s">
        <v>143</v>
      </c>
      <c r="BG17" s="68" t="s">
        <v>332</v>
      </c>
      <c r="BH17" s="46" t="s">
        <v>143</v>
      </c>
      <c r="BI17" s="59" t="s">
        <v>333</v>
      </c>
      <c r="BJ17" s="60" t="s">
        <v>143</v>
      </c>
      <c r="BK17" s="68" t="s">
        <v>334</v>
      </c>
      <c r="BL17" s="46" t="s">
        <v>143</v>
      </c>
      <c r="BM17" s="62" t="s">
        <v>335</v>
      </c>
      <c r="BN17" s="63" t="s">
        <v>143</v>
      </c>
      <c r="BO17" s="68" t="s">
        <v>336</v>
      </c>
      <c r="BP17" s="46" t="s">
        <v>143</v>
      </c>
      <c r="BQ17" s="62" t="s">
        <v>337</v>
      </c>
      <c r="BR17" s="133"/>
      <c r="BS17" s="67"/>
      <c r="BT17" s="46" t="s">
        <v>143</v>
      </c>
      <c r="BU17" s="59" t="s">
        <v>338</v>
      </c>
      <c r="BV17" s="60" t="s">
        <v>143</v>
      </c>
      <c r="BW17" s="68" t="s">
        <v>339</v>
      </c>
      <c r="BX17" s="46" t="s">
        <v>143</v>
      </c>
      <c r="BY17" s="59" t="s">
        <v>340</v>
      </c>
      <c r="BZ17" s="60"/>
      <c r="CA17" s="61"/>
      <c r="CB17" s="52"/>
      <c r="CC17" s="63"/>
      <c r="CD17" s="48"/>
      <c r="CE17" s="58"/>
      <c r="CF17" s="46" t="s">
        <v>143</v>
      </c>
      <c r="CG17" s="59" t="s">
        <v>341</v>
      </c>
      <c r="CH17" s="57" t="s">
        <v>143</v>
      </c>
      <c r="CI17" s="68" t="s">
        <v>342</v>
      </c>
    </row>
    <row r="18" spans="1:87" s="142" customFormat="1" ht="100" customHeight="1" x14ac:dyDescent="0.2">
      <c r="A18" s="392" t="s">
        <v>378</v>
      </c>
      <c r="B18" s="395" t="s">
        <v>81</v>
      </c>
      <c r="C18" s="377" t="s">
        <v>143</v>
      </c>
      <c r="D18" s="380" t="s">
        <v>143</v>
      </c>
      <c r="E18" s="380"/>
      <c r="F18" s="450"/>
      <c r="G18" s="47" t="s">
        <v>353</v>
      </c>
      <c r="H18" s="46" t="s">
        <v>143</v>
      </c>
      <c r="I18" s="48"/>
      <c r="J18" s="49" t="s">
        <v>189</v>
      </c>
      <c r="K18" s="50">
        <v>27</v>
      </c>
      <c r="L18" s="51" t="s">
        <v>189</v>
      </c>
      <c r="M18" s="193">
        <v>34</v>
      </c>
      <c r="N18" s="52" t="s">
        <v>143</v>
      </c>
      <c r="O18" s="55"/>
      <c r="P18" s="58"/>
      <c r="Q18" s="49" t="s">
        <v>189</v>
      </c>
      <c r="R18" s="53"/>
      <c r="S18" s="54" t="s">
        <v>189</v>
      </c>
      <c r="T18" s="193"/>
      <c r="U18" s="46"/>
      <c r="V18" s="48"/>
      <c r="W18" s="52"/>
      <c r="X18" s="55"/>
      <c r="Y18" s="56"/>
      <c r="Z18" s="46"/>
      <c r="AA18" s="57"/>
      <c r="AB18" s="48"/>
      <c r="AC18" s="58"/>
      <c r="AD18" s="58"/>
      <c r="AE18" s="58"/>
      <c r="AF18" s="398" t="s">
        <v>143</v>
      </c>
      <c r="AG18" s="470" t="s">
        <v>354</v>
      </c>
      <c r="AH18" s="398" t="s">
        <v>143</v>
      </c>
      <c r="AI18" s="470" t="s">
        <v>355</v>
      </c>
      <c r="AJ18" s="398" t="s">
        <v>143</v>
      </c>
      <c r="AK18" s="470" t="s">
        <v>356</v>
      </c>
      <c r="AL18" s="470" t="s">
        <v>143</v>
      </c>
      <c r="AM18" s="470" t="s">
        <v>357</v>
      </c>
      <c r="AN18" s="471" t="s">
        <v>143</v>
      </c>
      <c r="AO18" s="470" t="s">
        <v>358</v>
      </c>
      <c r="AP18" s="470" t="s">
        <v>143</v>
      </c>
      <c r="AQ18" s="470" t="s">
        <v>359</v>
      </c>
      <c r="AR18" s="470" t="s">
        <v>143</v>
      </c>
      <c r="AS18" s="470" t="s">
        <v>360</v>
      </c>
      <c r="AT18" s="470" t="s">
        <v>143</v>
      </c>
      <c r="AU18" s="470" t="s">
        <v>361</v>
      </c>
      <c r="AV18" s="470" t="s">
        <v>143</v>
      </c>
      <c r="AW18" s="470" t="s">
        <v>362</v>
      </c>
      <c r="AX18" s="470" t="s">
        <v>143</v>
      </c>
      <c r="AY18" s="470" t="s">
        <v>363</v>
      </c>
      <c r="AZ18" s="470" t="s">
        <v>143</v>
      </c>
      <c r="BA18" s="470" t="s">
        <v>364</v>
      </c>
      <c r="BB18" s="470" t="s">
        <v>143</v>
      </c>
      <c r="BC18" s="470" t="s">
        <v>365</v>
      </c>
      <c r="BD18" s="470" t="s">
        <v>143</v>
      </c>
      <c r="BE18" s="470" t="s">
        <v>366</v>
      </c>
      <c r="BF18" s="470" t="s">
        <v>143</v>
      </c>
      <c r="BG18" s="470" t="s">
        <v>367</v>
      </c>
      <c r="BH18" s="470" t="s">
        <v>143</v>
      </c>
      <c r="BI18" s="470" t="s">
        <v>368</v>
      </c>
      <c r="BJ18" s="470" t="s">
        <v>143</v>
      </c>
      <c r="BK18" s="470" t="s">
        <v>369</v>
      </c>
      <c r="BL18" s="470" t="s">
        <v>143</v>
      </c>
      <c r="BM18" s="470" t="s">
        <v>370</v>
      </c>
      <c r="BN18" s="470" t="s">
        <v>143</v>
      </c>
      <c r="BO18" s="470" t="s">
        <v>371</v>
      </c>
      <c r="BP18" s="377"/>
      <c r="BQ18" s="380"/>
      <c r="BR18" s="380"/>
      <c r="BS18" s="450"/>
      <c r="BT18" s="470" t="s">
        <v>143</v>
      </c>
      <c r="BU18" s="470" t="s">
        <v>372</v>
      </c>
      <c r="BV18" s="470"/>
      <c r="BW18" s="470"/>
      <c r="BX18" s="470" t="s">
        <v>143</v>
      </c>
      <c r="BY18" s="470" t="s">
        <v>373</v>
      </c>
      <c r="BZ18" s="470" t="s">
        <v>143</v>
      </c>
      <c r="CA18" s="470" t="s">
        <v>374</v>
      </c>
      <c r="CB18" s="377"/>
      <c r="CC18" s="380"/>
      <c r="CD18" s="450"/>
      <c r="CE18" s="389"/>
      <c r="CF18" s="377"/>
      <c r="CG18" s="383"/>
      <c r="CH18" s="380"/>
      <c r="CI18" s="454"/>
    </row>
    <row r="19" spans="1:87" s="142" customFormat="1" ht="100" customHeight="1" x14ac:dyDescent="0.2">
      <c r="A19" s="393"/>
      <c r="B19" s="396"/>
      <c r="C19" s="378"/>
      <c r="D19" s="381"/>
      <c r="E19" s="381"/>
      <c r="F19" s="469"/>
      <c r="G19" s="47" t="s">
        <v>375</v>
      </c>
      <c r="H19" s="46" t="s">
        <v>143</v>
      </c>
      <c r="I19" s="48"/>
      <c r="J19" s="49" t="s">
        <v>189</v>
      </c>
      <c r="K19" s="50">
        <v>27</v>
      </c>
      <c r="L19" s="51" t="s">
        <v>189</v>
      </c>
      <c r="M19" s="193">
        <v>30</v>
      </c>
      <c r="N19" s="52" t="s">
        <v>143</v>
      </c>
      <c r="O19" s="55"/>
      <c r="P19" s="58"/>
      <c r="Q19" s="49" t="s">
        <v>189</v>
      </c>
      <c r="R19" s="53"/>
      <c r="S19" s="54" t="s">
        <v>189</v>
      </c>
      <c r="T19" s="193"/>
      <c r="U19" s="46"/>
      <c r="V19" s="48"/>
      <c r="W19" s="52"/>
      <c r="X19" s="55"/>
      <c r="Y19" s="56"/>
      <c r="Z19" s="46"/>
      <c r="AA19" s="57"/>
      <c r="AB19" s="48"/>
      <c r="AC19" s="58"/>
      <c r="AD19" s="58"/>
      <c r="AE19" s="58"/>
      <c r="AF19" s="398"/>
      <c r="AG19" s="470"/>
      <c r="AH19" s="398"/>
      <c r="AI19" s="470"/>
      <c r="AJ19" s="398"/>
      <c r="AK19" s="470"/>
      <c r="AL19" s="470"/>
      <c r="AM19" s="470"/>
      <c r="AN19" s="471"/>
      <c r="AO19" s="470"/>
      <c r="AP19" s="470"/>
      <c r="AQ19" s="470"/>
      <c r="AR19" s="470"/>
      <c r="AS19" s="470"/>
      <c r="AT19" s="470"/>
      <c r="AU19" s="470"/>
      <c r="AV19" s="470"/>
      <c r="AW19" s="470"/>
      <c r="AX19" s="470"/>
      <c r="AY19" s="470"/>
      <c r="AZ19" s="470"/>
      <c r="BA19" s="470"/>
      <c r="BB19" s="470"/>
      <c r="BC19" s="470"/>
      <c r="BD19" s="470"/>
      <c r="BE19" s="470"/>
      <c r="BF19" s="470"/>
      <c r="BG19" s="470"/>
      <c r="BH19" s="470"/>
      <c r="BI19" s="470"/>
      <c r="BJ19" s="470"/>
      <c r="BK19" s="470"/>
      <c r="BL19" s="470"/>
      <c r="BM19" s="470"/>
      <c r="BN19" s="470"/>
      <c r="BO19" s="470"/>
      <c r="BP19" s="378"/>
      <c r="BQ19" s="381"/>
      <c r="BR19" s="381"/>
      <c r="BS19" s="469"/>
      <c r="BT19" s="470"/>
      <c r="BU19" s="470"/>
      <c r="BV19" s="470"/>
      <c r="BW19" s="470"/>
      <c r="BX19" s="470"/>
      <c r="BY19" s="470"/>
      <c r="BZ19" s="470"/>
      <c r="CA19" s="470"/>
      <c r="CB19" s="378"/>
      <c r="CC19" s="381"/>
      <c r="CD19" s="469"/>
      <c r="CE19" s="390"/>
      <c r="CF19" s="378"/>
      <c r="CG19" s="384"/>
      <c r="CH19" s="381"/>
      <c r="CI19" s="472"/>
    </row>
    <row r="20" spans="1:87" s="142" customFormat="1" ht="100" customHeight="1" x14ac:dyDescent="0.2">
      <c r="A20" s="393"/>
      <c r="B20" s="396"/>
      <c r="C20" s="378"/>
      <c r="D20" s="381"/>
      <c r="E20" s="381"/>
      <c r="F20" s="469"/>
      <c r="G20" s="47" t="s">
        <v>376</v>
      </c>
      <c r="H20" s="46"/>
      <c r="I20" s="48" t="s">
        <v>143</v>
      </c>
      <c r="J20" s="49" t="s">
        <v>189</v>
      </c>
      <c r="K20" s="50">
        <v>27</v>
      </c>
      <c r="L20" s="51" t="s">
        <v>189</v>
      </c>
      <c r="M20" s="193">
        <v>30</v>
      </c>
      <c r="N20" s="52" t="s">
        <v>143</v>
      </c>
      <c r="O20" s="55"/>
      <c r="P20" s="58"/>
      <c r="Q20" s="49" t="s">
        <v>189</v>
      </c>
      <c r="R20" s="53"/>
      <c r="S20" s="54" t="s">
        <v>189</v>
      </c>
      <c r="T20" s="193"/>
      <c r="U20" s="46"/>
      <c r="V20" s="48"/>
      <c r="W20" s="52"/>
      <c r="X20" s="55"/>
      <c r="Y20" s="56"/>
      <c r="Z20" s="46"/>
      <c r="AA20" s="57"/>
      <c r="AB20" s="48"/>
      <c r="AC20" s="58"/>
      <c r="AD20" s="58"/>
      <c r="AE20" s="58"/>
      <c r="AF20" s="398"/>
      <c r="AG20" s="470"/>
      <c r="AH20" s="398"/>
      <c r="AI20" s="470"/>
      <c r="AJ20" s="398"/>
      <c r="AK20" s="470"/>
      <c r="AL20" s="470"/>
      <c r="AM20" s="470"/>
      <c r="AN20" s="471"/>
      <c r="AO20" s="470"/>
      <c r="AP20" s="470"/>
      <c r="AQ20" s="470"/>
      <c r="AR20" s="470"/>
      <c r="AS20" s="470"/>
      <c r="AT20" s="470"/>
      <c r="AU20" s="470"/>
      <c r="AV20" s="470"/>
      <c r="AW20" s="470"/>
      <c r="AX20" s="470"/>
      <c r="AY20" s="470"/>
      <c r="AZ20" s="470"/>
      <c r="BA20" s="470"/>
      <c r="BB20" s="470"/>
      <c r="BC20" s="470"/>
      <c r="BD20" s="470"/>
      <c r="BE20" s="470"/>
      <c r="BF20" s="470"/>
      <c r="BG20" s="470"/>
      <c r="BH20" s="470"/>
      <c r="BI20" s="470"/>
      <c r="BJ20" s="470"/>
      <c r="BK20" s="470"/>
      <c r="BL20" s="470"/>
      <c r="BM20" s="470"/>
      <c r="BN20" s="470"/>
      <c r="BO20" s="470"/>
      <c r="BP20" s="378"/>
      <c r="BQ20" s="381"/>
      <c r="BR20" s="381"/>
      <c r="BS20" s="469"/>
      <c r="BT20" s="470"/>
      <c r="BU20" s="470"/>
      <c r="BV20" s="470"/>
      <c r="BW20" s="470"/>
      <c r="BX20" s="470"/>
      <c r="BY20" s="470"/>
      <c r="BZ20" s="470"/>
      <c r="CA20" s="470"/>
      <c r="CB20" s="378"/>
      <c r="CC20" s="381"/>
      <c r="CD20" s="469"/>
      <c r="CE20" s="390"/>
      <c r="CF20" s="378"/>
      <c r="CG20" s="384"/>
      <c r="CH20" s="381"/>
      <c r="CI20" s="472"/>
    </row>
    <row r="21" spans="1:87" s="142" customFormat="1" ht="100" customHeight="1" x14ac:dyDescent="0.2">
      <c r="A21" s="394"/>
      <c r="B21" s="397"/>
      <c r="C21" s="379"/>
      <c r="D21" s="382"/>
      <c r="E21" s="382"/>
      <c r="F21" s="451"/>
      <c r="G21" s="47" t="s">
        <v>377</v>
      </c>
      <c r="H21" s="46"/>
      <c r="I21" s="48" t="s">
        <v>143</v>
      </c>
      <c r="J21" s="49" t="s">
        <v>189</v>
      </c>
      <c r="K21" s="50">
        <v>26</v>
      </c>
      <c r="L21" s="51" t="s">
        <v>189</v>
      </c>
      <c r="M21" s="193">
        <v>55</v>
      </c>
      <c r="N21" s="52" t="s">
        <v>143</v>
      </c>
      <c r="O21" s="55"/>
      <c r="P21" s="58"/>
      <c r="Q21" s="49" t="s">
        <v>189</v>
      </c>
      <c r="R21" s="53"/>
      <c r="S21" s="54" t="s">
        <v>189</v>
      </c>
      <c r="T21" s="193"/>
      <c r="U21" s="46"/>
      <c r="V21" s="48"/>
      <c r="W21" s="52"/>
      <c r="X21" s="55"/>
      <c r="Y21" s="56"/>
      <c r="Z21" s="46"/>
      <c r="AA21" s="57"/>
      <c r="AB21" s="48"/>
      <c r="AC21" s="58"/>
      <c r="AD21" s="58"/>
      <c r="AE21" s="58"/>
      <c r="AF21" s="398"/>
      <c r="AG21" s="470"/>
      <c r="AH21" s="398"/>
      <c r="AI21" s="470"/>
      <c r="AJ21" s="398"/>
      <c r="AK21" s="470"/>
      <c r="AL21" s="470"/>
      <c r="AM21" s="470"/>
      <c r="AN21" s="471"/>
      <c r="AO21" s="470"/>
      <c r="AP21" s="470"/>
      <c r="AQ21" s="470"/>
      <c r="AR21" s="470"/>
      <c r="AS21" s="470"/>
      <c r="AT21" s="470"/>
      <c r="AU21" s="470"/>
      <c r="AV21" s="470"/>
      <c r="AW21" s="470"/>
      <c r="AX21" s="470"/>
      <c r="AY21" s="470"/>
      <c r="AZ21" s="470"/>
      <c r="BA21" s="470"/>
      <c r="BB21" s="470"/>
      <c r="BC21" s="470"/>
      <c r="BD21" s="470"/>
      <c r="BE21" s="470"/>
      <c r="BF21" s="470"/>
      <c r="BG21" s="470"/>
      <c r="BH21" s="470"/>
      <c r="BI21" s="470"/>
      <c r="BJ21" s="470"/>
      <c r="BK21" s="470"/>
      <c r="BL21" s="470"/>
      <c r="BM21" s="470"/>
      <c r="BN21" s="470"/>
      <c r="BO21" s="470"/>
      <c r="BP21" s="379"/>
      <c r="BQ21" s="382"/>
      <c r="BR21" s="382"/>
      <c r="BS21" s="451"/>
      <c r="BT21" s="470"/>
      <c r="BU21" s="470"/>
      <c r="BV21" s="470"/>
      <c r="BW21" s="470"/>
      <c r="BX21" s="470"/>
      <c r="BY21" s="470"/>
      <c r="BZ21" s="470"/>
      <c r="CA21" s="470"/>
      <c r="CB21" s="379"/>
      <c r="CC21" s="382"/>
      <c r="CD21" s="451"/>
      <c r="CE21" s="391"/>
      <c r="CF21" s="379"/>
      <c r="CG21" s="385"/>
      <c r="CH21" s="382"/>
      <c r="CI21" s="455"/>
    </row>
    <row r="22" spans="1:87" s="142" customFormat="1" ht="153" customHeight="1" x14ac:dyDescent="0.2">
      <c r="A22" s="44" t="s">
        <v>379</v>
      </c>
      <c r="B22" s="45" t="s">
        <v>82</v>
      </c>
      <c r="C22" s="46"/>
      <c r="D22" s="133"/>
      <c r="E22" s="141"/>
      <c r="F22" s="48" t="s">
        <v>143</v>
      </c>
      <c r="G22" s="47"/>
      <c r="H22" s="46"/>
      <c r="I22" s="48"/>
      <c r="J22" s="49"/>
      <c r="K22" s="50"/>
      <c r="L22" s="51"/>
      <c r="M22" s="193"/>
      <c r="N22" s="52"/>
      <c r="O22" s="55"/>
      <c r="P22" s="58"/>
      <c r="Q22" s="49"/>
      <c r="R22" s="53"/>
      <c r="S22" s="54"/>
      <c r="T22" s="193"/>
      <c r="U22" s="46"/>
      <c r="V22" s="48"/>
      <c r="W22" s="52" t="s">
        <v>143</v>
      </c>
      <c r="X22" s="55"/>
      <c r="Y22" s="56" t="s">
        <v>380</v>
      </c>
      <c r="Z22" s="46" t="s">
        <v>143</v>
      </c>
      <c r="AA22" s="57"/>
      <c r="AB22" s="48"/>
      <c r="AC22" s="58"/>
      <c r="AD22" s="58"/>
      <c r="AE22" s="58"/>
      <c r="AF22" s="46" t="s">
        <v>143</v>
      </c>
      <c r="AG22" s="59" t="s">
        <v>381</v>
      </c>
      <c r="AH22" s="60" t="s">
        <v>143</v>
      </c>
      <c r="AI22" s="68" t="s">
        <v>382</v>
      </c>
      <c r="AJ22" s="46" t="s">
        <v>143</v>
      </c>
      <c r="AK22" s="62" t="s">
        <v>383</v>
      </c>
      <c r="AL22" s="63" t="s">
        <v>143</v>
      </c>
      <c r="AM22" s="68" t="s">
        <v>384</v>
      </c>
      <c r="AN22" s="129"/>
      <c r="AO22" s="60"/>
      <c r="AP22" s="60"/>
      <c r="AQ22" s="61"/>
      <c r="AR22" s="46" t="s">
        <v>143</v>
      </c>
      <c r="AS22" s="59" t="s">
        <v>385</v>
      </c>
      <c r="AT22" s="60"/>
      <c r="AU22" s="61"/>
      <c r="AV22" s="64" t="s">
        <v>143</v>
      </c>
      <c r="AW22" s="59" t="s">
        <v>386</v>
      </c>
      <c r="AX22" s="60" t="s">
        <v>143</v>
      </c>
      <c r="AY22" s="61" t="s">
        <v>387</v>
      </c>
      <c r="AZ22" s="52" t="s">
        <v>143</v>
      </c>
      <c r="BA22" s="71" t="s">
        <v>388</v>
      </c>
      <c r="BB22" s="60" t="s">
        <v>143</v>
      </c>
      <c r="BC22" s="138" t="s">
        <v>389</v>
      </c>
      <c r="BD22" s="46" t="s">
        <v>143</v>
      </c>
      <c r="BE22" s="59" t="s">
        <v>390</v>
      </c>
      <c r="BF22" s="60"/>
      <c r="BG22" s="61"/>
      <c r="BH22" s="46" t="s">
        <v>143</v>
      </c>
      <c r="BI22" s="59" t="s">
        <v>391</v>
      </c>
      <c r="BJ22" s="60" t="s">
        <v>143</v>
      </c>
      <c r="BK22" s="68" t="s">
        <v>392</v>
      </c>
      <c r="BL22" s="46" t="s">
        <v>143</v>
      </c>
      <c r="BM22" s="62" t="s">
        <v>393</v>
      </c>
      <c r="BN22" s="63"/>
      <c r="BO22" s="61"/>
      <c r="BP22" s="46" t="s">
        <v>394</v>
      </c>
      <c r="BQ22" s="62" t="s">
        <v>395</v>
      </c>
      <c r="BR22" s="133"/>
      <c r="BS22" s="67"/>
      <c r="BT22" s="46" t="s">
        <v>143</v>
      </c>
      <c r="BU22" s="59" t="s">
        <v>396</v>
      </c>
      <c r="BV22" s="60" t="s">
        <v>143</v>
      </c>
      <c r="BW22" s="68" t="s">
        <v>397</v>
      </c>
      <c r="BX22" s="46" t="s">
        <v>143</v>
      </c>
      <c r="BY22" s="59" t="s">
        <v>398</v>
      </c>
      <c r="BZ22" s="60" t="s">
        <v>143</v>
      </c>
      <c r="CA22" s="68" t="s">
        <v>399</v>
      </c>
      <c r="CB22" s="52"/>
      <c r="CC22" s="63"/>
      <c r="CD22" s="48"/>
      <c r="CE22" s="58"/>
      <c r="CF22" s="46"/>
      <c r="CG22" s="59"/>
      <c r="CH22" s="57"/>
      <c r="CI22" s="68"/>
    </row>
    <row r="23" spans="1:87" s="142" customFormat="1" ht="297" x14ac:dyDescent="0.2">
      <c r="A23" s="44" t="s">
        <v>417</v>
      </c>
      <c r="B23" s="45" t="s">
        <v>83</v>
      </c>
      <c r="C23" s="46" t="s">
        <v>143</v>
      </c>
      <c r="D23" s="133" t="s">
        <v>143</v>
      </c>
      <c r="E23" s="141"/>
      <c r="F23" s="48"/>
      <c r="G23" s="47" t="s">
        <v>418</v>
      </c>
      <c r="H23" s="46" t="s">
        <v>143</v>
      </c>
      <c r="I23" s="48"/>
      <c r="J23" s="49" t="s">
        <v>189</v>
      </c>
      <c r="K23" s="50">
        <v>22</v>
      </c>
      <c r="L23" s="51"/>
      <c r="M23" s="193"/>
      <c r="N23" s="52" t="s">
        <v>143</v>
      </c>
      <c r="O23" s="55"/>
      <c r="P23" s="58"/>
      <c r="Q23" s="49"/>
      <c r="R23" s="53"/>
      <c r="S23" s="54"/>
      <c r="T23" s="193"/>
      <c r="U23" s="46"/>
      <c r="V23" s="48"/>
      <c r="W23" s="52"/>
      <c r="X23" s="55"/>
      <c r="Y23" s="56"/>
      <c r="Z23" s="46"/>
      <c r="AA23" s="57"/>
      <c r="AB23" s="48"/>
      <c r="AC23" s="58"/>
      <c r="AD23" s="58"/>
      <c r="AE23" s="58"/>
      <c r="AF23" s="192" t="s">
        <v>143</v>
      </c>
      <c r="AG23" s="187" t="s">
        <v>419</v>
      </c>
      <c r="AH23" s="192" t="s">
        <v>143</v>
      </c>
      <c r="AI23" s="143" t="s">
        <v>420</v>
      </c>
      <c r="AJ23" s="46" t="s">
        <v>143</v>
      </c>
      <c r="AK23" s="62" t="s">
        <v>421</v>
      </c>
      <c r="AL23" s="63"/>
      <c r="AM23" s="61"/>
      <c r="AN23" s="129"/>
      <c r="AO23" s="60"/>
      <c r="AP23" s="60"/>
      <c r="AQ23" s="61"/>
      <c r="AR23" s="192" t="s">
        <v>143</v>
      </c>
      <c r="AS23" s="143" t="s">
        <v>422</v>
      </c>
      <c r="AT23" s="192" t="s">
        <v>143</v>
      </c>
      <c r="AU23" s="143" t="s">
        <v>423</v>
      </c>
      <c r="AV23" s="192" t="s">
        <v>143</v>
      </c>
      <c r="AW23" s="143" t="s">
        <v>424</v>
      </c>
      <c r="AX23" s="60"/>
      <c r="AY23" s="61"/>
      <c r="AZ23" s="192" t="s">
        <v>143</v>
      </c>
      <c r="BA23" s="143" t="s">
        <v>425</v>
      </c>
      <c r="BB23" s="60"/>
      <c r="BC23" s="61"/>
      <c r="BD23" s="192" t="s">
        <v>143</v>
      </c>
      <c r="BE23" s="143" t="s">
        <v>426</v>
      </c>
      <c r="BF23" s="60"/>
      <c r="BG23" s="61"/>
      <c r="BH23" s="192" t="s">
        <v>143</v>
      </c>
      <c r="BI23" s="143" t="s">
        <v>427</v>
      </c>
      <c r="BJ23" s="60"/>
      <c r="BK23" s="61"/>
      <c r="BL23" s="192" t="s">
        <v>143</v>
      </c>
      <c r="BM23" s="143" t="s">
        <v>428</v>
      </c>
      <c r="BN23" s="63"/>
      <c r="BO23" s="61"/>
      <c r="BP23" s="46" t="s">
        <v>143</v>
      </c>
      <c r="BQ23" s="62" t="s">
        <v>429</v>
      </c>
      <c r="BR23" s="133"/>
      <c r="BS23" s="67"/>
      <c r="BT23" s="192" t="s">
        <v>143</v>
      </c>
      <c r="BU23" s="143" t="s">
        <v>430</v>
      </c>
      <c r="BV23" s="192" t="s">
        <v>143</v>
      </c>
      <c r="BW23" s="143" t="s">
        <v>431</v>
      </c>
      <c r="BX23" s="46" t="s">
        <v>143</v>
      </c>
      <c r="BY23" s="59" t="s">
        <v>432</v>
      </c>
      <c r="BZ23" s="57" t="s">
        <v>143</v>
      </c>
      <c r="CA23" s="68" t="s">
        <v>433</v>
      </c>
      <c r="CB23" s="52"/>
      <c r="CC23" s="63"/>
      <c r="CD23" s="48"/>
      <c r="CE23" s="58"/>
      <c r="CF23" s="46"/>
      <c r="CG23" s="59"/>
      <c r="CH23" s="57"/>
      <c r="CI23" s="68"/>
    </row>
    <row r="24" spans="1:87" s="142" customFormat="1" ht="245.25" customHeight="1" x14ac:dyDescent="0.2">
      <c r="A24" s="44" t="s">
        <v>444</v>
      </c>
      <c r="B24" s="45" t="s">
        <v>445</v>
      </c>
      <c r="C24" s="46" t="s">
        <v>143</v>
      </c>
      <c r="D24" s="133"/>
      <c r="E24" s="141"/>
      <c r="F24" s="48"/>
      <c r="G24" s="47" t="s">
        <v>446</v>
      </c>
      <c r="H24" s="46" t="s">
        <v>143</v>
      </c>
      <c r="I24" s="48"/>
      <c r="J24" s="49" t="s">
        <v>189</v>
      </c>
      <c r="K24" s="50">
        <v>28</v>
      </c>
      <c r="L24" s="51" t="s">
        <v>691</v>
      </c>
      <c r="M24" s="193">
        <v>2</v>
      </c>
      <c r="N24" s="52" t="s">
        <v>143</v>
      </c>
      <c r="O24" s="55"/>
      <c r="P24" s="58"/>
      <c r="Q24" s="49"/>
      <c r="R24" s="53"/>
      <c r="S24" s="54"/>
      <c r="T24" s="193"/>
      <c r="U24" s="46"/>
      <c r="V24" s="48"/>
      <c r="W24" s="52"/>
      <c r="X24" s="55"/>
      <c r="Y24" s="56"/>
      <c r="Z24" s="46"/>
      <c r="AA24" s="57"/>
      <c r="AB24" s="48"/>
      <c r="AC24" s="58"/>
      <c r="AD24" s="58"/>
      <c r="AE24" s="58"/>
      <c r="AF24" s="46" t="s">
        <v>143</v>
      </c>
      <c r="AG24" s="59" t="s">
        <v>692</v>
      </c>
      <c r="AH24" s="60" t="s">
        <v>143</v>
      </c>
      <c r="AI24" s="68" t="s">
        <v>447</v>
      </c>
      <c r="AJ24" s="46" t="s">
        <v>143</v>
      </c>
      <c r="AK24" s="62" t="s">
        <v>448</v>
      </c>
      <c r="AL24" s="63"/>
      <c r="AM24" s="61"/>
      <c r="AN24" s="129" t="s">
        <v>143</v>
      </c>
      <c r="AO24" s="59" t="s">
        <v>449</v>
      </c>
      <c r="AP24" s="60"/>
      <c r="AQ24" s="61"/>
      <c r="AR24" s="46" t="s">
        <v>143</v>
      </c>
      <c r="AS24" s="59" t="s">
        <v>450</v>
      </c>
      <c r="AT24" s="60"/>
      <c r="AU24" s="61"/>
      <c r="AV24" s="64" t="s">
        <v>143</v>
      </c>
      <c r="AW24" s="59" t="s">
        <v>451</v>
      </c>
      <c r="AX24" s="60"/>
      <c r="AY24" s="61"/>
      <c r="AZ24" s="52" t="s">
        <v>143</v>
      </c>
      <c r="BA24" s="65" t="s">
        <v>452</v>
      </c>
      <c r="BB24" s="60"/>
      <c r="BC24" s="61"/>
      <c r="BD24" s="46" t="s">
        <v>143</v>
      </c>
      <c r="BE24" s="59" t="s">
        <v>693</v>
      </c>
      <c r="BF24" s="60"/>
      <c r="BG24" s="61"/>
      <c r="BH24" s="46" t="s">
        <v>143</v>
      </c>
      <c r="BI24" s="69" t="s">
        <v>453</v>
      </c>
      <c r="BJ24" s="60"/>
      <c r="BK24" s="61"/>
      <c r="BL24" s="46" t="s">
        <v>143</v>
      </c>
      <c r="BM24" s="62" t="s">
        <v>689</v>
      </c>
      <c r="BN24" s="63"/>
      <c r="BO24" s="61"/>
      <c r="BP24" s="46"/>
      <c r="BQ24" s="66"/>
      <c r="BR24" s="133"/>
      <c r="BS24" s="67"/>
      <c r="BT24" s="46" t="s">
        <v>143</v>
      </c>
      <c r="BU24" s="59" t="s">
        <v>694</v>
      </c>
      <c r="BV24" s="57" t="s">
        <v>695</v>
      </c>
      <c r="BW24" s="68" t="s">
        <v>696</v>
      </c>
      <c r="BX24" s="46" t="s">
        <v>143</v>
      </c>
      <c r="BY24" s="59" t="s">
        <v>454</v>
      </c>
      <c r="BZ24" s="60" t="s">
        <v>143</v>
      </c>
      <c r="CA24" s="68" t="s">
        <v>455</v>
      </c>
      <c r="CB24" s="52"/>
      <c r="CC24" s="63"/>
      <c r="CD24" s="48"/>
      <c r="CE24" s="58"/>
      <c r="CF24" s="46" t="s">
        <v>143</v>
      </c>
      <c r="CG24" s="59" t="s">
        <v>697</v>
      </c>
      <c r="CH24" s="57"/>
      <c r="CI24" s="68"/>
    </row>
    <row r="25" spans="1:87" s="142" customFormat="1" ht="256.5" customHeight="1" x14ac:dyDescent="0.2">
      <c r="A25" s="392" t="s">
        <v>478</v>
      </c>
      <c r="B25" s="395" t="s">
        <v>84</v>
      </c>
      <c r="C25" s="377" t="s">
        <v>264</v>
      </c>
      <c r="D25" s="380"/>
      <c r="E25" s="380"/>
      <c r="F25" s="450"/>
      <c r="G25" s="47" t="s">
        <v>479</v>
      </c>
      <c r="H25" s="46" t="s">
        <v>264</v>
      </c>
      <c r="I25" s="48"/>
      <c r="J25" s="49" t="s">
        <v>480</v>
      </c>
      <c r="K25" s="50">
        <v>28</v>
      </c>
      <c r="L25" s="51" t="s">
        <v>481</v>
      </c>
      <c r="M25" s="193">
        <v>1</v>
      </c>
      <c r="N25" s="52" t="s">
        <v>264</v>
      </c>
      <c r="O25" s="55"/>
      <c r="P25" s="58"/>
      <c r="Q25" s="49"/>
      <c r="R25" s="53"/>
      <c r="S25" s="54"/>
      <c r="T25" s="193"/>
      <c r="U25" s="46"/>
      <c r="V25" s="48"/>
      <c r="W25" s="52"/>
      <c r="X25" s="55"/>
      <c r="Y25" s="56"/>
      <c r="Z25" s="46"/>
      <c r="AA25" s="57"/>
      <c r="AB25" s="48"/>
      <c r="AC25" s="58"/>
      <c r="AD25" s="58"/>
      <c r="AE25" s="58"/>
      <c r="AF25" s="46" t="s">
        <v>143</v>
      </c>
      <c r="AG25" s="59" t="s">
        <v>482</v>
      </c>
      <c r="AH25" s="60" t="s">
        <v>143</v>
      </c>
      <c r="AI25" s="139" t="s">
        <v>483</v>
      </c>
      <c r="AJ25" s="46" t="s">
        <v>143</v>
      </c>
      <c r="AK25" s="47" t="s">
        <v>484</v>
      </c>
      <c r="AL25" s="63" t="s">
        <v>143</v>
      </c>
      <c r="AM25" s="138" t="s">
        <v>485</v>
      </c>
      <c r="AN25" s="129"/>
      <c r="AO25" s="60"/>
      <c r="AP25" s="60"/>
      <c r="AQ25" s="61"/>
      <c r="AR25" s="46"/>
      <c r="AS25" s="59"/>
      <c r="AT25" s="60"/>
      <c r="AU25" s="61"/>
      <c r="AV25" s="64" t="s">
        <v>143</v>
      </c>
      <c r="AW25" s="59" t="s">
        <v>486</v>
      </c>
      <c r="AX25" s="60" t="s">
        <v>143</v>
      </c>
      <c r="AY25" s="68" t="s">
        <v>487</v>
      </c>
      <c r="AZ25" s="52" t="s">
        <v>143</v>
      </c>
      <c r="BA25" s="65" t="s">
        <v>488</v>
      </c>
      <c r="BB25" s="60" t="s">
        <v>143</v>
      </c>
      <c r="BC25" s="68" t="s">
        <v>489</v>
      </c>
      <c r="BD25" s="46" t="s">
        <v>143</v>
      </c>
      <c r="BE25" s="59" t="s">
        <v>490</v>
      </c>
      <c r="BF25" s="60"/>
      <c r="BG25" s="68" t="s">
        <v>491</v>
      </c>
      <c r="BH25" s="46" t="s">
        <v>143</v>
      </c>
      <c r="BI25" s="47" t="s">
        <v>492</v>
      </c>
      <c r="BJ25" s="60" t="s">
        <v>143</v>
      </c>
      <c r="BK25" s="138" t="s">
        <v>493</v>
      </c>
      <c r="BL25" s="46" t="s">
        <v>143</v>
      </c>
      <c r="BM25" s="62" t="s">
        <v>494</v>
      </c>
      <c r="BN25" s="63" t="s">
        <v>143</v>
      </c>
      <c r="BO25" s="68" t="s">
        <v>495</v>
      </c>
      <c r="BP25" s="46" t="s">
        <v>143</v>
      </c>
      <c r="BQ25" s="47" t="s">
        <v>496</v>
      </c>
      <c r="BR25" s="133" t="s">
        <v>143</v>
      </c>
      <c r="BS25" s="137" t="s">
        <v>497</v>
      </c>
      <c r="BT25" s="46" t="s">
        <v>143</v>
      </c>
      <c r="BU25" s="47" t="s">
        <v>498</v>
      </c>
      <c r="BV25" s="60"/>
      <c r="BW25" s="61"/>
      <c r="BX25" s="46"/>
      <c r="BY25" s="59"/>
      <c r="BZ25" s="60"/>
      <c r="CA25" s="61"/>
      <c r="CB25" s="52"/>
      <c r="CC25" s="63"/>
      <c r="CD25" s="48"/>
      <c r="CE25" s="58"/>
      <c r="CF25" s="46"/>
      <c r="CG25" s="59"/>
      <c r="CH25" s="57"/>
      <c r="CI25" s="68"/>
    </row>
    <row r="26" spans="1:87" s="142" customFormat="1" ht="125.25" customHeight="1" x14ac:dyDescent="0.2">
      <c r="A26" s="394"/>
      <c r="B26" s="397"/>
      <c r="C26" s="379"/>
      <c r="D26" s="382"/>
      <c r="E26" s="382"/>
      <c r="F26" s="451"/>
      <c r="G26" s="47" t="s">
        <v>499</v>
      </c>
      <c r="H26" s="46" t="s">
        <v>264</v>
      </c>
      <c r="I26" s="48"/>
      <c r="J26" s="49" t="s">
        <v>170</v>
      </c>
      <c r="K26" s="50">
        <v>29</v>
      </c>
      <c r="L26" s="51" t="s">
        <v>172</v>
      </c>
      <c r="M26" s="193">
        <v>1</v>
      </c>
      <c r="N26" s="52" t="s">
        <v>264</v>
      </c>
      <c r="O26" s="55"/>
      <c r="P26" s="58"/>
      <c r="Q26" s="49"/>
      <c r="R26" s="53"/>
      <c r="S26" s="54"/>
      <c r="T26" s="193"/>
      <c r="U26" s="46"/>
      <c r="V26" s="48"/>
      <c r="W26" s="52"/>
      <c r="X26" s="55"/>
      <c r="Y26" s="56"/>
      <c r="Z26" s="46"/>
      <c r="AA26" s="57"/>
      <c r="AB26" s="48"/>
      <c r="AC26" s="58"/>
      <c r="AD26" s="58"/>
      <c r="AE26" s="58"/>
      <c r="AF26" s="46"/>
      <c r="AG26" s="59"/>
      <c r="AH26" s="60"/>
      <c r="AI26" s="61"/>
      <c r="AJ26" s="46"/>
      <c r="AK26" s="62"/>
      <c r="AL26" s="63"/>
      <c r="AM26" s="61"/>
      <c r="AN26" s="129"/>
      <c r="AO26" s="60"/>
      <c r="AP26" s="60"/>
      <c r="AQ26" s="61"/>
      <c r="AR26" s="46" t="s">
        <v>143</v>
      </c>
      <c r="AS26" s="47" t="s">
        <v>500</v>
      </c>
      <c r="AT26" s="60" t="s">
        <v>143</v>
      </c>
      <c r="AU26" s="47" t="s">
        <v>501</v>
      </c>
      <c r="AV26" s="64"/>
      <c r="AW26" s="59"/>
      <c r="AX26" s="60"/>
      <c r="AY26" s="61"/>
      <c r="AZ26" s="52"/>
      <c r="BA26" s="65"/>
      <c r="BB26" s="60"/>
      <c r="BC26" s="61"/>
      <c r="BD26" s="46"/>
      <c r="BE26" s="59"/>
      <c r="BF26" s="60"/>
      <c r="BG26" s="61"/>
      <c r="BH26" s="46"/>
      <c r="BI26" s="59"/>
      <c r="BJ26" s="60"/>
      <c r="BK26" s="61"/>
      <c r="BL26" s="46"/>
      <c r="BM26" s="62"/>
      <c r="BN26" s="63"/>
      <c r="BO26" s="61"/>
      <c r="BP26" s="46"/>
      <c r="BQ26" s="66"/>
      <c r="BR26" s="133"/>
      <c r="BS26" s="67"/>
      <c r="BT26" s="46"/>
      <c r="BU26" s="59"/>
      <c r="BV26" s="60"/>
      <c r="BW26" s="61"/>
      <c r="BX26" s="46"/>
      <c r="BY26" s="59"/>
      <c r="BZ26" s="60"/>
      <c r="CA26" s="61"/>
      <c r="CB26" s="52"/>
      <c r="CC26" s="63"/>
      <c r="CD26" s="48"/>
      <c r="CE26" s="58"/>
      <c r="CF26" s="46"/>
      <c r="CG26" s="59"/>
      <c r="CH26" s="57"/>
      <c r="CI26" s="68"/>
    </row>
    <row r="27" spans="1:87" s="142" customFormat="1" ht="255.75" customHeight="1" x14ac:dyDescent="0.2">
      <c r="A27" s="44" t="s">
        <v>698</v>
      </c>
      <c r="B27" s="45" t="s">
        <v>85</v>
      </c>
      <c r="C27" s="46" t="s">
        <v>143</v>
      </c>
      <c r="D27" s="133" t="s">
        <v>143</v>
      </c>
      <c r="E27" s="141"/>
      <c r="F27" s="48"/>
      <c r="G27" s="47" t="s">
        <v>511</v>
      </c>
      <c r="H27" s="46" t="s">
        <v>143</v>
      </c>
      <c r="I27" s="48"/>
      <c r="J27" s="49" t="s">
        <v>699</v>
      </c>
      <c r="K27" s="50">
        <v>30</v>
      </c>
      <c r="L27" s="51" t="s">
        <v>699</v>
      </c>
      <c r="M27" s="193">
        <v>32</v>
      </c>
      <c r="N27" s="52" t="s">
        <v>143</v>
      </c>
      <c r="O27" s="55"/>
      <c r="P27" s="58"/>
      <c r="Q27" s="49"/>
      <c r="R27" s="53"/>
      <c r="S27" s="54"/>
      <c r="T27" s="193"/>
      <c r="U27" s="46"/>
      <c r="V27" s="48"/>
      <c r="W27" s="52"/>
      <c r="X27" s="55"/>
      <c r="Y27" s="56"/>
      <c r="Z27" s="46"/>
      <c r="AA27" s="57"/>
      <c r="AB27" s="48"/>
      <c r="AC27" s="58"/>
      <c r="AD27" s="58"/>
      <c r="AE27" s="58"/>
      <c r="AF27" s="46" t="s">
        <v>143</v>
      </c>
      <c r="AG27" s="59" t="s">
        <v>700</v>
      </c>
      <c r="AH27" s="60" t="s">
        <v>143</v>
      </c>
      <c r="AI27" s="68" t="s">
        <v>701</v>
      </c>
      <c r="AJ27" s="46" t="s">
        <v>143</v>
      </c>
      <c r="AK27" s="62" t="s">
        <v>677</v>
      </c>
      <c r="AL27" s="63" t="s">
        <v>143</v>
      </c>
      <c r="AM27" s="68" t="s">
        <v>702</v>
      </c>
      <c r="AN27" s="129"/>
      <c r="AO27" s="60"/>
      <c r="AP27" s="60"/>
      <c r="AQ27" s="61"/>
      <c r="AR27" s="46" t="s">
        <v>143</v>
      </c>
      <c r="AS27" s="59" t="s">
        <v>703</v>
      </c>
      <c r="AT27" s="60"/>
      <c r="AU27" s="61"/>
      <c r="AV27" s="64" t="s">
        <v>143</v>
      </c>
      <c r="AW27" s="59" t="s">
        <v>704</v>
      </c>
      <c r="AX27" s="60"/>
      <c r="AY27" s="61"/>
      <c r="AZ27" s="52" t="s">
        <v>143</v>
      </c>
      <c r="BA27" s="65" t="s">
        <v>705</v>
      </c>
      <c r="BB27" s="60" t="s">
        <v>143</v>
      </c>
      <c r="BC27" s="138" t="s">
        <v>706</v>
      </c>
      <c r="BD27" s="46" t="s">
        <v>143</v>
      </c>
      <c r="BE27" s="59" t="s">
        <v>707</v>
      </c>
      <c r="BF27" s="60"/>
      <c r="BG27" s="61"/>
      <c r="BH27" s="46" t="s">
        <v>143</v>
      </c>
      <c r="BI27" s="59" t="s">
        <v>708</v>
      </c>
      <c r="BJ27" s="60"/>
      <c r="BK27" s="61"/>
      <c r="BL27" s="46" t="s">
        <v>143</v>
      </c>
      <c r="BM27" s="62" t="s">
        <v>512</v>
      </c>
      <c r="BN27" s="63"/>
      <c r="BO27" s="61"/>
      <c r="BP27" s="46" t="s">
        <v>143</v>
      </c>
      <c r="BQ27" s="62" t="s">
        <v>709</v>
      </c>
      <c r="BR27" s="133"/>
      <c r="BS27" s="67"/>
      <c r="BT27" s="46" t="s">
        <v>143</v>
      </c>
      <c r="BU27" s="59" t="s">
        <v>1178</v>
      </c>
      <c r="BV27" s="60"/>
      <c r="BW27" s="61"/>
      <c r="BX27" s="46"/>
      <c r="BY27" s="59"/>
      <c r="BZ27" s="60"/>
      <c r="CA27" s="61"/>
      <c r="CB27" s="52"/>
      <c r="CC27" s="63"/>
      <c r="CD27" s="48"/>
      <c r="CE27" s="58"/>
      <c r="CF27" s="46"/>
      <c r="CG27" s="59"/>
      <c r="CH27" s="57"/>
      <c r="CI27" s="68"/>
    </row>
    <row r="28" spans="1:87" s="142" customFormat="1" ht="126" customHeight="1" x14ac:dyDescent="0.2">
      <c r="A28" s="44" t="s">
        <v>525</v>
      </c>
      <c r="B28" s="45" t="s">
        <v>86</v>
      </c>
      <c r="C28" s="46" t="s">
        <v>526</v>
      </c>
      <c r="D28" s="133"/>
      <c r="E28" s="141"/>
      <c r="F28" s="48"/>
      <c r="G28" s="47" t="s">
        <v>513</v>
      </c>
      <c r="H28" s="46" t="s">
        <v>144</v>
      </c>
      <c r="I28" s="48"/>
      <c r="J28" s="49" t="s">
        <v>142</v>
      </c>
      <c r="K28" s="50">
        <v>27</v>
      </c>
      <c r="L28" s="51" t="s">
        <v>172</v>
      </c>
      <c r="M28" s="193">
        <v>2</v>
      </c>
      <c r="N28" s="52" t="s">
        <v>144</v>
      </c>
      <c r="O28" s="55"/>
      <c r="P28" s="58"/>
      <c r="Q28" s="49"/>
      <c r="R28" s="53"/>
      <c r="S28" s="54"/>
      <c r="T28" s="193"/>
      <c r="U28" s="46"/>
      <c r="V28" s="48"/>
      <c r="W28" s="52"/>
      <c r="X28" s="55"/>
      <c r="Y28" s="56"/>
      <c r="Z28" s="46"/>
      <c r="AA28" s="57"/>
      <c r="AB28" s="48"/>
      <c r="AC28" s="58"/>
      <c r="AD28" s="58"/>
      <c r="AE28" s="58"/>
      <c r="AF28" s="192" t="s">
        <v>143</v>
      </c>
      <c r="AG28" s="47" t="s">
        <v>514</v>
      </c>
      <c r="AH28" s="192"/>
      <c r="AI28" s="47"/>
      <c r="AJ28" s="192" t="s">
        <v>143</v>
      </c>
      <c r="AK28" s="47" t="s">
        <v>515</v>
      </c>
      <c r="AL28" s="192"/>
      <c r="AM28" s="47"/>
      <c r="AN28" s="144" t="s">
        <v>143</v>
      </c>
      <c r="AO28" s="47" t="s">
        <v>527</v>
      </c>
      <c r="AP28" s="58"/>
      <c r="AQ28" s="58"/>
      <c r="AR28" s="192" t="s">
        <v>143</v>
      </c>
      <c r="AS28" s="47" t="s">
        <v>516</v>
      </c>
      <c r="AT28" s="58"/>
      <c r="AU28" s="58"/>
      <c r="AV28" s="192" t="s">
        <v>143</v>
      </c>
      <c r="AW28" s="47" t="s">
        <v>528</v>
      </c>
      <c r="AX28" s="58"/>
      <c r="AY28" s="58"/>
      <c r="AZ28" s="192" t="s">
        <v>143</v>
      </c>
      <c r="BA28" s="47" t="s">
        <v>517</v>
      </c>
      <c r="BB28" s="58"/>
      <c r="BC28" s="58"/>
      <c r="BD28" s="192" t="s">
        <v>143</v>
      </c>
      <c r="BE28" s="47" t="s">
        <v>518</v>
      </c>
      <c r="BF28" s="58"/>
      <c r="BG28" s="58"/>
      <c r="BH28" s="192" t="s">
        <v>143</v>
      </c>
      <c r="BI28" s="47" t="s">
        <v>519</v>
      </c>
      <c r="BJ28" s="58"/>
      <c r="BK28" s="58"/>
      <c r="BL28" s="192" t="s">
        <v>143</v>
      </c>
      <c r="BM28" s="47" t="s">
        <v>520</v>
      </c>
      <c r="BN28" s="58"/>
      <c r="BO28" s="58"/>
      <c r="BP28" s="192" t="s">
        <v>143</v>
      </c>
      <c r="BQ28" s="47" t="s">
        <v>521</v>
      </c>
      <c r="BR28" s="192"/>
      <c r="BS28" s="58"/>
      <c r="BT28" s="192" t="s">
        <v>143</v>
      </c>
      <c r="BU28" s="47" t="s">
        <v>522</v>
      </c>
      <c r="BV28" s="192" t="s">
        <v>143</v>
      </c>
      <c r="BW28" s="47" t="s">
        <v>523</v>
      </c>
      <c r="BX28" s="192" t="s">
        <v>143</v>
      </c>
      <c r="BY28" s="47" t="s">
        <v>529</v>
      </c>
      <c r="BZ28" s="58"/>
      <c r="CA28" s="58"/>
      <c r="CB28" s="192"/>
      <c r="CC28" s="58"/>
      <c r="CD28" s="192"/>
      <c r="CE28" s="58"/>
      <c r="CF28" s="192" t="s">
        <v>143</v>
      </c>
      <c r="CG28" s="47" t="s">
        <v>524</v>
      </c>
      <c r="CH28" s="192"/>
      <c r="CI28" s="47"/>
    </row>
    <row r="29" spans="1:87" s="142" customFormat="1" ht="96" customHeight="1" x14ac:dyDescent="0.2">
      <c r="A29" s="44" t="s">
        <v>710</v>
      </c>
      <c r="B29" s="45" t="s">
        <v>87</v>
      </c>
      <c r="C29" s="46" t="s">
        <v>143</v>
      </c>
      <c r="D29" s="133"/>
      <c r="E29" s="141"/>
      <c r="F29" s="48"/>
      <c r="G29" s="47" t="s">
        <v>543</v>
      </c>
      <c r="H29" s="46" t="s">
        <v>143</v>
      </c>
      <c r="I29" s="48"/>
      <c r="J29" s="49" t="s">
        <v>189</v>
      </c>
      <c r="K29" s="50">
        <v>28</v>
      </c>
      <c r="L29" s="51" t="s">
        <v>711</v>
      </c>
      <c r="M29" s="193">
        <v>2</v>
      </c>
      <c r="N29" s="52" t="s">
        <v>143</v>
      </c>
      <c r="O29" s="55"/>
      <c r="P29" s="58"/>
      <c r="Q29" s="49" t="s">
        <v>189</v>
      </c>
      <c r="R29" s="53"/>
      <c r="S29" s="54" t="s">
        <v>189</v>
      </c>
      <c r="T29" s="193"/>
      <c r="U29" s="46"/>
      <c r="V29" s="48"/>
      <c r="W29" s="52"/>
      <c r="X29" s="55"/>
      <c r="Y29" s="56"/>
      <c r="Z29" s="46"/>
      <c r="AA29" s="57"/>
      <c r="AB29" s="48"/>
      <c r="AC29" s="58"/>
      <c r="AD29" s="58"/>
      <c r="AE29" s="58"/>
      <c r="AF29" s="46" t="s">
        <v>143</v>
      </c>
      <c r="AG29" s="59" t="s">
        <v>544</v>
      </c>
      <c r="AH29" s="60" t="s">
        <v>143</v>
      </c>
      <c r="AI29" s="68" t="s">
        <v>545</v>
      </c>
      <c r="AJ29" s="46"/>
      <c r="AK29" s="62"/>
      <c r="AL29" s="63"/>
      <c r="AM29" s="61"/>
      <c r="AN29" s="129" t="s">
        <v>143</v>
      </c>
      <c r="AO29" s="59" t="s">
        <v>546</v>
      </c>
      <c r="AP29" s="60" t="s">
        <v>143</v>
      </c>
      <c r="AQ29" s="68" t="s">
        <v>547</v>
      </c>
      <c r="AR29" s="46" t="s">
        <v>143</v>
      </c>
      <c r="AS29" s="59" t="s">
        <v>548</v>
      </c>
      <c r="AT29" s="60" t="s">
        <v>143</v>
      </c>
      <c r="AU29" s="68" t="s">
        <v>549</v>
      </c>
      <c r="AV29" s="64" t="s">
        <v>143</v>
      </c>
      <c r="AW29" s="59" t="s">
        <v>550</v>
      </c>
      <c r="AX29" s="60"/>
      <c r="AY29" s="61"/>
      <c r="AZ29" s="52" t="s">
        <v>143</v>
      </c>
      <c r="BA29" s="65" t="s">
        <v>551</v>
      </c>
      <c r="BB29" s="60"/>
      <c r="BC29" s="61"/>
      <c r="BD29" s="46" t="s">
        <v>143</v>
      </c>
      <c r="BE29" s="59" t="s">
        <v>552</v>
      </c>
      <c r="BF29" s="60"/>
      <c r="BG29" s="61"/>
      <c r="BH29" s="46" t="s">
        <v>143</v>
      </c>
      <c r="BI29" s="59" t="s">
        <v>553</v>
      </c>
      <c r="BJ29" s="60"/>
      <c r="BK29" s="61"/>
      <c r="BL29" s="46" t="s">
        <v>143</v>
      </c>
      <c r="BM29" s="62" t="s">
        <v>554</v>
      </c>
      <c r="BN29" s="63" t="s">
        <v>143</v>
      </c>
      <c r="BO29" s="68" t="s">
        <v>555</v>
      </c>
      <c r="BP29" s="46" t="s">
        <v>143</v>
      </c>
      <c r="BQ29" s="145" t="s">
        <v>556</v>
      </c>
      <c r="BR29" s="133" t="s">
        <v>143</v>
      </c>
      <c r="BS29" s="146" t="s">
        <v>557</v>
      </c>
      <c r="BT29" s="46" t="s">
        <v>143</v>
      </c>
      <c r="BU29" s="59" t="s">
        <v>558</v>
      </c>
      <c r="BV29" s="60"/>
      <c r="BW29" s="61"/>
      <c r="BX29" s="46" t="s">
        <v>143</v>
      </c>
      <c r="BY29" s="59" t="s">
        <v>559</v>
      </c>
      <c r="BZ29" s="60" t="s">
        <v>143</v>
      </c>
      <c r="CA29" s="68" t="s">
        <v>560</v>
      </c>
      <c r="CB29" s="52"/>
      <c r="CC29" s="63"/>
      <c r="CD29" s="48"/>
      <c r="CE29" s="58"/>
      <c r="CF29" s="46"/>
      <c r="CG29" s="59"/>
      <c r="CH29" s="57"/>
      <c r="CI29" s="68"/>
    </row>
    <row r="30" spans="1:87" s="142" customFormat="1" ht="96" customHeight="1" x14ac:dyDescent="0.2">
      <c r="A30" s="392" t="s">
        <v>712</v>
      </c>
      <c r="B30" s="395" t="s">
        <v>88</v>
      </c>
      <c r="C30" s="398" t="s">
        <v>713</v>
      </c>
      <c r="D30" s="398" t="s">
        <v>143</v>
      </c>
      <c r="E30" s="398"/>
      <c r="F30" s="398"/>
      <c r="G30" s="58" t="s">
        <v>569</v>
      </c>
      <c r="H30" s="192" t="s">
        <v>714</v>
      </c>
      <c r="I30" s="192"/>
      <c r="J30" s="147" t="s">
        <v>715</v>
      </c>
      <c r="K30" s="148">
        <v>15</v>
      </c>
      <c r="L30" s="399" t="s">
        <v>570</v>
      </c>
      <c r="M30" s="400"/>
      <c r="N30" s="192" t="s">
        <v>714</v>
      </c>
      <c r="O30" s="192"/>
      <c r="P30" s="58"/>
      <c r="Q30" s="49"/>
      <c r="R30" s="193"/>
      <c r="S30" s="49"/>
      <c r="T30" s="193"/>
      <c r="U30" s="192"/>
      <c r="V30" s="192"/>
      <c r="W30" s="52"/>
      <c r="X30" s="55"/>
      <c r="Y30" s="56"/>
      <c r="Z30" s="46"/>
      <c r="AA30" s="57"/>
      <c r="AB30" s="48"/>
      <c r="AC30" s="58"/>
      <c r="AD30" s="58"/>
      <c r="AE30" s="58"/>
      <c r="AF30" s="377" t="s">
        <v>143</v>
      </c>
      <c r="AG30" s="383" t="s">
        <v>571</v>
      </c>
      <c r="AH30" s="89"/>
      <c r="AI30" s="190"/>
      <c r="AJ30" s="64"/>
      <c r="AK30" s="188"/>
      <c r="AL30" s="90"/>
      <c r="AM30" s="91"/>
      <c r="AN30" s="386" t="s">
        <v>716</v>
      </c>
      <c r="AO30" s="92" t="s">
        <v>572</v>
      </c>
      <c r="AP30" s="93"/>
      <c r="AQ30" s="93"/>
      <c r="AR30" s="377" t="s">
        <v>143</v>
      </c>
      <c r="AS30" s="94" t="s">
        <v>573</v>
      </c>
      <c r="AT30" s="95"/>
      <c r="AU30" s="190"/>
      <c r="AV30" s="377" t="s">
        <v>143</v>
      </c>
      <c r="AW30" s="188" t="s">
        <v>574</v>
      </c>
      <c r="AX30" s="95"/>
      <c r="AY30" s="91"/>
      <c r="AZ30" s="377" t="s">
        <v>143</v>
      </c>
      <c r="BA30" s="188" t="s">
        <v>575</v>
      </c>
      <c r="BB30" s="380" t="s">
        <v>143</v>
      </c>
      <c r="BC30" s="190" t="s">
        <v>576</v>
      </c>
      <c r="BD30" s="377" t="s">
        <v>143</v>
      </c>
      <c r="BE30" s="188" t="s">
        <v>577</v>
      </c>
      <c r="BF30" s="177"/>
      <c r="BG30" s="91"/>
      <c r="BH30" s="389" t="s">
        <v>716</v>
      </c>
      <c r="BI30" s="374" t="s">
        <v>578</v>
      </c>
      <c r="BJ30" s="89"/>
      <c r="BK30" s="91"/>
      <c r="BL30" s="64"/>
      <c r="BM30" s="188"/>
      <c r="BN30" s="90"/>
      <c r="BO30" s="190"/>
      <c r="BP30" s="64"/>
      <c r="BQ30" s="95"/>
      <c r="BR30" s="177"/>
      <c r="BS30" s="96"/>
      <c r="BT30" s="377" t="s">
        <v>143</v>
      </c>
      <c r="BU30" s="94" t="s">
        <v>579</v>
      </c>
      <c r="BV30" s="380" t="s">
        <v>143</v>
      </c>
      <c r="BW30" s="190" t="s">
        <v>580</v>
      </c>
      <c r="BX30" s="377" t="s">
        <v>143</v>
      </c>
      <c r="BY30" s="94" t="s">
        <v>717</v>
      </c>
      <c r="BZ30" s="89"/>
      <c r="CA30" s="190"/>
      <c r="CB30" s="184"/>
      <c r="CC30" s="90"/>
      <c r="CD30" s="180"/>
      <c r="CE30" s="93"/>
      <c r="CF30" s="64"/>
      <c r="CG30" s="94"/>
      <c r="CH30" s="134"/>
      <c r="CI30" s="190"/>
    </row>
    <row r="31" spans="1:87" s="142" customFormat="1" ht="96" customHeight="1" x14ac:dyDescent="0.2">
      <c r="A31" s="393"/>
      <c r="B31" s="396"/>
      <c r="C31" s="398"/>
      <c r="D31" s="398"/>
      <c r="E31" s="398"/>
      <c r="F31" s="398"/>
      <c r="G31" s="58" t="s">
        <v>581</v>
      </c>
      <c r="H31" s="192"/>
      <c r="I31" s="192" t="s">
        <v>716</v>
      </c>
      <c r="J31" s="147" t="s">
        <v>718</v>
      </c>
      <c r="K31" s="148">
        <v>28</v>
      </c>
      <c r="L31" s="147" t="s">
        <v>718</v>
      </c>
      <c r="M31" s="148">
        <v>31</v>
      </c>
      <c r="N31" s="192" t="s">
        <v>143</v>
      </c>
      <c r="O31" s="192"/>
      <c r="P31" s="58"/>
      <c r="Q31" s="49"/>
      <c r="R31" s="193"/>
      <c r="S31" s="49"/>
      <c r="T31" s="193"/>
      <c r="U31" s="192"/>
      <c r="V31" s="192"/>
      <c r="W31" s="52"/>
      <c r="X31" s="55"/>
      <c r="Y31" s="56"/>
      <c r="Z31" s="46"/>
      <c r="AA31" s="57"/>
      <c r="AB31" s="48"/>
      <c r="AC31" s="58"/>
      <c r="AD31" s="58"/>
      <c r="AE31" s="58"/>
      <c r="AF31" s="378"/>
      <c r="AG31" s="384"/>
      <c r="AH31" s="97"/>
      <c r="AI31" s="98"/>
      <c r="AJ31" s="125"/>
      <c r="AK31" s="99"/>
      <c r="AL31" s="100"/>
      <c r="AM31" s="101"/>
      <c r="AN31" s="387"/>
      <c r="AO31" s="102" t="s">
        <v>719</v>
      </c>
      <c r="AP31" s="103"/>
      <c r="AQ31" s="103"/>
      <c r="AR31" s="378"/>
      <c r="AS31" s="99" t="s">
        <v>720</v>
      </c>
      <c r="AT31" s="104"/>
      <c r="AU31" s="98"/>
      <c r="AV31" s="378"/>
      <c r="AW31" s="105"/>
      <c r="AX31" s="104"/>
      <c r="AY31" s="101"/>
      <c r="AZ31" s="378"/>
      <c r="BA31" s="99" t="s">
        <v>582</v>
      </c>
      <c r="BB31" s="381"/>
      <c r="BC31" s="98"/>
      <c r="BD31" s="378"/>
      <c r="BE31" s="99" t="s">
        <v>583</v>
      </c>
      <c r="BF31" s="178"/>
      <c r="BG31" s="101"/>
      <c r="BH31" s="390"/>
      <c r="BI31" s="375"/>
      <c r="BJ31" s="97"/>
      <c r="BK31" s="101"/>
      <c r="BL31" s="125"/>
      <c r="BM31" s="99"/>
      <c r="BN31" s="100"/>
      <c r="BO31" s="101"/>
      <c r="BP31" s="125"/>
      <c r="BQ31" s="104"/>
      <c r="BR31" s="178"/>
      <c r="BS31" s="106"/>
      <c r="BT31" s="378"/>
      <c r="BU31" s="107" t="s">
        <v>721</v>
      </c>
      <c r="BV31" s="381"/>
      <c r="BW31" s="101"/>
      <c r="BX31" s="378"/>
      <c r="BY31" s="107"/>
      <c r="BZ31" s="97"/>
      <c r="CA31" s="98"/>
      <c r="CB31" s="185"/>
      <c r="CC31" s="100"/>
      <c r="CD31" s="181"/>
      <c r="CE31" s="103"/>
      <c r="CF31" s="125"/>
      <c r="CG31" s="107"/>
      <c r="CH31" s="135"/>
      <c r="CI31" s="98"/>
    </row>
    <row r="32" spans="1:87" s="142" customFormat="1" ht="96" customHeight="1" x14ac:dyDescent="0.2">
      <c r="A32" s="394"/>
      <c r="B32" s="397"/>
      <c r="C32" s="398"/>
      <c r="D32" s="398"/>
      <c r="E32" s="398"/>
      <c r="F32" s="398"/>
      <c r="G32" s="58"/>
      <c r="H32" s="192"/>
      <c r="I32" s="192"/>
      <c r="J32" s="49"/>
      <c r="K32" s="193"/>
      <c r="L32" s="49"/>
      <c r="M32" s="193"/>
      <c r="N32" s="192"/>
      <c r="O32" s="192"/>
      <c r="P32" s="58"/>
      <c r="Q32" s="49"/>
      <c r="R32" s="193"/>
      <c r="S32" s="49"/>
      <c r="T32" s="193"/>
      <c r="U32" s="192"/>
      <c r="V32" s="192"/>
      <c r="W32" s="52"/>
      <c r="X32" s="55"/>
      <c r="Y32" s="56"/>
      <c r="Z32" s="46"/>
      <c r="AA32" s="57"/>
      <c r="AB32" s="48"/>
      <c r="AC32" s="58"/>
      <c r="AD32" s="58"/>
      <c r="AE32" s="58"/>
      <c r="AF32" s="379"/>
      <c r="AG32" s="385"/>
      <c r="AH32" s="108"/>
      <c r="AI32" s="191"/>
      <c r="AJ32" s="126"/>
      <c r="AK32" s="189"/>
      <c r="AL32" s="109"/>
      <c r="AM32" s="110"/>
      <c r="AN32" s="388"/>
      <c r="AO32" s="140" t="s">
        <v>722</v>
      </c>
      <c r="AP32" s="111"/>
      <c r="AQ32" s="111"/>
      <c r="AR32" s="379"/>
      <c r="AS32" s="112"/>
      <c r="AT32" s="108"/>
      <c r="AU32" s="191"/>
      <c r="AV32" s="379"/>
      <c r="AW32" s="113"/>
      <c r="AX32" s="113"/>
      <c r="AY32" s="110"/>
      <c r="AZ32" s="379"/>
      <c r="BA32" s="114" t="s">
        <v>583</v>
      </c>
      <c r="BB32" s="382"/>
      <c r="BC32" s="110"/>
      <c r="BD32" s="379"/>
      <c r="BE32" s="114"/>
      <c r="BF32" s="113"/>
      <c r="BG32" s="110"/>
      <c r="BH32" s="391"/>
      <c r="BI32" s="376"/>
      <c r="BJ32" s="108"/>
      <c r="BK32" s="110"/>
      <c r="BL32" s="126"/>
      <c r="BM32" s="189"/>
      <c r="BN32" s="109"/>
      <c r="BO32" s="110"/>
      <c r="BP32" s="126"/>
      <c r="BQ32" s="113"/>
      <c r="BR32" s="179"/>
      <c r="BS32" s="115"/>
      <c r="BT32" s="379"/>
      <c r="BU32" s="112"/>
      <c r="BV32" s="382"/>
      <c r="BW32" s="110"/>
      <c r="BX32" s="379"/>
      <c r="BY32" s="112"/>
      <c r="BZ32" s="108"/>
      <c r="CA32" s="191"/>
      <c r="CB32" s="186"/>
      <c r="CC32" s="109"/>
      <c r="CD32" s="182"/>
      <c r="CE32" s="111"/>
      <c r="CF32" s="126"/>
      <c r="CG32" s="112"/>
      <c r="CH32" s="136"/>
      <c r="CI32" s="191"/>
    </row>
    <row r="33" spans="1:87" s="142" customFormat="1" ht="268.89999999999998" customHeight="1" x14ac:dyDescent="0.2">
      <c r="A33" s="44" t="s">
        <v>603</v>
      </c>
      <c r="B33" s="45" t="s">
        <v>89</v>
      </c>
      <c r="C33" s="46" t="s">
        <v>143</v>
      </c>
      <c r="D33" s="133"/>
      <c r="E33" s="141"/>
      <c r="F33" s="48"/>
      <c r="G33" s="47" t="s">
        <v>604</v>
      </c>
      <c r="H33" s="46" t="s">
        <v>143</v>
      </c>
      <c r="I33" s="48"/>
      <c r="J33" s="49" t="s">
        <v>605</v>
      </c>
      <c r="K33" s="50">
        <v>26</v>
      </c>
      <c r="L33" s="51"/>
      <c r="M33" s="193"/>
      <c r="N33" s="52" t="s">
        <v>143</v>
      </c>
      <c r="O33" s="55"/>
      <c r="P33" s="58"/>
      <c r="Q33" s="49"/>
      <c r="R33" s="53"/>
      <c r="S33" s="54"/>
      <c r="T33" s="193"/>
      <c r="U33" s="46"/>
      <c r="V33" s="48"/>
      <c r="W33" s="52"/>
      <c r="X33" s="55"/>
      <c r="Y33" s="56"/>
      <c r="Z33" s="46"/>
      <c r="AA33" s="57"/>
      <c r="AB33" s="48"/>
      <c r="AC33" s="58"/>
      <c r="AD33" s="58"/>
      <c r="AE33" s="58"/>
      <c r="AF33" s="46" t="s">
        <v>143</v>
      </c>
      <c r="AG33" s="59" t="s">
        <v>606</v>
      </c>
      <c r="AH33" s="60" t="s">
        <v>143</v>
      </c>
      <c r="AI33" s="68" t="s">
        <v>607</v>
      </c>
      <c r="AJ33" s="46" t="s">
        <v>143</v>
      </c>
      <c r="AK33" s="62" t="s">
        <v>608</v>
      </c>
      <c r="AL33" s="63"/>
      <c r="AM33" s="61"/>
      <c r="AN33" s="129"/>
      <c r="AO33" s="59"/>
      <c r="AP33" s="60"/>
      <c r="AQ33" s="68"/>
      <c r="AR33" s="46" t="s">
        <v>143</v>
      </c>
      <c r="AS33" s="59" t="s">
        <v>609</v>
      </c>
      <c r="AT33" s="60"/>
      <c r="AU33" s="68"/>
      <c r="AV33" s="64" t="s">
        <v>143</v>
      </c>
      <c r="AW33" s="59" t="s">
        <v>610</v>
      </c>
      <c r="AX33" s="60"/>
      <c r="AY33" s="61"/>
      <c r="AZ33" s="52" t="s">
        <v>143</v>
      </c>
      <c r="BA33" s="65" t="s">
        <v>611</v>
      </c>
      <c r="BB33" s="60"/>
      <c r="BC33" s="61"/>
      <c r="BD33" s="46" t="s">
        <v>143</v>
      </c>
      <c r="BE33" s="59" t="s">
        <v>612</v>
      </c>
      <c r="BF33" s="60"/>
      <c r="BG33" s="61"/>
      <c r="BH33" s="46" t="s">
        <v>143</v>
      </c>
      <c r="BI33" s="59" t="s">
        <v>613</v>
      </c>
      <c r="BJ33" s="60"/>
      <c r="BK33" s="61"/>
      <c r="BL33" s="46" t="s">
        <v>143</v>
      </c>
      <c r="BM33" s="62" t="s">
        <v>614</v>
      </c>
      <c r="BN33" s="63"/>
      <c r="BO33" s="61"/>
      <c r="BP33" s="46"/>
      <c r="BQ33" s="66"/>
      <c r="BR33" s="133"/>
      <c r="BS33" s="67"/>
      <c r="BT33" s="46" t="s">
        <v>143</v>
      </c>
      <c r="BU33" s="59" t="s">
        <v>615</v>
      </c>
      <c r="BV33" s="60" t="s">
        <v>143</v>
      </c>
      <c r="BW33" s="68" t="s">
        <v>616</v>
      </c>
      <c r="BX33" s="46" t="s">
        <v>143</v>
      </c>
      <c r="BY33" s="59" t="s">
        <v>617</v>
      </c>
      <c r="BZ33" s="60"/>
      <c r="CA33" s="68"/>
      <c r="CB33" s="52"/>
      <c r="CC33" s="63"/>
      <c r="CD33" s="48"/>
      <c r="CE33" s="58"/>
      <c r="CF33" s="46"/>
      <c r="CG33" s="59"/>
      <c r="CH33" s="57"/>
      <c r="CI33" s="68"/>
    </row>
    <row r="34" spans="1:87" s="142" customFormat="1" ht="145.9" customHeight="1" x14ac:dyDescent="0.2">
      <c r="A34" s="44" t="s">
        <v>723</v>
      </c>
      <c r="B34" s="45" t="s">
        <v>90</v>
      </c>
      <c r="C34" s="46" t="s">
        <v>724</v>
      </c>
      <c r="D34" s="133"/>
      <c r="E34" s="141"/>
      <c r="F34" s="48"/>
      <c r="G34" s="47" t="s">
        <v>725</v>
      </c>
      <c r="H34" s="46" t="s">
        <v>724</v>
      </c>
      <c r="I34" s="48"/>
      <c r="J34" s="49" t="s">
        <v>189</v>
      </c>
      <c r="K34" s="50">
        <v>29</v>
      </c>
      <c r="L34" s="51" t="s">
        <v>189</v>
      </c>
      <c r="M34" s="193">
        <v>32</v>
      </c>
      <c r="N34" s="52" t="s">
        <v>143</v>
      </c>
      <c r="O34" s="55"/>
      <c r="P34" s="58"/>
      <c r="Q34" s="49"/>
      <c r="R34" s="53"/>
      <c r="S34" s="54"/>
      <c r="T34" s="193"/>
      <c r="U34" s="46"/>
      <c r="V34" s="48"/>
      <c r="W34" s="52"/>
      <c r="X34" s="55"/>
      <c r="Y34" s="56"/>
      <c r="Z34" s="46"/>
      <c r="AA34" s="57"/>
      <c r="AB34" s="48"/>
      <c r="AC34" s="58"/>
      <c r="AD34" s="58"/>
      <c r="AE34" s="58"/>
      <c r="AF34" s="46" t="s">
        <v>143</v>
      </c>
      <c r="AG34" s="59" t="s">
        <v>627</v>
      </c>
      <c r="AH34" s="60"/>
      <c r="AI34" s="61"/>
      <c r="AJ34" s="46" t="s">
        <v>143</v>
      </c>
      <c r="AK34" s="62" t="s">
        <v>628</v>
      </c>
      <c r="AL34" s="63"/>
      <c r="AM34" s="61"/>
      <c r="AN34" s="129" t="s">
        <v>143</v>
      </c>
      <c r="AO34" s="59" t="s">
        <v>629</v>
      </c>
      <c r="AP34" s="60" t="s">
        <v>143</v>
      </c>
      <c r="AQ34" s="68" t="s">
        <v>630</v>
      </c>
      <c r="AR34" s="46" t="s">
        <v>143</v>
      </c>
      <c r="AS34" s="59" t="s">
        <v>631</v>
      </c>
      <c r="AT34" s="60" t="s">
        <v>143</v>
      </c>
      <c r="AU34" s="68" t="s">
        <v>632</v>
      </c>
      <c r="AV34" s="64" t="s">
        <v>143</v>
      </c>
      <c r="AW34" s="59" t="s">
        <v>633</v>
      </c>
      <c r="AX34" s="60" t="s">
        <v>143</v>
      </c>
      <c r="AY34" s="68" t="s">
        <v>634</v>
      </c>
      <c r="AZ34" s="52" t="s">
        <v>143</v>
      </c>
      <c r="BA34" s="65" t="s">
        <v>635</v>
      </c>
      <c r="BB34" s="60" t="s">
        <v>143</v>
      </c>
      <c r="BC34" s="68" t="s">
        <v>1179</v>
      </c>
      <c r="BD34" s="46" t="s">
        <v>143</v>
      </c>
      <c r="BE34" s="59" t="s">
        <v>636</v>
      </c>
      <c r="BF34" s="60" t="s">
        <v>143</v>
      </c>
      <c r="BG34" s="68" t="s">
        <v>637</v>
      </c>
      <c r="BH34" s="46" t="s">
        <v>143</v>
      </c>
      <c r="BI34" s="59" t="s">
        <v>638</v>
      </c>
      <c r="BJ34" s="60" t="s">
        <v>143</v>
      </c>
      <c r="BK34" s="68" t="s">
        <v>639</v>
      </c>
      <c r="BL34" s="46" t="s">
        <v>143</v>
      </c>
      <c r="BM34" s="62" t="s">
        <v>640</v>
      </c>
      <c r="BN34" s="63" t="s">
        <v>143</v>
      </c>
      <c r="BO34" s="68" t="s">
        <v>641</v>
      </c>
      <c r="BP34" s="46" t="s">
        <v>143</v>
      </c>
      <c r="BQ34" s="62" t="s">
        <v>642</v>
      </c>
      <c r="BR34" s="133"/>
      <c r="BS34" s="67"/>
      <c r="BT34" s="46" t="s">
        <v>143</v>
      </c>
      <c r="BU34" s="59" t="s">
        <v>643</v>
      </c>
      <c r="BV34" s="60"/>
      <c r="BW34" s="61"/>
      <c r="BX34" s="46" t="s">
        <v>143</v>
      </c>
      <c r="BY34" s="59" t="s">
        <v>644</v>
      </c>
      <c r="BZ34" s="60" t="s">
        <v>143</v>
      </c>
      <c r="CA34" s="68" t="s">
        <v>645</v>
      </c>
      <c r="CB34" s="52"/>
      <c r="CC34" s="63"/>
      <c r="CD34" s="48"/>
      <c r="CE34" s="58"/>
      <c r="CF34" s="46"/>
      <c r="CG34" s="59"/>
      <c r="CH34" s="57"/>
      <c r="CI34" s="68"/>
    </row>
    <row r="35" spans="1:87" s="142" customFormat="1" ht="197.25" customHeight="1" x14ac:dyDescent="0.2">
      <c r="A35" s="44" t="s">
        <v>656</v>
      </c>
      <c r="B35" s="45" t="s">
        <v>91</v>
      </c>
      <c r="C35" s="46"/>
      <c r="D35" s="133"/>
      <c r="E35" s="141"/>
      <c r="F35" s="48" t="s">
        <v>143</v>
      </c>
      <c r="G35" s="47"/>
      <c r="H35" s="46"/>
      <c r="I35" s="48"/>
      <c r="J35" s="49"/>
      <c r="K35" s="50"/>
      <c r="L35" s="51"/>
      <c r="M35" s="193"/>
      <c r="N35" s="52"/>
      <c r="O35" s="55"/>
      <c r="P35" s="58"/>
      <c r="Q35" s="49"/>
      <c r="R35" s="53"/>
      <c r="S35" s="54"/>
      <c r="T35" s="193"/>
      <c r="U35" s="46"/>
      <c r="V35" s="48"/>
      <c r="W35" s="52" t="s">
        <v>143</v>
      </c>
      <c r="X35" s="55"/>
      <c r="Y35" s="56" t="s">
        <v>657</v>
      </c>
      <c r="Z35" s="46" t="s">
        <v>143</v>
      </c>
      <c r="AA35" s="57"/>
      <c r="AB35" s="48"/>
      <c r="AC35" s="58"/>
      <c r="AD35" s="58"/>
      <c r="AE35" s="58"/>
      <c r="AF35" s="46"/>
      <c r="AG35" s="59"/>
      <c r="AH35" s="60"/>
      <c r="AI35" s="68"/>
      <c r="AJ35" s="46" t="s">
        <v>143</v>
      </c>
      <c r="AK35" s="62" t="s">
        <v>658</v>
      </c>
      <c r="AL35" s="63"/>
      <c r="AM35" s="61"/>
      <c r="AN35" s="129"/>
      <c r="AO35" s="59"/>
      <c r="AP35" s="60"/>
      <c r="AQ35" s="68"/>
      <c r="AR35" s="46" t="s">
        <v>143</v>
      </c>
      <c r="AS35" s="59" t="s">
        <v>659</v>
      </c>
      <c r="AT35" s="60"/>
      <c r="AU35" s="68"/>
      <c r="AV35" s="52" t="s">
        <v>143</v>
      </c>
      <c r="AW35" s="59" t="s">
        <v>660</v>
      </c>
      <c r="AX35" s="60"/>
      <c r="AY35" s="68"/>
      <c r="AZ35" s="52" t="s">
        <v>143</v>
      </c>
      <c r="BA35" s="65" t="s">
        <v>661</v>
      </c>
      <c r="BB35" s="60"/>
      <c r="BC35" s="61"/>
      <c r="BD35" s="46" t="s">
        <v>143</v>
      </c>
      <c r="BE35" s="59" t="s">
        <v>662</v>
      </c>
      <c r="BF35" s="60"/>
      <c r="BG35" s="68"/>
      <c r="BH35" s="46" t="s">
        <v>143</v>
      </c>
      <c r="BI35" s="59" t="s">
        <v>663</v>
      </c>
      <c r="BJ35" s="60"/>
      <c r="BK35" s="68"/>
      <c r="BL35" s="46" t="s">
        <v>143</v>
      </c>
      <c r="BM35" s="62" t="s">
        <v>664</v>
      </c>
      <c r="BN35" s="63"/>
      <c r="BO35" s="68"/>
      <c r="BP35" s="46"/>
      <c r="BQ35" s="62"/>
      <c r="BR35" s="133"/>
      <c r="BS35" s="137"/>
      <c r="BT35" s="46" t="s">
        <v>143</v>
      </c>
      <c r="BU35" s="59" t="s">
        <v>665</v>
      </c>
      <c r="BV35" s="60"/>
      <c r="BW35" s="68"/>
      <c r="BX35" s="46" t="s">
        <v>143</v>
      </c>
      <c r="BY35" s="59" t="s">
        <v>666</v>
      </c>
      <c r="BZ35" s="60"/>
      <c r="CA35" s="68"/>
      <c r="CB35" s="52"/>
      <c r="CC35" s="63"/>
      <c r="CD35" s="48"/>
      <c r="CE35" s="58"/>
      <c r="CF35" s="46" t="s">
        <v>143</v>
      </c>
      <c r="CG35" s="59" t="s">
        <v>667</v>
      </c>
      <c r="CH35" s="57"/>
      <c r="CI35" s="68"/>
    </row>
    <row r="36" spans="1:87" s="76" customFormat="1" x14ac:dyDescent="0.2">
      <c r="A36" s="427" t="s">
        <v>137</v>
      </c>
      <c r="B36" s="428"/>
      <c r="C36" s="74">
        <f>COUNTIF(C8:C35,"○")</f>
        <v>18</v>
      </c>
      <c r="D36" s="74">
        <f>COUNTIF(D8:D35,"○")</f>
        <v>6</v>
      </c>
      <c r="E36" s="74">
        <f>COUNTIF(E8:E35,"○")</f>
        <v>0</v>
      </c>
      <c r="F36" s="74">
        <f>COUNTIF(F8:F35,"○")</f>
        <v>2</v>
      </c>
      <c r="G36" s="75"/>
      <c r="H36" s="74">
        <f>COUNTIF(H8:H35,"○")</f>
        <v>21</v>
      </c>
      <c r="I36" s="74">
        <f>COUNTIF(I8:I35,"○")</f>
        <v>4</v>
      </c>
      <c r="J36" s="429"/>
      <c r="K36" s="430"/>
      <c r="L36" s="429"/>
      <c r="M36" s="430"/>
      <c r="N36" s="74">
        <f>COUNTIF(N8:N35,"○")</f>
        <v>25</v>
      </c>
      <c r="O36" s="74">
        <f>COUNTIF(O8:O35,"○")</f>
        <v>0</v>
      </c>
      <c r="P36" s="75"/>
      <c r="Q36" s="429"/>
      <c r="R36" s="430"/>
      <c r="S36" s="429"/>
      <c r="T36" s="430"/>
      <c r="U36" s="74">
        <f>COUNTIF(U8:U35,"○")</f>
        <v>0</v>
      </c>
      <c r="V36" s="74">
        <f>COUNTIF(V8:V35,"○")</f>
        <v>0</v>
      </c>
      <c r="W36" s="74">
        <f>COUNTIF(W8:W35,"○")</f>
        <v>2</v>
      </c>
      <c r="X36" s="74">
        <f>COUNTIF(X8:X35,"○")</f>
        <v>0</v>
      </c>
      <c r="Y36" s="75"/>
      <c r="Z36" s="74">
        <f>COUNTIF(Z8:Z35,"○")</f>
        <v>2</v>
      </c>
      <c r="AA36" s="74">
        <f>COUNTIF(AA8:AA35,"○")</f>
        <v>0</v>
      </c>
      <c r="AB36" s="74">
        <f>COUNTIF(AB8:AB35,"○")</f>
        <v>0</v>
      </c>
      <c r="AC36" s="74">
        <f>COUNTIF(AC8:AC35,"○")</f>
        <v>0</v>
      </c>
      <c r="AD36" s="75"/>
      <c r="AE36" s="75"/>
      <c r="AF36" s="120">
        <f>COUNTIF(AF8:AF35,"○")</f>
        <v>18</v>
      </c>
      <c r="AG36" s="74"/>
      <c r="AH36" s="74">
        <f t="shared" ref="AH36:CH36" si="0">COUNTIF(AH8:AH35,"○")</f>
        <v>12</v>
      </c>
      <c r="AI36" s="74"/>
      <c r="AJ36" s="120">
        <f t="shared" si="0"/>
        <v>14</v>
      </c>
      <c r="AK36" s="74"/>
      <c r="AL36" s="74">
        <f t="shared" si="0"/>
        <v>4</v>
      </c>
      <c r="AM36" s="74"/>
      <c r="AN36" s="130">
        <f t="shared" si="0"/>
        <v>9</v>
      </c>
      <c r="AO36" s="74"/>
      <c r="AP36" s="74">
        <f t="shared" si="0"/>
        <v>4</v>
      </c>
      <c r="AQ36" s="74"/>
      <c r="AR36" s="120">
        <f t="shared" si="0"/>
        <v>20</v>
      </c>
      <c r="AS36" s="74"/>
      <c r="AT36" s="74">
        <f t="shared" si="0"/>
        <v>9</v>
      </c>
      <c r="AU36" s="74"/>
      <c r="AV36" s="74">
        <f t="shared" si="0"/>
        <v>20</v>
      </c>
      <c r="AW36" s="74"/>
      <c r="AX36" s="74">
        <f t="shared" si="0"/>
        <v>7</v>
      </c>
      <c r="AY36" s="74"/>
      <c r="AZ36" s="120">
        <f t="shared" si="0"/>
        <v>20</v>
      </c>
      <c r="BA36" s="74"/>
      <c r="BB36" s="74">
        <f t="shared" si="0"/>
        <v>7</v>
      </c>
      <c r="BC36" s="74"/>
      <c r="BD36" s="120">
        <f t="shared" si="0"/>
        <v>19</v>
      </c>
      <c r="BE36" s="74"/>
      <c r="BF36" s="74">
        <f t="shared" si="0"/>
        <v>5</v>
      </c>
      <c r="BG36" s="74"/>
      <c r="BH36" s="120">
        <f t="shared" si="0"/>
        <v>19</v>
      </c>
      <c r="BI36" s="74"/>
      <c r="BJ36" s="74">
        <f t="shared" si="0"/>
        <v>7</v>
      </c>
      <c r="BK36" s="74"/>
      <c r="BL36" s="120">
        <f t="shared" si="0"/>
        <v>19</v>
      </c>
      <c r="BM36" s="74"/>
      <c r="BN36" s="74">
        <f t="shared" si="0"/>
        <v>7</v>
      </c>
      <c r="BO36" s="74"/>
      <c r="BP36" s="120">
        <f t="shared" si="0"/>
        <v>11</v>
      </c>
      <c r="BQ36" s="74"/>
      <c r="BR36" s="120">
        <f t="shared" si="0"/>
        <v>3</v>
      </c>
      <c r="BS36" s="74"/>
      <c r="BT36" s="120">
        <f t="shared" si="0"/>
        <v>19</v>
      </c>
      <c r="BU36" s="74"/>
      <c r="BV36" s="74">
        <f t="shared" si="0"/>
        <v>8</v>
      </c>
      <c r="BW36" s="74"/>
      <c r="BX36" s="120">
        <f t="shared" si="0"/>
        <v>17</v>
      </c>
      <c r="BY36" s="74"/>
      <c r="BZ36" s="74">
        <f t="shared" si="0"/>
        <v>7</v>
      </c>
      <c r="CA36" s="74"/>
      <c r="CB36" s="120">
        <f t="shared" si="0"/>
        <v>0</v>
      </c>
      <c r="CC36" s="74"/>
      <c r="CD36" s="120">
        <f t="shared" si="0"/>
        <v>0</v>
      </c>
      <c r="CE36" s="74"/>
      <c r="CF36" s="120">
        <f t="shared" si="0"/>
        <v>7</v>
      </c>
      <c r="CG36" s="74"/>
      <c r="CH36" s="120">
        <f t="shared" si="0"/>
        <v>3</v>
      </c>
      <c r="CI36" s="74"/>
    </row>
    <row r="37" spans="1:87" x14ac:dyDescent="0.2">
      <c r="N37" s="73"/>
      <c r="Q37" s="73"/>
      <c r="AD37" s="73"/>
      <c r="AE37" s="73"/>
      <c r="AF37" s="121"/>
      <c r="AG37" s="73"/>
      <c r="AH37" s="73"/>
      <c r="AI37" s="73"/>
      <c r="AJ37" s="121"/>
      <c r="AK37" s="73"/>
      <c r="AL37" s="73"/>
      <c r="AM37" s="73"/>
      <c r="AN37" s="131"/>
      <c r="AO37" s="73"/>
      <c r="AP37" s="73"/>
      <c r="AQ37" s="73"/>
      <c r="AR37" s="121"/>
      <c r="AS37" s="73"/>
      <c r="AT37" s="73"/>
      <c r="AU37" s="73"/>
      <c r="AV37" s="73"/>
      <c r="AW37" s="73"/>
      <c r="AX37" s="73"/>
      <c r="AY37" s="73"/>
      <c r="AZ37" s="121"/>
      <c r="BA37" s="73"/>
      <c r="BB37" s="73"/>
      <c r="BC37" s="73"/>
      <c r="BD37" s="121"/>
      <c r="BE37" s="73"/>
      <c r="BF37" s="73"/>
      <c r="BG37" s="73"/>
      <c r="BH37" s="121"/>
      <c r="BI37" s="73"/>
      <c r="BJ37" s="73"/>
      <c r="BK37" s="73"/>
      <c r="BL37" s="121"/>
      <c r="BM37" s="73"/>
      <c r="BN37" s="73"/>
      <c r="BO37" s="73"/>
      <c r="BP37" s="121"/>
      <c r="BQ37" s="73"/>
      <c r="BR37" s="121"/>
      <c r="BS37" s="73"/>
      <c r="BT37" s="121"/>
      <c r="BU37" s="73"/>
      <c r="BV37" s="73"/>
      <c r="BW37" s="73"/>
      <c r="BX37" s="121"/>
      <c r="BY37" s="73"/>
      <c r="BZ37" s="73"/>
      <c r="CA37" s="73"/>
      <c r="CB37" s="121"/>
      <c r="CC37" s="73"/>
      <c r="CD37" s="121"/>
      <c r="CE37" s="73"/>
      <c r="CF37" s="121"/>
      <c r="CG37" s="73"/>
      <c r="CH37" s="121"/>
      <c r="CI37" s="73"/>
    </row>
    <row r="38" spans="1:87" x14ac:dyDescent="0.2">
      <c r="N38" s="73"/>
      <c r="Q38" s="73"/>
      <c r="AD38" s="73"/>
      <c r="AE38" s="73"/>
      <c r="AF38" s="121"/>
      <c r="AG38" s="73"/>
      <c r="AH38" s="73"/>
      <c r="AI38" s="73"/>
      <c r="AJ38" s="121"/>
      <c r="AK38" s="73"/>
      <c r="AL38" s="73"/>
      <c r="AM38" s="73"/>
      <c r="AN38" s="131"/>
      <c r="AO38" s="73"/>
      <c r="AP38" s="73"/>
      <c r="AQ38" s="73"/>
      <c r="AR38" s="121"/>
      <c r="AS38" s="73"/>
      <c r="AT38" s="73"/>
      <c r="AU38" s="73"/>
      <c r="AV38" s="73"/>
      <c r="AW38" s="73"/>
      <c r="AX38" s="73"/>
      <c r="AY38" s="73"/>
      <c r="AZ38" s="121"/>
      <c r="BA38" s="73"/>
      <c r="BB38" s="73"/>
      <c r="BC38" s="73"/>
      <c r="BD38" s="121"/>
      <c r="BE38" s="73"/>
      <c r="BF38" s="73"/>
      <c r="BG38" s="73"/>
      <c r="BH38" s="121"/>
      <c r="BI38" s="73"/>
      <c r="BJ38" s="73"/>
      <c r="BK38" s="73"/>
      <c r="BL38" s="121"/>
      <c r="BM38" s="73"/>
      <c r="BN38" s="73"/>
      <c r="BO38" s="73"/>
      <c r="BP38" s="121"/>
      <c r="BQ38" s="73"/>
      <c r="BR38" s="121"/>
      <c r="BS38" s="73"/>
      <c r="BT38" s="121"/>
      <c r="BU38" s="73"/>
      <c r="BV38" s="73"/>
      <c r="BW38" s="73"/>
      <c r="BX38" s="121"/>
      <c r="BY38" s="73"/>
      <c r="BZ38" s="73"/>
      <c r="CA38" s="73"/>
      <c r="CB38" s="121"/>
      <c r="CC38" s="73"/>
      <c r="CD38" s="121"/>
      <c r="CE38" s="73"/>
      <c r="CF38" s="121"/>
      <c r="CG38" s="73"/>
      <c r="CH38" s="121"/>
      <c r="CI38" s="73"/>
    </row>
    <row r="39" spans="1:87" x14ac:dyDescent="0.2">
      <c r="N39" s="73"/>
      <c r="Q39" s="73"/>
      <c r="AD39" s="73"/>
      <c r="AE39" s="73"/>
      <c r="AF39" s="121"/>
      <c r="AG39" s="73"/>
      <c r="AH39" s="73"/>
      <c r="AI39" s="73"/>
      <c r="AJ39" s="121"/>
      <c r="AK39" s="73"/>
      <c r="AL39" s="73"/>
      <c r="AM39" s="73"/>
      <c r="AN39" s="131"/>
      <c r="AO39" s="73"/>
      <c r="AP39" s="73"/>
      <c r="AQ39" s="73"/>
      <c r="AR39" s="121"/>
      <c r="AS39" s="73"/>
      <c r="AT39" s="73"/>
      <c r="AU39" s="73"/>
      <c r="AV39" s="73"/>
      <c r="AW39" s="73"/>
      <c r="AX39" s="73"/>
      <c r="AY39" s="73"/>
      <c r="AZ39" s="121"/>
      <c r="BA39" s="73"/>
      <c r="BB39" s="73"/>
      <c r="BC39" s="73"/>
      <c r="BD39" s="121"/>
      <c r="BE39" s="73"/>
      <c r="BF39" s="73"/>
      <c r="BG39" s="73"/>
      <c r="BH39" s="121"/>
      <c r="BI39" s="73"/>
      <c r="BJ39" s="73"/>
      <c r="BK39" s="73"/>
      <c r="BL39" s="121"/>
      <c r="BM39" s="73"/>
      <c r="BN39" s="73"/>
      <c r="BO39" s="73"/>
      <c r="BP39" s="121"/>
      <c r="BQ39" s="73"/>
      <c r="BR39" s="121"/>
      <c r="BS39" s="73"/>
      <c r="BT39" s="121"/>
      <c r="BU39" s="73"/>
      <c r="BV39" s="73"/>
      <c r="BW39" s="73"/>
      <c r="BX39" s="121"/>
      <c r="BY39" s="73"/>
      <c r="BZ39" s="73"/>
      <c r="CA39" s="73"/>
      <c r="CB39" s="121"/>
      <c r="CC39" s="73"/>
      <c r="CD39" s="121"/>
      <c r="CE39" s="73"/>
      <c r="CF39" s="121"/>
      <c r="CG39" s="73"/>
      <c r="CH39" s="121"/>
      <c r="CI39" s="73"/>
    </row>
    <row r="40" spans="1:87" x14ac:dyDescent="0.2">
      <c r="N40" s="73"/>
      <c r="Q40" s="73"/>
      <c r="AD40" s="73"/>
      <c r="AE40" s="73"/>
      <c r="AF40" s="121"/>
      <c r="AG40" s="73"/>
      <c r="AH40" s="73"/>
      <c r="AI40" s="73"/>
      <c r="AJ40" s="121"/>
      <c r="AK40" s="73"/>
      <c r="AL40" s="73"/>
      <c r="AM40" s="73"/>
      <c r="AN40" s="131"/>
      <c r="AO40" s="73"/>
      <c r="AP40" s="73"/>
      <c r="AQ40" s="73"/>
      <c r="AR40" s="121"/>
      <c r="AS40" s="73"/>
      <c r="AT40" s="73"/>
      <c r="AU40" s="73"/>
      <c r="AV40" s="73"/>
      <c r="AW40" s="73"/>
      <c r="AX40" s="73"/>
      <c r="AY40" s="73"/>
      <c r="AZ40" s="121"/>
      <c r="BA40" s="73"/>
      <c r="BB40" s="73"/>
      <c r="BC40" s="73"/>
      <c r="BD40" s="121"/>
      <c r="BE40" s="73"/>
      <c r="BF40" s="73"/>
      <c r="BG40" s="73"/>
      <c r="BH40" s="121"/>
      <c r="BI40" s="73"/>
      <c r="BJ40" s="73"/>
      <c r="BK40" s="73"/>
      <c r="BL40" s="121"/>
      <c r="BM40" s="73"/>
      <c r="BN40" s="73"/>
      <c r="BO40" s="73"/>
      <c r="BP40" s="121"/>
      <c r="BQ40" s="73"/>
      <c r="BR40" s="121"/>
      <c r="BS40" s="73"/>
      <c r="BT40" s="121"/>
      <c r="BU40" s="73"/>
      <c r="BV40" s="73"/>
      <c r="BW40" s="73"/>
      <c r="BX40" s="121"/>
      <c r="BY40" s="73"/>
      <c r="BZ40" s="73"/>
      <c r="CA40" s="73"/>
      <c r="CB40" s="121"/>
      <c r="CC40" s="73"/>
      <c r="CD40" s="121"/>
      <c r="CE40" s="73"/>
      <c r="CF40" s="121"/>
      <c r="CG40" s="73"/>
      <c r="CH40" s="121"/>
      <c r="CI40" s="73"/>
    </row>
    <row r="41" spans="1:87" x14ac:dyDescent="0.2">
      <c r="N41" s="73"/>
      <c r="Q41" s="73"/>
      <c r="AD41" s="73"/>
      <c r="AE41" s="73"/>
      <c r="AF41" s="121"/>
      <c r="AG41" s="73"/>
      <c r="AH41" s="73"/>
      <c r="AI41" s="73"/>
      <c r="AJ41" s="121"/>
      <c r="AK41" s="73"/>
      <c r="AL41" s="73"/>
      <c r="AM41" s="73"/>
      <c r="AN41" s="131"/>
      <c r="AO41" s="73"/>
      <c r="AP41" s="73"/>
      <c r="AQ41" s="73"/>
      <c r="AR41" s="121"/>
      <c r="AS41" s="73"/>
      <c r="AT41" s="73"/>
      <c r="AU41" s="73"/>
      <c r="AV41" s="73"/>
      <c r="AW41" s="73"/>
      <c r="AX41" s="73"/>
      <c r="AY41" s="73"/>
      <c r="AZ41" s="121"/>
      <c r="BA41" s="73"/>
      <c r="BB41" s="73"/>
      <c r="BC41" s="73"/>
      <c r="BD41" s="121"/>
      <c r="BE41" s="73"/>
      <c r="BF41" s="73"/>
      <c r="BG41" s="73"/>
      <c r="BH41" s="121"/>
      <c r="BI41" s="73"/>
      <c r="BJ41" s="73"/>
      <c r="BK41" s="73"/>
      <c r="BL41" s="121"/>
      <c r="BM41" s="73"/>
      <c r="BN41" s="73"/>
      <c r="BO41" s="73"/>
      <c r="BP41" s="121"/>
      <c r="BQ41" s="73"/>
      <c r="BR41" s="121"/>
      <c r="BS41" s="73"/>
      <c r="BT41" s="121"/>
      <c r="BU41" s="73"/>
      <c r="BV41" s="73"/>
      <c r="BW41" s="73"/>
      <c r="BX41" s="121"/>
      <c r="BY41" s="73"/>
      <c r="BZ41" s="73"/>
      <c r="CA41" s="73"/>
      <c r="CB41" s="121"/>
      <c r="CC41" s="73"/>
      <c r="CD41" s="121"/>
      <c r="CE41" s="73"/>
      <c r="CF41" s="121"/>
      <c r="CG41" s="73"/>
      <c r="CH41" s="121"/>
      <c r="CI41" s="73"/>
    </row>
    <row r="42" spans="1:87" x14ac:dyDescent="0.2">
      <c r="N42" s="73"/>
      <c r="Q42" s="73"/>
      <c r="AD42" s="73"/>
      <c r="AE42" s="73"/>
      <c r="AF42" s="121"/>
      <c r="AG42" s="73"/>
      <c r="AH42" s="73"/>
      <c r="AI42" s="73"/>
      <c r="AJ42" s="121"/>
      <c r="AK42" s="73"/>
      <c r="AL42" s="73"/>
      <c r="AM42" s="73"/>
      <c r="AN42" s="131"/>
      <c r="AO42" s="73"/>
      <c r="AP42" s="73"/>
      <c r="AQ42" s="73"/>
      <c r="AR42" s="121"/>
      <c r="AS42" s="73"/>
      <c r="AT42" s="73"/>
      <c r="AU42" s="73"/>
      <c r="AV42" s="73"/>
      <c r="AW42" s="73"/>
      <c r="AX42" s="73"/>
      <c r="AY42" s="73"/>
      <c r="AZ42" s="121"/>
      <c r="BA42" s="73"/>
      <c r="BB42" s="73"/>
      <c r="BC42" s="73"/>
      <c r="BD42" s="121"/>
      <c r="BE42" s="73"/>
      <c r="BF42" s="73"/>
      <c r="BG42" s="73"/>
      <c r="BH42" s="121"/>
      <c r="BI42" s="73"/>
      <c r="BJ42" s="73"/>
      <c r="BK42" s="73"/>
      <c r="BL42" s="121"/>
      <c r="BM42" s="73"/>
      <c r="BN42" s="73"/>
      <c r="BO42" s="73"/>
      <c r="BP42" s="121"/>
      <c r="BQ42" s="73"/>
      <c r="BR42" s="121"/>
      <c r="BS42" s="73"/>
      <c r="BT42" s="121"/>
      <c r="BU42" s="73"/>
      <c r="BV42" s="73"/>
      <c r="BW42" s="73"/>
      <c r="BX42" s="121"/>
      <c r="BY42" s="73"/>
      <c r="BZ42" s="73"/>
      <c r="CA42" s="73"/>
      <c r="CB42" s="121"/>
      <c r="CC42" s="73"/>
      <c r="CD42" s="121"/>
      <c r="CE42" s="73"/>
      <c r="CF42" s="121"/>
      <c r="CG42" s="73"/>
      <c r="CH42" s="121"/>
      <c r="CI42" s="73"/>
    </row>
    <row r="43" spans="1:87" x14ac:dyDescent="0.2">
      <c r="N43" s="73"/>
      <c r="Q43" s="73"/>
      <c r="AD43" s="73"/>
      <c r="AE43" s="73"/>
      <c r="AF43" s="121"/>
      <c r="AG43" s="73"/>
      <c r="AH43" s="73"/>
      <c r="AI43" s="73"/>
      <c r="AJ43" s="121"/>
      <c r="AK43" s="73"/>
      <c r="AL43" s="73"/>
      <c r="AM43" s="73"/>
      <c r="AN43" s="131"/>
      <c r="AO43" s="73"/>
      <c r="AP43" s="73"/>
      <c r="AQ43" s="73"/>
      <c r="AR43" s="121"/>
      <c r="AS43" s="73"/>
      <c r="AT43" s="73"/>
      <c r="AU43" s="73"/>
      <c r="AV43" s="73"/>
      <c r="AW43" s="73"/>
      <c r="AX43" s="73"/>
      <c r="AY43" s="73"/>
      <c r="AZ43" s="121"/>
      <c r="BA43" s="73"/>
      <c r="BB43" s="73"/>
      <c r="BC43" s="73"/>
      <c r="BD43" s="121"/>
      <c r="BE43" s="73"/>
      <c r="BF43" s="73"/>
      <c r="BG43" s="73"/>
      <c r="BH43" s="121"/>
      <c r="BI43" s="73"/>
      <c r="BJ43" s="73"/>
      <c r="BK43" s="73"/>
      <c r="BL43" s="121"/>
      <c r="BM43" s="73"/>
      <c r="BN43" s="73"/>
      <c r="BO43" s="73"/>
      <c r="BP43" s="121"/>
      <c r="BQ43" s="73"/>
      <c r="BR43" s="121"/>
      <c r="BS43" s="73"/>
      <c r="BT43" s="121"/>
      <c r="BU43" s="73"/>
      <c r="BV43" s="73"/>
      <c r="BW43" s="73"/>
      <c r="BX43" s="121"/>
      <c r="BY43" s="73"/>
      <c r="BZ43" s="73"/>
      <c r="CA43" s="73"/>
      <c r="CB43" s="121"/>
      <c r="CC43" s="73"/>
      <c r="CD43" s="121"/>
      <c r="CE43" s="73"/>
      <c r="CF43" s="121"/>
      <c r="CG43" s="73"/>
      <c r="CH43" s="121"/>
      <c r="CI43" s="73"/>
    </row>
    <row r="44" spans="1:87" x14ac:dyDescent="0.2">
      <c r="N44" s="73"/>
      <c r="Q44" s="73"/>
      <c r="AD44" s="73"/>
      <c r="AE44" s="73"/>
      <c r="AF44" s="121"/>
      <c r="AG44" s="73"/>
      <c r="AH44" s="73"/>
      <c r="AI44" s="73"/>
      <c r="AJ44" s="121"/>
      <c r="AK44" s="73"/>
      <c r="AL44" s="73"/>
      <c r="AM44" s="73"/>
      <c r="AN44" s="131"/>
      <c r="AO44" s="73"/>
      <c r="AP44" s="73"/>
      <c r="AQ44" s="73"/>
      <c r="AR44" s="121"/>
      <c r="AS44" s="73"/>
      <c r="AT44" s="73"/>
      <c r="AU44" s="73"/>
      <c r="AV44" s="73"/>
      <c r="AW44" s="73"/>
      <c r="AX44" s="73"/>
      <c r="AY44" s="73"/>
      <c r="AZ44" s="121"/>
      <c r="BA44" s="73"/>
      <c r="BB44" s="73"/>
      <c r="BC44" s="73"/>
      <c r="BD44" s="121"/>
      <c r="BE44" s="73"/>
      <c r="BF44" s="73"/>
      <c r="BG44" s="73"/>
      <c r="BH44" s="121"/>
      <c r="BI44" s="73"/>
      <c r="BJ44" s="73"/>
      <c r="BK44" s="73"/>
      <c r="BL44" s="121"/>
      <c r="BM44" s="73"/>
      <c r="BN44" s="73"/>
      <c r="BO44" s="73"/>
      <c r="BP44" s="121"/>
      <c r="BQ44" s="73"/>
      <c r="BR44" s="121"/>
      <c r="BS44" s="73"/>
      <c r="BT44" s="121"/>
      <c r="BU44" s="73"/>
      <c r="BV44" s="73"/>
      <c r="BW44" s="73"/>
      <c r="BX44" s="121"/>
      <c r="BY44" s="73"/>
      <c r="BZ44" s="73"/>
      <c r="CA44" s="73"/>
      <c r="CB44" s="121"/>
      <c r="CC44" s="73"/>
      <c r="CD44" s="121"/>
      <c r="CE44" s="73"/>
      <c r="CF44" s="121"/>
      <c r="CG44" s="73"/>
      <c r="CH44" s="121"/>
      <c r="CI44" s="73"/>
    </row>
    <row r="45" spans="1:87" x14ac:dyDescent="0.2">
      <c r="N45" s="73"/>
      <c r="Q45" s="73"/>
      <c r="AD45" s="73"/>
      <c r="AE45" s="73"/>
      <c r="AF45" s="121"/>
      <c r="AG45" s="73"/>
      <c r="AH45" s="73"/>
      <c r="AI45" s="73"/>
      <c r="AJ45" s="121"/>
      <c r="AK45" s="73"/>
      <c r="AL45" s="73"/>
      <c r="AM45" s="73"/>
      <c r="AN45" s="131"/>
      <c r="AO45" s="73"/>
      <c r="AP45" s="73"/>
      <c r="AQ45" s="73"/>
      <c r="AR45" s="121"/>
      <c r="AS45" s="73"/>
      <c r="AT45" s="73"/>
      <c r="AU45" s="73"/>
      <c r="AV45" s="73"/>
      <c r="AW45" s="73"/>
      <c r="AX45" s="73"/>
      <c r="AY45" s="73"/>
      <c r="AZ45" s="121"/>
      <c r="BA45" s="73"/>
      <c r="BB45" s="73"/>
      <c r="BC45" s="73"/>
      <c r="BD45" s="121"/>
      <c r="BE45" s="73"/>
      <c r="BF45" s="73"/>
      <c r="BG45" s="73"/>
      <c r="BH45" s="121"/>
      <c r="BI45" s="73"/>
      <c r="BJ45" s="73"/>
      <c r="BK45" s="73"/>
      <c r="BL45" s="121"/>
      <c r="BM45" s="73"/>
      <c r="BN45" s="73"/>
      <c r="BO45" s="73"/>
      <c r="BP45" s="121"/>
      <c r="BQ45" s="73"/>
      <c r="BR45" s="121"/>
      <c r="BS45" s="73"/>
      <c r="BT45" s="121"/>
      <c r="BU45" s="73"/>
      <c r="BV45" s="73"/>
      <c r="BW45" s="73"/>
      <c r="BX45" s="121"/>
      <c r="BY45" s="73"/>
      <c r="BZ45" s="73"/>
      <c r="CA45" s="73"/>
      <c r="CB45" s="121"/>
      <c r="CC45" s="73"/>
      <c r="CD45" s="121"/>
      <c r="CE45" s="73"/>
      <c r="CF45" s="121"/>
      <c r="CG45" s="73"/>
      <c r="CH45" s="121"/>
      <c r="CI45" s="73"/>
    </row>
    <row r="46" spans="1:87" x14ac:dyDescent="0.2">
      <c r="N46" s="73"/>
      <c r="Q46" s="73"/>
      <c r="AD46" s="73"/>
      <c r="AE46" s="73"/>
      <c r="AF46" s="121"/>
      <c r="AG46" s="73"/>
      <c r="AH46" s="73"/>
      <c r="AI46" s="73"/>
      <c r="AJ46" s="121"/>
      <c r="AK46" s="73"/>
      <c r="AL46" s="73"/>
      <c r="AM46" s="73"/>
      <c r="AN46" s="131"/>
      <c r="AO46" s="73"/>
      <c r="AP46" s="73"/>
      <c r="AQ46" s="73"/>
      <c r="AR46" s="121"/>
      <c r="AS46" s="73"/>
      <c r="AT46" s="73"/>
      <c r="AU46" s="73"/>
      <c r="AV46" s="73"/>
      <c r="AW46" s="73"/>
      <c r="AX46" s="73"/>
      <c r="AY46" s="73"/>
      <c r="AZ46" s="121"/>
      <c r="BA46" s="73"/>
      <c r="BB46" s="73"/>
      <c r="BC46" s="73"/>
      <c r="BD46" s="121"/>
      <c r="BE46" s="73"/>
      <c r="BF46" s="73"/>
      <c r="BG46" s="73"/>
      <c r="BH46" s="121"/>
      <c r="BI46" s="73"/>
      <c r="BJ46" s="73"/>
      <c r="BK46" s="73"/>
      <c r="BL46" s="121"/>
      <c r="BM46" s="73"/>
      <c r="BN46" s="73"/>
      <c r="BO46" s="73"/>
      <c r="BP46" s="121"/>
      <c r="BQ46" s="73"/>
      <c r="BR46" s="121"/>
      <c r="BS46" s="73"/>
      <c r="BT46" s="121"/>
      <c r="BU46" s="73"/>
      <c r="BV46" s="73"/>
      <c r="BW46" s="73"/>
      <c r="BX46" s="121"/>
      <c r="BY46" s="73"/>
      <c r="BZ46" s="73"/>
      <c r="CA46" s="73"/>
      <c r="CB46" s="121"/>
      <c r="CC46" s="73"/>
      <c r="CD46" s="121"/>
      <c r="CE46" s="73"/>
      <c r="CF46" s="121"/>
      <c r="CG46" s="73"/>
      <c r="CH46" s="121"/>
      <c r="CI46" s="73"/>
    </row>
    <row r="47" spans="1:87" x14ac:dyDescent="0.2">
      <c r="N47" s="73"/>
      <c r="Q47" s="73"/>
      <c r="AD47" s="73"/>
      <c r="AE47" s="73"/>
      <c r="AF47" s="121"/>
      <c r="AG47" s="73"/>
      <c r="AH47" s="73"/>
      <c r="AI47" s="73"/>
      <c r="AJ47" s="121"/>
      <c r="AK47" s="73"/>
      <c r="AL47" s="73"/>
      <c r="AM47" s="73"/>
      <c r="AN47" s="131"/>
      <c r="AO47" s="73"/>
      <c r="AP47" s="73"/>
      <c r="AQ47" s="73"/>
      <c r="AR47" s="121"/>
      <c r="AS47" s="73"/>
      <c r="AT47" s="73"/>
      <c r="AU47" s="73"/>
      <c r="AV47" s="73"/>
      <c r="AW47" s="73"/>
      <c r="AX47" s="73"/>
      <c r="AY47" s="73"/>
      <c r="AZ47" s="121"/>
      <c r="BA47" s="73"/>
      <c r="BB47" s="73"/>
      <c r="BC47" s="73"/>
      <c r="BD47" s="121"/>
      <c r="BE47" s="73"/>
      <c r="BF47" s="73"/>
      <c r="BG47" s="73"/>
      <c r="BH47" s="121"/>
      <c r="BI47" s="73"/>
      <c r="BJ47" s="73"/>
      <c r="BK47" s="73"/>
      <c r="BL47" s="121"/>
      <c r="BM47" s="73"/>
      <c r="BN47" s="73"/>
      <c r="BO47" s="73"/>
      <c r="BP47" s="121"/>
      <c r="BQ47" s="73"/>
      <c r="BR47" s="121"/>
      <c r="BS47" s="73"/>
      <c r="BT47" s="121"/>
      <c r="BU47" s="73"/>
      <c r="BV47" s="73"/>
      <c r="BW47" s="73"/>
      <c r="BX47" s="121"/>
      <c r="BY47" s="73"/>
      <c r="BZ47" s="73"/>
      <c r="CA47" s="73"/>
      <c r="CB47" s="121"/>
      <c r="CC47" s="73"/>
      <c r="CD47" s="121"/>
      <c r="CE47" s="73"/>
      <c r="CF47" s="121"/>
      <c r="CG47" s="73"/>
      <c r="CH47" s="121"/>
      <c r="CI47" s="73"/>
    </row>
    <row r="48" spans="1:87" x14ac:dyDescent="0.2">
      <c r="N48" s="73"/>
      <c r="Q48" s="73"/>
      <c r="AD48" s="73"/>
      <c r="AE48" s="73"/>
      <c r="AF48" s="121"/>
      <c r="AG48" s="73"/>
      <c r="AH48" s="73"/>
      <c r="AI48" s="73"/>
      <c r="AJ48" s="121"/>
      <c r="AK48" s="73"/>
      <c r="AL48" s="73"/>
      <c r="AM48" s="73"/>
      <c r="AN48" s="131"/>
      <c r="AO48" s="73"/>
      <c r="AP48" s="73"/>
      <c r="AQ48" s="73"/>
      <c r="AR48" s="121"/>
      <c r="AS48" s="73"/>
      <c r="AT48" s="73"/>
      <c r="AU48" s="73"/>
      <c r="AV48" s="73"/>
      <c r="AW48" s="73"/>
      <c r="AX48" s="73"/>
      <c r="AY48" s="73"/>
      <c r="AZ48" s="121"/>
      <c r="BA48" s="73"/>
      <c r="BB48" s="73"/>
      <c r="BC48" s="73"/>
      <c r="BD48" s="121"/>
      <c r="BE48" s="73"/>
      <c r="BF48" s="73"/>
      <c r="BG48" s="73"/>
      <c r="BH48" s="121"/>
      <c r="BI48" s="73"/>
      <c r="BJ48" s="73"/>
      <c r="BK48" s="73"/>
      <c r="BL48" s="121"/>
      <c r="BM48" s="73"/>
      <c r="BN48" s="73"/>
      <c r="BO48" s="73"/>
      <c r="BP48" s="121"/>
      <c r="BQ48" s="73"/>
      <c r="BR48" s="121"/>
      <c r="BS48" s="73"/>
      <c r="BT48" s="121"/>
      <c r="BU48" s="73"/>
      <c r="BV48" s="73"/>
      <c r="BW48" s="73"/>
      <c r="BX48" s="121"/>
      <c r="BY48" s="73"/>
      <c r="BZ48" s="73"/>
      <c r="CA48" s="73"/>
      <c r="CB48" s="121"/>
      <c r="CC48" s="73"/>
      <c r="CD48" s="121"/>
      <c r="CE48" s="73"/>
      <c r="CF48" s="121"/>
      <c r="CG48" s="73"/>
      <c r="CH48" s="121"/>
      <c r="CI48" s="73"/>
    </row>
    <row r="49" spans="14:87" x14ac:dyDescent="0.2">
      <c r="N49" s="73"/>
      <c r="Q49" s="73"/>
      <c r="AD49" s="73"/>
      <c r="AE49" s="73"/>
      <c r="AF49" s="121"/>
      <c r="AG49" s="73"/>
      <c r="AH49" s="73"/>
      <c r="AI49" s="73"/>
      <c r="AJ49" s="121"/>
      <c r="AK49" s="73"/>
      <c r="AL49" s="73"/>
      <c r="AM49" s="73"/>
      <c r="AN49" s="131"/>
      <c r="AO49" s="73"/>
      <c r="AP49" s="73"/>
      <c r="AQ49" s="73"/>
      <c r="AR49" s="121"/>
      <c r="AS49" s="73"/>
      <c r="AT49" s="73"/>
      <c r="AU49" s="73"/>
      <c r="AV49" s="73"/>
      <c r="AW49" s="73"/>
      <c r="AX49" s="73"/>
      <c r="AY49" s="73"/>
      <c r="AZ49" s="121"/>
      <c r="BA49" s="73"/>
      <c r="BB49" s="73"/>
      <c r="BC49" s="73"/>
      <c r="BD49" s="121"/>
      <c r="BE49" s="73"/>
      <c r="BF49" s="73"/>
      <c r="BG49" s="73"/>
      <c r="BH49" s="121"/>
      <c r="BI49" s="73"/>
      <c r="BJ49" s="73"/>
      <c r="BK49" s="73"/>
      <c r="BL49" s="121"/>
      <c r="BM49" s="73"/>
      <c r="BN49" s="73"/>
      <c r="BO49" s="73"/>
      <c r="BP49" s="121"/>
      <c r="BQ49" s="73"/>
      <c r="BR49" s="121"/>
      <c r="BS49" s="73"/>
      <c r="BT49" s="121"/>
      <c r="BU49" s="73"/>
      <c r="BV49" s="73"/>
      <c r="BW49" s="73"/>
      <c r="BX49" s="121"/>
      <c r="BY49" s="73"/>
      <c r="BZ49" s="73"/>
      <c r="CA49" s="73"/>
      <c r="CB49" s="121"/>
      <c r="CC49" s="73"/>
      <c r="CD49" s="121"/>
      <c r="CE49" s="73"/>
      <c r="CF49" s="121"/>
      <c r="CG49" s="73"/>
      <c r="CH49" s="121"/>
      <c r="CI49" s="73"/>
    </row>
    <row r="50" spans="14:87" x14ac:dyDescent="0.2">
      <c r="N50" s="73"/>
      <c r="Q50" s="73"/>
      <c r="AD50" s="73"/>
      <c r="AE50" s="73"/>
      <c r="AF50" s="121"/>
      <c r="AG50" s="73"/>
      <c r="AH50" s="73"/>
      <c r="AI50" s="73"/>
      <c r="AJ50" s="121"/>
      <c r="AK50" s="73"/>
      <c r="AL50" s="73"/>
      <c r="AM50" s="73"/>
      <c r="AN50" s="131"/>
      <c r="AO50" s="73"/>
      <c r="AP50" s="73"/>
      <c r="AQ50" s="73"/>
      <c r="AR50" s="121"/>
      <c r="AS50" s="73"/>
      <c r="AT50" s="73"/>
      <c r="AU50" s="73"/>
      <c r="AV50" s="73"/>
      <c r="AW50" s="73"/>
      <c r="AX50" s="73"/>
      <c r="AY50" s="73"/>
      <c r="AZ50" s="121"/>
      <c r="BA50" s="73"/>
      <c r="BB50" s="73"/>
      <c r="BC50" s="73"/>
      <c r="BD50" s="121"/>
      <c r="BE50" s="73"/>
      <c r="BF50" s="73"/>
      <c r="BG50" s="73"/>
      <c r="BH50" s="121"/>
      <c r="BI50" s="73"/>
      <c r="BJ50" s="73"/>
      <c r="BK50" s="73"/>
      <c r="BL50" s="121"/>
      <c r="BM50" s="73"/>
      <c r="BN50" s="73"/>
      <c r="BO50" s="73"/>
      <c r="BP50" s="121"/>
      <c r="BQ50" s="73"/>
      <c r="BR50" s="121"/>
      <c r="BS50" s="73"/>
      <c r="BT50" s="121"/>
      <c r="BU50" s="73"/>
      <c r="BV50" s="73"/>
      <c r="BW50" s="73"/>
      <c r="BX50" s="121"/>
      <c r="BY50" s="73"/>
      <c r="BZ50" s="73"/>
      <c r="CA50" s="73"/>
      <c r="CB50" s="121"/>
      <c r="CC50" s="73"/>
      <c r="CD50" s="121"/>
      <c r="CE50" s="73"/>
      <c r="CF50" s="121"/>
      <c r="CG50" s="73"/>
      <c r="CH50" s="121"/>
      <c r="CI50" s="73"/>
    </row>
    <row r="51" spans="14:87" x14ac:dyDescent="0.2">
      <c r="N51" s="73"/>
      <c r="AD51" s="73"/>
      <c r="AE51" s="73"/>
      <c r="AF51" s="121"/>
      <c r="AG51" s="73"/>
      <c r="AH51" s="73"/>
      <c r="AI51" s="73"/>
      <c r="AJ51" s="121"/>
      <c r="AK51" s="73"/>
      <c r="AL51" s="73"/>
      <c r="AM51" s="73"/>
      <c r="AN51" s="131"/>
      <c r="AO51" s="73"/>
      <c r="AP51" s="73"/>
      <c r="AQ51" s="73"/>
      <c r="AR51" s="121"/>
      <c r="AS51" s="73"/>
      <c r="AT51" s="73"/>
      <c r="AU51" s="73"/>
      <c r="AV51" s="73"/>
      <c r="AW51" s="73"/>
      <c r="AX51" s="73"/>
      <c r="AY51" s="73"/>
      <c r="AZ51" s="121"/>
      <c r="BA51" s="73"/>
      <c r="BB51" s="73"/>
      <c r="BC51" s="73"/>
      <c r="BD51" s="121"/>
      <c r="BE51" s="73"/>
      <c r="BF51" s="73"/>
      <c r="BG51" s="73"/>
      <c r="BH51" s="121"/>
      <c r="BI51" s="73"/>
      <c r="BJ51" s="73"/>
      <c r="BK51" s="73"/>
      <c r="BL51" s="121"/>
      <c r="BM51" s="73"/>
      <c r="BN51" s="73"/>
      <c r="BO51" s="73"/>
      <c r="BP51" s="121"/>
      <c r="BQ51" s="73"/>
      <c r="BR51" s="121"/>
      <c r="BS51" s="73"/>
      <c r="BT51" s="121"/>
      <c r="BU51" s="73"/>
      <c r="BV51" s="73"/>
      <c r="BW51" s="73"/>
      <c r="BX51" s="121"/>
      <c r="BY51" s="73"/>
      <c r="BZ51" s="73"/>
      <c r="CA51" s="73"/>
      <c r="CB51" s="121"/>
      <c r="CC51" s="73"/>
      <c r="CD51" s="121"/>
      <c r="CE51" s="73"/>
      <c r="CF51" s="121"/>
      <c r="CG51" s="73"/>
      <c r="CH51" s="121"/>
      <c r="CI51" s="73"/>
    </row>
    <row r="52" spans="14:87" x14ac:dyDescent="0.2">
      <c r="N52" s="73"/>
      <c r="AE52" s="73"/>
      <c r="AF52" s="121"/>
      <c r="AG52" s="73"/>
      <c r="AH52" s="73"/>
      <c r="AI52" s="73"/>
      <c r="AJ52" s="121"/>
      <c r="AK52" s="73"/>
      <c r="AL52" s="73"/>
      <c r="AM52" s="73"/>
      <c r="AN52" s="131"/>
      <c r="AO52" s="73"/>
      <c r="AP52" s="73"/>
      <c r="AQ52" s="73"/>
      <c r="AR52" s="121"/>
      <c r="AS52" s="73"/>
      <c r="AT52" s="73"/>
      <c r="AU52" s="73"/>
      <c r="AV52" s="73"/>
      <c r="AW52" s="73"/>
      <c r="AX52" s="73"/>
      <c r="AY52" s="73"/>
      <c r="AZ52" s="121"/>
      <c r="BA52" s="73"/>
      <c r="BB52" s="73"/>
      <c r="BC52" s="73"/>
      <c r="BD52" s="121"/>
      <c r="BE52" s="73"/>
      <c r="BF52" s="73"/>
      <c r="BG52" s="73"/>
      <c r="BH52" s="121"/>
      <c r="BI52" s="73"/>
      <c r="BJ52" s="73"/>
      <c r="BK52" s="73"/>
      <c r="BL52" s="121"/>
      <c r="BM52" s="73"/>
      <c r="BN52" s="73"/>
      <c r="BO52" s="73"/>
      <c r="BP52" s="121"/>
      <c r="BQ52" s="73"/>
      <c r="BR52" s="121"/>
      <c r="BS52" s="73"/>
      <c r="BT52" s="121"/>
      <c r="BU52" s="73"/>
      <c r="BV52" s="73"/>
      <c r="BW52" s="73"/>
      <c r="BX52" s="121"/>
      <c r="BY52" s="73"/>
      <c r="BZ52" s="73"/>
      <c r="CA52" s="73"/>
      <c r="CB52" s="121"/>
      <c r="CC52" s="73"/>
      <c r="CD52" s="121"/>
      <c r="CE52" s="73"/>
      <c r="CF52" s="121"/>
      <c r="CG52" s="73"/>
      <c r="CH52" s="121"/>
      <c r="CI52" s="73"/>
    </row>
    <row r="53" spans="14:87" x14ac:dyDescent="0.2">
      <c r="N53" s="73"/>
      <c r="AE53" s="73"/>
      <c r="AF53" s="121"/>
      <c r="AG53" s="73"/>
      <c r="AH53" s="73"/>
      <c r="AI53" s="73"/>
      <c r="AJ53" s="121"/>
      <c r="AK53" s="73"/>
      <c r="AL53" s="73"/>
      <c r="AM53" s="73"/>
      <c r="AN53" s="131"/>
      <c r="AO53" s="73"/>
      <c r="AP53" s="73"/>
      <c r="AQ53" s="73"/>
      <c r="AR53" s="121"/>
      <c r="AS53" s="73"/>
      <c r="AT53" s="73"/>
      <c r="AU53" s="73"/>
      <c r="AV53" s="73"/>
      <c r="AW53" s="73"/>
      <c r="AX53" s="73"/>
      <c r="AY53" s="73"/>
      <c r="AZ53" s="121"/>
      <c r="BA53" s="73"/>
      <c r="BB53" s="73"/>
      <c r="BC53" s="73"/>
      <c r="BD53" s="121"/>
      <c r="BE53" s="73"/>
      <c r="BF53" s="73"/>
      <c r="BG53" s="73"/>
      <c r="BH53" s="121"/>
      <c r="BI53" s="73"/>
      <c r="BJ53" s="73"/>
      <c r="BK53" s="73"/>
      <c r="BL53" s="121"/>
      <c r="BM53" s="73"/>
      <c r="BN53" s="73"/>
      <c r="BO53" s="73"/>
      <c r="BP53" s="121"/>
      <c r="BQ53" s="73"/>
      <c r="BR53" s="121"/>
      <c r="BS53" s="73"/>
      <c r="BT53" s="121"/>
      <c r="BU53" s="73"/>
      <c r="BV53" s="73"/>
      <c r="BW53" s="73"/>
      <c r="BX53" s="121"/>
      <c r="BY53" s="73"/>
      <c r="BZ53" s="73"/>
      <c r="CA53" s="73"/>
      <c r="CB53" s="121"/>
      <c r="CC53" s="73"/>
      <c r="CD53" s="121"/>
      <c r="CE53" s="73"/>
      <c r="CF53" s="121"/>
      <c r="CG53" s="73"/>
      <c r="CH53" s="121"/>
      <c r="CI53" s="73"/>
    </row>
    <row r="54" spans="14:87" x14ac:dyDescent="0.2">
      <c r="N54" s="73"/>
      <c r="AE54" s="73"/>
      <c r="AF54" s="121"/>
      <c r="AG54" s="73"/>
      <c r="AH54" s="73"/>
      <c r="AI54" s="73"/>
      <c r="AJ54" s="121"/>
      <c r="AK54" s="73"/>
      <c r="AL54" s="73"/>
      <c r="AM54" s="73"/>
      <c r="AN54" s="131"/>
      <c r="AO54" s="73"/>
      <c r="AP54" s="73"/>
      <c r="AQ54" s="73"/>
      <c r="AR54" s="121"/>
      <c r="AS54" s="73"/>
      <c r="AT54" s="73"/>
      <c r="AU54" s="73"/>
      <c r="AV54" s="73"/>
      <c r="AW54" s="73"/>
      <c r="AX54" s="73"/>
      <c r="AY54" s="73"/>
      <c r="AZ54" s="121"/>
      <c r="BA54" s="73"/>
      <c r="BB54" s="73"/>
      <c r="BC54" s="73"/>
      <c r="BD54" s="121"/>
      <c r="BE54" s="73"/>
      <c r="BF54" s="73"/>
      <c r="BG54" s="73"/>
      <c r="BH54" s="121"/>
      <c r="BI54" s="73"/>
      <c r="BJ54" s="73"/>
      <c r="BK54" s="73"/>
      <c r="BL54" s="121"/>
      <c r="BM54" s="73"/>
      <c r="BN54" s="73"/>
      <c r="BO54" s="73"/>
      <c r="BP54" s="121"/>
      <c r="BQ54" s="73"/>
      <c r="BR54" s="121"/>
      <c r="BS54" s="73"/>
      <c r="BT54" s="121"/>
      <c r="BU54" s="73"/>
      <c r="BV54" s="73"/>
      <c r="BW54" s="73"/>
      <c r="BX54" s="121"/>
      <c r="BY54" s="73"/>
      <c r="BZ54" s="73"/>
      <c r="CA54" s="73"/>
      <c r="CB54" s="121"/>
      <c r="CC54" s="73"/>
      <c r="CD54" s="121"/>
      <c r="CE54" s="73"/>
      <c r="CF54" s="121"/>
      <c r="CG54" s="73"/>
      <c r="CH54" s="121"/>
      <c r="CI54" s="73"/>
    </row>
    <row r="55" spans="14:87" x14ac:dyDescent="0.2">
      <c r="N55" s="73"/>
      <c r="AE55" s="73"/>
      <c r="AF55" s="121"/>
      <c r="AG55" s="73"/>
      <c r="AH55" s="73"/>
      <c r="AI55" s="73"/>
      <c r="AJ55" s="121"/>
      <c r="AK55" s="73"/>
      <c r="AL55" s="73"/>
      <c r="AM55" s="73"/>
      <c r="AN55" s="131"/>
      <c r="AO55" s="73"/>
      <c r="AP55" s="73"/>
      <c r="AQ55" s="73"/>
      <c r="AR55" s="121"/>
      <c r="AS55" s="73"/>
      <c r="AT55" s="73"/>
      <c r="AU55" s="73"/>
      <c r="AV55" s="73"/>
      <c r="AW55" s="73"/>
      <c r="AX55" s="73"/>
      <c r="AY55" s="73"/>
      <c r="AZ55" s="121"/>
      <c r="BA55" s="73"/>
      <c r="BB55" s="73"/>
      <c r="BC55" s="73"/>
      <c r="BD55" s="121"/>
      <c r="BE55" s="73"/>
      <c r="BF55" s="73"/>
      <c r="BG55" s="73"/>
      <c r="BH55" s="121"/>
      <c r="BI55" s="73"/>
      <c r="BJ55" s="73"/>
      <c r="BK55" s="73"/>
      <c r="BL55" s="121"/>
      <c r="BM55" s="73"/>
      <c r="BN55" s="73"/>
      <c r="BO55" s="73"/>
      <c r="BP55" s="121"/>
      <c r="BQ55" s="73"/>
      <c r="BR55" s="121"/>
      <c r="BS55" s="73"/>
      <c r="BT55" s="121"/>
      <c r="BU55" s="73"/>
      <c r="BV55" s="73"/>
      <c r="BW55" s="73"/>
      <c r="BX55" s="121"/>
      <c r="BY55" s="73"/>
      <c r="BZ55" s="73"/>
      <c r="CA55" s="73"/>
      <c r="CB55" s="121"/>
      <c r="CC55" s="73"/>
      <c r="CD55" s="121"/>
      <c r="CE55" s="73"/>
      <c r="CF55" s="121"/>
      <c r="CG55" s="73"/>
      <c r="CH55" s="121"/>
      <c r="CI55" s="73"/>
    </row>
    <row r="56" spans="14:87" x14ac:dyDescent="0.2">
      <c r="N56" s="73"/>
      <c r="AE56" s="73"/>
      <c r="AF56" s="121"/>
      <c r="AG56" s="73"/>
      <c r="AH56" s="73"/>
      <c r="AI56" s="73"/>
      <c r="AJ56" s="121"/>
      <c r="AK56" s="73"/>
      <c r="AL56" s="73"/>
      <c r="AM56" s="73"/>
      <c r="AN56" s="131"/>
      <c r="AO56" s="73"/>
      <c r="AP56" s="73"/>
      <c r="AQ56" s="73"/>
      <c r="AR56" s="121"/>
      <c r="AS56" s="73"/>
      <c r="AT56" s="73"/>
      <c r="AU56" s="73"/>
      <c r="AV56" s="73"/>
      <c r="AW56" s="73"/>
      <c r="AX56" s="73"/>
      <c r="AY56" s="73"/>
      <c r="AZ56" s="121"/>
      <c r="BA56" s="73"/>
      <c r="BB56" s="73"/>
      <c r="BC56" s="73"/>
      <c r="BD56" s="121"/>
      <c r="BE56" s="73"/>
      <c r="BF56" s="73"/>
      <c r="BG56" s="73"/>
      <c r="BH56" s="121"/>
      <c r="BI56" s="73"/>
      <c r="BJ56" s="73"/>
      <c r="BK56" s="73"/>
      <c r="BL56" s="121"/>
      <c r="BM56" s="73"/>
      <c r="BN56" s="73"/>
      <c r="BO56" s="73"/>
      <c r="BP56" s="121"/>
      <c r="BQ56" s="73"/>
      <c r="BR56" s="121"/>
      <c r="BS56" s="73"/>
      <c r="BT56" s="121"/>
      <c r="BU56" s="73"/>
      <c r="BV56" s="73"/>
      <c r="BW56" s="73"/>
      <c r="BX56" s="121"/>
      <c r="BY56" s="73"/>
      <c r="BZ56" s="73"/>
      <c r="CA56" s="73"/>
      <c r="CB56" s="121"/>
      <c r="CC56" s="73"/>
      <c r="CD56" s="121"/>
      <c r="CE56" s="73"/>
      <c r="CF56" s="121"/>
      <c r="CG56" s="73"/>
      <c r="CH56" s="121"/>
      <c r="CI56" s="73"/>
    </row>
    <row r="57" spans="14:87" x14ac:dyDescent="0.2">
      <c r="N57" s="73"/>
    </row>
    <row r="58" spans="14:87" x14ac:dyDescent="0.2">
      <c r="N58" s="73"/>
    </row>
    <row r="59" spans="14:87" x14ac:dyDescent="0.2">
      <c r="N59" s="73"/>
    </row>
    <row r="60" spans="14:87" x14ac:dyDescent="0.2">
      <c r="N60" s="73"/>
    </row>
    <row r="61" spans="14:87" x14ac:dyDescent="0.2">
      <c r="N61" s="73"/>
    </row>
    <row r="62" spans="14:87" x14ac:dyDescent="0.2">
      <c r="N62" s="73"/>
    </row>
    <row r="63" spans="14:87" x14ac:dyDescent="0.2">
      <c r="N63" s="73"/>
    </row>
    <row r="64" spans="14:87" x14ac:dyDescent="0.2">
      <c r="N64" s="73"/>
    </row>
    <row r="65" spans="14:14" x14ac:dyDescent="0.2">
      <c r="N65" s="73"/>
    </row>
    <row r="66" spans="14:14" x14ac:dyDescent="0.2">
      <c r="N66" s="73"/>
    </row>
    <row r="67" spans="14:14" x14ac:dyDescent="0.2">
      <c r="N67" s="73"/>
    </row>
    <row r="68" spans="14:14" x14ac:dyDescent="0.2">
      <c r="N68" s="73"/>
    </row>
    <row r="69" spans="14:14" x14ac:dyDescent="0.2">
      <c r="N69" s="73"/>
    </row>
    <row r="70" spans="14:14" x14ac:dyDescent="0.2">
      <c r="N70" s="73"/>
    </row>
    <row r="71" spans="14:14" x14ac:dyDescent="0.2">
      <c r="N71" s="73"/>
    </row>
    <row r="72" spans="14:14" x14ac:dyDescent="0.2">
      <c r="N72" s="73"/>
    </row>
    <row r="73" spans="14:14" x14ac:dyDescent="0.2">
      <c r="N73" s="73"/>
    </row>
    <row r="74" spans="14:14" x14ac:dyDescent="0.2">
      <c r="N74" s="73"/>
    </row>
    <row r="75" spans="14:14" x14ac:dyDescent="0.2">
      <c r="N75" s="73"/>
    </row>
    <row r="76" spans="14:14" x14ac:dyDescent="0.2">
      <c r="N76" s="73"/>
    </row>
    <row r="77" spans="14:14" x14ac:dyDescent="0.2">
      <c r="N77" s="73"/>
    </row>
    <row r="78" spans="14:14" x14ac:dyDescent="0.2">
      <c r="N78" s="73"/>
    </row>
    <row r="79" spans="14:14" x14ac:dyDescent="0.2">
      <c r="N79" s="73"/>
    </row>
    <row r="80" spans="14:14" x14ac:dyDescent="0.2">
      <c r="N80" s="73"/>
    </row>
    <row r="81" spans="14:14" x14ac:dyDescent="0.2">
      <c r="N81" s="73"/>
    </row>
    <row r="82" spans="14:14" x14ac:dyDescent="0.2">
      <c r="N82" s="73"/>
    </row>
    <row r="83" spans="14:14" x14ac:dyDescent="0.2">
      <c r="N83" s="73"/>
    </row>
  </sheetData>
  <sheetProtection insertRows="0" deleteRows="0"/>
  <autoFilter ref="A7:CI36">
    <filterColumn colId="9" showButton="0"/>
    <filterColumn colId="11" showButton="0"/>
    <filterColumn colId="16" showButton="0"/>
    <filterColumn colId="18" showButton="0"/>
  </autoFilter>
  <mergeCells count="267">
    <mergeCell ref="CC18:CC21"/>
    <mergeCell ref="CD18:CD21"/>
    <mergeCell ref="CE18:CE21"/>
    <mergeCell ref="CF18:CF21"/>
    <mergeCell ref="CG18:CG21"/>
    <mergeCell ref="CH18:CH21"/>
    <mergeCell ref="CI18:CI21"/>
    <mergeCell ref="C25:C26"/>
    <mergeCell ref="D25:D26"/>
    <mergeCell ref="E25:E26"/>
    <mergeCell ref="F25:F26"/>
    <mergeCell ref="BT18:BT21"/>
    <mergeCell ref="BU18:BU21"/>
    <mergeCell ref="BV18:BV21"/>
    <mergeCell ref="BW18:BW21"/>
    <mergeCell ref="BX18:BX21"/>
    <mergeCell ref="BY18:BY21"/>
    <mergeCell ref="BZ18:BZ21"/>
    <mergeCell ref="CA18:CA21"/>
    <mergeCell ref="CB18:CB21"/>
    <mergeCell ref="BK18:BK21"/>
    <mergeCell ref="BL18:BL21"/>
    <mergeCell ref="BM18:BM21"/>
    <mergeCell ref="BN18:BN21"/>
    <mergeCell ref="BP18:BP21"/>
    <mergeCell ref="BQ18:BQ21"/>
    <mergeCell ref="BR18:BR21"/>
    <mergeCell ref="BS18:BS21"/>
    <mergeCell ref="BB18:BB21"/>
    <mergeCell ref="BC18:BC21"/>
    <mergeCell ref="BD18:BD21"/>
    <mergeCell ref="BE18:BE21"/>
    <mergeCell ref="BF18:BF21"/>
    <mergeCell ref="BG18:BG21"/>
    <mergeCell ref="BH18:BH21"/>
    <mergeCell ref="BI18:BI21"/>
    <mergeCell ref="BJ18:BJ21"/>
    <mergeCell ref="AT18:AT21"/>
    <mergeCell ref="AU18:AU21"/>
    <mergeCell ref="AV18:AV21"/>
    <mergeCell ref="AW18:AW21"/>
    <mergeCell ref="AX18:AX21"/>
    <mergeCell ref="AY18:AY21"/>
    <mergeCell ref="AZ18:AZ21"/>
    <mergeCell ref="BA18:BA21"/>
    <mergeCell ref="BO18:BO21"/>
    <mergeCell ref="CF15:CF16"/>
    <mergeCell ref="CG15:CG16"/>
    <mergeCell ref="CH15:CH16"/>
    <mergeCell ref="CI15:CI16"/>
    <mergeCell ref="A18:A21"/>
    <mergeCell ref="B18:B21"/>
    <mergeCell ref="C18:C21"/>
    <mergeCell ref="D18:D21"/>
    <mergeCell ref="E18:E21"/>
    <mergeCell ref="F18:F21"/>
    <mergeCell ref="AF18:AF21"/>
    <mergeCell ref="AG18:AG21"/>
    <mergeCell ref="AH18:AH21"/>
    <mergeCell ref="AI18:AI21"/>
    <mergeCell ref="AJ18:AJ21"/>
    <mergeCell ref="AK18:AK21"/>
    <mergeCell ref="AL18:AL21"/>
    <mergeCell ref="AM18:AM21"/>
    <mergeCell ref="AN18:AN21"/>
    <mergeCell ref="AO18:AO21"/>
    <mergeCell ref="AP18:AP21"/>
    <mergeCell ref="AQ18:AQ21"/>
    <mergeCell ref="AR18:AR21"/>
    <mergeCell ref="AS18:AS21"/>
    <mergeCell ref="BW15:BW16"/>
    <mergeCell ref="BX15:BX16"/>
    <mergeCell ref="BY15:BY16"/>
    <mergeCell ref="BZ15:BZ16"/>
    <mergeCell ref="CA15:CA16"/>
    <mergeCell ref="CB15:CB16"/>
    <mergeCell ref="CC15:CC16"/>
    <mergeCell ref="CD15:CD16"/>
    <mergeCell ref="CE15:CE16"/>
    <mergeCell ref="BN15:BN16"/>
    <mergeCell ref="BO15:BO16"/>
    <mergeCell ref="BP15:BP16"/>
    <mergeCell ref="BQ15:BQ16"/>
    <mergeCell ref="BR15:BR16"/>
    <mergeCell ref="BS15:BS16"/>
    <mergeCell ref="BT15:BT16"/>
    <mergeCell ref="BU15:BU16"/>
    <mergeCell ref="BV15:BV16"/>
    <mergeCell ref="BE15:BE16"/>
    <mergeCell ref="BF15:BF16"/>
    <mergeCell ref="BG15:BG16"/>
    <mergeCell ref="BH15:BH16"/>
    <mergeCell ref="BI15:BI16"/>
    <mergeCell ref="BJ15:BJ16"/>
    <mergeCell ref="BK15:BK16"/>
    <mergeCell ref="BL15:BL16"/>
    <mergeCell ref="BM15:BM16"/>
    <mergeCell ref="AV15:AV16"/>
    <mergeCell ref="AW15:AW16"/>
    <mergeCell ref="AX15:AX16"/>
    <mergeCell ref="AY15:AY16"/>
    <mergeCell ref="AZ15:AZ16"/>
    <mergeCell ref="BA15:BA16"/>
    <mergeCell ref="BB15:BB16"/>
    <mergeCell ref="BC15:BC16"/>
    <mergeCell ref="BD15:BD16"/>
    <mergeCell ref="CH11:CH12"/>
    <mergeCell ref="CI11:CI12"/>
    <mergeCell ref="A15:A16"/>
    <mergeCell ref="B15:B16"/>
    <mergeCell ref="C15:C16"/>
    <mergeCell ref="D15:D16"/>
    <mergeCell ref="E15:E16"/>
    <mergeCell ref="F15:F16"/>
    <mergeCell ref="AF15:AF16"/>
    <mergeCell ref="AG15:AG16"/>
    <mergeCell ref="AH15:AH16"/>
    <mergeCell ref="AI15:AI16"/>
    <mergeCell ref="AJ15:AJ16"/>
    <mergeCell ref="AK15:AK16"/>
    <mergeCell ref="AL15:AL16"/>
    <mergeCell ref="AM15:AM16"/>
    <mergeCell ref="AN15:AN16"/>
    <mergeCell ref="AO15:AO16"/>
    <mergeCell ref="AP15:AP16"/>
    <mergeCell ref="AQ15:AQ16"/>
    <mergeCell ref="AR15:AR16"/>
    <mergeCell ref="AS15:AS16"/>
    <mergeCell ref="AT15:AT16"/>
    <mergeCell ref="AU15:AU16"/>
    <mergeCell ref="BY11:BY12"/>
    <mergeCell ref="BZ11:BZ12"/>
    <mergeCell ref="CA11:CA12"/>
    <mergeCell ref="CB11:CB12"/>
    <mergeCell ref="CC11:CC12"/>
    <mergeCell ref="CD11:CD12"/>
    <mergeCell ref="CE11:CE12"/>
    <mergeCell ref="CF11:CF12"/>
    <mergeCell ref="CG11:CG12"/>
    <mergeCell ref="BP11:BP12"/>
    <mergeCell ref="BQ11:BQ12"/>
    <mergeCell ref="BR11:BR12"/>
    <mergeCell ref="BS11:BS12"/>
    <mergeCell ref="BT11:BT12"/>
    <mergeCell ref="BU11:BU12"/>
    <mergeCell ref="BV11:BV12"/>
    <mergeCell ref="BW11:BW12"/>
    <mergeCell ref="BX11:BX12"/>
    <mergeCell ref="BG11:BG12"/>
    <mergeCell ref="BH11:BH12"/>
    <mergeCell ref="BI11:BI12"/>
    <mergeCell ref="BJ11:BJ12"/>
    <mergeCell ref="BK11:BK12"/>
    <mergeCell ref="BL11:BL12"/>
    <mergeCell ref="BM11:BM12"/>
    <mergeCell ref="BN11:BN12"/>
    <mergeCell ref="BO11:BO12"/>
    <mergeCell ref="AX11:AX12"/>
    <mergeCell ref="AY11:AY12"/>
    <mergeCell ref="AZ11:AZ12"/>
    <mergeCell ref="BA11:BA12"/>
    <mergeCell ref="BB11:BB12"/>
    <mergeCell ref="BC11:BC12"/>
    <mergeCell ref="BD11:BD12"/>
    <mergeCell ref="BE11:BE12"/>
    <mergeCell ref="BF11:BF12"/>
    <mergeCell ref="AO11:AO12"/>
    <mergeCell ref="AP11:AP12"/>
    <mergeCell ref="AQ11:AQ12"/>
    <mergeCell ref="AR11:AR12"/>
    <mergeCell ref="AS11:AS12"/>
    <mergeCell ref="AT11:AT12"/>
    <mergeCell ref="AU11:AU12"/>
    <mergeCell ref="AV11:AV12"/>
    <mergeCell ref="AW11:AW12"/>
    <mergeCell ref="AF11:AF12"/>
    <mergeCell ref="AG11:AG12"/>
    <mergeCell ref="AH11:AH12"/>
    <mergeCell ref="AI11:AI12"/>
    <mergeCell ref="AJ11:AJ12"/>
    <mergeCell ref="AK11:AK12"/>
    <mergeCell ref="AL11:AL12"/>
    <mergeCell ref="AM11:AM12"/>
    <mergeCell ref="AN11:AN12"/>
    <mergeCell ref="A36:B36"/>
    <mergeCell ref="J36:K36"/>
    <mergeCell ref="L36:M36"/>
    <mergeCell ref="Q36:R36"/>
    <mergeCell ref="S36:T36"/>
    <mergeCell ref="AF2:CI2"/>
    <mergeCell ref="A3:A5"/>
    <mergeCell ref="B3:B5"/>
    <mergeCell ref="C3:F3"/>
    <mergeCell ref="G3:I3"/>
    <mergeCell ref="J3:M3"/>
    <mergeCell ref="N3:O3"/>
    <mergeCell ref="Q3:T3"/>
    <mergeCell ref="U3:V3"/>
    <mergeCell ref="W3:X3"/>
    <mergeCell ref="C2:F2"/>
    <mergeCell ref="G2:O2"/>
    <mergeCell ref="P2:V2"/>
    <mergeCell ref="W2:X2"/>
    <mergeCell ref="Y2:AC2"/>
    <mergeCell ref="AD2:AE2"/>
    <mergeCell ref="U4:V5"/>
    <mergeCell ref="Z3:AC3"/>
    <mergeCell ref="AF3:CI3"/>
    <mergeCell ref="BX5:CA5"/>
    <mergeCell ref="CB5:CE5"/>
    <mergeCell ref="AD4:AD5"/>
    <mergeCell ref="AE4:AE5"/>
    <mergeCell ref="AF4:CI4"/>
    <mergeCell ref="AF5:AI5"/>
    <mergeCell ref="AJ5:AM5"/>
    <mergeCell ref="AN5:AQ5"/>
    <mergeCell ref="AR5:AU5"/>
    <mergeCell ref="AV5:AY5"/>
    <mergeCell ref="AZ5:BC5"/>
    <mergeCell ref="CF5:CI5"/>
    <mergeCell ref="BD5:BG5"/>
    <mergeCell ref="A11:A12"/>
    <mergeCell ref="B11:B12"/>
    <mergeCell ref="BH5:BK5"/>
    <mergeCell ref="BL5:BO5"/>
    <mergeCell ref="BP5:BS5"/>
    <mergeCell ref="BT5:BW5"/>
    <mergeCell ref="P4:P5"/>
    <mergeCell ref="Q4:R5"/>
    <mergeCell ref="J7:K7"/>
    <mergeCell ref="S4:T5"/>
    <mergeCell ref="G4:G5"/>
    <mergeCell ref="W4:X5"/>
    <mergeCell ref="Y4:Y5"/>
    <mergeCell ref="Z4:AB5"/>
    <mergeCell ref="AC4:AC5"/>
    <mergeCell ref="L7:M7"/>
    <mergeCell ref="Q7:R7"/>
    <mergeCell ref="S7:T7"/>
    <mergeCell ref="C4:F5"/>
    <mergeCell ref="H4:I5"/>
    <mergeCell ref="J4:K5"/>
    <mergeCell ref="L4:M5"/>
    <mergeCell ref="N4:O5"/>
    <mergeCell ref="C11:C12"/>
    <mergeCell ref="A30:A32"/>
    <mergeCell ref="B30:B32"/>
    <mergeCell ref="A25:A26"/>
    <mergeCell ref="B25:B26"/>
    <mergeCell ref="C30:C32"/>
    <mergeCell ref="D30:D32"/>
    <mergeCell ref="E30:E32"/>
    <mergeCell ref="F30:F32"/>
    <mergeCell ref="L30:M30"/>
    <mergeCell ref="BI30:BI32"/>
    <mergeCell ref="BT30:BT32"/>
    <mergeCell ref="BV30:BV32"/>
    <mergeCell ref="BX30:BX32"/>
    <mergeCell ref="AF30:AF32"/>
    <mergeCell ref="AG30:AG32"/>
    <mergeCell ref="AN30:AN32"/>
    <mergeCell ref="AR30:AR32"/>
    <mergeCell ref="AV30:AV32"/>
    <mergeCell ref="AZ30:AZ32"/>
    <mergeCell ref="BB30:BB32"/>
    <mergeCell ref="BD30:BD32"/>
    <mergeCell ref="BH30:BH32"/>
  </mergeCells>
  <phoneticPr fontId="3"/>
  <dataValidations count="3">
    <dataValidation type="list" allowBlank="1" showInputMessage="1" showErrorMessage="1" sqref="AL17:AL18 CH8:CH11 CF8:CF11 CD8:CD11 CB8:CB11 BZ8:BZ11 BX8:BX11 BV8:BV11 BT8:BT11 BR8:BR11 BP8:BP11 BN8:BN11 BD8:BD11 BJ8:BJ11 BH8:BH11 BF8:BF11 AV8:AV11 BB8:BB11 AZ8:AZ11 AR8:AR11 AX8:AX11 AF8:AF11 AT8:AT11 AP8:AP11 AN8:AN11 AL8:AL11 AJ8:AJ11 AH8:AH11 AL13:AL14 AN13:AN15 AP13:AP14 AT13:AT14 AF13:AF15 AX13:AX14 AR13:AR15 AZ13:AZ15 BB13:BB14 AV13:AV15 BF13:BF14 BH13:BH15 BJ13:BJ14 BD13:BD15 BN13:BN14 BP13:BP15 BR13:BR14 BT13:BT15 BV13:BV14 BX13:BX15 BZ13:BZ14 CB13:CB15 CD13:CD14 CF13:CF15 CH13:CH14 BL13:BL15 AH13:AH14 AJ13:AJ15 AJ17:AJ18 AH17:AH18 BL17:BL18 CH17:CH18 CF17:CF18 CD17:CD18 CB17:CB18 BZ17:BZ18 BX17:BX18 BV17:BV18 BT17:BT18 BR17:BR18 BP17:BP18 BN17:BN18 BD17:BD18 BJ17:BJ18 BH17:BH18 BF17:BF18 AV17:AV18 BB17:BB18 AZ17:AZ18 AR17:AR18 AX17:AX18 AF17:AF18 AT17:AT18 AP17:AP18 AN17:AN18 BL8:BL11 BX22:BX30 BT22:BT30 AV22:AV30 AR22:AR30 BV22:BV30 AF22:AF30 CB22:CB35 BZ22:BZ35 BR22:BR35 BP22:BP35 BN22:BN35 BL22:BL35 BJ22:BJ35 BH22:BH35 BF22:BF35 BD22:BD35 BB22:BB35 AZ22:AZ35 AT22:AT35 AN22:AN35 AH22:AH35 AJ22:AJ35 CF22:CF35 AL22:AL35 CD22:CD35 CH22:CH35 AX22:AX35 AP22:AP35 BT33:BT35 AV33:AV35 AR33:AR35 BV33:BV35 AF33:AF35 BX33:BX35">
      <formula1>"○"</formula1>
    </dataValidation>
    <dataValidation imeMode="off" allowBlank="1" showInputMessage="1" showErrorMessage="1" sqref="BP6 Z6:AB6 N6:P6 U6:X6 AD6:AF6 AH6 CD6 CB6 AL6 AJ6 AP6 AN6 AT6 AR6 AX6 AV6 BB6 AZ6 BF6 BD6 BJ6 BH6 BN6 BL6 BV6 BT6 CH6 CF6 BZ6 BX6 BR6 A6:B7"/>
    <dataValidation imeMode="on" allowBlank="1" showInputMessage="1" showErrorMessage="1" sqref="C7:F7 A3:A5 B3:E3 A37:XFD65514 C4:E4 H7:I7 H4 N7:P7 U7:X7 A1:F1 Z7:CI7"/>
  </dataValidations>
  <pageMargins left="0.70866141732283472" right="0.70866141732283472" top="0.74803149606299213" bottom="0.74803149606299213" header="0.31496062992125984" footer="0.31496062992125984"/>
  <pageSetup paperSize="9" scale="11" fitToWidth="0" orientation="landscape" r:id="rId1"/>
  <headerFooter>
    <oddFooter xml:space="preserve">&amp;C&amp;P / &amp;N </oddFooter>
  </headerFooter>
  <colBreaks count="1" manualBreakCount="1">
    <brk id="24" max="36"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view="pageBreakPreview" zoomScale="40" zoomScaleNormal="70" zoomScaleSheetLayoutView="40" workbookViewId="0">
      <pane xSplit="3" ySplit="4" topLeftCell="D5" activePane="bottomRight" state="frozen"/>
      <selection pane="topRight" activeCell="D1" sqref="D1"/>
      <selection pane="bottomLeft" activeCell="A5" sqref="A5"/>
      <selection pane="bottomRight" activeCell="J8" sqref="J8"/>
    </sheetView>
  </sheetViews>
  <sheetFormatPr defaultColWidth="9" defaultRowHeight="13" x14ac:dyDescent="0.2"/>
  <cols>
    <col min="1" max="3" width="7.453125" style="77" customWidth="1"/>
    <col min="4" max="9" width="3.7265625" style="77" customWidth="1"/>
    <col min="10" max="10" width="4.36328125" style="77" customWidth="1"/>
    <col min="11" max="17" width="3.7265625" style="77" customWidth="1"/>
    <col min="18" max="18" width="15.7265625" style="77" customWidth="1"/>
    <col min="19" max="19" width="33.90625" style="77" customWidth="1"/>
    <col min="20" max="20" width="26.26953125" style="77" customWidth="1"/>
    <col min="21" max="21" width="36.453125" style="77" customWidth="1"/>
    <col min="22" max="22" width="36.6328125" style="77" customWidth="1"/>
    <col min="23" max="23" width="26.26953125" style="77" customWidth="1"/>
    <col min="24" max="24" width="20" style="77" customWidth="1"/>
    <col min="25" max="29" width="5.6328125" style="77" customWidth="1"/>
    <col min="30" max="30" width="20.6328125" style="77" customWidth="1"/>
    <col min="31" max="31" width="17.08984375" style="77" customWidth="1"/>
    <col min="32" max="32" width="34.7265625" style="77" customWidth="1"/>
    <col min="33" max="16384" width="9" style="77"/>
  </cols>
  <sheetData>
    <row r="1" spans="1:32" ht="19" x14ac:dyDescent="0.2">
      <c r="A1" s="1" t="s">
        <v>92</v>
      </c>
    </row>
    <row r="2" spans="1:32" s="118" customFormat="1" ht="14" x14ac:dyDescent="0.2">
      <c r="A2" s="473" t="s">
        <v>93</v>
      </c>
      <c r="B2" s="473" t="s">
        <v>5</v>
      </c>
      <c r="C2" s="473" t="s">
        <v>94</v>
      </c>
      <c r="D2" s="474" t="s">
        <v>95</v>
      </c>
      <c r="E2" s="475"/>
      <c r="F2" s="475"/>
      <c r="G2" s="475"/>
      <c r="H2" s="475"/>
      <c r="I2" s="475"/>
      <c r="J2" s="475"/>
      <c r="K2" s="475"/>
      <c r="L2" s="475"/>
      <c r="M2" s="475"/>
      <c r="N2" s="475"/>
      <c r="O2" s="475"/>
      <c r="P2" s="475"/>
      <c r="Q2" s="475"/>
      <c r="R2" s="476" t="s">
        <v>96</v>
      </c>
      <c r="S2" s="476" t="s">
        <v>97</v>
      </c>
      <c r="T2" s="476" t="s">
        <v>98</v>
      </c>
      <c r="U2" s="476" t="s">
        <v>99</v>
      </c>
      <c r="V2" s="476" t="s">
        <v>100</v>
      </c>
      <c r="W2" s="476" t="s">
        <v>101</v>
      </c>
      <c r="X2" s="476" t="s">
        <v>102</v>
      </c>
      <c r="Y2" s="476" t="s">
        <v>103</v>
      </c>
      <c r="Z2" s="479"/>
      <c r="AA2" s="479"/>
      <c r="AB2" s="479"/>
      <c r="AC2" s="479"/>
      <c r="AD2" s="479"/>
      <c r="AE2" s="481" t="s">
        <v>104</v>
      </c>
      <c r="AF2" s="476" t="s">
        <v>105</v>
      </c>
    </row>
    <row r="3" spans="1:32" s="118" customFormat="1" x14ac:dyDescent="0.2">
      <c r="A3" s="473"/>
      <c r="B3" s="473"/>
      <c r="C3" s="473"/>
      <c r="D3" s="478" t="s">
        <v>106</v>
      </c>
      <c r="E3" s="478" t="s">
        <v>107</v>
      </c>
      <c r="F3" s="478" t="s">
        <v>108</v>
      </c>
      <c r="G3" s="478" t="s">
        <v>109</v>
      </c>
      <c r="H3" s="478" t="s">
        <v>110</v>
      </c>
      <c r="I3" s="478" t="s">
        <v>111</v>
      </c>
      <c r="J3" s="478" t="s">
        <v>42</v>
      </c>
      <c r="K3" s="478" t="s">
        <v>112</v>
      </c>
      <c r="L3" s="478" t="s">
        <v>44</v>
      </c>
      <c r="M3" s="478" t="s">
        <v>113</v>
      </c>
      <c r="N3" s="478" t="s">
        <v>46</v>
      </c>
      <c r="O3" s="478" t="s">
        <v>114</v>
      </c>
      <c r="P3" s="478" t="s">
        <v>115</v>
      </c>
      <c r="Q3" s="478" t="s">
        <v>116</v>
      </c>
      <c r="R3" s="477"/>
      <c r="S3" s="476"/>
      <c r="T3" s="476"/>
      <c r="U3" s="476"/>
      <c r="V3" s="476"/>
      <c r="W3" s="476"/>
      <c r="X3" s="476"/>
      <c r="Y3" s="480" t="s">
        <v>117</v>
      </c>
      <c r="Z3" s="480" t="s">
        <v>118</v>
      </c>
      <c r="AA3" s="480" t="s">
        <v>119</v>
      </c>
      <c r="AB3" s="480" t="s">
        <v>120</v>
      </c>
      <c r="AC3" s="480" t="s">
        <v>121</v>
      </c>
      <c r="AD3" s="476" t="s">
        <v>122</v>
      </c>
      <c r="AE3" s="481"/>
      <c r="AF3" s="477"/>
    </row>
    <row r="4" spans="1:32" s="118" customFormat="1" ht="125.5" customHeight="1" x14ac:dyDescent="0.2">
      <c r="A4" s="473"/>
      <c r="B4" s="473"/>
      <c r="C4" s="473"/>
      <c r="D4" s="478"/>
      <c r="E4" s="478"/>
      <c r="F4" s="478"/>
      <c r="G4" s="478"/>
      <c r="H4" s="478"/>
      <c r="I4" s="478"/>
      <c r="J4" s="478"/>
      <c r="K4" s="478"/>
      <c r="L4" s="478"/>
      <c r="M4" s="478"/>
      <c r="N4" s="478"/>
      <c r="O4" s="478"/>
      <c r="P4" s="478"/>
      <c r="Q4" s="478"/>
      <c r="R4" s="477"/>
      <c r="S4" s="476"/>
      <c r="T4" s="476"/>
      <c r="U4" s="476"/>
      <c r="V4" s="476"/>
      <c r="W4" s="476"/>
      <c r="X4" s="476"/>
      <c r="Y4" s="480"/>
      <c r="Z4" s="480"/>
      <c r="AA4" s="480"/>
      <c r="AB4" s="480"/>
      <c r="AC4" s="480"/>
      <c r="AD4" s="479"/>
      <c r="AE4" s="78" t="s">
        <v>123</v>
      </c>
      <c r="AF4" s="477"/>
    </row>
    <row r="5" spans="1:32" s="161" customFormat="1" ht="182.5" customHeight="1" x14ac:dyDescent="0.2">
      <c r="A5" s="154" t="s">
        <v>152</v>
      </c>
      <c r="B5" s="154" t="s">
        <v>153</v>
      </c>
      <c r="C5" s="154" t="s">
        <v>73</v>
      </c>
      <c r="D5" s="155"/>
      <c r="E5" s="155"/>
      <c r="F5" s="155"/>
      <c r="G5" s="155"/>
      <c r="H5" s="155" t="s">
        <v>143</v>
      </c>
      <c r="I5" s="155"/>
      <c r="J5" s="155"/>
      <c r="K5" s="155"/>
      <c r="L5" s="155"/>
      <c r="M5" s="155"/>
      <c r="N5" s="155"/>
      <c r="O5" s="155"/>
      <c r="P5" s="155"/>
      <c r="Q5" s="155"/>
      <c r="R5" s="156" t="s">
        <v>155</v>
      </c>
      <c r="S5" s="156" t="s">
        <v>156</v>
      </c>
      <c r="T5" s="156"/>
      <c r="U5" s="157" t="s">
        <v>157</v>
      </c>
      <c r="V5" s="157"/>
      <c r="W5" s="156"/>
      <c r="X5" s="149"/>
      <c r="Y5" s="158"/>
      <c r="Z5" s="158" t="s">
        <v>143</v>
      </c>
      <c r="AA5" s="158"/>
      <c r="AB5" s="158"/>
      <c r="AC5" s="158"/>
      <c r="AD5" s="159" t="s">
        <v>158</v>
      </c>
      <c r="AE5" s="160"/>
      <c r="AF5" s="160"/>
    </row>
    <row r="6" spans="1:32" s="161" customFormat="1" ht="182.5" customHeight="1" x14ac:dyDescent="0.2">
      <c r="A6" s="154">
        <v>4100</v>
      </c>
      <c r="B6" s="154" t="s">
        <v>159</v>
      </c>
      <c r="C6" s="154" t="s">
        <v>160</v>
      </c>
      <c r="D6" s="162"/>
      <c r="E6" s="162"/>
      <c r="F6" s="162"/>
      <c r="G6" s="162"/>
      <c r="H6" s="162"/>
      <c r="I6" s="162"/>
      <c r="J6" s="162"/>
      <c r="K6" s="162"/>
      <c r="L6" s="162"/>
      <c r="M6" s="162"/>
      <c r="N6" s="162" t="s">
        <v>143</v>
      </c>
      <c r="O6" s="162"/>
      <c r="P6" s="162"/>
      <c r="Q6" s="162"/>
      <c r="R6" s="163" t="s">
        <v>161</v>
      </c>
      <c r="S6" s="163" t="s">
        <v>162</v>
      </c>
      <c r="T6" s="163"/>
      <c r="U6" s="164" t="s">
        <v>163</v>
      </c>
      <c r="V6" s="164" t="s">
        <v>164</v>
      </c>
      <c r="W6" s="163" t="s">
        <v>165</v>
      </c>
      <c r="X6" s="159" t="s">
        <v>166</v>
      </c>
      <c r="Y6" s="88"/>
      <c r="Z6" s="88" t="s">
        <v>143</v>
      </c>
      <c r="AA6" s="88" t="s">
        <v>143</v>
      </c>
      <c r="AB6" s="88" t="s">
        <v>143</v>
      </c>
      <c r="AC6" s="88"/>
      <c r="AD6" s="159" t="s">
        <v>167</v>
      </c>
      <c r="AE6" s="150"/>
      <c r="AF6" s="150"/>
    </row>
    <row r="7" spans="1:32" s="161" customFormat="1" ht="182.5" customHeight="1" x14ac:dyDescent="0.2">
      <c r="A7" s="194">
        <v>11100</v>
      </c>
      <c r="B7" s="165" t="s">
        <v>205</v>
      </c>
      <c r="C7" s="165" t="s">
        <v>206</v>
      </c>
      <c r="D7" s="155"/>
      <c r="E7" s="155"/>
      <c r="F7" s="155"/>
      <c r="G7" s="155"/>
      <c r="H7" s="155" t="s">
        <v>143</v>
      </c>
      <c r="I7" s="155"/>
      <c r="J7" s="155"/>
      <c r="K7" s="155"/>
      <c r="L7" s="155"/>
      <c r="M7" s="155"/>
      <c r="N7" s="155"/>
      <c r="O7" s="155"/>
      <c r="P7" s="155"/>
      <c r="Q7" s="155"/>
      <c r="R7" s="156" t="s">
        <v>207</v>
      </c>
      <c r="S7" s="156" t="s">
        <v>208</v>
      </c>
      <c r="T7" s="156"/>
      <c r="U7" s="157" t="s">
        <v>209</v>
      </c>
      <c r="V7" s="157" t="s">
        <v>210</v>
      </c>
      <c r="W7" s="156" t="s">
        <v>211</v>
      </c>
      <c r="X7" s="159" t="s">
        <v>212</v>
      </c>
      <c r="Y7" s="158"/>
      <c r="Z7" s="158"/>
      <c r="AA7" s="158" t="s">
        <v>143</v>
      </c>
      <c r="AB7" s="158"/>
      <c r="AC7" s="158"/>
      <c r="AD7" s="149" t="s">
        <v>210</v>
      </c>
      <c r="AE7" s="160"/>
      <c r="AF7" s="160"/>
    </row>
    <row r="8" spans="1:32" s="161" customFormat="1" ht="182.5" customHeight="1" x14ac:dyDescent="0.2">
      <c r="A8" s="194">
        <v>12100</v>
      </c>
      <c r="B8" s="165" t="s">
        <v>229</v>
      </c>
      <c r="C8" s="165" t="s">
        <v>230</v>
      </c>
      <c r="D8" s="155"/>
      <c r="E8" s="155"/>
      <c r="F8" s="155"/>
      <c r="G8" s="155" t="s">
        <v>143</v>
      </c>
      <c r="H8" s="155"/>
      <c r="I8" s="155"/>
      <c r="J8" s="155"/>
      <c r="K8" s="155"/>
      <c r="L8" s="155" t="s">
        <v>143</v>
      </c>
      <c r="M8" s="155"/>
      <c r="N8" s="155"/>
      <c r="O8" s="155"/>
      <c r="P8" s="155"/>
      <c r="Q8" s="155"/>
      <c r="R8" s="156" t="s">
        <v>231</v>
      </c>
      <c r="S8" s="156" t="s">
        <v>232</v>
      </c>
      <c r="T8" s="156" t="s">
        <v>233</v>
      </c>
      <c r="U8" s="157" t="s">
        <v>234</v>
      </c>
      <c r="V8" s="157" t="s">
        <v>235</v>
      </c>
      <c r="W8" s="156" t="s">
        <v>236</v>
      </c>
      <c r="X8" s="166" t="s">
        <v>237</v>
      </c>
      <c r="Y8" s="158" t="s">
        <v>143</v>
      </c>
      <c r="Z8" s="158"/>
      <c r="AA8" s="158"/>
      <c r="AB8" s="158" t="s">
        <v>143</v>
      </c>
      <c r="AC8" s="158"/>
      <c r="AD8" s="159" t="s">
        <v>238</v>
      </c>
      <c r="AE8" s="160"/>
      <c r="AF8" s="160"/>
    </row>
    <row r="9" spans="1:32" s="161" customFormat="1" ht="182.5" customHeight="1" x14ac:dyDescent="0.2">
      <c r="A9" s="194" t="s">
        <v>256</v>
      </c>
      <c r="B9" s="165" t="s">
        <v>257</v>
      </c>
      <c r="C9" s="165" t="s">
        <v>258</v>
      </c>
      <c r="D9" s="155"/>
      <c r="E9" s="155"/>
      <c r="F9" s="155"/>
      <c r="G9" s="155"/>
      <c r="H9" s="155" t="s">
        <v>143</v>
      </c>
      <c r="I9" s="155"/>
      <c r="J9" s="155"/>
      <c r="K9" s="155"/>
      <c r="L9" s="155"/>
      <c r="M9" s="155"/>
      <c r="N9" s="155"/>
      <c r="O9" s="155"/>
      <c r="P9" s="155"/>
      <c r="Q9" s="155"/>
      <c r="R9" s="156" t="s">
        <v>259</v>
      </c>
      <c r="S9" s="156" t="s">
        <v>260</v>
      </c>
      <c r="T9" s="156"/>
      <c r="U9" s="157" t="s">
        <v>261</v>
      </c>
      <c r="V9" s="157"/>
      <c r="W9" s="156" t="s">
        <v>262</v>
      </c>
      <c r="X9" s="149"/>
      <c r="Y9" s="158"/>
      <c r="Z9" s="158"/>
      <c r="AA9" s="158"/>
      <c r="AB9" s="158" t="s">
        <v>143</v>
      </c>
      <c r="AC9" s="158"/>
      <c r="AD9" s="159" t="s">
        <v>262</v>
      </c>
      <c r="AE9" s="160"/>
      <c r="AF9" s="160"/>
    </row>
    <row r="10" spans="1:32" s="161" customFormat="1" ht="182.5" customHeight="1" x14ac:dyDescent="0.2">
      <c r="A10" s="194" t="s">
        <v>282</v>
      </c>
      <c r="B10" s="165" t="s">
        <v>257</v>
      </c>
      <c r="C10" s="165" t="s">
        <v>278</v>
      </c>
      <c r="D10" s="155"/>
      <c r="E10" s="155"/>
      <c r="F10" s="155"/>
      <c r="G10" s="155" t="s">
        <v>143</v>
      </c>
      <c r="H10" s="155"/>
      <c r="I10" s="155"/>
      <c r="J10" s="155"/>
      <c r="K10" s="155"/>
      <c r="L10" s="155"/>
      <c r="M10" s="155"/>
      <c r="N10" s="155"/>
      <c r="O10" s="155"/>
      <c r="P10" s="155"/>
      <c r="Q10" s="155"/>
      <c r="R10" s="156" t="s">
        <v>279</v>
      </c>
      <c r="S10" s="156" t="s">
        <v>280</v>
      </c>
      <c r="T10" s="156" t="s">
        <v>281</v>
      </c>
      <c r="U10" s="157"/>
      <c r="V10" s="157"/>
      <c r="W10" s="156"/>
      <c r="X10" s="159" t="s">
        <v>283</v>
      </c>
      <c r="Y10" s="158" t="s">
        <v>143</v>
      </c>
      <c r="Z10" s="158"/>
      <c r="AA10" s="158"/>
      <c r="AB10" s="158"/>
      <c r="AC10" s="158"/>
      <c r="AD10" s="159"/>
      <c r="AE10" s="160"/>
      <c r="AF10" s="160"/>
    </row>
    <row r="11" spans="1:32" s="161" customFormat="1" ht="232.5" customHeight="1" x14ac:dyDescent="0.2">
      <c r="A11" s="194" t="s">
        <v>317</v>
      </c>
      <c r="B11" s="165" t="s">
        <v>257</v>
      </c>
      <c r="C11" s="165" t="s">
        <v>311</v>
      </c>
      <c r="D11" s="155"/>
      <c r="E11" s="155"/>
      <c r="F11" s="155"/>
      <c r="G11" s="155"/>
      <c r="H11" s="155"/>
      <c r="I11" s="155"/>
      <c r="J11" s="155"/>
      <c r="K11" s="155"/>
      <c r="L11" s="155" t="s">
        <v>143</v>
      </c>
      <c r="M11" s="155"/>
      <c r="N11" s="155"/>
      <c r="O11" s="155"/>
      <c r="P11" s="155"/>
      <c r="Q11" s="155"/>
      <c r="R11" s="156" t="s">
        <v>312</v>
      </c>
      <c r="S11" s="156" t="s">
        <v>313</v>
      </c>
      <c r="T11" s="156" t="s">
        <v>225</v>
      </c>
      <c r="U11" s="157" t="s">
        <v>314</v>
      </c>
      <c r="V11" s="157" t="s">
        <v>315</v>
      </c>
      <c r="W11" s="156" t="s">
        <v>225</v>
      </c>
      <c r="X11" s="149" t="s">
        <v>225</v>
      </c>
      <c r="Y11" s="158" t="s">
        <v>143</v>
      </c>
      <c r="Z11" s="158" t="s">
        <v>143</v>
      </c>
      <c r="AA11" s="158" t="s">
        <v>143</v>
      </c>
      <c r="AB11" s="158"/>
      <c r="AC11" s="158"/>
      <c r="AD11" s="159" t="s">
        <v>316</v>
      </c>
      <c r="AE11" s="160"/>
      <c r="AF11" s="160"/>
    </row>
    <row r="12" spans="1:32" s="161" customFormat="1" ht="182.5" customHeight="1" x14ac:dyDescent="0.2">
      <c r="A12" s="194" t="s">
        <v>343</v>
      </c>
      <c r="B12" s="165" t="s">
        <v>344</v>
      </c>
      <c r="C12" s="165" t="s">
        <v>345</v>
      </c>
      <c r="D12" s="155"/>
      <c r="E12" s="155"/>
      <c r="F12" s="155"/>
      <c r="G12" s="155"/>
      <c r="H12" s="155"/>
      <c r="I12" s="155"/>
      <c r="J12" s="155"/>
      <c r="K12" s="155"/>
      <c r="L12" s="155"/>
      <c r="M12" s="155"/>
      <c r="N12" s="155"/>
      <c r="O12" s="155"/>
      <c r="P12" s="155"/>
      <c r="Q12" s="155" t="s">
        <v>143</v>
      </c>
      <c r="R12" s="156" t="s">
        <v>346</v>
      </c>
      <c r="S12" s="156" t="s">
        <v>347</v>
      </c>
      <c r="T12" s="156"/>
      <c r="U12" s="157" t="s">
        <v>348</v>
      </c>
      <c r="V12" s="157" t="s">
        <v>349</v>
      </c>
      <c r="W12" s="156" t="s">
        <v>350</v>
      </c>
      <c r="X12" s="149" t="s">
        <v>351</v>
      </c>
      <c r="Y12" s="158"/>
      <c r="Z12" s="158" t="s">
        <v>143</v>
      </c>
      <c r="AA12" s="158" t="s">
        <v>143</v>
      </c>
      <c r="AB12" s="158" t="s">
        <v>143</v>
      </c>
      <c r="AC12" s="158"/>
      <c r="AD12" s="159" t="s">
        <v>352</v>
      </c>
      <c r="AE12" s="160"/>
      <c r="AF12" s="160"/>
    </row>
    <row r="13" spans="1:32" s="161" customFormat="1" ht="409.6" customHeight="1" x14ac:dyDescent="0.2">
      <c r="A13" s="167">
        <v>22100</v>
      </c>
      <c r="B13" s="167" t="s">
        <v>409</v>
      </c>
      <c r="C13" s="167" t="s">
        <v>81</v>
      </c>
      <c r="D13" s="162"/>
      <c r="E13" s="162"/>
      <c r="F13" s="162"/>
      <c r="G13" s="162"/>
      <c r="H13" s="162" t="s">
        <v>143</v>
      </c>
      <c r="I13" s="162"/>
      <c r="J13" s="162"/>
      <c r="K13" s="162"/>
      <c r="L13" s="162"/>
      <c r="M13" s="162"/>
      <c r="N13" s="162"/>
      <c r="O13" s="162" t="s">
        <v>143</v>
      </c>
      <c r="P13" s="162"/>
      <c r="Q13" s="162"/>
      <c r="R13" s="168" t="s">
        <v>410</v>
      </c>
      <c r="S13" s="151" t="s">
        <v>685</v>
      </c>
      <c r="T13" s="168" t="s">
        <v>411</v>
      </c>
      <c r="U13" s="169" t="s">
        <v>412</v>
      </c>
      <c r="V13" s="169" t="s">
        <v>413</v>
      </c>
      <c r="W13" s="168" t="s">
        <v>414</v>
      </c>
      <c r="X13" s="159" t="s">
        <v>415</v>
      </c>
      <c r="Y13" s="88" t="s">
        <v>143</v>
      </c>
      <c r="Z13" s="88" t="s">
        <v>143</v>
      </c>
      <c r="AA13" s="88" t="s">
        <v>143</v>
      </c>
      <c r="AB13" s="88" t="s">
        <v>143</v>
      </c>
      <c r="AC13" s="88"/>
      <c r="AD13" s="149" t="s">
        <v>416</v>
      </c>
      <c r="AE13" s="150"/>
      <c r="AF13" s="150"/>
    </row>
    <row r="14" spans="1:32" s="161" customFormat="1" ht="182.5" customHeight="1" x14ac:dyDescent="0.2">
      <c r="A14" s="194" t="s">
        <v>400</v>
      </c>
      <c r="B14" s="165" t="s">
        <v>401</v>
      </c>
      <c r="C14" s="165" t="s">
        <v>402</v>
      </c>
      <c r="D14" s="155"/>
      <c r="E14" s="155"/>
      <c r="F14" s="155"/>
      <c r="G14" s="155"/>
      <c r="H14" s="155"/>
      <c r="I14" s="155" t="s">
        <v>143</v>
      </c>
      <c r="J14" s="155"/>
      <c r="K14" s="155"/>
      <c r="L14" s="155"/>
      <c r="M14" s="155"/>
      <c r="N14" s="155"/>
      <c r="O14" s="155"/>
      <c r="P14" s="155"/>
      <c r="Q14" s="155"/>
      <c r="R14" s="156" t="s">
        <v>403</v>
      </c>
      <c r="S14" s="156" t="s">
        <v>404</v>
      </c>
      <c r="T14" s="156" t="s">
        <v>405</v>
      </c>
      <c r="U14" s="157" t="s">
        <v>406</v>
      </c>
      <c r="V14" s="157"/>
      <c r="W14" s="156"/>
      <c r="X14" s="149" t="s">
        <v>407</v>
      </c>
      <c r="Y14" s="158" t="s">
        <v>143</v>
      </c>
      <c r="Z14" s="158" t="s">
        <v>143</v>
      </c>
      <c r="AA14" s="158"/>
      <c r="AB14" s="158"/>
      <c r="AC14" s="158"/>
      <c r="AD14" s="159" t="s">
        <v>408</v>
      </c>
      <c r="AE14" s="160"/>
      <c r="AF14" s="160"/>
    </row>
    <row r="15" spans="1:32" s="161" customFormat="1" ht="134.25" customHeight="1" x14ac:dyDescent="0.2">
      <c r="A15" s="194" t="s">
        <v>434</v>
      </c>
      <c r="B15" s="165" t="s">
        <v>435</v>
      </c>
      <c r="C15" s="165" t="s">
        <v>436</v>
      </c>
      <c r="D15" s="155"/>
      <c r="E15" s="155"/>
      <c r="F15" s="155"/>
      <c r="G15" s="155"/>
      <c r="H15" s="155"/>
      <c r="I15" s="155" t="s">
        <v>143</v>
      </c>
      <c r="J15" s="155"/>
      <c r="K15" s="155"/>
      <c r="L15" s="155"/>
      <c r="M15" s="155"/>
      <c r="N15" s="155"/>
      <c r="O15" s="155"/>
      <c r="P15" s="155"/>
      <c r="Q15" s="155"/>
      <c r="R15" s="156" t="s">
        <v>437</v>
      </c>
      <c r="S15" s="156" t="s">
        <v>438</v>
      </c>
      <c r="T15" s="156"/>
      <c r="U15" s="157" t="s">
        <v>439</v>
      </c>
      <c r="V15" s="157" t="s">
        <v>440</v>
      </c>
      <c r="W15" s="156" t="s">
        <v>441</v>
      </c>
      <c r="X15" s="159" t="s">
        <v>442</v>
      </c>
      <c r="Y15" s="170"/>
      <c r="Z15" s="170"/>
      <c r="AA15" s="170"/>
      <c r="AB15" s="170" t="s">
        <v>143</v>
      </c>
      <c r="AC15" s="170"/>
      <c r="AD15" s="149" t="s">
        <v>443</v>
      </c>
      <c r="AE15" s="160"/>
      <c r="AF15" s="160"/>
    </row>
    <row r="16" spans="1:32" s="161" customFormat="1" ht="182.5" customHeight="1" x14ac:dyDescent="0.2">
      <c r="A16" s="194" t="s">
        <v>456</v>
      </c>
      <c r="B16" s="165" t="s">
        <v>457</v>
      </c>
      <c r="C16" s="165" t="s">
        <v>458</v>
      </c>
      <c r="D16" s="155"/>
      <c r="E16" s="155"/>
      <c r="F16" s="155"/>
      <c r="G16" s="155" t="s">
        <v>143</v>
      </c>
      <c r="H16" s="155"/>
      <c r="I16" s="155"/>
      <c r="J16" s="155"/>
      <c r="K16" s="155"/>
      <c r="L16" s="155" t="s">
        <v>143</v>
      </c>
      <c r="M16" s="155"/>
      <c r="N16" s="155"/>
      <c r="O16" s="155"/>
      <c r="P16" s="155"/>
      <c r="Q16" s="155"/>
      <c r="R16" s="156" t="s">
        <v>459</v>
      </c>
      <c r="S16" s="156" t="s">
        <v>726</v>
      </c>
      <c r="T16" s="156" t="s">
        <v>460</v>
      </c>
      <c r="U16" s="157" t="s">
        <v>461</v>
      </c>
      <c r="V16" s="157" t="s">
        <v>462</v>
      </c>
      <c r="W16" s="156" t="s">
        <v>463</v>
      </c>
      <c r="X16" s="149" t="s">
        <v>464</v>
      </c>
      <c r="Y16" s="158"/>
      <c r="Z16" s="158"/>
      <c r="AA16" s="158" t="s">
        <v>143</v>
      </c>
      <c r="AB16" s="158" t="s">
        <v>143</v>
      </c>
      <c r="AC16" s="158"/>
      <c r="AD16" s="159" t="s">
        <v>465</v>
      </c>
      <c r="AE16" s="160"/>
      <c r="AF16" s="160"/>
    </row>
    <row r="17" spans="1:32" s="161" customFormat="1" ht="182.5" customHeight="1" x14ac:dyDescent="0.2">
      <c r="A17" s="194" t="s">
        <v>727</v>
      </c>
      <c r="B17" s="165" t="s">
        <v>457</v>
      </c>
      <c r="C17" s="165" t="s">
        <v>458</v>
      </c>
      <c r="D17" s="155"/>
      <c r="E17" s="155"/>
      <c r="F17" s="155"/>
      <c r="G17" s="155"/>
      <c r="H17" s="155" t="s">
        <v>143</v>
      </c>
      <c r="I17" s="155"/>
      <c r="J17" s="155"/>
      <c r="K17" s="155"/>
      <c r="L17" s="155"/>
      <c r="M17" s="155"/>
      <c r="N17" s="155"/>
      <c r="O17" s="155"/>
      <c r="P17" s="155"/>
      <c r="Q17" s="155"/>
      <c r="R17" s="156" t="s">
        <v>466</v>
      </c>
      <c r="S17" s="156" t="s">
        <v>467</v>
      </c>
      <c r="T17" s="156" t="s">
        <v>728</v>
      </c>
      <c r="U17" s="157" t="s">
        <v>468</v>
      </c>
      <c r="V17" s="157" t="s">
        <v>469</v>
      </c>
      <c r="W17" s="156" t="s">
        <v>463</v>
      </c>
      <c r="X17" s="149" t="s">
        <v>470</v>
      </c>
      <c r="Y17" s="158"/>
      <c r="Z17" s="158"/>
      <c r="AA17" s="158" t="s">
        <v>143</v>
      </c>
      <c r="AB17" s="158" t="s">
        <v>143</v>
      </c>
      <c r="AC17" s="158"/>
      <c r="AD17" s="159" t="s">
        <v>471</v>
      </c>
      <c r="AE17" s="160"/>
      <c r="AF17" s="160"/>
    </row>
    <row r="18" spans="1:32" s="161" customFormat="1" ht="182.5" customHeight="1" x14ac:dyDescent="0.2">
      <c r="A18" s="194" t="s">
        <v>472</v>
      </c>
      <c r="B18" s="165" t="s">
        <v>457</v>
      </c>
      <c r="C18" s="165" t="s">
        <v>458</v>
      </c>
      <c r="D18" s="155"/>
      <c r="E18" s="155"/>
      <c r="F18" s="155"/>
      <c r="G18" s="155"/>
      <c r="H18" s="155"/>
      <c r="I18" s="155"/>
      <c r="J18" s="155"/>
      <c r="K18" s="155"/>
      <c r="L18" s="155"/>
      <c r="M18" s="155"/>
      <c r="N18" s="155"/>
      <c r="O18" s="155"/>
      <c r="P18" s="155"/>
      <c r="Q18" s="155" t="s">
        <v>143</v>
      </c>
      <c r="R18" s="156" t="s">
        <v>473</v>
      </c>
      <c r="S18" s="156" t="s">
        <v>474</v>
      </c>
      <c r="T18" s="156" t="s">
        <v>1180</v>
      </c>
      <c r="U18" s="157" t="s">
        <v>1181</v>
      </c>
      <c r="V18" s="157" t="s">
        <v>475</v>
      </c>
      <c r="W18" s="156" t="s">
        <v>463</v>
      </c>
      <c r="X18" s="149" t="s">
        <v>476</v>
      </c>
      <c r="Y18" s="158" t="s">
        <v>143</v>
      </c>
      <c r="Z18" s="158"/>
      <c r="AA18" s="158" t="s">
        <v>143</v>
      </c>
      <c r="AB18" s="158" t="s">
        <v>143</v>
      </c>
      <c r="AC18" s="158"/>
      <c r="AD18" s="159" t="s">
        <v>477</v>
      </c>
      <c r="AE18" s="160"/>
      <c r="AF18" s="160"/>
    </row>
    <row r="19" spans="1:32" s="161" customFormat="1" ht="305.25" customHeight="1" x14ac:dyDescent="0.2">
      <c r="A19" s="194" t="s">
        <v>502</v>
      </c>
      <c r="B19" s="165" t="s">
        <v>503</v>
      </c>
      <c r="C19" s="165" t="s">
        <v>504</v>
      </c>
      <c r="D19" s="155"/>
      <c r="E19" s="155"/>
      <c r="F19" s="155"/>
      <c r="G19" s="155"/>
      <c r="H19" s="155"/>
      <c r="I19" s="155"/>
      <c r="J19" s="155"/>
      <c r="K19" s="155"/>
      <c r="L19" s="155" t="s">
        <v>143</v>
      </c>
      <c r="M19" s="155"/>
      <c r="N19" s="155"/>
      <c r="O19" s="155"/>
      <c r="P19" s="155"/>
      <c r="Q19" s="155"/>
      <c r="R19" s="171" t="s">
        <v>505</v>
      </c>
      <c r="S19" s="171" t="s">
        <v>506</v>
      </c>
      <c r="T19" s="156"/>
      <c r="U19" s="172" t="s">
        <v>507</v>
      </c>
      <c r="V19" s="157" t="s">
        <v>508</v>
      </c>
      <c r="W19" s="173" t="s">
        <v>509</v>
      </c>
      <c r="X19" s="159" t="s">
        <v>1182</v>
      </c>
      <c r="Y19" s="158"/>
      <c r="Z19" s="158" t="s">
        <v>143</v>
      </c>
      <c r="AA19" s="158" t="s">
        <v>143</v>
      </c>
      <c r="AB19" s="158" t="s">
        <v>143</v>
      </c>
      <c r="AC19" s="158"/>
      <c r="AD19" s="174" t="s">
        <v>510</v>
      </c>
      <c r="AE19" s="160"/>
      <c r="AF19" s="160"/>
    </row>
    <row r="20" spans="1:32" s="161" customFormat="1" ht="182.5" customHeight="1" x14ac:dyDescent="0.2">
      <c r="A20" s="194" t="s">
        <v>678</v>
      </c>
      <c r="B20" s="165" t="s">
        <v>503</v>
      </c>
      <c r="C20" s="165" t="s">
        <v>542</v>
      </c>
      <c r="D20" s="155"/>
      <c r="E20" s="155"/>
      <c r="F20" s="155"/>
      <c r="G20" s="155"/>
      <c r="H20" s="155" t="s">
        <v>143</v>
      </c>
      <c r="I20" s="155" t="s">
        <v>143</v>
      </c>
      <c r="J20" s="155"/>
      <c r="K20" s="155"/>
      <c r="L20" s="155"/>
      <c r="M20" s="155"/>
      <c r="N20" s="155"/>
      <c r="O20" s="155"/>
      <c r="P20" s="155"/>
      <c r="Q20" s="155"/>
      <c r="R20" s="156" t="s">
        <v>679</v>
      </c>
      <c r="S20" s="156" t="s">
        <v>680</v>
      </c>
      <c r="T20" s="156"/>
      <c r="U20" s="157" t="s">
        <v>681</v>
      </c>
      <c r="V20" s="157" t="s">
        <v>682</v>
      </c>
      <c r="W20" s="156" t="s">
        <v>683</v>
      </c>
      <c r="X20" s="149"/>
      <c r="Y20" s="158"/>
      <c r="Z20" s="158"/>
      <c r="AA20" s="158" t="s">
        <v>143</v>
      </c>
      <c r="AB20" s="158" t="s">
        <v>143</v>
      </c>
      <c r="AC20" s="158"/>
      <c r="AD20" s="149" t="s">
        <v>684</v>
      </c>
      <c r="AE20" s="160"/>
      <c r="AF20" s="160"/>
    </row>
    <row r="21" spans="1:32" s="161" customFormat="1" ht="182.5" customHeight="1" x14ac:dyDescent="0.2">
      <c r="A21" s="154">
        <v>28100</v>
      </c>
      <c r="B21" s="154" t="s">
        <v>530</v>
      </c>
      <c r="C21" s="154" t="s">
        <v>531</v>
      </c>
      <c r="D21" s="155"/>
      <c r="E21" s="155"/>
      <c r="F21" s="155"/>
      <c r="G21" s="155"/>
      <c r="H21" s="155"/>
      <c r="I21" s="155" t="s">
        <v>143</v>
      </c>
      <c r="J21" s="155"/>
      <c r="K21" s="155"/>
      <c r="L21" s="155"/>
      <c r="M21" s="155"/>
      <c r="N21" s="155"/>
      <c r="O21" s="155"/>
      <c r="P21" s="155"/>
      <c r="Q21" s="155"/>
      <c r="R21" s="156" t="s">
        <v>532</v>
      </c>
      <c r="S21" s="156" t="s">
        <v>533</v>
      </c>
      <c r="T21" s="156" t="s">
        <v>534</v>
      </c>
      <c r="U21" s="164" t="s">
        <v>535</v>
      </c>
      <c r="V21" s="164" t="s">
        <v>536</v>
      </c>
      <c r="W21" s="163" t="s">
        <v>537</v>
      </c>
      <c r="X21" s="159" t="s">
        <v>538</v>
      </c>
      <c r="Y21" s="116" t="s">
        <v>143</v>
      </c>
      <c r="Z21" s="116" t="s">
        <v>143</v>
      </c>
      <c r="AA21" s="116" t="s">
        <v>143</v>
      </c>
      <c r="AB21" s="116" t="s">
        <v>143</v>
      </c>
      <c r="AC21" s="116"/>
      <c r="AD21" s="149" t="s">
        <v>539</v>
      </c>
      <c r="AE21" s="150" t="s">
        <v>540</v>
      </c>
      <c r="AF21" s="150" t="s">
        <v>541</v>
      </c>
    </row>
    <row r="22" spans="1:32" s="161" customFormat="1" ht="182.5" customHeight="1" x14ac:dyDescent="0.2">
      <c r="A22" s="194">
        <v>331007</v>
      </c>
      <c r="B22" s="165" t="s">
        <v>561</v>
      </c>
      <c r="C22" s="165" t="s">
        <v>562</v>
      </c>
      <c r="D22" s="155"/>
      <c r="E22" s="155"/>
      <c r="F22" s="155"/>
      <c r="G22" s="155"/>
      <c r="H22" s="155" t="s">
        <v>143</v>
      </c>
      <c r="I22" s="155"/>
      <c r="J22" s="155"/>
      <c r="K22" s="155"/>
      <c r="L22" s="155" t="s">
        <v>143</v>
      </c>
      <c r="M22" s="155" t="s">
        <v>143</v>
      </c>
      <c r="N22" s="155"/>
      <c r="O22" s="155"/>
      <c r="P22" s="155"/>
      <c r="Q22" s="155"/>
      <c r="R22" s="156" t="s">
        <v>563</v>
      </c>
      <c r="S22" s="156" t="s">
        <v>564</v>
      </c>
      <c r="T22" s="156" t="s">
        <v>565</v>
      </c>
      <c r="U22" s="157" t="s">
        <v>729</v>
      </c>
      <c r="V22" s="157"/>
      <c r="W22" s="156" t="s">
        <v>566</v>
      </c>
      <c r="X22" s="149" t="s">
        <v>567</v>
      </c>
      <c r="Y22" s="158" t="s">
        <v>143</v>
      </c>
      <c r="Z22" s="158" t="s">
        <v>143</v>
      </c>
      <c r="AA22" s="158"/>
      <c r="AB22" s="158" t="s">
        <v>143</v>
      </c>
      <c r="AC22" s="158"/>
      <c r="AD22" s="149" t="s">
        <v>568</v>
      </c>
      <c r="AE22" s="160"/>
      <c r="AF22" s="160"/>
    </row>
    <row r="23" spans="1:32" s="161" customFormat="1" ht="182.5" customHeight="1" x14ac:dyDescent="0.2">
      <c r="A23" s="194" t="s">
        <v>584</v>
      </c>
      <c r="B23" s="165" t="s">
        <v>585</v>
      </c>
      <c r="C23" s="165" t="s">
        <v>586</v>
      </c>
      <c r="D23" s="155"/>
      <c r="E23" s="155"/>
      <c r="F23" s="155"/>
      <c r="G23" s="155" t="s">
        <v>143</v>
      </c>
      <c r="H23" s="155"/>
      <c r="I23" s="155"/>
      <c r="J23" s="155"/>
      <c r="K23" s="155"/>
      <c r="L23" s="155"/>
      <c r="M23" s="155"/>
      <c r="N23" s="155"/>
      <c r="O23" s="155"/>
      <c r="P23" s="155"/>
      <c r="Q23" s="155"/>
      <c r="R23" s="163" t="s">
        <v>587</v>
      </c>
      <c r="S23" s="168" t="s">
        <v>588</v>
      </c>
      <c r="T23" s="151" t="s">
        <v>589</v>
      </c>
      <c r="U23" s="164" t="s">
        <v>590</v>
      </c>
      <c r="V23" s="175" t="s">
        <v>591</v>
      </c>
      <c r="W23" s="163" t="s">
        <v>592</v>
      </c>
      <c r="X23" s="176" t="s">
        <v>593</v>
      </c>
      <c r="Y23" s="116" t="s">
        <v>143</v>
      </c>
      <c r="Z23" s="116" t="s">
        <v>143</v>
      </c>
      <c r="AA23" s="116" t="s">
        <v>143</v>
      </c>
      <c r="AB23" s="116" t="s">
        <v>143</v>
      </c>
      <c r="AC23" s="116"/>
      <c r="AD23" s="152" t="s">
        <v>594</v>
      </c>
      <c r="AE23" s="160"/>
      <c r="AF23" s="160"/>
    </row>
    <row r="24" spans="1:32" s="161" customFormat="1" ht="182.5" customHeight="1" x14ac:dyDescent="0.2">
      <c r="A24" s="194" t="s">
        <v>584</v>
      </c>
      <c r="B24" s="165" t="s">
        <v>585</v>
      </c>
      <c r="C24" s="165" t="s">
        <v>586</v>
      </c>
      <c r="D24" s="155"/>
      <c r="E24" s="155"/>
      <c r="F24" s="155"/>
      <c r="G24" s="155"/>
      <c r="H24" s="155"/>
      <c r="I24" s="155"/>
      <c r="J24" s="155"/>
      <c r="K24" s="155" t="s">
        <v>143</v>
      </c>
      <c r="L24" s="155"/>
      <c r="M24" s="155"/>
      <c r="N24" s="155"/>
      <c r="O24" s="155"/>
      <c r="P24" s="155"/>
      <c r="Q24" s="155"/>
      <c r="R24" s="163" t="s">
        <v>595</v>
      </c>
      <c r="S24" s="163" t="s">
        <v>596</v>
      </c>
      <c r="T24" s="163"/>
      <c r="U24" s="164" t="s">
        <v>597</v>
      </c>
      <c r="V24" s="164" t="s">
        <v>598</v>
      </c>
      <c r="W24" s="163"/>
      <c r="X24" s="176" t="s">
        <v>599</v>
      </c>
      <c r="Y24" s="88"/>
      <c r="Z24" s="88"/>
      <c r="AA24" s="88"/>
      <c r="AB24" s="88"/>
      <c r="AC24" s="88" t="s">
        <v>143</v>
      </c>
      <c r="AD24" s="117" t="s">
        <v>600</v>
      </c>
      <c r="AE24" s="150"/>
      <c r="AF24" s="150"/>
    </row>
    <row r="25" spans="1:32" s="161" customFormat="1" ht="182.5" customHeight="1" x14ac:dyDescent="0.2">
      <c r="A25" s="194" t="s">
        <v>584</v>
      </c>
      <c r="B25" s="165" t="s">
        <v>585</v>
      </c>
      <c r="C25" s="165" t="s">
        <v>586</v>
      </c>
      <c r="D25" s="155"/>
      <c r="E25" s="155"/>
      <c r="F25" s="155"/>
      <c r="G25" s="155"/>
      <c r="H25" s="155"/>
      <c r="I25" s="155"/>
      <c r="J25" s="155"/>
      <c r="K25" s="155"/>
      <c r="L25" s="155"/>
      <c r="M25" s="155"/>
      <c r="N25" s="155" t="s">
        <v>143</v>
      </c>
      <c r="O25" s="155"/>
      <c r="P25" s="155"/>
      <c r="Q25" s="155"/>
      <c r="R25" s="156" t="s">
        <v>601</v>
      </c>
      <c r="S25" s="156" t="s">
        <v>602</v>
      </c>
      <c r="T25" s="156"/>
      <c r="U25" s="157"/>
      <c r="V25" s="157"/>
      <c r="W25" s="156"/>
      <c r="X25" s="152"/>
      <c r="Y25" s="158"/>
      <c r="Z25" s="158"/>
      <c r="AA25" s="158"/>
      <c r="AB25" s="158"/>
      <c r="AC25" s="158"/>
      <c r="AD25" s="176"/>
      <c r="AE25" s="160"/>
      <c r="AF25" s="160"/>
    </row>
    <row r="26" spans="1:32" s="161" customFormat="1" ht="182.5" customHeight="1" x14ac:dyDescent="0.2">
      <c r="A26" s="194" t="s">
        <v>618</v>
      </c>
      <c r="B26" s="165" t="s">
        <v>619</v>
      </c>
      <c r="C26" s="165" t="s">
        <v>620</v>
      </c>
      <c r="D26" s="155"/>
      <c r="E26" s="155"/>
      <c r="F26" s="155"/>
      <c r="G26" s="155"/>
      <c r="H26" s="155"/>
      <c r="I26" s="155"/>
      <c r="J26" s="155"/>
      <c r="K26" s="155"/>
      <c r="L26" s="155"/>
      <c r="M26" s="155"/>
      <c r="N26" s="155" t="s">
        <v>143</v>
      </c>
      <c r="O26" s="155"/>
      <c r="P26" s="155"/>
      <c r="Q26" s="155"/>
      <c r="R26" s="156" t="s">
        <v>621</v>
      </c>
      <c r="S26" s="156" t="s">
        <v>622</v>
      </c>
      <c r="T26" s="156"/>
      <c r="U26" s="157" t="s">
        <v>623</v>
      </c>
      <c r="V26" s="157"/>
      <c r="W26" s="156" t="s">
        <v>624</v>
      </c>
      <c r="X26" s="149" t="s">
        <v>625</v>
      </c>
      <c r="Y26" s="158"/>
      <c r="Z26" s="158" t="s">
        <v>143</v>
      </c>
      <c r="AA26" s="158"/>
      <c r="AB26" s="158" t="s">
        <v>143</v>
      </c>
      <c r="AC26" s="158"/>
      <c r="AD26" s="159" t="s">
        <v>626</v>
      </c>
      <c r="AE26" s="160"/>
      <c r="AF26" s="160"/>
    </row>
    <row r="27" spans="1:32" s="161" customFormat="1" ht="182.5" customHeight="1" x14ac:dyDescent="0.2">
      <c r="A27" s="194">
        <v>40130</v>
      </c>
      <c r="B27" s="165" t="s">
        <v>646</v>
      </c>
      <c r="C27" s="165" t="s">
        <v>647</v>
      </c>
      <c r="D27" s="155"/>
      <c r="E27" s="155"/>
      <c r="F27" s="155" t="s">
        <v>143</v>
      </c>
      <c r="G27" s="155"/>
      <c r="H27" s="155"/>
      <c r="I27" s="155"/>
      <c r="J27" s="155"/>
      <c r="K27" s="155"/>
      <c r="L27" s="155"/>
      <c r="M27" s="155"/>
      <c r="N27" s="155"/>
      <c r="O27" s="155"/>
      <c r="P27" s="155"/>
      <c r="Q27" s="155"/>
      <c r="R27" s="156" t="s">
        <v>648</v>
      </c>
      <c r="S27" s="156" t="s">
        <v>649</v>
      </c>
      <c r="T27" s="156" t="s">
        <v>650</v>
      </c>
      <c r="U27" s="157" t="s">
        <v>651</v>
      </c>
      <c r="V27" s="157" t="s">
        <v>652</v>
      </c>
      <c r="W27" s="156" t="s">
        <v>653</v>
      </c>
      <c r="X27" s="149"/>
      <c r="Y27" s="158" t="s">
        <v>143</v>
      </c>
      <c r="Z27" s="158" t="s">
        <v>143</v>
      </c>
      <c r="AA27" s="158" t="s">
        <v>143</v>
      </c>
      <c r="AB27" s="158" t="s">
        <v>143</v>
      </c>
      <c r="AC27" s="158"/>
      <c r="AD27" s="159" t="s">
        <v>654</v>
      </c>
      <c r="AE27" s="160" t="s">
        <v>143</v>
      </c>
      <c r="AF27" s="160" t="s">
        <v>655</v>
      </c>
    </row>
    <row r="28" spans="1:32" s="161" customFormat="1" ht="197.25" customHeight="1" x14ac:dyDescent="0.2">
      <c r="A28" s="194" t="s">
        <v>668</v>
      </c>
      <c r="B28" s="165" t="s">
        <v>669</v>
      </c>
      <c r="C28" s="165" t="s">
        <v>670</v>
      </c>
      <c r="D28" s="155"/>
      <c r="E28" s="155"/>
      <c r="F28" s="155"/>
      <c r="G28" s="155"/>
      <c r="H28" s="155"/>
      <c r="I28" s="155"/>
      <c r="J28" s="155"/>
      <c r="K28" s="155"/>
      <c r="L28" s="155" t="s">
        <v>143</v>
      </c>
      <c r="M28" s="155"/>
      <c r="N28" s="155"/>
      <c r="O28" s="155"/>
      <c r="P28" s="155"/>
      <c r="Q28" s="155"/>
      <c r="R28" s="156" t="s">
        <v>671</v>
      </c>
      <c r="S28" s="156" t="s">
        <v>672</v>
      </c>
      <c r="T28" s="156" t="s">
        <v>673</v>
      </c>
      <c r="U28" s="157" t="s">
        <v>674</v>
      </c>
      <c r="V28" s="157" t="s">
        <v>675</v>
      </c>
      <c r="W28" s="156"/>
      <c r="X28" s="153"/>
      <c r="Y28" s="158" t="s">
        <v>143</v>
      </c>
      <c r="Z28" s="158"/>
      <c r="AA28" s="158" t="s">
        <v>143</v>
      </c>
      <c r="AB28" s="158"/>
      <c r="AC28" s="158"/>
      <c r="AD28" s="149" t="s">
        <v>676</v>
      </c>
      <c r="AE28" s="160"/>
      <c r="AF28" s="160"/>
    </row>
    <row r="29" spans="1:32" x14ac:dyDescent="0.2">
      <c r="A29" s="79" t="s">
        <v>124</v>
      </c>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row>
    <row r="30" spans="1:32" x14ac:dyDescent="0.2">
      <c r="A30" s="79" t="s">
        <v>125</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row>
    <row r="31" spans="1:32" x14ac:dyDescent="0.2">
      <c r="A31" s="81" t="s">
        <v>126</v>
      </c>
      <c r="B31" s="82"/>
      <c r="C31" s="82"/>
      <c r="D31" s="82"/>
      <c r="E31" s="82"/>
      <c r="F31" s="82"/>
      <c r="G31" s="82"/>
      <c r="H31" s="82"/>
      <c r="I31" s="82"/>
      <c r="J31" s="82"/>
      <c r="K31" s="82"/>
      <c r="L31" s="82"/>
      <c r="M31" s="82"/>
      <c r="N31" s="82"/>
      <c r="O31" s="82"/>
      <c r="P31" s="82"/>
      <c r="Q31" s="82"/>
      <c r="R31" s="82"/>
      <c r="S31" s="82"/>
      <c r="T31" s="82"/>
      <c r="U31" s="82"/>
      <c r="V31" s="80"/>
      <c r="W31" s="82"/>
      <c r="X31" s="80"/>
      <c r="Y31" s="80"/>
      <c r="Z31" s="80"/>
      <c r="AA31" s="80"/>
      <c r="AB31" s="80"/>
      <c r="AC31" s="80"/>
      <c r="AD31" s="80"/>
    </row>
    <row r="32" spans="1:32" x14ac:dyDescent="0.2">
      <c r="A32" s="81" t="s">
        <v>127</v>
      </c>
      <c r="B32" s="82"/>
      <c r="C32" s="82"/>
      <c r="D32" s="82"/>
      <c r="E32" s="82"/>
      <c r="F32" s="82"/>
      <c r="G32" s="82"/>
      <c r="H32" s="82"/>
      <c r="I32" s="82"/>
      <c r="J32" s="82"/>
      <c r="K32" s="82"/>
      <c r="L32" s="82"/>
      <c r="M32" s="82"/>
      <c r="N32" s="82"/>
      <c r="O32" s="82"/>
      <c r="P32" s="82"/>
      <c r="Q32" s="82"/>
      <c r="R32" s="82"/>
      <c r="S32" s="82"/>
      <c r="T32" s="82"/>
      <c r="U32" s="82"/>
      <c r="V32" s="80"/>
      <c r="W32" s="82"/>
      <c r="X32" s="80"/>
      <c r="Y32" s="80"/>
      <c r="Z32" s="80"/>
      <c r="AA32" s="80"/>
      <c r="AB32" s="80"/>
      <c r="AC32" s="80"/>
      <c r="AD32" s="80"/>
    </row>
    <row r="33" spans="1:30" x14ac:dyDescent="0.2">
      <c r="A33" s="79" t="s">
        <v>128</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row>
    <row r="34" spans="1:30" x14ac:dyDescent="0.2">
      <c r="A34" s="79" t="s">
        <v>129</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row>
    <row r="35" spans="1:30" x14ac:dyDescent="0.2">
      <c r="A35" s="79" t="s">
        <v>130</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row>
    <row r="36" spans="1:30" x14ac:dyDescent="0.2">
      <c r="A36" s="79" t="s">
        <v>131</v>
      </c>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row>
    <row r="37" spans="1:30" x14ac:dyDescent="0.2">
      <c r="A37" s="79" t="s">
        <v>132</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row>
    <row r="38" spans="1:30" x14ac:dyDescent="0.2">
      <c r="A38" s="79" t="s">
        <v>133</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row>
    <row r="39" spans="1:30" ht="13.15" customHeight="1" x14ac:dyDescent="0.2">
      <c r="A39" s="79" t="s">
        <v>134</v>
      </c>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1:30" x14ac:dyDescent="0.2">
      <c r="A40" s="84" t="s">
        <v>135</v>
      </c>
      <c r="B40" s="85"/>
    </row>
    <row r="41" spans="1:30" x14ac:dyDescent="0.2">
      <c r="A41" s="86" t="s">
        <v>136</v>
      </c>
      <c r="B41" s="85"/>
    </row>
    <row r="42" spans="1:30" x14ac:dyDescent="0.2">
      <c r="B42" s="85"/>
    </row>
    <row r="43" spans="1:30" x14ac:dyDescent="0.2">
      <c r="B43" s="85"/>
    </row>
  </sheetData>
  <autoFilter ref="A4:AF41"/>
  <mergeCells count="34">
    <mergeCell ref="AE2:AE3"/>
    <mergeCell ref="AF2:AF4"/>
    <mergeCell ref="D3:D4"/>
    <mergeCell ref="E3:E4"/>
    <mergeCell ref="F3:F4"/>
    <mergeCell ref="G3:G4"/>
    <mergeCell ref="H3:H4"/>
    <mergeCell ref="I3:I4"/>
    <mergeCell ref="J3:J4"/>
    <mergeCell ref="K3:K4"/>
    <mergeCell ref="T2:T4"/>
    <mergeCell ref="U2:U4"/>
    <mergeCell ref="V2:V4"/>
    <mergeCell ref="W2:W4"/>
    <mergeCell ref="X2:X4"/>
    <mergeCell ref="P3:P4"/>
    <mergeCell ref="Y2:AD2"/>
    <mergeCell ref="AC3:AC4"/>
    <mergeCell ref="AD3:AD4"/>
    <mergeCell ref="S2:S4"/>
    <mergeCell ref="AB3:AB4"/>
    <mergeCell ref="Y3:Y4"/>
    <mergeCell ref="Z3:Z4"/>
    <mergeCell ref="AA3:AA4"/>
    <mergeCell ref="A2:A4"/>
    <mergeCell ref="B2:B4"/>
    <mergeCell ref="C2:C4"/>
    <mergeCell ref="D2:Q2"/>
    <mergeCell ref="R2:R4"/>
    <mergeCell ref="L3:L4"/>
    <mergeCell ref="M3:M4"/>
    <mergeCell ref="N3:N4"/>
    <mergeCell ref="O3:O4"/>
    <mergeCell ref="Q3:Q4"/>
  </mergeCells>
  <phoneticPr fontId="3"/>
  <dataValidations count="4">
    <dataValidation imeMode="on" allowBlank="1" showInputMessage="1" showErrorMessage="1" sqref="A1"/>
    <dataValidation type="list" allowBlank="1" showInputMessage="1" showErrorMessage="1" sqref="AE5:AE20 Y5:AC20 Y22:AC22 AE22:AE28 D5:Q28 Y24:AC28">
      <formula1>"○"</formula1>
    </dataValidation>
    <dataValidation type="list" allowBlank="1" showInputMessage="1" showErrorMessage="1" sqref="Y21:AC21 AE21">
      <formula1>#REF!</formula1>
    </dataValidation>
    <dataValidation type="list" allowBlank="1" showInputMessage="1" showErrorMessage="1" sqref="Y23:AC23">
      <formula1>$AG$3</formula1>
    </dataValidation>
  </dataValidations>
  <hyperlinks>
    <hyperlink ref="X6" r:id="rId1"/>
    <hyperlink ref="X7" r:id="rId2"/>
    <hyperlink ref="X10" r:id="rId3"/>
    <hyperlink ref="X13" r:id="rId4"/>
    <hyperlink ref="X21" r:id="rId5"/>
    <hyperlink ref="X15" r:id="rId6"/>
    <hyperlink ref="X24" r:id="rId7"/>
    <hyperlink ref="X23" r:id="rId8"/>
  </hyperlinks>
  <pageMargins left="0.70866141732283472" right="0.70866141732283472" top="0.74803149606299213" bottom="0.74803149606299213" header="0.31496062992125984" footer="0.31496062992125984"/>
  <pageSetup paperSize="8" scale="53" fitToHeight="0"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調査票①</vt:lpstr>
      <vt:lpstr>調査票②</vt:lpstr>
      <vt:lpstr>調査票③</vt:lpstr>
      <vt:lpstr>調査票①!Print_Area</vt:lpstr>
      <vt:lpstr>調査票②!Print_Area</vt:lpstr>
      <vt:lpstr>調査票③!Print_Area</vt:lpstr>
      <vt:lpstr>調査票②!Print_Titles</vt:lpstr>
      <vt:lpstr>調査票③!Print_Titles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岩下　裕昭(911399)</cp:lastModifiedBy>
  <cp:lastPrinted>2020-01-06T06:49:45Z</cp:lastPrinted>
  <dcterms:modified xsi:type="dcterms:W3CDTF">2020-03-27T01:39:38Z</dcterms:modified>
</cp:coreProperties>
</file>