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70" yWindow="110" windowWidth="14810" windowHeight="8020"/>
  </bookViews>
  <sheets>
    <sheet name="都道府県分" sheetId="12" r:id="rId1"/>
  </sheets>
  <externalReferences>
    <externalReference r:id="rId2"/>
  </externalReferences>
  <definedNames>
    <definedName name="_xlnm._FilterDatabase" localSheetId="0" hidden="1">都道府県分!$A$6:$AV$6</definedName>
    <definedName name="_xlnm.Print_Area" localSheetId="0">都道府県分!$B$1:$AW$54</definedName>
    <definedName name="方策区分">'[1]調査表４（調査対象の全基金）'!$V$2:$AB$2</definedName>
  </definedNames>
  <calcPr calcId="162913"/>
</workbook>
</file>

<file path=xl/calcChain.xml><?xml version="1.0" encoding="utf-8"?>
<calcChain xmlns="http://schemas.openxmlformats.org/spreadsheetml/2006/main">
  <c r="AU26" i="12" l="1"/>
  <c r="AU27" i="12"/>
  <c r="AU28" i="12"/>
  <c r="AU29" i="12"/>
  <c r="AU30" i="12"/>
  <c r="AU31" i="12"/>
  <c r="AU32" i="12"/>
  <c r="AU33" i="12"/>
  <c r="AU34" i="12"/>
  <c r="AU35" i="12"/>
  <c r="AU36" i="12"/>
  <c r="AU37" i="12"/>
  <c r="AU38" i="12"/>
  <c r="AU39" i="12"/>
  <c r="AU40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T31" i="12"/>
  <c r="AT32" i="12"/>
  <c r="AT33" i="12"/>
  <c r="AT34" i="12"/>
  <c r="AT35" i="12"/>
  <c r="AT36" i="12"/>
  <c r="AT37" i="12"/>
  <c r="AT38" i="12"/>
  <c r="AT39" i="12"/>
  <c r="AT40" i="12"/>
  <c r="AT41" i="12"/>
  <c r="AT42" i="12"/>
  <c r="AT43" i="12"/>
  <c r="AT44" i="12"/>
  <c r="AT45" i="12"/>
  <c r="AT46" i="12"/>
  <c r="AT47" i="12"/>
  <c r="AT48" i="12"/>
  <c r="AT49" i="12"/>
  <c r="AT50" i="12"/>
  <c r="AT51" i="12"/>
  <c r="AT52" i="12"/>
  <c r="AT53" i="12"/>
  <c r="AU25" i="12"/>
  <c r="AT25" i="12"/>
  <c r="AT26" i="12"/>
  <c r="AT27" i="12"/>
  <c r="AT28" i="12"/>
  <c r="AT29" i="12"/>
  <c r="AT22" i="12"/>
  <c r="AU22" i="12" s="1"/>
  <c r="AT20" i="12"/>
  <c r="AU20" i="12" s="1"/>
  <c r="AT21" i="12"/>
  <c r="AU21" i="12" s="1"/>
  <c r="AP31" i="12"/>
  <c r="AP32" i="12"/>
  <c r="AP33" i="12"/>
  <c r="AP34" i="12"/>
  <c r="AP35" i="12"/>
  <c r="AP36" i="12"/>
  <c r="AP37" i="12"/>
  <c r="AP38" i="12"/>
  <c r="AP39" i="12"/>
  <c r="AP40" i="12"/>
  <c r="AP41" i="12"/>
  <c r="AP42" i="12"/>
  <c r="AP43" i="12"/>
  <c r="AP44" i="12"/>
  <c r="AP45" i="12"/>
  <c r="AP46" i="12"/>
  <c r="AP47" i="12"/>
  <c r="AP48" i="12"/>
  <c r="AP49" i="12"/>
  <c r="AP50" i="12"/>
  <c r="AP51" i="12"/>
  <c r="AP52" i="12"/>
  <c r="AP53" i="12"/>
  <c r="AO31" i="12"/>
  <c r="AO32" i="12"/>
  <c r="AO33" i="12"/>
  <c r="AO34" i="12"/>
  <c r="AO35" i="12"/>
  <c r="AO36" i="12"/>
  <c r="AO37" i="12"/>
  <c r="AO38" i="12"/>
  <c r="AO39" i="12"/>
  <c r="AO40" i="12"/>
  <c r="AO41" i="12"/>
  <c r="AO42" i="12"/>
  <c r="AO43" i="12"/>
  <c r="AO44" i="12"/>
  <c r="AO45" i="12"/>
  <c r="AO46" i="12"/>
  <c r="AO47" i="12"/>
  <c r="AO48" i="12"/>
  <c r="AO49" i="12"/>
  <c r="AO50" i="12"/>
  <c r="AO51" i="12"/>
  <c r="AO52" i="12"/>
  <c r="AO53" i="12"/>
  <c r="AP25" i="12"/>
  <c r="AP26" i="12"/>
  <c r="AP27" i="12"/>
  <c r="AP28" i="12"/>
  <c r="AP29" i="12"/>
  <c r="AO28" i="12"/>
  <c r="AO29" i="12"/>
  <c r="AO25" i="12"/>
  <c r="AO26" i="12"/>
  <c r="AO27" i="12"/>
  <c r="AO30" i="12"/>
  <c r="AP22" i="12"/>
  <c r="AO22" i="12"/>
  <c r="AP20" i="12"/>
  <c r="AO20" i="12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4" i="12"/>
  <c r="AK35" i="12"/>
  <c r="AK36" i="12"/>
  <c r="AK37" i="12"/>
  <c r="AK38" i="12"/>
  <c r="AK39" i="12"/>
  <c r="AK40" i="12"/>
  <c r="AK41" i="12"/>
  <c r="AK42" i="12"/>
  <c r="AK43" i="12"/>
  <c r="AK44" i="12"/>
  <c r="AK45" i="12"/>
  <c r="AK46" i="12"/>
  <c r="AK47" i="12"/>
  <c r="AK48" i="12"/>
  <c r="AK49" i="12"/>
  <c r="AK50" i="12"/>
  <c r="AK51" i="12"/>
  <c r="AK52" i="12"/>
  <c r="AK53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25" i="12"/>
  <c r="AJ26" i="12"/>
  <c r="AJ27" i="12"/>
  <c r="AJ28" i="12"/>
  <c r="AJ29" i="12"/>
  <c r="AJ20" i="12"/>
  <c r="AJ21" i="12"/>
  <c r="AJ22" i="12"/>
  <c r="AF31" i="12" l="1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25" i="12"/>
  <c r="AF25" i="12" s="1"/>
  <c r="AE26" i="12"/>
  <c r="AF26" i="12" s="1"/>
  <c r="AE27" i="12"/>
  <c r="AE28" i="12"/>
  <c r="AE29" i="12"/>
  <c r="AF27" i="12"/>
  <c r="AF28" i="12"/>
  <c r="AF29" i="12"/>
  <c r="AF22" i="12"/>
  <c r="AE20" i="12"/>
  <c r="AF20" i="12"/>
  <c r="AA46" i="12"/>
  <c r="AA47" i="12"/>
  <c r="AA48" i="12"/>
  <c r="AA49" i="12"/>
  <c r="AA50" i="12"/>
  <c r="AA51" i="12"/>
  <c r="AA52" i="12"/>
  <c r="AA53" i="12"/>
  <c r="AA34" i="12"/>
  <c r="AA35" i="12"/>
  <c r="AA36" i="12"/>
  <c r="AA37" i="12"/>
  <c r="AA38" i="12"/>
  <c r="AA39" i="12"/>
  <c r="AA40" i="12"/>
  <c r="AA41" i="12"/>
  <c r="AA42" i="12"/>
  <c r="AA43" i="12"/>
  <c r="AA44" i="12"/>
  <c r="Z8" i="12"/>
  <c r="Z9" i="12"/>
  <c r="Z10" i="12"/>
  <c r="Z11" i="12"/>
  <c r="Z12" i="12"/>
  <c r="Z13" i="12"/>
  <c r="Z15" i="12"/>
  <c r="Z16" i="12"/>
  <c r="Z17" i="12"/>
  <c r="Z18" i="12"/>
  <c r="Z19" i="12"/>
  <c r="Z20" i="12"/>
  <c r="Z21" i="12"/>
  <c r="Z22" i="12"/>
  <c r="Z23" i="12"/>
  <c r="Z24" i="12"/>
  <c r="Z25" i="12"/>
  <c r="AA25" i="12" s="1"/>
  <c r="Z26" i="12"/>
  <c r="AA26" i="12" s="1"/>
  <c r="Z27" i="12"/>
  <c r="Z28" i="12"/>
  <c r="Z29" i="12"/>
  <c r="Z30" i="12"/>
  <c r="Z31" i="12"/>
  <c r="AA31" i="12" s="1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6" i="12"/>
  <c r="Z47" i="12"/>
  <c r="Z48" i="12"/>
  <c r="Z49" i="12"/>
  <c r="Z50" i="12"/>
  <c r="Z51" i="12"/>
  <c r="Z52" i="12"/>
  <c r="Z53" i="12"/>
  <c r="AA33" i="12"/>
  <c r="AA32" i="12"/>
  <c r="AA29" i="12"/>
  <c r="AA28" i="12"/>
  <c r="AA27" i="12"/>
  <c r="AA22" i="12"/>
  <c r="AA20" i="12"/>
  <c r="AT18" i="12" l="1"/>
  <c r="AU18" i="12" s="1"/>
  <c r="AO18" i="12"/>
  <c r="AP18" i="12" s="1"/>
  <c r="AE18" i="12"/>
  <c r="AF18" i="12" s="1"/>
  <c r="AA18" i="12"/>
  <c r="AT30" i="12" l="1"/>
  <c r="AP30" i="12"/>
  <c r="AJ30" i="12"/>
  <c r="AE30" i="12"/>
  <c r="AF30" i="12" s="1"/>
  <c r="AA30" i="12"/>
  <c r="AU23" i="12" l="1"/>
  <c r="AT23" i="12"/>
  <c r="AO23" i="12"/>
  <c r="AP23" i="12" s="1"/>
  <c r="AJ23" i="12"/>
  <c r="AE23" i="12"/>
  <c r="AF23" i="12" s="1"/>
  <c r="AA23" i="12"/>
  <c r="AU24" i="12" l="1"/>
  <c r="AT24" i="12"/>
  <c r="AO24" i="12"/>
  <c r="AP24" i="12" s="1"/>
  <c r="AJ24" i="12"/>
  <c r="AE24" i="12"/>
  <c r="AF24" i="12" s="1"/>
  <c r="AA24" i="12"/>
  <c r="AO21" i="12" l="1"/>
  <c r="AP21" i="12" s="1"/>
  <c r="AE21" i="12"/>
  <c r="AF21" i="12" s="1"/>
  <c r="AA21" i="12"/>
  <c r="AO19" i="12" l="1"/>
  <c r="AP19" i="12" s="1"/>
  <c r="AJ19" i="12"/>
  <c r="AE19" i="12"/>
  <c r="AF19" i="12" s="1"/>
  <c r="AA19" i="12"/>
  <c r="AT17" i="12" l="1"/>
  <c r="AU17" i="12" s="1"/>
  <c r="AO17" i="12"/>
  <c r="AP17" i="12" s="1"/>
  <c r="AJ17" i="12"/>
  <c r="AE17" i="12"/>
  <c r="AF17" i="12" s="1"/>
  <c r="AA17" i="12"/>
  <c r="AT16" i="12" l="1"/>
  <c r="AU16" i="12" s="1"/>
  <c r="AO16" i="12"/>
  <c r="AP16" i="12" s="1"/>
  <c r="AJ16" i="12"/>
  <c r="AE16" i="12"/>
  <c r="AF16" i="12" s="1"/>
  <c r="AA16" i="12"/>
  <c r="AT15" i="12" l="1"/>
  <c r="AU15" i="12" s="1"/>
  <c r="AO15" i="12"/>
  <c r="AP15" i="12" s="1"/>
  <c r="AE15" i="12"/>
  <c r="AF15" i="12" s="1"/>
  <c r="AA15" i="12"/>
  <c r="AT14" i="12" l="1"/>
  <c r="AU14" i="12" s="1"/>
  <c r="AO14" i="12"/>
  <c r="AP14" i="12" s="1"/>
  <c r="AJ14" i="12"/>
  <c r="AE14" i="12"/>
  <c r="AF14" i="12" s="1"/>
  <c r="AT13" i="12" l="1"/>
  <c r="AU13" i="12" s="1"/>
  <c r="AO13" i="12"/>
  <c r="AP13" i="12" s="1"/>
  <c r="AJ13" i="12"/>
  <c r="AE13" i="12"/>
  <c r="AF13" i="12" s="1"/>
  <c r="AA13" i="12"/>
  <c r="AT12" i="12" l="1"/>
  <c r="AU12" i="12" s="1"/>
  <c r="AJ12" i="12"/>
  <c r="AE12" i="12"/>
  <c r="AF12" i="12" s="1"/>
  <c r="AA12" i="12"/>
  <c r="AT11" i="12" l="1"/>
  <c r="AU11" i="12" s="1"/>
  <c r="AO11" i="12"/>
  <c r="AP11" i="12" s="1"/>
  <c r="AJ11" i="12"/>
  <c r="AE11" i="12"/>
  <c r="AF11" i="12" s="1"/>
  <c r="AA11" i="12"/>
  <c r="AT10" i="12" l="1"/>
  <c r="AU10" i="12" s="1"/>
  <c r="AO10" i="12"/>
  <c r="AP10" i="12" s="1"/>
  <c r="AJ10" i="12"/>
  <c r="AE10" i="12"/>
  <c r="AF10" i="12" s="1"/>
  <c r="AA10" i="12"/>
  <c r="AU7" i="12" l="1"/>
  <c r="AU8" i="12"/>
  <c r="AT7" i="12"/>
  <c r="AT8" i="12"/>
  <c r="AP7" i="12"/>
  <c r="AP8" i="12"/>
  <c r="AO7" i="12"/>
  <c r="AO8" i="12"/>
  <c r="AJ7" i="12"/>
  <c r="AJ8" i="12"/>
  <c r="AF7" i="12"/>
  <c r="AF8" i="12"/>
  <c r="AE7" i="12"/>
  <c r="AE8" i="12"/>
  <c r="Z7" i="12"/>
  <c r="AA7" i="12"/>
  <c r="AA8" i="12"/>
  <c r="V7" i="12"/>
  <c r="V8" i="12"/>
  <c r="AA9" i="12"/>
  <c r="AE9" i="12"/>
  <c r="AF9" i="12"/>
  <c r="AJ9" i="12"/>
  <c r="AO9" i="12"/>
  <c r="AP9" i="12"/>
  <c r="AT9" i="12"/>
  <c r="AU9" i="12"/>
  <c r="U53" i="12" l="1"/>
  <c r="V53" i="12" s="1"/>
  <c r="Q53" i="12"/>
  <c r="R53" i="12" s="1"/>
  <c r="M53" i="12"/>
  <c r="N53" i="12" s="1"/>
  <c r="I53" i="12"/>
  <c r="J53" i="12" s="1"/>
  <c r="U52" i="12"/>
  <c r="V52" i="12" s="1"/>
  <c r="Q52" i="12"/>
  <c r="R52" i="12" s="1"/>
  <c r="M52" i="12"/>
  <c r="N52" i="12" s="1"/>
  <c r="I52" i="12"/>
  <c r="J52" i="12" s="1"/>
  <c r="U51" i="12"/>
  <c r="V51" i="12" s="1"/>
  <c r="Q51" i="12"/>
  <c r="R51" i="12" s="1"/>
  <c r="M51" i="12"/>
  <c r="N51" i="12" s="1"/>
  <c r="I51" i="12"/>
  <c r="J51" i="12" s="1"/>
  <c r="U50" i="12"/>
  <c r="V50" i="12" s="1"/>
  <c r="Q50" i="12"/>
  <c r="R50" i="12" s="1"/>
  <c r="M50" i="12"/>
  <c r="N50" i="12" s="1"/>
  <c r="I50" i="12"/>
  <c r="J50" i="12" s="1"/>
  <c r="U49" i="12"/>
  <c r="V49" i="12" s="1"/>
  <c r="Q49" i="12"/>
  <c r="R49" i="12" s="1"/>
  <c r="M49" i="12"/>
  <c r="N49" i="12" s="1"/>
  <c r="I49" i="12"/>
  <c r="J49" i="12" s="1"/>
  <c r="U48" i="12"/>
  <c r="V48" i="12" s="1"/>
  <c r="Q48" i="12"/>
  <c r="R48" i="12" s="1"/>
  <c r="M48" i="12"/>
  <c r="N48" i="12" s="1"/>
  <c r="I48" i="12"/>
  <c r="J48" i="12" s="1"/>
  <c r="U47" i="12"/>
  <c r="V47" i="12" s="1"/>
  <c r="Q47" i="12"/>
  <c r="R47" i="12" s="1"/>
  <c r="M47" i="12"/>
  <c r="N47" i="12" s="1"/>
  <c r="I47" i="12"/>
  <c r="J47" i="12" s="1"/>
  <c r="U46" i="12"/>
  <c r="V46" i="12" s="1"/>
  <c r="Q46" i="12"/>
  <c r="R46" i="12" s="1"/>
  <c r="M46" i="12"/>
  <c r="N46" i="12" s="1"/>
  <c r="I46" i="12"/>
  <c r="J46" i="12" s="1"/>
  <c r="U45" i="12"/>
  <c r="V45" i="12" s="1"/>
  <c r="Q45" i="12"/>
  <c r="R45" i="12" s="1"/>
  <c r="M45" i="12"/>
  <c r="N45" i="12" s="1"/>
  <c r="I45" i="12"/>
  <c r="J45" i="12" s="1"/>
  <c r="U44" i="12"/>
  <c r="V44" i="12" s="1"/>
  <c r="Q44" i="12"/>
  <c r="R44" i="12" s="1"/>
  <c r="M44" i="12"/>
  <c r="N44" i="12" s="1"/>
  <c r="I44" i="12"/>
  <c r="J44" i="12" s="1"/>
  <c r="U43" i="12"/>
  <c r="V43" i="12" s="1"/>
  <c r="Q43" i="12"/>
  <c r="R43" i="12" s="1"/>
  <c r="M43" i="12"/>
  <c r="N43" i="12" s="1"/>
  <c r="I43" i="12"/>
  <c r="J43" i="12" s="1"/>
  <c r="U42" i="12"/>
  <c r="V42" i="12" s="1"/>
  <c r="Q42" i="12"/>
  <c r="R42" i="12" s="1"/>
  <c r="M42" i="12"/>
  <c r="N42" i="12" s="1"/>
  <c r="I42" i="12"/>
  <c r="J42" i="12" s="1"/>
  <c r="U41" i="12"/>
  <c r="V41" i="12" s="1"/>
  <c r="Q41" i="12"/>
  <c r="R41" i="12" s="1"/>
  <c r="M41" i="12"/>
  <c r="N41" i="12" s="1"/>
  <c r="I41" i="12"/>
  <c r="J41" i="12" s="1"/>
  <c r="U40" i="12"/>
  <c r="V40" i="12" s="1"/>
  <c r="Q40" i="12"/>
  <c r="R40" i="12" s="1"/>
  <c r="M40" i="12"/>
  <c r="N40" i="12" s="1"/>
  <c r="I40" i="12"/>
  <c r="J40" i="12" s="1"/>
  <c r="U39" i="12"/>
  <c r="V39" i="12" s="1"/>
  <c r="Q39" i="12"/>
  <c r="R39" i="12" s="1"/>
  <c r="M39" i="12"/>
  <c r="N39" i="12" s="1"/>
  <c r="I39" i="12"/>
  <c r="J39" i="12" s="1"/>
  <c r="U38" i="12"/>
  <c r="V38" i="12" s="1"/>
  <c r="Q38" i="12"/>
  <c r="R38" i="12" s="1"/>
  <c r="M38" i="12"/>
  <c r="N38" i="12" s="1"/>
  <c r="I38" i="12"/>
  <c r="J38" i="12" s="1"/>
  <c r="U37" i="12"/>
  <c r="V37" i="12" s="1"/>
  <c r="Q37" i="12"/>
  <c r="R37" i="12" s="1"/>
  <c r="M37" i="12"/>
  <c r="N37" i="12" s="1"/>
  <c r="I37" i="12"/>
  <c r="J37" i="12" s="1"/>
  <c r="U36" i="12"/>
  <c r="V36" i="12" s="1"/>
  <c r="Q36" i="12"/>
  <c r="R36" i="12" s="1"/>
  <c r="M36" i="12"/>
  <c r="N36" i="12" s="1"/>
  <c r="I36" i="12"/>
  <c r="J36" i="12" s="1"/>
  <c r="U35" i="12"/>
  <c r="V35" i="12" s="1"/>
  <c r="Q35" i="12"/>
  <c r="R35" i="12" s="1"/>
  <c r="M35" i="12"/>
  <c r="N35" i="12" s="1"/>
  <c r="I35" i="12"/>
  <c r="J35" i="12" s="1"/>
  <c r="U34" i="12"/>
  <c r="V34" i="12" s="1"/>
  <c r="M34" i="12"/>
  <c r="N34" i="12" s="1"/>
  <c r="I34" i="12"/>
  <c r="J34" i="12" s="1"/>
  <c r="U33" i="12"/>
  <c r="V33" i="12" s="1"/>
  <c r="Q33" i="12"/>
  <c r="R33" i="12" s="1"/>
  <c r="M33" i="12"/>
  <c r="N33" i="12" s="1"/>
  <c r="I33" i="12"/>
  <c r="J33" i="12" s="1"/>
  <c r="U32" i="12"/>
  <c r="V32" i="12" s="1"/>
  <c r="M32" i="12"/>
  <c r="N32" i="12" s="1"/>
  <c r="I32" i="12"/>
  <c r="J32" i="12" s="1"/>
  <c r="U31" i="12"/>
  <c r="V31" i="12" s="1"/>
  <c r="Q31" i="12"/>
  <c r="R31" i="12" s="1"/>
  <c r="M31" i="12"/>
  <c r="N31" i="12" s="1"/>
  <c r="I31" i="12"/>
  <c r="J31" i="12" s="1"/>
  <c r="U30" i="12"/>
  <c r="V30" i="12" s="1"/>
  <c r="M30" i="12"/>
  <c r="N30" i="12" s="1"/>
  <c r="I30" i="12"/>
  <c r="J30" i="12" s="1"/>
  <c r="U29" i="12"/>
  <c r="V29" i="12" s="1"/>
  <c r="Q29" i="12"/>
  <c r="R29" i="12" s="1"/>
  <c r="M29" i="12"/>
  <c r="N29" i="12" s="1"/>
  <c r="I29" i="12"/>
  <c r="J29" i="12" s="1"/>
  <c r="U28" i="12"/>
  <c r="V28" i="12" s="1"/>
  <c r="Q28" i="12"/>
  <c r="R28" i="12" s="1"/>
  <c r="M28" i="12"/>
  <c r="N28" i="12" s="1"/>
  <c r="I28" i="12"/>
  <c r="J28" i="12" s="1"/>
  <c r="U27" i="12"/>
  <c r="V27" i="12" s="1"/>
  <c r="Q27" i="12"/>
  <c r="R27" i="12" s="1"/>
  <c r="M27" i="12"/>
  <c r="N27" i="12" s="1"/>
  <c r="I27" i="12"/>
  <c r="J27" i="12" s="1"/>
  <c r="U26" i="12"/>
  <c r="V26" i="12" s="1"/>
  <c r="Q26" i="12"/>
  <c r="R26" i="12" s="1"/>
  <c r="M26" i="12"/>
  <c r="N26" i="12" s="1"/>
  <c r="I26" i="12"/>
  <c r="J26" i="12" s="1"/>
  <c r="U25" i="12"/>
  <c r="V25" i="12" s="1"/>
  <c r="Q25" i="12"/>
  <c r="R25" i="12" s="1"/>
  <c r="M25" i="12"/>
  <c r="N25" i="12" s="1"/>
  <c r="I25" i="12"/>
  <c r="J25" i="12" s="1"/>
  <c r="U24" i="12"/>
  <c r="V24" i="12" s="1"/>
  <c r="Q24" i="12"/>
  <c r="R24" i="12" s="1"/>
  <c r="M24" i="12"/>
  <c r="N24" i="12" s="1"/>
  <c r="I24" i="12"/>
  <c r="J24" i="12" s="1"/>
  <c r="U23" i="12"/>
  <c r="V23" i="12" s="1"/>
  <c r="Q23" i="12"/>
  <c r="R23" i="12" s="1"/>
  <c r="M23" i="12"/>
  <c r="N23" i="12" s="1"/>
  <c r="I23" i="12"/>
  <c r="J23" i="12" s="1"/>
  <c r="U22" i="12"/>
  <c r="V22" i="12" s="1"/>
  <c r="Q22" i="12"/>
  <c r="R22" i="12" s="1"/>
  <c r="M22" i="12"/>
  <c r="N22" i="12" s="1"/>
  <c r="I22" i="12"/>
  <c r="J22" i="12" s="1"/>
  <c r="U21" i="12"/>
  <c r="V21" i="12" s="1"/>
  <c r="Q21" i="12"/>
  <c r="R21" i="12" s="1"/>
  <c r="M21" i="12"/>
  <c r="N21" i="12" s="1"/>
  <c r="I21" i="12"/>
  <c r="J21" i="12" s="1"/>
  <c r="U20" i="12"/>
  <c r="V20" i="12" s="1"/>
  <c r="Q20" i="12"/>
  <c r="R20" i="12" s="1"/>
  <c r="M20" i="12"/>
  <c r="N20" i="12" s="1"/>
  <c r="I20" i="12"/>
  <c r="J20" i="12" s="1"/>
  <c r="U19" i="12"/>
  <c r="V19" i="12" s="1"/>
  <c r="M19" i="12"/>
  <c r="N19" i="12" s="1"/>
  <c r="I19" i="12"/>
  <c r="J19" i="12" s="1"/>
  <c r="U18" i="12"/>
  <c r="V18" i="12" s="1"/>
  <c r="Q18" i="12"/>
  <c r="R18" i="12" s="1"/>
  <c r="M18" i="12"/>
  <c r="N18" i="12" s="1"/>
  <c r="I18" i="12"/>
  <c r="J18" i="12" s="1"/>
  <c r="U17" i="12"/>
  <c r="V17" i="12" s="1"/>
  <c r="Q17" i="12"/>
  <c r="R17" i="12" s="1"/>
  <c r="M17" i="12"/>
  <c r="N17" i="12" s="1"/>
  <c r="I17" i="12"/>
  <c r="J17" i="12" s="1"/>
  <c r="U16" i="12"/>
  <c r="V16" i="12" s="1"/>
  <c r="Q16" i="12"/>
  <c r="R16" i="12" s="1"/>
  <c r="M16" i="12"/>
  <c r="N16" i="12" s="1"/>
  <c r="I16" i="12"/>
  <c r="J16" i="12" s="1"/>
  <c r="U15" i="12"/>
  <c r="V15" i="12" s="1"/>
  <c r="Q15" i="12"/>
  <c r="R15" i="12" s="1"/>
  <c r="M15" i="12"/>
  <c r="N15" i="12" s="1"/>
  <c r="I15" i="12"/>
  <c r="J15" i="12" s="1"/>
  <c r="U14" i="12"/>
  <c r="V14" i="12" s="1"/>
  <c r="Q14" i="12"/>
  <c r="R14" i="12" s="1"/>
  <c r="M14" i="12"/>
  <c r="N14" i="12" s="1"/>
  <c r="I14" i="12"/>
  <c r="J14" i="12" s="1"/>
  <c r="U13" i="12"/>
  <c r="V13" i="12" s="1"/>
  <c r="Q13" i="12"/>
  <c r="R13" i="12" s="1"/>
  <c r="M13" i="12"/>
  <c r="N13" i="12" s="1"/>
  <c r="I13" i="12"/>
  <c r="J13" i="12" s="1"/>
  <c r="U12" i="12"/>
  <c r="V12" i="12" s="1"/>
  <c r="Q12" i="12"/>
  <c r="R12" i="12" s="1"/>
  <c r="M12" i="12"/>
  <c r="N12" i="12" s="1"/>
  <c r="I12" i="12"/>
  <c r="J12" i="12" s="1"/>
  <c r="U11" i="12"/>
  <c r="V11" i="12" s="1"/>
  <c r="Q11" i="12"/>
  <c r="R11" i="12" s="1"/>
  <c r="M11" i="12"/>
  <c r="N11" i="12" s="1"/>
  <c r="I11" i="12"/>
  <c r="J11" i="12" s="1"/>
  <c r="U10" i="12"/>
  <c r="V10" i="12" s="1"/>
  <c r="Q10" i="12"/>
  <c r="R10" i="12" s="1"/>
  <c r="M10" i="12"/>
  <c r="N10" i="12" s="1"/>
  <c r="I10" i="12"/>
  <c r="J10" i="12" s="1"/>
  <c r="U9" i="12"/>
  <c r="V9" i="12" s="1"/>
  <c r="Q9" i="12"/>
  <c r="R9" i="12" s="1"/>
  <c r="M9" i="12"/>
  <c r="N9" i="12" s="1"/>
  <c r="I9" i="12"/>
  <c r="J9" i="12" s="1"/>
  <c r="U8" i="12"/>
  <c r="Q8" i="12"/>
  <c r="R8" i="12" s="1"/>
  <c r="M8" i="12"/>
  <c r="N8" i="12" s="1"/>
  <c r="I8" i="12"/>
  <c r="J8" i="12" s="1"/>
  <c r="U7" i="12"/>
  <c r="Q7" i="12"/>
  <c r="R7" i="12" s="1"/>
  <c r="M7" i="12"/>
  <c r="N7" i="12" s="1"/>
  <c r="I7" i="12"/>
  <c r="J7" i="12" s="1"/>
</calcChain>
</file>

<file path=xl/sharedStrings.xml><?xml version="1.0" encoding="utf-8"?>
<sst xmlns="http://schemas.openxmlformats.org/spreadsheetml/2006/main" count="512" uniqueCount="357">
  <si>
    <t>団体名等</t>
    <rPh sb="0" eb="2">
      <t>ダンタイ</t>
    </rPh>
    <rPh sb="2" eb="3">
      <t>メイ</t>
    </rPh>
    <rPh sb="3" eb="4">
      <t>ナド</t>
    </rPh>
    <phoneticPr fontId="4"/>
  </si>
  <si>
    <t>団体コード</t>
    <rPh sb="0" eb="2">
      <t>ダンタイ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</si>
  <si>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</si>
  <si>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</si>
  <si>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特定目的基金①</t>
    <rPh sb="0" eb="2">
      <t>トクテイ</t>
    </rPh>
    <rPh sb="2" eb="4">
      <t>モクテキ</t>
    </rPh>
    <rPh sb="4" eb="6">
      <t>キキン</t>
    </rPh>
    <phoneticPr fontId="3"/>
  </si>
  <si>
    <t>特定目的基金⑤</t>
    <rPh sb="0" eb="2">
      <t>トクテイ</t>
    </rPh>
    <rPh sb="2" eb="4">
      <t>モクテキ</t>
    </rPh>
    <rPh sb="4" eb="6">
      <t>キキン</t>
    </rPh>
    <phoneticPr fontId="3"/>
  </si>
  <si>
    <t>特定目的基金</t>
    <rPh sb="0" eb="2">
      <t>トクテイ</t>
    </rPh>
    <rPh sb="2" eb="4">
      <t>モクテキ</t>
    </rPh>
    <rPh sb="4" eb="6">
      <t>キキン</t>
    </rPh>
    <phoneticPr fontId="3"/>
  </si>
  <si>
    <t>基金全体</t>
    <rPh sb="0" eb="2">
      <t>キキン</t>
    </rPh>
    <rPh sb="2" eb="4">
      <t>ゼンタイ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</si>
  <si>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</si>
  <si>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4"/>
  </si>
  <si>
    <t>特定目的基金②</t>
    <rPh sb="0" eb="2">
      <t>トクテイ</t>
    </rPh>
    <rPh sb="2" eb="4">
      <t>モクテキ</t>
    </rPh>
    <rPh sb="4" eb="6">
      <t>キキン</t>
    </rPh>
    <phoneticPr fontId="3"/>
  </si>
  <si>
    <t>特定目的基金③</t>
    <rPh sb="0" eb="2">
      <t>トクテイ</t>
    </rPh>
    <rPh sb="2" eb="4">
      <t>モクテキ</t>
    </rPh>
    <rPh sb="4" eb="6">
      <t>キキン</t>
    </rPh>
    <phoneticPr fontId="3"/>
  </si>
  <si>
    <t>特定目的基金④</t>
    <rPh sb="0" eb="2">
      <t>トクテイ</t>
    </rPh>
    <rPh sb="2" eb="4">
      <t>モクテキ</t>
    </rPh>
    <rPh sb="4" eb="6">
      <t>キキン</t>
    </rPh>
    <phoneticPr fontId="3"/>
  </si>
  <si>
    <t>基金の名称</t>
    <rPh sb="0" eb="2">
      <t>キキン</t>
    </rPh>
    <rPh sb="3" eb="5">
      <t>メイショウ</t>
    </rPh>
    <phoneticPr fontId="3"/>
  </si>
  <si>
    <t>010006</t>
  </si>
  <si>
    <t>北海道</t>
  </si>
  <si>
    <t>020001</t>
  </si>
  <si>
    <t>青森県</t>
  </si>
  <si>
    <t>030007</t>
  </si>
  <si>
    <t>岩手県</t>
  </si>
  <si>
    <t>040002</t>
  </si>
  <si>
    <t>宮城県</t>
  </si>
  <si>
    <t>050008</t>
  </si>
  <si>
    <t>秋田県</t>
  </si>
  <si>
    <t>060003</t>
  </si>
  <si>
    <t>山形県</t>
  </si>
  <si>
    <t>070009</t>
  </si>
  <si>
    <t>福島県</t>
  </si>
  <si>
    <t>080004</t>
  </si>
  <si>
    <t>茨城県</t>
  </si>
  <si>
    <t>090000</t>
  </si>
  <si>
    <t>栃木県</t>
  </si>
  <si>
    <t>100005</t>
  </si>
  <si>
    <t>群馬県</t>
  </si>
  <si>
    <t>110001</t>
  </si>
  <si>
    <t>埼玉県</t>
  </si>
  <si>
    <t>120006</t>
  </si>
  <si>
    <t>千葉県</t>
  </si>
  <si>
    <t>130001</t>
  </si>
  <si>
    <t>東京都</t>
  </si>
  <si>
    <t>140007</t>
  </si>
  <si>
    <t>神奈川県</t>
  </si>
  <si>
    <t>150002</t>
  </si>
  <si>
    <t>新潟県</t>
  </si>
  <si>
    <t>160008</t>
  </si>
  <si>
    <t>富山県</t>
  </si>
  <si>
    <t>170003</t>
  </si>
  <si>
    <t>石川県</t>
  </si>
  <si>
    <t>180009</t>
  </si>
  <si>
    <t>福井県</t>
  </si>
  <si>
    <t>190004</t>
  </si>
  <si>
    <t>山梨県</t>
  </si>
  <si>
    <t>200000</t>
  </si>
  <si>
    <t>長野県</t>
  </si>
  <si>
    <t>210005</t>
  </si>
  <si>
    <t>岐阜県</t>
  </si>
  <si>
    <t>220001</t>
  </si>
  <si>
    <t>静岡県</t>
  </si>
  <si>
    <t>230006</t>
  </si>
  <si>
    <t>愛知県</t>
  </si>
  <si>
    <t>240001</t>
  </si>
  <si>
    <t>三重県</t>
  </si>
  <si>
    <t>250007</t>
  </si>
  <si>
    <t>滋賀県</t>
  </si>
  <si>
    <t>260002</t>
  </si>
  <si>
    <t>京都府</t>
  </si>
  <si>
    <t>270008</t>
  </si>
  <si>
    <t>大阪府</t>
  </si>
  <si>
    <t>280003</t>
  </si>
  <si>
    <t>兵庫県</t>
  </si>
  <si>
    <t>290009</t>
  </si>
  <si>
    <t>奈良県</t>
  </si>
  <si>
    <t>300004</t>
  </si>
  <si>
    <t>和歌山県</t>
  </si>
  <si>
    <t>310000</t>
  </si>
  <si>
    <t>鳥取県</t>
  </si>
  <si>
    <t>320005</t>
  </si>
  <si>
    <t>島根県</t>
  </si>
  <si>
    <t>330001</t>
  </si>
  <si>
    <t>岡山県</t>
  </si>
  <si>
    <t>340006</t>
  </si>
  <si>
    <t>広島県</t>
  </si>
  <si>
    <t>350001</t>
  </si>
  <si>
    <t>山口県</t>
  </si>
  <si>
    <t>360007</t>
  </si>
  <si>
    <t>徳島県</t>
  </si>
  <si>
    <t>370002</t>
  </si>
  <si>
    <t>香川県</t>
  </si>
  <si>
    <t>380008</t>
  </si>
  <si>
    <t>愛媛県</t>
  </si>
  <si>
    <t>390003</t>
  </si>
  <si>
    <t>高知県</t>
  </si>
  <si>
    <t>400009</t>
  </si>
  <si>
    <t>福岡県</t>
  </si>
  <si>
    <t>410004</t>
  </si>
  <si>
    <t>佐賀県</t>
  </si>
  <si>
    <t>420000</t>
  </si>
  <si>
    <t>長崎県</t>
  </si>
  <si>
    <t>430005</t>
  </si>
  <si>
    <t>熊本県</t>
  </si>
  <si>
    <t>440001</t>
  </si>
  <si>
    <t>大分県</t>
  </si>
  <si>
    <t>450006</t>
  </si>
  <si>
    <t>宮崎県</t>
  </si>
  <si>
    <t>460001</t>
  </si>
  <si>
    <t>鹿児島県</t>
  </si>
  <si>
    <t>470007</t>
  </si>
  <si>
    <t>沖縄県</t>
  </si>
  <si>
    <t>－</t>
    <phoneticPr fontId="3"/>
  </si>
  <si>
    <t>-</t>
    <phoneticPr fontId="3"/>
  </si>
  <si>
    <t>増減額
ウ(ア-イ)</t>
    <phoneticPr fontId="3"/>
  </si>
  <si>
    <t>増減率
(ウ/イ)</t>
    <phoneticPr fontId="3"/>
  </si>
  <si>
    <t>増減額
カ(エ-オ)</t>
  </si>
  <si>
    <t>増減率
(カ/オ)</t>
  </si>
  <si>
    <t>増減額
ケ(キ-ク)</t>
    <phoneticPr fontId="3"/>
  </si>
  <si>
    <t>増減率
(ケ/ク)</t>
    <phoneticPr fontId="3"/>
  </si>
  <si>
    <t>増減額
シ(コ-サ)</t>
    <phoneticPr fontId="3"/>
  </si>
  <si>
    <t>増減率
(シ/サ)</t>
    <phoneticPr fontId="3"/>
  </si>
  <si>
    <t>増減額
ソ(ス-セ)</t>
    <phoneticPr fontId="3"/>
  </si>
  <si>
    <t>増減率
(ソ/セ)</t>
    <phoneticPr fontId="3"/>
  </si>
  <si>
    <t>財政状況資料集掲載ＨＰ</t>
    <rPh sb="0" eb="2">
      <t>ザイセイ</t>
    </rPh>
    <rPh sb="2" eb="4">
      <t>ジョウキョウ</t>
    </rPh>
    <rPh sb="4" eb="6">
      <t>シリョウ</t>
    </rPh>
    <rPh sb="6" eb="7">
      <t>シュウ</t>
    </rPh>
    <rPh sb="7" eb="9">
      <t>ケイサイ</t>
    </rPh>
    <phoneticPr fontId="3"/>
  </si>
  <si>
    <t>平成30年度末残高　ア</t>
    <rPh sb="0" eb="2">
      <t>ヘイセイ</t>
    </rPh>
    <rPh sb="4" eb="7">
      <t>ネンドマツ</t>
    </rPh>
    <rPh sb="7" eb="9">
      <t>ザンダカ</t>
    </rPh>
    <phoneticPr fontId="3"/>
  </si>
  <si>
    <t>平成29年度末残高　イ</t>
    <rPh sb="0" eb="2">
      <t>ヘイセイ</t>
    </rPh>
    <rPh sb="4" eb="7">
      <t>ネンドマツ</t>
    </rPh>
    <rPh sb="7" eb="9">
      <t>ザンダカ</t>
    </rPh>
    <phoneticPr fontId="3"/>
  </si>
  <si>
    <t>平成30年度末残高　エ</t>
    <rPh sb="0" eb="2">
      <t>ヘイセイ</t>
    </rPh>
    <rPh sb="4" eb="7">
      <t>ネンドマツ</t>
    </rPh>
    <rPh sb="7" eb="9">
      <t>ザンダカ</t>
    </rPh>
    <phoneticPr fontId="3"/>
  </si>
  <si>
    <t>平成29年度末残高　オ</t>
    <rPh sb="0" eb="2">
      <t>ヘイセイ</t>
    </rPh>
    <rPh sb="4" eb="7">
      <t>ネンドマツ</t>
    </rPh>
    <rPh sb="7" eb="9">
      <t>ザンダカ</t>
    </rPh>
    <phoneticPr fontId="3"/>
  </si>
  <si>
    <t>平成30年度末残高　キ</t>
    <rPh sb="0" eb="2">
      <t>ヘイセイ</t>
    </rPh>
    <rPh sb="4" eb="7">
      <t>ネンドマツ</t>
    </rPh>
    <rPh sb="7" eb="9">
      <t>ザンダカ</t>
    </rPh>
    <phoneticPr fontId="3"/>
  </si>
  <si>
    <t>平成29年度末残高　ク</t>
    <rPh sb="0" eb="2">
      <t>ヘイセイ</t>
    </rPh>
    <rPh sb="4" eb="7">
      <t>ネンドマツ</t>
    </rPh>
    <rPh sb="7" eb="9">
      <t>ザンダカ</t>
    </rPh>
    <phoneticPr fontId="3"/>
  </si>
  <si>
    <t>平成30年度末残高　コ</t>
    <rPh sb="0" eb="2">
      <t>ヘイセイ</t>
    </rPh>
    <rPh sb="4" eb="7">
      <t>ネンドマツ</t>
    </rPh>
    <rPh sb="7" eb="9">
      <t>ザンダカ</t>
    </rPh>
    <phoneticPr fontId="3"/>
  </si>
  <si>
    <t>平成29年度末残高　サ</t>
    <rPh sb="0" eb="2">
      <t>ヘイセイ</t>
    </rPh>
    <rPh sb="4" eb="7">
      <t>ネンドマツ</t>
    </rPh>
    <rPh sb="7" eb="9">
      <t>ザンダカ</t>
    </rPh>
    <phoneticPr fontId="3"/>
  </si>
  <si>
    <t>平成30年度末残高　ス</t>
    <rPh sb="0" eb="2">
      <t>ヘイセイ</t>
    </rPh>
    <rPh sb="4" eb="7">
      <t>ネンドマツ</t>
    </rPh>
    <rPh sb="7" eb="9">
      <t>ザンダカ</t>
    </rPh>
    <phoneticPr fontId="3"/>
  </si>
  <si>
    <t>平成29年度末残高　セ</t>
    <rPh sb="0" eb="2">
      <t>ヘイセイ</t>
    </rPh>
    <rPh sb="4" eb="7">
      <t>ネンドマツ</t>
    </rPh>
    <rPh sb="7" eb="9">
      <t>ザンダカ</t>
    </rPh>
    <phoneticPr fontId="3"/>
  </si>
  <si>
    <t>北海道森林整備担い手対策基金</t>
  </si>
  <si>
    <t>北海道北方領土隣接地域振興等基金</t>
  </si>
  <si>
    <t>北海道文化基金</t>
  </si>
  <si>
    <t>北海道地域医療介護総合確保基金</t>
  </si>
  <si>
    <t>北海道地域福祉基金</t>
  </si>
  <si>
    <t>http //www.pref.hokkaido.lg.jp/sm/zsi/new_zaijokai.htm</t>
  </si>
  <si>
    <t>http://www.pref.aomori.lg.jp/kensei/yosan/kessan_2018.html</t>
  </si>
  <si>
    <t>地域振興基金</t>
  </si>
  <si>
    <t>国民スポーツ大会開催基金</t>
  </si>
  <si>
    <t>公共施設等整備基金</t>
  </si>
  <si>
    <t>地域福祉基金</t>
  </si>
  <si>
    <t>東日本大震災復興推進基金</t>
  </si>
  <si>
    <t>https://www.pref.iwate.jp/kensei/yosan/kessan/1023919.html</t>
  </si>
  <si>
    <t>東日本大震災復興交付金基金</t>
  </si>
  <si>
    <t>緊急雇用創出事業臨時特例基金</t>
  </si>
  <si>
    <t>いわての学び希望基金</t>
  </si>
  <si>
    <t>東日本大震災津波復興基金</t>
  </si>
  <si>
    <t>地域医療再生等臨時特例基金</t>
  </si>
  <si>
    <t>地域整備推進基金</t>
  </si>
  <si>
    <t>東日本大震災復興基金</t>
  </si>
  <si>
    <t>富県宮城推進基金</t>
  </si>
  <si>
    <t>県庁舎等整備基金</t>
  </si>
  <si>
    <t>https://www.pref.miyagi.jp/soshiki/zaisei/sub-jokyo.html</t>
  </si>
  <si>
    <t>地域医療介護総合確保基金</t>
  </si>
  <si>
    <t>農林漁業振興臨時対策基金</t>
  </si>
  <si>
    <t>介護保険財政安定化基金</t>
  </si>
  <si>
    <t>後期高齢者医療財政安定化基金</t>
  </si>
  <si>
    <t>地域活性化対策基金</t>
  </si>
  <si>
    <t>http://www.pref.akita.lg.jp</t>
  </si>
  <si>
    <t>県有施設整備基金</t>
  </si>
  <si>
    <t>まち・ひと・しごと創生拠点整備基金</t>
  </si>
  <si>
    <t>‐</t>
  </si>
  <si>
    <t>ふるさと農村地域活性化基金</t>
  </si>
  <si>
    <t>https://www.pref.yamagata.jp/ou/somu/020004/kessan/H30kessan.html</t>
  </si>
  <si>
    <t>除染対策基金</t>
  </si>
  <si>
    <t>原子力災害等復興基金</t>
  </si>
  <si>
    <t>中間貯蔵施設等影響対策及び災害復興基金</t>
  </si>
  <si>
    <t>県民健康管理基金</t>
  </si>
  <si>
    <t>社会福祉施設等整備基金</t>
  </si>
  <si>
    <t>http://www.pref.fukushima.lg.jp/sec/01115b/kessannkankeisiryou.html</t>
  </si>
  <si>
    <t>企業立地促進基金</t>
  </si>
  <si>
    <t>国民体育大会・障害者スポーツ大会開催基金</t>
  </si>
  <si>
    <t>公共施設長寿命化等推進基金</t>
  </si>
  <si>
    <t>https://www.pref.ibaraki.jp/somu/zaisei/kanri/zaisei-jokyoshiryo.html</t>
  </si>
  <si>
    <t>-</t>
  </si>
  <si>
    <t>皆贈</t>
    <rPh sb="0" eb="1">
      <t>ミナ</t>
    </rPh>
    <rPh sb="1" eb="2">
      <t>ゾウ</t>
    </rPh>
    <phoneticPr fontId="3"/>
  </si>
  <si>
    <t>日光杉並木街道保護基金</t>
  </si>
  <si>
    <t>http://www.pref.tochigi.lg.jp/b01/pref/zaiseijinji/yosan/zaiseijyoukyou2018.html</t>
  </si>
  <si>
    <t>皆贈</t>
    <rPh sb="0" eb="1">
      <t>カイ</t>
    </rPh>
    <rPh sb="1" eb="2">
      <t>ゾウ</t>
    </rPh>
    <phoneticPr fontId="3"/>
  </si>
  <si>
    <t>次世代型路面電車システム整備事業支援基金</t>
    <phoneticPr fontId="3"/>
  </si>
  <si>
    <t>-</t>
    <phoneticPr fontId="3"/>
  </si>
  <si>
    <t>https://www.pref.gunma.jp/cate_list/ct00004990.html</t>
  </si>
  <si>
    <t>埼玉県大規模事業推進基金</t>
  </si>
  <si>
    <t>埼玉県地域医療介護総合確保基金</t>
  </si>
  <si>
    <t>埼玉県後期高齢者医療財政安定化基金</t>
  </si>
  <si>
    <t>埼玉県さいたま環境創造基金</t>
  </si>
  <si>
    <t>産業振興・雇用機会創出基金</t>
  </si>
  <si>
    <t>http://www.pref.saitama.lg.jp/a0103/zaiseijyoukyou.html</t>
    <phoneticPr fontId="3"/>
  </si>
  <si>
    <t>東京オリンピック・パラリンピック開催準備基金</t>
  </si>
  <si>
    <t>社会資本等整備基金</t>
  </si>
  <si>
    <t>防災街づくり基金</t>
  </si>
  <si>
    <t>福祉先進都市実現基金</t>
  </si>
  <si>
    <t>鉄道新線建設等準備基金</t>
  </si>
  <si>
    <t>https://www.zaimu.metro.tokyo.lg.jp/syukei1/zaisei/30zaiseijyoukyoushiryou.html</t>
  </si>
  <si>
    <t>地域医療介護
総合確保基金</t>
  </si>
  <si>
    <t>介護保険財政
安定化基金</t>
  </si>
  <si>
    <t>産業振興基金</t>
  </si>
  <si>
    <t>https://www.pref.niigata.lg.jp/sec/zaisei/1238702494055.html</t>
  </si>
  <si>
    <t>http://www.pref.toyama.jp/cms_sec/1105/kj00005014-003-01.html</t>
  </si>
  <si>
    <t>元気とやま未来創造基金</t>
  </si>
  <si>
    <t>安全防災基金</t>
  </si>
  <si>
    <t>地域活性化基金</t>
  </si>
  <si>
    <t>https://www.pref.fukui.lg.jp/doc/zaisei/fukuikenyosan/kessan.html</t>
  </si>
  <si>
    <t>産業空洞化対策減税基金</t>
  </si>
  <si>
    <t>文化振興基金
（果実運用型）</t>
  </si>
  <si>
    <t>福祉推進整備基金</t>
  </si>
  <si>
    <t>https://www.pref.aichi.jp/soshiki/zaisei/0000002017.html</t>
  </si>
  <si>
    <t>徳山ダム上流域公有地化基金</t>
  </si>
  <si>
    <t>森林整備担い手対策基金</t>
  </si>
  <si>
    <t>https://www.pref.gifu.lg.jp/kensei/zaisei/zaisei-jokyo/11105/zaisei-hikaku-bunseki.html</t>
  </si>
  <si>
    <t>公共施設整備等事業基金</t>
  </si>
  <si>
    <t>大村智人材育成基金</t>
  </si>
  <si>
    <t>ふるさとづくり基金</t>
  </si>
  <si>
    <t>https://www.pref.yamanashi.jp/zaisei/54585689118.html</t>
  </si>
  <si>
    <t>ふじのくにづくり推進基金</t>
  </si>
  <si>
    <t>庁舎建設基金</t>
  </si>
  <si>
    <t>災害救助基金</t>
  </si>
  <si>
    <t>https://www.pref.shizuoka.jp/kikaku/ki-040c/j_itiran.html</t>
  </si>
  <si>
    <t>社会福祉事業振興基金</t>
  </si>
  <si>
    <t>後期高齢者財政安定化基金</t>
  </si>
  <si>
    <t>https://www.pref.ishikawa.lg.jp/zaisei/zaisei/</t>
  </si>
  <si>
    <t>福祉基金</t>
  </si>
  <si>
    <t>https://www.pref.nagano.lg.jp/zaisei/kensei/soshiki/zaisei/shiryoshu.html</t>
  </si>
  <si>
    <t>かながわボランタリー活動推進基金21</t>
  </si>
  <si>
    <t>かながわトラストみどり基金</t>
  </si>
  <si>
    <t>http://www.pref.kanagawa.jp/docs/v6g/cnt/f430057/index.html</t>
  </si>
  <si>
    <t>環境保全基金</t>
  </si>
  <si>
    <t>高等学校等修学奨学基金</t>
  </si>
  <si>
    <t>国民体育大会運営基金</t>
  </si>
  <si>
    <t>https://www.pref.mie.lg.jp/common/07/ci500003215.htm</t>
  </si>
  <si>
    <t>福祉・教育振興基金</t>
  </si>
  <si>
    <t>国民スポーツ大会・全国障害者スポーツ大会運営等基金</t>
  </si>
  <si>
    <t>琵琶湖管理基金</t>
  </si>
  <si>
    <t>ふるさと・水と土保全基金</t>
  </si>
  <si>
    <t>https://www.pref.shiga.lg.jp/kensei/zaiseikaikei/yosan/22968.html</t>
  </si>
  <si>
    <t>京都府地域医療介護総合確保基金</t>
  </si>
  <si>
    <t>京都府国民健康保険財政安定化基金</t>
  </si>
  <si>
    <t>京都府介護保険財政安定化基金</t>
  </si>
  <si>
    <t>京都府森林整備担い手対策基金</t>
  </si>
  <si>
    <t>京都府災害救助基金</t>
  </si>
  <si>
    <t>http://www.pref.kyoto.jp/kessan/index.html</t>
  </si>
  <si>
    <t>府営住宅整備基金</t>
  </si>
  <si>
    <t>日本万国博覧会記念公園基金</t>
  </si>
  <si>
    <t>安心こども基金</t>
  </si>
  <si>
    <t>http://www.pref.osaka.lg.jp/zaisei/joukyou/zaiseijyoukyou.html</t>
  </si>
  <si>
    <t>医療介護推進基金</t>
  </si>
  <si>
    <t>介護保険
財政安定化基金</t>
  </si>
  <si>
    <t>後期高齢者
医療財政安定化基金</t>
  </si>
  <si>
    <t>福祉対策等基金</t>
  </si>
  <si>
    <t>産業開発基金</t>
  </si>
  <si>
    <t>https://www.pref.wakayama.lg.jp/prefg/010400/zaijyo/siryo/index.html</t>
  </si>
  <si>
    <t>県立公共施設等建設基金</t>
  </si>
  <si>
    <t>大規模事業基金</t>
  </si>
  <si>
    <t>環境学術等研究基金</t>
  </si>
  <si>
    <t>長寿社会対策推進基金</t>
  </si>
  <si>
    <t>https://www.pref.tottori.lg.jp/dd.aspx?menuid=127219</t>
  </si>
  <si>
    <t>医療介護総合確保促進基金</t>
  </si>
  <si>
    <t>教育文化振興基金</t>
  </si>
  <si>
    <t>中山間地域等活性化基金</t>
  </si>
  <si>
    <t>https://www.pref.shimane.lg.jp/admin/seisaku/zaisei/jyokyo/saisyutuhikaku/h30zaiseijyoukyou.html</t>
  </si>
  <si>
    <t>岡山県おかやまの森整備公社経営改善推進基金</t>
  </si>
  <si>
    <t>岡山県公共施設長寿命化等推進基金</t>
  </si>
  <si>
    <t>岡山県職員退職手当基金</t>
  </si>
  <si>
    <t>岡山県地域医療介護総合確保基金</t>
  </si>
  <si>
    <t>岡山県後期高齢者医療財政安定化基金</t>
  </si>
  <si>
    <t>https://www.pref.okayama.jp/page/599185.html</t>
  </si>
  <si>
    <t>減債基金</t>
  </si>
  <si>
    <t>県庁舎整備基金</t>
  </si>
  <si>
    <t>大規模社会福祉施設等建設基金</t>
  </si>
  <si>
    <t>https://www.pref.hiroshima.lg.jp/site/zaiseiyosann/shiryosyu30.html</t>
  </si>
  <si>
    <t>岩国・和木・大島地域まちづくり基金</t>
  </si>
  <si>
    <t>やまぐち産業イノベーション基金</t>
  </si>
  <si>
    <t>http://www.pref.yamaguchi.lg.jp/cms/a10500/zaiseijyou/20070328001.html</t>
  </si>
  <si>
    <t>二十一世紀創造基金</t>
  </si>
  <si>
    <t>命を守るための大規模災害対策基金</t>
  </si>
  <si>
    <t>交通網整備利用促進基金</t>
  </si>
  <si>
    <t>https://www.pref.tokushima.lg.jp/kenseijoho/zaisei/5035498/</t>
  </si>
  <si>
    <t>吉野川総合開発香川用水事業基金</t>
  </si>
  <si>
    <t>香川県地域医療介護総合確保基金</t>
  </si>
  <si>
    <t>直島町風評被害対策基金</t>
  </si>
  <si>
    <t>香川県後期高齢者医療財政安定化基金</t>
  </si>
  <si>
    <t>香川県社会福祉基金</t>
  </si>
  <si>
    <t>https://www.pref.kagawa.lg.jp/yosan/kessan30/kessan30.htm</t>
  </si>
  <si>
    <t>県有施設更新整備基金</t>
  </si>
  <si>
    <t>災害に強い愛媛づくり基金</t>
  </si>
  <si>
    <t>農林水産業体質強化緊急対策基金</t>
  </si>
  <si>
    <t>県立学校教育環境整備基金</t>
  </si>
  <si>
    <t>https://www.pref.ehime.jp/h10400/7457/kessan.html</t>
  </si>
  <si>
    <t>防災対策基金</t>
  </si>
  <si>
    <t>https://www.pref.kochi.lg.jp/soshiki/110401/kessan-index.html</t>
  </si>
  <si>
    <t>公共施設整備基金</t>
  </si>
  <si>
    <t>地域づくり基金</t>
  </si>
  <si>
    <t>http://www.pref.fukuoka.lg.jp/contents/zaiseijyoukyoushiryou.html</t>
  </si>
  <si>
    <t>大規模施設整備基金</t>
  </si>
  <si>
    <t>佐賀県国民スポーツ大会・全国障害者スポーツ大会運営基金</t>
  </si>
  <si>
    <t>https://www.pref.saga.lg.jp/kiji00373678/index.html</t>
  </si>
  <si>
    <t>退職基金</t>
  </si>
  <si>
    <t>産業文化振興基金</t>
  </si>
  <si>
    <t>災害基金</t>
  </si>
  <si>
    <t>県庁舎建設整備基金</t>
  </si>
  <si>
    <t>http://www.pref.nagasaki.jp/bunrui/kenseijoho/zaiseijoho/zaisei02/zaiseijoukyousiryousyu/</t>
  </si>
  <si>
    <t>熊本地震復興基金</t>
  </si>
  <si>
    <t>ふるさとくまもと応援寄附基金</t>
  </si>
  <si>
    <t>医療介護総合確保基金</t>
  </si>
  <si>
    <t>文化財等復旧復興基金</t>
  </si>
  <si>
    <t>県有施設等整備基金</t>
  </si>
  <si>
    <t>県立文化・スポーツ施設等整備基金</t>
  </si>
  <si>
    <t>企業立地促進等基金</t>
  </si>
  <si>
    <t>http://www.pref.oita.jp/site/zaiseisugata/zaiseijyokyoshiryousyuu.html</t>
  </si>
  <si>
    <t>安心・安全ふるさと創生基金</t>
  </si>
  <si>
    <t>国民体育大会・全国障害者スポーツ大会施設整備等基金</t>
  </si>
  <si>
    <t>県有施設整備積立基金</t>
  </si>
  <si>
    <t>https://www.pref.kagoshima.jp/ab05/kensei/zaisei/kessan/index_siryousyu.html</t>
  </si>
  <si>
    <t>沖縄県県有施設整備基金</t>
  </si>
  <si>
    <t>沖縄県産業振興基金</t>
  </si>
  <si>
    <t>職員退職手当基金</t>
  </si>
  <si>
    <t>沖縄県特定駐留軍用地内
土地取得事業基金</t>
  </si>
  <si>
    <t>https://www.pref.okinawa.jp/site/somu/zaisei/index.html</t>
  </si>
  <si>
    <t>https://web.pref.hyogo.lg.jp/kk20/pa02_000000101.html</t>
    <phoneticPr fontId="3"/>
  </si>
  <si>
    <t>https://www.pref.miyazaki.lg.jp/kense/zaise/kessan/index.html</t>
  </si>
  <si>
    <t>県有施設維持整備基金</t>
  </si>
  <si>
    <t>林業担い手対策基金</t>
  </si>
  <si>
    <t>https://www.pref.kumamoto.jp/kiji_32161.html</t>
    <phoneticPr fontId="3"/>
  </si>
  <si>
    <t>県立医科大学及び県立病院施設整備基金</t>
  </si>
  <si>
    <t>地域・経済活性化基金</t>
  </si>
  <si>
    <t>退職手当平準化基金</t>
  </si>
  <si>
    <t>庁舎等整備基金</t>
  </si>
  <si>
    <t>http://www.pref.nara.jp/29532.htm</t>
  </si>
  <si>
    <t>県有施設長寿命化等推進基金</t>
  </si>
  <si>
    <t>災害復興・地域再生基金</t>
  </si>
  <si>
    <t>社会資本整備等推進基金</t>
  </si>
  <si>
    <t>警察本部庁舎等建設基金</t>
  </si>
  <si>
    <t>https://www.pref.chiba.lg.jp/zaisei/zaisei-gaiyou/index.html#a05</t>
  </si>
  <si>
    <t>皆増</t>
    <rPh sb="0" eb="2">
      <t>カイゾウ</t>
    </rPh>
    <phoneticPr fontId="3"/>
  </si>
  <si>
    <t>平成30年度末残高　Ａ
（百万円）</t>
    <rPh sb="0" eb="2">
      <t>ヘイセイ</t>
    </rPh>
    <rPh sb="4" eb="7">
      <t>ネンドマツ</t>
    </rPh>
    <rPh sb="7" eb="9">
      <t>ザンダカ</t>
    </rPh>
    <phoneticPr fontId="3"/>
  </si>
  <si>
    <t>平成29年度末残高　B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</si>
  <si>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増減額
C(A-B)
（百万円）</t>
    <rPh sb="0" eb="3">
      <t>ゾウゲンガク</t>
    </rPh>
    <rPh sb="12" eb="14">
      <t>ヒャクマン</t>
    </rPh>
    <rPh sb="14" eb="15">
      <t>エン</t>
    </rPh>
    <phoneticPr fontId="3"/>
  </si>
  <si>
    <t>増減率
(C/B)
（％）</t>
    <rPh sb="0" eb="3">
      <t>ゾウゲンリツ</t>
    </rPh>
    <phoneticPr fontId="3"/>
  </si>
  <si>
    <t>平成30年度末残高　a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</si>
  <si>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平成29年度末残高　b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</si>
  <si>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増減額
c(a-b)
（百万円）</t>
    <rPh sb="0" eb="3">
      <t>ゾウゲンガク</t>
    </rPh>
    <rPh sb="12" eb="14">
      <t>ヒャクマン</t>
    </rPh>
    <rPh sb="14" eb="15">
      <t>エン</t>
    </rPh>
    <phoneticPr fontId="3"/>
  </si>
  <si>
    <t>増減率
（c/b）
（％）</t>
    <rPh sb="0" eb="3">
      <t>ゾウゲンリツ</t>
    </rPh>
    <phoneticPr fontId="3"/>
  </si>
  <si>
    <t>平成30年度末残高　d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</si>
  <si>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平成29年度末残高　e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</si>
  <si>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増減額
f(d-e)
（百万円）</t>
    <rPh sb="0" eb="3">
      <t>ゾウゲンガク</t>
    </rPh>
    <rPh sb="12" eb="14">
      <t>ヒャクマン</t>
    </rPh>
    <rPh sb="14" eb="15">
      <t>エン</t>
    </rPh>
    <phoneticPr fontId="3"/>
  </si>
  <si>
    <t>増減率
(f/e)
（％）</t>
    <rPh sb="0" eb="3">
      <t>ゾウゲンリツ</t>
    </rPh>
    <phoneticPr fontId="3"/>
  </si>
  <si>
    <t>平成30年度末残高　g
（百万円）</t>
    <rPh sb="0" eb="2">
      <t>ヘイセイ</t>
    </rPh>
    <rPh sb="4" eb="7">
      <t>ネンドマツ</t>
    </rPh>
    <rPh sb="7" eb="9">
      <t>ザンダカ</t>
    </rPh>
    <rPh sb="13" eb="15">
      <t>ヒャクマン</t>
    </rPh>
    <rPh sb="15" eb="16">
      <t>エン</t>
    </rPh>
    <phoneticPr fontId="3"/>
  </si>
  <si>
    <t>平成29年度末残高　h
（百万円）</t>
    <rPh sb="0" eb="2">
      <t>ヘイセイ</t>
    </rPh>
    <rPh sb="4" eb="7">
      <t>ネンドマツ</t>
    </rPh>
    <rPh sb="7" eb="9">
      <t>ザンダカ</t>
    </rPh>
    <rPh sb="13" eb="16">
      <t>ヒャクマンエン</t>
    </rPh>
    <phoneticPr fontId="3"/>
  </si>
  <si>
    <t>増減率
(i/h)
（％）</t>
    <phoneticPr fontId="3"/>
  </si>
  <si>
    <t>増減額
i(g-h)
（百万円）</t>
    <rPh sb="12" eb="14">
      <t>ヒャクマン</t>
    </rPh>
    <rPh sb="14" eb="15">
      <t>エン</t>
    </rPh>
    <phoneticPr fontId="3"/>
  </si>
  <si>
    <t>（百万円）</t>
    <rPh sb="1" eb="3">
      <t>ヒャクマン</t>
    </rPh>
    <rPh sb="3" eb="4">
      <t>エン</t>
    </rPh>
    <phoneticPr fontId="3"/>
  </si>
  <si>
    <t>（％）</t>
    <phoneticPr fontId="3"/>
  </si>
  <si>
    <t>（百万円）</t>
    <rPh sb="1" eb="4">
      <t>ヒャクマンエン</t>
    </rPh>
    <phoneticPr fontId="3"/>
  </si>
  <si>
    <t>（％）</t>
    <phoneticPr fontId="3"/>
  </si>
  <si>
    <t>-</t>
    <phoneticPr fontId="3"/>
  </si>
  <si>
    <t>皆増</t>
    <rPh sb="0" eb="2">
      <t>カイゾウ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</si>
</sst>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#,##0.0;&quot;△ &quot;#,##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 applyFill="1"/>
    <xf numFmtId="0" fontId="0" fillId="2" borderId="33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5" fillId="2" borderId="39" xfId="0" applyFont="1" applyFill="1" applyBorder="1" applyAlignment="1">
      <alignment horizontal="right" vertical="center" shrinkToFit="1"/>
    </xf>
    <xf numFmtId="0" fontId="0" fillId="2" borderId="11" xfId="0" applyFill="1" applyBorder="1"/>
    <xf numFmtId="0" fontId="0" fillId="2" borderId="7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35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47" xfId="0" applyFill="1" applyBorder="1" applyAlignment="1">
      <alignment wrapText="1"/>
    </xf>
    <xf numFmtId="0" fontId="0" fillId="2" borderId="12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2" xfId="0" applyFill="1" applyBorder="1" applyAlignment="1">
      <alignment wrapText="1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 wrapText="1"/>
    </xf>
    <xf numFmtId="38" fontId="5" fillId="2" borderId="20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177" fontId="5" fillId="2" borderId="4" xfId="1" applyNumberFormat="1" applyFont="1" applyFill="1" applyBorder="1" applyAlignment="1">
      <alignment horizontal="center" vertical="center"/>
    </xf>
    <xf numFmtId="177" fontId="5" fillId="2" borderId="54" xfId="1" applyNumberFormat="1" applyFont="1" applyFill="1" applyBorder="1" applyAlignment="1">
      <alignment horizontal="center" vertical="center" wrapText="1"/>
    </xf>
    <xf numFmtId="38" fontId="5" fillId="2" borderId="55" xfId="1" applyFont="1" applyFill="1" applyBorder="1" applyAlignment="1">
      <alignment horizontal="center" vertical="center"/>
    </xf>
    <xf numFmtId="177" fontId="5" fillId="2" borderId="56" xfId="1" applyNumberFormat="1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vertical="center" wrapText="1"/>
    </xf>
    <xf numFmtId="49" fontId="5" fillId="2" borderId="21" xfId="1" applyNumberFormat="1" applyFont="1" applyFill="1" applyBorder="1" applyAlignment="1">
      <alignment horizontal="center" vertical="center"/>
    </xf>
    <xf numFmtId="49" fontId="5" fillId="2" borderId="22" xfId="1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 wrapText="1"/>
    </xf>
    <xf numFmtId="38" fontId="5" fillId="2" borderId="24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177" fontId="5" fillId="2" borderId="25" xfId="1" applyNumberFormat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center" vertical="center" wrapText="1"/>
    </xf>
    <xf numFmtId="177" fontId="5" fillId="2" borderId="23" xfId="1" applyNumberFormat="1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vertical="center" wrapText="1"/>
    </xf>
    <xf numFmtId="0" fontId="10" fillId="2" borderId="43" xfId="0" applyFont="1" applyFill="1" applyBorder="1" applyAlignment="1">
      <alignment vertical="center" wrapText="1"/>
    </xf>
    <xf numFmtId="49" fontId="5" fillId="2" borderId="28" xfId="1" applyNumberFormat="1" applyFont="1" applyFill="1" applyBorder="1" applyAlignment="1">
      <alignment horizontal="center" vertical="center"/>
    </xf>
    <xf numFmtId="49" fontId="5" fillId="2" borderId="29" xfId="1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 wrapText="1"/>
    </xf>
    <xf numFmtId="38" fontId="5" fillId="2" borderId="31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177" fontId="5" fillId="2" borderId="32" xfId="1" applyNumberFormat="1" applyFont="1" applyFill="1" applyBorder="1" applyAlignment="1">
      <alignment horizontal="center" vertical="center"/>
    </xf>
    <xf numFmtId="177" fontId="5" fillId="2" borderId="33" xfId="1" applyNumberFormat="1" applyFont="1" applyFill="1" applyBorder="1" applyAlignment="1">
      <alignment horizontal="center" vertical="center" wrapText="1"/>
    </xf>
    <xf numFmtId="177" fontId="5" fillId="2" borderId="30" xfId="1" applyNumberFormat="1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vertical="center" wrapText="1"/>
    </xf>
    <xf numFmtId="177" fontId="11" fillId="2" borderId="23" xfId="1" applyNumberFormat="1" applyFont="1" applyFill="1" applyBorder="1" applyAlignment="1">
      <alignment horizontal="center" vertical="center" wrapText="1"/>
    </xf>
    <xf numFmtId="177" fontId="5" fillId="2" borderId="23" xfId="1" applyNumberFormat="1" applyFont="1" applyFill="1" applyBorder="1" applyAlignment="1">
      <alignment horizontal="left" vertical="center" wrapText="1"/>
    </xf>
    <xf numFmtId="177" fontId="5" fillId="2" borderId="48" xfId="1" applyNumberFormat="1" applyFont="1" applyFill="1" applyBorder="1" applyAlignment="1">
      <alignment horizontal="left" vertical="center" wrapText="1"/>
    </xf>
    <xf numFmtId="38" fontId="5" fillId="2" borderId="49" xfId="1" applyFont="1" applyFill="1" applyBorder="1" applyAlignment="1">
      <alignment horizontal="center" vertical="center"/>
    </xf>
    <xf numFmtId="177" fontId="5" fillId="2" borderId="49" xfId="1" applyNumberFormat="1" applyFont="1" applyFill="1" applyBorder="1" applyAlignment="1">
      <alignment horizontal="center" vertical="center"/>
    </xf>
    <xf numFmtId="177" fontId="5" fillId="2" borderId="51" xfId="1" applyNumberFormat="1" applyFont="1" applyFill="1" applyBorder="1" applyAlignment="1">
      <alignment horizontal="left" vertical="center" wrapText="1"/>
    </xf>
    <xf numFmtId="177" fontId="5" fillId="2" borderId="51" xfId="1" applyNumberFormat="1" applyFont="1" applyFill="1" applyBorder="1" applyAlignment="1">
      <alignment horizontal="center" vertical="center" wrapText="1"/>
    </xf>
    <xf numFmtId="177" fontId="5" fillId="2" borderId="51" xfId="1" applyNumberFormat="1" applyFont="1" applyFill="1" applyBorder="1" applyAlignment="1">
      <alignment horizontal="center" vertical="center" shrinkToFit="1"/>
    </xf>
    <xf numFmtId="0" fontId="10" fillId="2" borderId="53" xfId="0" applyFont="1" applyFill="1" applyBorder="1" applyAlignment="1">
      <alignment vertical="center" wrapText="1"/>
    </xf>
    <xf numFmtId="178" fontId="5" fillId="2" borderId="22" xfId="1" applyNumberFormat="1" applyFont="1" applyFill="1" applyBorder="1" applyAlignment="1">
      <alignment horizontal="center" vertical="center"/>
    </xf>
    <xf numFmtId="178" fontId="5" fillId="2" borderId="27" xfId="1" applyNumberFormat="1" applyFont="1" applyFill="1" applyBorder="1" applyAlignment="1">
      <alignment horizontal="center" vertical="center"/>
    </xf>
    <xf numFmtId="0" fontId="1" fillId="2" borderId="43" xfId="2" applyFont="1" applyFill="1" applyBorder="1" applyAlignment="1">
      <alignment vertical="center" wrapText="1"/>
    </xf>
    <xf numFmtId="177" fontId="5" fillId="2" borderId="26" xfId="0" applyNumberFormat="1" applyFont="1" applyFill="1" applyBorder="1" applyAlignment="1">
      <alignment horizontal="center" vertical="center" wrapText="1"/>
    </xf>
    <xf numFmtId="38" fontId="5" fillId="2" borderId="25" xfId="0" applyNumberFormat="1" applyFon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 wrapText="1"/>
    </xf>
    <xf numFmtId="0" fontId="1" fillId="2" borderId="43" xfId="2" applyNumberFormat="1" applyFont="1" applyFill="1" applyBorder="1" applyAlignment="1">
      <alignment vertical="center" wrapText="1"/>
    </xf>
    <xf numFmtId="177" fontId="5" fillId="2" borderId="30" xfId="1" applyNumberFormat="1" applyFont="1" applyFill="1" applyBorder="1" applyAlignment="1">
      <alignment horizontal="left" vertical="center" wrapText="1"/>
    </xf>
    <xf numFmtId="177" fontId="5" fillId="2" borderId="26" xfId="1" applyNumberFormat="1" applyFont="1" applyFill="1" applyBorder="1" applyAlignment="1">
      <alignment horizontal="left" vertical="center" wrapText="1"/>
    </xf>
    <xf numFmtId="0" fontId="12" fillId="2" borderId="43" xfId="2" applyFont="1" applyFill="1" applyBorder="1" applyAlignment="1">
      <alignment vertical="center" wrapText="1"/>
    </xf>
    <xf numFmtId="38" fontId="5" fillId="2" borderId="25" xfId="1" applyFont="1" applyFill="1" applyBorder="1" applyAlignment="1">
      <alignment horizontal="center" vertical="center"/>
    </xf>
    <xf numFmtId="177" fontId="5" fillId="2" borderId="25" xfId="1" applyNumberFormat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center" vertical="center" wrapText="1"/>
    </xf>
    <xf numFmtId="177" fontId="5" fillId="2" borderId="23" xfId="1" applyNumberFormat="1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vertical="center" wrapText="1"/>
    </xf>
    <xf numFmtId="38" fontId="5" fillId="2" borderId="25" xfId="1" applyFont="1" applyFill="1" applyBorder="1" applyAlignment="1">
      <alignment horizontal="center" vertical="center"/>
    </xf>
    <xf numFmtId="177" fontId="5" fillId="2" borderId="25" xfId="1" applyNumberFormat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center" vertical="center" wrapText="1"/>
    </xf>
    <xf numFmtId="177" fontId="5" fillId="2" borderId="23" xfId="1" applyNumberFormat="1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vertical="center" wrapText="1"/>
    </xf>
    <xf numFmtId="0" fontId="12" fillId="2" borderId="44" xfId="2" applyFont="1" applyFill="1" applyBorder="1" applyAlignment="1">
      <alignment vertical="center" wrapText="1"/>
    </xf>
    <xf numFmtId="38" fontId="5" fillId="2" borderId="32" xfId="1" applyFont="1" applyFill="1" applyBorder="1" applyAlignment="1">
      <alignment horizontal="center" vertical="center"/>
    </xf>
    <xf numFmtId="177" fontId="5" fillId="2" borderId="33" xfId="1" applyNumberFormat="1" applyFont="1" applyFill="1" applyBorder="1" applyAlignment="1">
      <alignment horizontal="center" vertical="center" wrapText="1"/>
    </xf>
    <xf numFmtId="177" fontId="5" fillId="2" borderId="30" xfId="1" applyNumberFormat="1" applyFont="1" applyFill="1" applyBorder="1" applyAlignment="1">
      <alignment horizontal="center" vertical="center" wrapText="1"/>
    </xf>
    <xf numFmtId="0" fontId="10" fillId="2" borderId="44" xfId="2" applyFont="1" applyFill="1" applyBorder="1" applyAlignment="1">
      <alignment vertical="center" wrapText="1"/>
    </xf>
    <xf numFmtId="178" fontId="5" fillId="2" borderId="9" xfId="1" applyNumberFormat="1" applyFont="1" applyFill="1" applyBorder="1" applyAlignment="1">
      <alignment horizontal="center" vertical="center"/>
    </xf>
    <xf numFmtId="178" fontId="5" fillId="2" borderId="29" xfId="1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178" fontId="5" fillId="2" borderId="50" xfId="1" applyNumberFormat="1" applyFont="1" applyFill="1" applyBorder="1" applyAlignment="1">
      <alignment horizontal="center" vertical="center"/>
    </xf>
    <xf numFmtId="178" fontId="5" fillId="2" borderId="52" xfId="1" applyNumberFormat="1" applyFont="1" applyFill="1" applyBorder="1" applyAlignment="1">
      <alignment horizontal="center" vertical="center"/>
    </xf>
    <xf numFmtId="178" fontId="5" fillId="2" borderId="34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65306;&#65302;&#26376;&#35519;&#26619;/29&#24180;&#24230;&#23455;&#26045;&#35519;&#26619;/&#9314;&#65293;1&#22522;&#37329;&#12398;&#31309;&#31435;&#29366;&#27841;&#31561;&#12395;&#38306;&#12377;&#12427;&#35519;&#26619;&#12398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１（財調）"/>
      <sheetName val="調査表２（減債）"/>
      <sheetName val="調査表３（特目）"/>
      <sheetName val="調査表４（調査対象の全基金）"/>
    </sheetNames>
    <sheetDataSet>
      <sheetData sheetId="0"/>
      <sheetData sheetId="1"/>
      <sheetData sheetId="2"/>
      <sheetData sheetId="3">
        <row r="2">
          <cell r="V2" t="str">
            <v>①</v>
          </cell>
          <cell r="W2" t="str">
            <v>②</v>
          </cell>
          <cell r="X2" t="str">
            <v>③</v>
          </cell>
          <cell r="Y2" t="str">
            <v>④</v>
          </cell>
          <cell r="Z2" t="str">
            <v>⑤</v>
          </cell>
          <cell r="AA2" t="str">
            <v>⑥</v>
          </cell>
          <cell r="AB2" t="str">
            <v>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kumamoto.jp/kiji_32161.html" TargetMode="External"/><Relationship Id="rId2" Type="http://schemas.openxmlformats.org/officeDocument/2006/relationships/hyperlink" Target="https://web.pref.hyogo.lg.jp/kk20/pa02_000000101.html" TargetMode="External"/><Relationship Id="rId1" Type="http://schemas.openxmlformats.org/officeDocument/2006/relationships/hyperlink" Target="http://www.pref.saitama.lg.jp/a0103/zaiseijyoukyou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3"/>
  <sheetViews>
    <sheetView showGridLines="0" tabSelected="1" view="pageBreakPreview" zoomScale="70" zoomScaleNormal="100" zoomScaleSheetLayoutView="70" workbookViewId="0">
      <pane xSplit="6" ySplit="6" topLeftCell="G7" activePane="bottomRight" state="frozen"/>
      <selection pane="topRight" activeCell="F1" sqref="F1"/>
      <selection pane="bottomLeft" activeCell="A7" sqref="A7"/>
      <selection pane="bottomRight" activeCell="I4" sqref="I4:I5"/>
    </sheetView>
  </sheetViews>
  <sheetFormatPr defaultRowHeight="13" x14ac:dyDescent="0.2"/>
  <cols>
    <col min="1" max="1" width="8.90625" style="7"/>
    <col min="2" max="2" width="2.453125" customWidth="1"/>
    <col min="3" max="3" width="1.81640625" customWidth="1"/>
    <col min="4" max="5" width="11.453125" style="1" customWidth="1"/>
    <col min="6" max="6" width="12.6328125" style="1" customWidth="1"/>
    <col min="7" max="10" width="12.36328125" style="8" customWidth="1"/>
    <col min="11" max="18" width="12.36328125" style="1" customWidth="1"/>
    <col min="19" max="22" width="11.90625" style="1" customWidth="1"/>
    <col min="23" max="23" width="18.1796875" style="9" customWidth="1"/>
    <col min="24" max="27" width="12.36328125" style="1" customWidth="1"/>
    <col min="28" max="28" width="18.1796875" style="9" customWidth="1"/>
    <col min="29" max="32" width="12.36328125" style="1" customWidth="1"/>
    <col min="33" max="33" width="18.1796875" style="9" customWidth="1"/>
    <col min="34" max="37" width="12.36328125" style="1" customWidth="1"/>
    <col min="38" max="38" width="18.1796875" style="9" customWidth="1"/>
    <col min="39" max="42" width="12.36328125" style="1" customWidth="1"/>
    <col min="43" max="43" width="18.1796875" style="9" customWidth="1"/>
    <col min="44" max="47" width="12.36328125" style="1" customWidth="1"/>
    <col min="48" max="48" width="36.54296875" style="10" customWidth="1"/>
    <col min="49" max="49" width="6.36328125" customWidth="1"/>
    <col min="50" max="59" width="20.1796875" customWidth="1"/>
  </cols>
  <sheetData>
    <row r="2" spans="1:48" ht="13.5" thickBot="1" x14ac:dyDescent="0.25"/>
    <row r="3" spans="1:48" s="1" customFormat="1" ht="33" customHeight="1" thickBot="1" x14ac:dyDescent="0.25">
      <c r="A3" s="6"/>
      <c r="C3" s="2"/>
      <c r="D3" s="112" t="s">
        <v>0</v>
      </c>
      <c r="E3" s="118"/>
      <c r="F3" s="116"/>
      <c r="G3" s="119" t="s">
        <v>7</v>
      </c>
      <c r="H3" s="120"/>
      <c r="I3" s="120"/>
      <c r="J3" s="120"/>
      <c r="K3" s="109" t="s">
        <v>2</v>
      </c>
      <c r="L3" s="107"/>
      <c r="M3" s="107"/>
      <c r="N3" s="121"/>
      <c r="O3" s="109" t="s">
        <v>3</v>
      </c>
      <c r="P3" s="107"/>
      <c r="Q3" s="107"/>
      <c r="R3" s="121"/>
      <c r="S3" s="109" t="s">
        <v>6</v>
      </c>
      <c r="T3" s="107"/>
      <c r="U3" s="107"/>
      <c r="V3" s="107"/>
      <c r="W3" s="107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3" t="s">
        <v>120</v>
      </c>
    </row>
    <row r="4" spans="1:48" ht="30" customHeight="1" x14ac:dyDescent="0.2">
      <c r="A4" s="111"/>
      <c r="C4" s="3"/>
      <c r="D4" s="112" t="s">
        <v>1</v>
      </c>
      <c r="E4" s="114" t="s">
        <v>8</v>
      </c>
      <c r="F4" s="116" t="s">
        <v>9</v>
      </c>
      <c r="G4" s="109" t="s">
        <v>335</v>
      </c>
      <c r="H4" s="105" t="s">
        <v>336</v>
      </c>
      <c r="I4" s="105" t="s">
        <v>337</v>
      </c>
      <c r="J4" s="121" t="s">
        <v>338</v>
      </c>
      <c r="K4" s="107" t="s">
        <v>339</v>
      </c>
      <c r="L4" s="105" t="s">
        <v>340</v>
      </c>
      <c r="M4" s="105" t="s">
        <v>341</v>
      </c>
      <c r="N4" s="107" t="s">
        <v>342</v>
      </c>
      <c r="O4" s="109" t="s">
        <v>343</v>
      </c>
      <c r="P4" s="105" t="s">
        <v>344</v>
      </c>
      <c r="Q4" s="105" t="s">
        <v>345</v>
      </c>
      <c r="R4" s="121" t="s">
        <v>346</v>
      </c>
      <c r="S4" s="109" t="s">
        <v>347</v>
      </c>
      <c r="T4" s="105" t="s">
        <v>348</v>
      </c>
      <c r="U4" s="105" t="s">
        <v>350</v>
      </c>
      <c r="V4" s="130" t="s">
        <v>349</v>
      </c>
      <c r="W4" s="127" t="s">
        <v>4</v>
      </c>
      <c r="X4" s="107"/>
      <c r="Y4" s="107"/>
      <c r="Z4" s="107"/>
      <c r="AA4" s="107"/>
      <c r="AB4" s="128" t="s">
        <v>10</v>
      </c>
      <c r="AC4" s="107"/>
      <c r="AD4" s="107"/>
      <c r="AE4" s="107"/>
      <c r="AF4" s="129"/>
      <c r="AG4" s="128" t="s">
        <v>11</v>
      </c>
      <c r="AH4" s="107"/>
      <c r="AI4" s="107"/>
      <c r="AJ4" s="107"/>
      <c r="AK4" s="129"/>
      <c r="AL4" s="128" t="s">
        <v>12</v>
      </c>
      <c r="AM4" s="107"/>
      <c r="AN4" s="107"/>
      <c r="AO4" s="107"/>
      <c r="AP4" s="129"/>
      <c r="AQ4" s="128" t="s">
        <v>5</v>
      </c>
      <c r="AR4" s="107"/>
      <c r="AS4" s="107"/>
      <c r="AT4" s="107"/>
      <c r="AU4" s="107"/>
      <c r="AV4" s="124"/>
    </row>
    <row r="5" spans="1:48" ht="30" customHeight="1" x14ac:dyDescent="0.2">
      <c r="A5" s="111"/>
      <c r="C5" s="3"/>
      <c r="D5" s="113"/>
      <c r="E5" s="115"/>
      <c r="F5" s="117"/>
      <c r="G5" s="110"/>
      <c r="H5" s="106"/>
      <c r="I5" s="106"/>
      <c r="J5" s="126"/>
      <c r="K5" s="108"/>
      <c r="L5" s="106"/>
      <c r="M5" s="106"/>
      <c r="N5" s="108"/>
      <c r="O5" s="110"/>
      <c r="P5" s="106"/>
      <c r="Q5" s="106"/>
      <c r="R5" s="126"/>
      <c r="S5" s="110"/>
      <c r="T5" s="106"/>
      <c r="U5" s="106"/>
      <c r="V5" s="131"/>
      <c r="W5" s="11" t="s">
        <v>13</v>
      </c>
      <c r="X5" s="12" t="s">
        <v>121</v>
      </c>
      <c r="Y5" s="12" t="s">
        <v>122</v>
      </c>
      <c r="Z5" s="12" t="s">
        <v>110</v>
      </c>
      <c r="AA5" s="13" t="s">
        <v>111</v>
      </c>
      <c r="AB5" s="13" t="s">
        <v>13</v>
      </c>
      <c r="AC5" s="12" t="s">
        <v>123</v>
      </c>
      <c r="AD5" s="12" t="s">
        <v>124</v>
      </c>
      <c r="AE5" s="12" t="s">
        <v>112</v>
      </c>
      <c r="AF5" s="12" t="s">
        <v>113</v>
      </c>
      <c r="AG5" s="13" t="s">
        <v>13</v>
      </c>
      <c r="AH5" s="12" t="s">
        <v>125</v>
      </c>
      <c r="AI5" s="12" t="s">
        <v>126</v>
      </c>
      <c r="AJ5" s="12" t="s">
        <v>114</v>
      </c>
      <c r="AK5" s="13" t="s">
        <v>115</v>
      </c>
      <c r="AL5" s="13" t="s">
        <v>13</v>
      </c>
      <c r="AM5" s="12" t="s">
        <v>127</v>
      </c>
      <c r="AN5" s="12" t="s">
        <v>128</v>
      </c>
      <c r="AO5" s="12" t="s">
        <v>116</v>
      </c>
      <c r="AP5" s="12" t="s">
        <v>117</v>
      </c>
      <c r="AQ5" s="13" t="s">
        <v>13</v>
      </c>
      <c r="AR5" s="12" t="s">
        <v>129</v>
      </c>
      <c r="AS5" s="12" t="s">
        <v>130</v>
      </c>
      <c r="AT5" s="12" t="s">
        <v>118</v>
      </c>
      <c r="AU5" s="14" t="s">
        <v>119</v>
      </c>
      <c r="AV5" s="124"/>
    </row>
    <row r="6" spans="1:48" ht="30" customHeight="1" thickBot="1" x14ac:dyDescent="0.25">
      <c r="A6" s="111"/>
      <c r="C6" s="4"/>
      <c r="D6" s="15"/>
      <c r="E6" s="16"/>
      <c r="F6" s="17"/>
      <c r="G6" s="18"/>
      <c r="H6" s="19"/>
      <c r="I6" s="19"/>
      <c r="J6" s="20"/>
      <c r="K6" s="21"/>
      <c r="L6" s="22"/>
      <c r="M6" s="22"/>
      <c r="N6" s="21"/>
      <c r="O6" s="23"/>
      <c r="P6" s="22"/>
      <c r="Q6" s="22"/>
      <c r="R6" s="24"/>
      <c r="S6" s="25"/>
      <c r="T6" s="22"/>
      <c r="U6" s="26"/>
      <c r="V6" s="27"/>
      <c r="W6" s="28"/>
      <c r="X6" s="29" t="s">
        <v>351</v>
      </c>
      <c r="Y6" s="30" t="s">
        <v>351</v>
      </c>
      <c r="Z6" s="97" t="s">
        <v>351</v>
      </c>
      <c r="AA6" s="98" t="s">
        <v>352</v>
      </c>
      <c r="AB6" s="31"/>
      <c r="AC6" s="29" t="s">
        <v>353</v>
      </c>
      <c r="AD6" s="29" t="s">
        <v>353</v>
      </c>
      <c r="AE6" s="99" t="s">
        <v>353</v>
      </c>
      <c r="AF6" s="100" t="s">
        <v>354</v>
      </c>
      <c r="AG6" s="27"/>
      <c r="AH6" s="29" t="s">
        <v>353</v>
      </c>
      <c r="AI6" s="29" t="s">
        <v>353</v>
      </c>
      <c r="AJ6" s="99" t="s">
        <v>353</v>
      </c>
      <c r="AK6" s="100" t="s">
        <v>354</v>
      </c>
      <c r="AL6" s="27"/>
      <c r="AM6" s="29" t="s">
        <v>353</v>
      </c>
      <c r="AN6" s="29" t="s">
        <v>353</v>
      </c>
      <c r="AO6" s="99" t="s">
        <v>353</v>
      </c>
      <c r="AP6" s="100" t="s">
        <v>354</v>
      </c>
      <c r="AQ6" s="27"/>
      <c r="AR6" s="29" t="s">
        <v>353</v>
      </c>
      <c r="AS6" s="29" t="s">
        <v>353</v>
      </c>
      <c r="AT6" s="99" t="s">
        <v>353</v>
      </c>
      <c r="AU6" s="101" t="s">
        <v>354</v>
      </c>
      <c r="AV6" s="125"/>
    </row>
    <row r="7" spans="1:48" ht="50" customHeight="1" x14ac:dyDescent="0.2">
      <c r="C7" s="5"/>
      <c r="D7" s="32" t="s">
        <v>14</v>
      </c>
      <c r="E7" s="33" t="s">
        <v>15</v>
      </c>
      <c r="F7" s="34" t="s">
        <v>108</v>
      </c>
      <c r="G7" s="35">
        <v>96945.673999999999</v>
      </c>
      <c r="H7" s="36">
        <v>102935.031</v>
      </c>
      <c r="I7" s="37">
        <f t="shared" ref="I7:I53" si="0">G7-H7</f>
        <v>-5989.3570000000036</v>
      </c>
      <c r="J7" s="95">
        <f t="shared" ref="J7:J53" si="1">I7/H7*100</f>
        <v>-5.8185798768545602</v>
      </c>
      <c r="K7" s="35">
        <v>14992.472</v>
      </c>
      <c r="L7" s="36">
        <v>9874.5480000000007</v>
      </c>
      <c r="M7" s="37">
        <f t="shared" ref="M7:M53" si="2">K7-L7</f>
        <v>5117.9239999999991</v>
      </c>
      <c r="N7" s="95">
        <f t="shared" ref="N7:N53" si="3">M7/L7*100</f>
        <v>51.829450826508705</v>
      </c>
      <c r="O7" s="35">
        <v>17135.944</v>
      </c>
      <c r="P7" s="36">
        <v>25131.531999999999</v>
      </c>
      <c r="Q7" s="37">
        <f t="shared" ref="Q7:Q53" si="4">O7-P7</f>
        <v>-7995.5879999999997</v>
      </c>
      <c r="R7" s="95">
        <f t="shared" ref="R7:R53" si="5">Q7/P7*100</f>
        <v>-31.814964563242704</v>
      </c>
      <c r="S7" s="35">
        <v>64817.258000000002</v>
      </c>
      <c r="T7" s="36">
        <v>67928.951000000001</v>
      </c>
      <c r="U7" s="37">
        <f t="shared" ref="U7:U53" si="6">S7-T7</f>
        <v>-3111.6929999999993</v>
      </c>
      <c r="V7" s="95">
        <f t="shared" ref="V7:V53" si="7">U7/T7*100</f>
        <v>-4.5808053181919428</v>
      </c>
      <c r="W7" s="38" t="s">
        <v>131</v>
      </c>
      <c r="X7" s="39">
        <v>13083</v>
      </c>
      <c r="Y7" s="39">
        <v>13083</v>
      </c>
      <c r="Z7" s="65">
        <f t="shared" ref="Z7:Z53" si="8">X7-Y7</f>
        <v>0</v>
      </c>
      <c r="AA7" s="102">
        <f t="shared" ref="AA7:AA13" si="9">Z7/Y7*100</f>
        <v>0</v>
      </c>
      <c r="AB7" s="40" t="s">
        <v>132</v>
      </c>
      <c r="AC7" s="39">
        <v>10013</v>
      </c>
      <c r="AD7" s="39">
        <v>10022</v>
      </c>
      <c r="AE7" s="65">
        <f t="shared" ref="AE7:AE18" si="10">AC7-AD7</f>
        <v>-9</v>
      </c>
      <c r="AF7" s="103">
        <f t="shared" ref="AF7:AF18" si="11">AE7/AD7*100</f>
        <v>-8.980243464378368E-2</v>
      </c>
      <c r="AG7" s="40" t="s">
        <v>133</v>
      </c>
      <c r="AH7" s="39">
        <v>10000</v>
      </c>
      <c r="AI7" s="39">
        <v>10000</v>
      </c>
      <c r="AJ7" s="65">
        <f t="shared" ref="AJ7:AJ14" si="12">AH7-AI7</f>
        <v>0</v>
      </c>
      <c r="AK7" s="70">
        <f t="shared" ref="AK7:AK52" si="13">AJ7/AI7*100</f>
        <v>0</v>
      </c>
      <c r="AL7" s="40" t="s">
        <v>134</v>
      </c>
      <c r="AM7" s="39">
        <v>8409</v>
      </c>
      <c r="AN7" s="39">
        <v>8369</v>
      </c>
      <c r="AO7" s="65">
        <f t="shared" ref="AO7:AO18" si="14">AM7-AN7</f>
        <v>40</v>
      </c>
      <c r="AP7" s="103">
        <f t="shared" ref="AP7:AP18" si="15">AO7/AN7*100</f>
        <v>0.47795435535906322</v>
      </c>
      <c r="AQ7" s="40" t="s">
        <v>135</v>
      </c>
      <c r="AR7" s="39">
        <v>7818</v>
      </c>
      <c r="AS7" s="39">
        <v>7818</v>
      </c>
      <c r="AT7" s="65">
        <f t="shared" ref="AT7:AT18" si="16">AR7-AS7</f>
        <v>0</v>
      </c>
      <c r="AU7" s="102">
        <f t="shared" ref="AU7:AU18" si="17">AT7/AS7*100</f>
        <v>0</v>
      </c>
      <c r="AV7" s="41" t="s">
        <v>136</v>
      </c>
    </row>
    <row r="8" spans="1:48" ht="50" customHeight="1" x14ac:dyDescent="0.2">
      <c r="C8" s="5"/>
      <c r="D8" s="42" t="s">
        <v>16</v>
      </c>
      <c r="E8" s="43" t="s">
        <v>17</v>
      </c>
      <c r="F8" s="44" t="s">
        <v>108</v>
      </c>
      <c r="G8" s="45">
        <v>87498.683999999994</v>
      </c>
      <c r="H8" s="46">
        <v>89408.667000000001</v>
      </c>
      <c r="I8" s="47">
        <f t="shared" si="0"/>
        <v>-1909.9830000000075</v>
      </c>
      <c r="J8" s="70">
        <f t="shared" si="1"/>
        <v>-2.1362392082190507</v>
      </c>
      <c r="K8" s="45">
        <v>15143.657999999999</v>
      </c>
      <c r="L8" s="46">
        <v>14113.766</v>
      </c>
      <c r="M8" s="47">
        <f t="shared" si="2"/>
        <v>1029.8919999999998</v>
      </c>
      <c r="N8" s="70">
        <f t="shared" si="3"/>
        <v>7.2970743598838181</v>
      </c>
      <c r="O8" s="45">
        <v>18731.859</v>
      </c>
      <c r="P8" s="46">
        <v>18721.772000000001</v>
      </c>
      <c r="Q8" s="47">
        <f t="shared" si="4"/>
        <v>10.086999999999534</v>
      </c>
      <c r="R8" s="70">
        <f t="shared" si="5"/>
        <v>5.3878446976063671E-2</v>
      </c>
      <c r="S8" s="45">
        <v>53623.167000000001</v>
      </c>
      <c r="T8" s="46">
        <v>56573.129000000001</v>
      </c>
      <c r="U8" s="47">
        <f t="shared" si="6"/>
        <v>-2949.9619999999995</v>
      </c>
      <c r="V8" s="70">
        <f t="shared" si="7"/>
        <v>-5.2144225573946938</v>
      </c>
      <c r="W8" s="82" t="s">
        <v>138</v>
      </c>
      <c r="X8" s="80">
        <v>11254</v>
      </c>
      <c r="Y8" s="80">
        <v>11251</v>
      </c>
      <c r="Z8" s="65">
        <f t="shared" si="8"/>
        <v>3</v>
      </c>
      <c r="AA8" s="70">
        <f t="shared" si="9"/>
        <v>2.6664296506977159E-2</v>
      </c>
      <c r="AB8" s="83" t="s">
        <v>139</v>
      </c>
      <c r="AC8" s="80">
        <v>8503</v>
      </c>
      <c r="AD8" s="80">
        <v>8000</v>
      </c>
      <c r="AE8" s="81">
        <f t="shared" si="10"/>
        <v>503</v>
      </c>
      <c r="AF8" s="71">
        <f t="shared" si="11"/>
        <v>6.2874999999999996</v>
      </c>
      <c r="AG8" s="83" t="s">
        <v>140</v>
      </c>
      <c r="AH8" s="80">
        <v>7491</v>
      </c>
      <c r="AI8" s="80">
        <v>7487</v>
      </c>
      <c r="AJ8" s="81">
        <f t="shared" si="12"/>
        <v>4</v>
      </c>
      <c r="AK8" s="70">
        <f t="shared" si="13"/>
        <v>5.3425938293041264E-2</v>
      </c>
      <c r="AL8" s="83" t="s">
        <v>141</v>
      </c>
      <c r="AM8" s="80">
        <v>3819</v>
      </c>
      <c r="AN8" s="80">
        <v>3819</v>
      </c>
      <c r="AO8" s="81">
        <f t="shared" si="14"/>
        <v>0</v>
      </c>
      <c r="AP8" s="71">
        <f t="shared" si="15"/>
        <v>0</v>
      </c>
      <c r="AQ8" s="83" t="s">
        <v>142</v>
      </c>
      <c r="AR8" s="80">
        <v>3677</v>
      </c>
      <c r="AS8" s="80">
        <v>5329</v>
      </c>
      <c r="AT8" s="81">
        <f t="shared" si="16"/>
        <v>-1652</v>
      </c>
      <c r="AU8" s="70">
        <f t="shared" si="17"/>
        <v>-31.000187652467631</v>
      </c>
      <c r="AV8" s="84" t="s">
        <v>137</v>
      </c>
    </row>
    <row r="9" spans="1:48" ht="50" customHeight="1" x14ac:dyDescent="0.2">
      <c r="C9" s="5"/>
      <c r="D9" s="42" t="s">
        <v>18</v>
      </c>
      <c r="E9" s="43" t="s">
        <v>19</v>
      </c>
      <c r="F9" s="44" t="s">
        <v>108</v>
      </c>
      <c r="G9" s="45">
        <v>97065.285000000003</v>
      </c>
      <c r="H9" s="46">
        <v>114751.89200000001</v>
      </c>
      <c r="I9" s="47">
        <f t="shared" si="0"/>
        <v>-17686.607000000004</v>
      </c>
      <c r="J9" s="70">
        <f t="shared" si="1"/>
        <v>-15.412911013266781</v>
      </c>
      <c r="K9" s="45">
        <v>22949.112000000001</v>
      </c>
      <c r="L9" s="46">
        <v>20818.812000000002</v>
      </c>
      <c r="M9" s="47">
        <f t="shared" si="2"/>
        <v>2130.2999999999993</v>
      </c>
      <c r="N9" s="70">
        <f t="shared" si="3"/>
        <v>10.232572348508642</v>
      </c>
      <c r="O9" s="45">
        <v>14788.21</v>
      </c>
      <c r="P9" s="46">
        <v>13553.021000000001</v>
      </c>
      <c r="Q9" s="47">
        <f t="shared" si="4"/>
        <v>1235.1889999999985</v>
      </c>
      <c r="R9" s="70">
        <f t="shared" si="5"/>
        <v>9.1137540478982402</v>
      </c>
      <c r="S9" s="45">
        <v>59327.963000000003</v>
      </c>
      <c r="T9" s="46">
        <v>80380.058999999994</v>
      </c>
      <c r="U9" s="47">
        <f t="shared" si="6"/>
        <v>-21052.09599999999</v>
      </c>
      <c r="V9" s="70">
        <f t="shared" si="7"/>
        <v>-26.190694883665106</v>
      </c>
      <c r="W9" s="48" t="s">
        <v>144</v>
      </c>
      <c r="X9" s="46">
        <v>15614</v>
      </c>
      <c r="Y9" s="46">
        <v>25718</v>
      </c>
      <c r="Z9" s="65">
        <f t="shared" si="8"/>
        <v>-10104</v>
      </c>
      <c r="AA9" s="70">
        <f t="shared" si="9"/>
        <v>-39.287658449335098</v>
      </c>
      <c r="AB9" s="49" t="s">
        <v>145</v>
      </c>
      <c r="AC9" s="46">
        <v>8452</v>
      </c>
      <c r="AD9" s="46">
        <v>8584</v>
      </c>
      <c r="AE9" s="47">
        <f t="shared" si="10"/>
        <v>-132</v>
      </c>
      <c r="AF9" s="71">
        <f t="shared" si="11"/>
        <v>-1.537744641192917</v>
      </c>
      <c r="AG9" s="49" t="s">
        <v>146</v>
      </c>
      <c r="AH9" s="46">
        <v>7346</v>
      </c>
      <c r="AI9" s="46">
        <v>7608</v>
      </c>
      <c r="AJ9" s="47">
        <f t="shared" si="12"/>
        <v>-262</v>
      </c>
      <c r="AK9" s="70">
        <f t="shared" si="13"/>
        <v>-3.4437434279705572</v>
      </c>
      <c r="AL9" s="49" t="s">
        <v>147</v>
      </c>
      <c r="AM9" s="46">
        <v>5259</v>
      </c>
      <c r="AN9" s="46">
        <v>7512</v>
      </c>
      <c r="AO9" s="47">
        <f t="shared" si="14"/>
        <v>-2253</v>
      </c>
      <c r="AP9" s="71">
        <f t="shared" si="15"/>
        <v>-29.992012779552716</v>
      </c>
      <c r="AQ9" s="49" t="s">
        <v>148</v>
      </c>
      <c r="AR9" s="46">
        <v>3698</v>
      </c>
      <c r="AS9" s="46">
        <v>7916</v>
      </c>
      <c r="AT9" s="47">
        <f t="shared" si="16"/>
        <v>-4218</v>
      </c>
      <c r="AU9" s="70">
        <f t="shared" si="17"/>
        <v>-53.28448711470439</v>
      </c>
      <c r="AV9" s="51" t="s">
        <v>143</v>
      </c>
    </row>
    <row r="10" spans="1:48" ht="50" customHeight="1" x14ac:dyDescent="0.2">
      <c r="C10" s="5"/>
      <c r="D10" s="42" t="s">
        <v>20</v>
      </c>
      <c r="E10" s="43" t="s">
        <v>21</v>
      </c>
      <c r="F10" s="44" t="s">
        <v>108</v>
      </c>
      <c r="G10" s="45">
        <v>216714.44</v>
      </c>
      <c r="H10" s="46">
        <v>236545.43299999999</v>
      </c>
      <c r="I10" s="47">
        <f t="shared" si="0"/>
        <v>-19830.992999999988</v>
      </c>
      <c r="J10" s="70">
        <f t="shared" si="1"/>
        <v>-8.3835873508494192</v>
      </c>
      <c r="K10" s="45">
        <v>23187.86</v>
      </c>
      <c r="L10" s="46">
        <v>23369.418000000001</v>
      </c>
      <c r="M10" s="47">
        <f t="shared" si="2"/>
        <v>-181.5580000000009</v>
      </c>
      <c r="N10" s="70">
        <f t="shared" si="3"/>
        <v>-0.77690424297259308</v>
      </c>
      <c r="O10" s="45">
        <v>19743.373</v>
      </c>
      <c r="P10" s="46">
        <v>19739.436000000002</v>
      </c>
      <c r="Q10" s="47">
        <f t="shared" si="4"/>
        <v>3.9369999999980791</v>
      </c>
      <c r="R10" s="70">
        <f t="shared" si="5"/>
        <v>1.9944845435290445E-2</v>
      </c>
      <c r="S10" s="45">
        <v>173783.20699999999</v>
      </c>
      <c r="T10" s="46">
        <v>193436.579</v>
      </c>
      <c r="U10" s="47">
        <f t="shared" si="6"/>
        <v>-19653.372000000003</v>
      </c>
      <c r="V10" s="70">
        <f t="shared" si="7"/>
        <v>-10.160111444071807</v>
      </c>
      <c r="W10" s="48" t="s">
        <v>149</v>
      </c>
      <c r="X10" s="46">
        <v>31646</v>
      </c>
      <c r="Y10" s="46">
        <v>36392</v>
      </c>
      <c r="Z10" s="65">
        <f t="shared" si="8"/>
        <v>-4746</v>
      </c>
      <c r="AA10" s="70">
        <f t="shared" si="9"/>
        <v>-13.041327764343812</v>
      </c>
      <c r="AB10" s="49" t="s">
        <v>144</v>
      </c>
      <c r="AC10" s="46">
        <v>30709</v>
      </c>
      <c r="AD10" s="46">
        <v>42719</v>
      </c>
      <c r="AE10" s="47">
        <f t="shared" si="10"/>
        <v>-12010</v>
      </c>
      <c r="AF10" s="71">
        <f t="shared" si="11"/>
        <v>-28.113953978323465</v>
      </c>
      <c r="AG10" s="49" t="s">
        <v>150</v>
      </c>
      <c r="AH10" s="46">
        <v>17876</v>
      </c>
      <c r="AI10" s="46">
        <v>21812</v>
      </c>
      <c r="AJ10" s="47">
        <f t="shared" si="12"/>
        <v>-3936</v>
      </c>
      <c r="AK10" s="70">
        <f t="shared" si="13"/>
        <v>-18.045112781954884</v>
      </c>
      <c r="AL10" s="49" t="s">
        <v>151</v>
      </c>
      <c r="AM10" s="46">
        <v>17559</v>
      </c>
      <c r="AN10" s="46">
        <v>15952</v>
      </c>
      <c r="AO10" s="47">
        <f t="shared" si="14"/>
        <v>1607</v>
      </c>
      <c r="AP10" s="71">
        <f t="shared" si="15"/>
        <v>10.073971915747242</v>
      </c>
      <c r="AQ10" s="49" t="s">
        <v>152</v>
      </c>
      <c r="AR10" s="46">
        <v>14709</v>
      </c>
      <c r="AS10" s="46">
        <v>14094</v>
      </c>
      <c r="AT10" s="47">
        <f t="shared" si="16"/>
        <v>615</v>
      </c>
      <c r="AU10" s="70">
        <f t="shared" si="17"/>
        <v>4.36355896126011</v>
      </c>
      <c r="AV10" s="50" t="s">
        <v>153</v>
      </c>
    </row>
    <row r="11" spans="1:48" ht="50" customHeight="1" x14ac:dyDescent="0.2">
      <c r="C11" s="5"/>
      <c r="D11" s="42" t="s">
        <v>22</v>
      </c>
      <c r="E11" s="43" t="s">
        <v>23</v>
      </c>
      <c r="F11" s="44" t="s">
        <v>108</v>
      </c>
      <c r="G11" s="45">
        <v>49302.73</v>
      </c>
      <c r="H11" s="46">
        <v>52609.915999999997</v>
      </c>
      <c r="I11" s="47">
        <f t="shared" si="0"/>
        <v>-3307.1859999999942</v>
      </c>
      <c r="J11" s="70">
        <f t="shared" si="1"/>
        <v>-6.2862407915648344</v>
      </c>
      <c r="K11" s="45">
        <v>10536.4</v>
      </c>
      <c r="L11" s="46">
        <v>10891.359</v>
      </c>
      <c r="M11" s="47">
        <f t="shared" si="2"/>
        <v>-354.95900000000074</v>
      </c>
      <c r="N11" s="70">
        <f t="shared" si="3"/>
        <v>-3.2590882368306908</v>
      </c>
      <c r="O11" s="45">
        <v>20034.491999999998</v>
      </c>
      <c r="P11" s="46">
        <v>16470.404999999999</v>
      </c>
      <c r="Q11" s="47">
        <f t="shared" si="4"/>
        <v>3564.0869999999995</v>
      </c>
      <c r="R11" s="70">
        <f t="shared" si="5"/>
        <v>21.639340380518878</v>
      </c>
      <c r="S11" s="45">
        <v>18731.838</v>
      </c>
      <c r="T11" s="46">
        <v>25248.151999999998</v>
      </c>
      <c r="U11" s="47">
        <f t="shared" si="6"/>
        <v>-6516.3139999999985</v>
      </c>
      <c r="V11" s="70">
        <f t="shared" si="7"/>
        <v>-25.809073075922544</v>
      </c>
      <c r="W11" s="48" t="s">
        <v>154</v>
      </c>
      <c r="X11" s="46">
        <v>4256</v>
      </c>
      <c r="Y11" s="46">
        <v>4515</v>
      </c>
      <c r="Z11" s="65">
        <f t="shared" si="8"/>
        <v>-259</v>
      </c>
      <c r="AA11" s="70">
        <f t="shared" si="9"/>
        <v>-5.7364341085271313</v>
      </c>
      <c r="AB11" s="49" t="s">
        <v>155</v>
      </c>
      <c r="AC11" s="46">
        <v>3329</v>
      </c>
      <c r="AD11" s="46">
        <v>3306</v>
      </c>
      <c r="AE11" s="47">
        <f t="shared" si="10"/>
        <v>23</v>
      </c>
      <c r="AF11" s="71">
        <f t="shared" si="11"/>
        <v>0.6957047791893527</v>
      </c>
      <c r="AG11" s="49" t="s">
        <v>156</v>
      </c>
      <c r="AH11" s="46">
        <v>1225</v>
      </c>
      <c r="AI11" s="46">
        <v>1225</v>
      </c>
      <c r="AJ11" s="47">
        <f t="shared" si="12"/>
        <v>0</v>
      </c>
      <c r="AK11" s="70">
        <f t="shared" si="13"/>
        <v>0</v>
      </c>
      <c r="AL11" s="49" t="s">
        <v>157</v>
      </c>
      <c r="AM11" s="46">
        <v>1199</v>
      </c>
      <c r="AN11" s="46">
        <v>1199</v>
      </c>
      <c r="AO11" s="47">
        <f t="shared" si="14"/>
        <v>0</v>
      </c>
      <c r="AP11" s="71">
        <f t="shared" si="15"/>
        <v>0</v>
      </c>
      <c r="AQ11" s="49" t="s">
        <v>158</v>
      </c>
      <c r="AR11" s="46">
        <v>1083</v>
      </c>
      <c r="AS11" s="46">
        <v>6336</v>
      </c>
      <c r="AT11" s="47">
        <f t="shared" si="16"/>
        <v>-5253</v>
      </c>
      <c r="AU11" s="70">
        <f t="shared" si="17"/>
        <v>-82.907196969696969</v>
      </c>
      <c r="AV11" s="50" t="s">
        <v>159</v>
      </c>
    </row>
    <row r="12" spans="1:48" ht="50" customHeight="1" x14ac:dyDescent="0.2">
      <c r="C12" s="5"/>
      <c r="D12" s="42" t="s">
        <v>24</v>
      </c>
      <c r="E12" s="43" t="s">
        <v>25</v>
      </c>
      <c r="F12" s="44" t="s">
        <v>108</v>
      </c>
      <c r="G12" s="45">
        <v>41832.552000000003</v>
      </c>
      <c r="H12" s="46">
        <v>37116.345000000001</v>
      </c>
      <c r="I12" s="47">
        <f t="shared" si="0"/>
        <v>4716.2070000000022</v>
      </c>
      <c r="J12" s="70">
        <f t="shared" si="1"/>
        <v>12.706550173515204</v>
      </c>
      <c r="K12" s="45">
        <v>8610.75</v>
      </c>
      <c r="L12" s="46">
        <v>6637.5510000000004</v>
      </c>
      <c r="M12" s="47">
        <f t="shared" si="2"/>
        <v>1973.1989999999996</v>
      </c>
      <c r="N12" s="70">
        <f t="shared" si="3"/>
        <v>29.727816780616816</v>
      </c>
      <c r="O12" s="45">
        <v>17883.043000000001</v>
      </c>
      <c r="P12" s="46">
        <v>17883.043000000001</v>
      </c>
      <c r="Q12" s="47">
        <f t="shared" si="4"/>
        <v>0</v>
      </c>
      <c r="R12" s="70">
        <f t="shared" si="5"/>
        <v>0</v>
      </c>
      <c r="S12" s="45">
        <v>15338.759</v>
      </c>
      <c r="T12" s="46">
        <v>12595.751</v>
      </c>
      <c r="U12" s="47">
        <f t="shared" si="6"/>
        <v>2743.0079999999998</v>
      </c>
      <c r="V12" s="70">
        <f t="shared" si="7"/>
        <v>21.777248534049299</v>
      </c>
      <c r="W12" s="48" t="s">
        <v>154</v>
      </c>
      <c r="X12" s="46">
        <v>4066.482</v>
      </c>
      <c r="Y12" s="46">
        <v>3965.6190000000001</v>
      </c>
      <c r="Z12" s="65">
        <f t="shared" si="8"/>
        <v>100.86299999999983</v>
      </c>
      <c r="AA12" s="70">
        <f t="shared" si="9"/>
        <v>2.5434364723388661</v>
      </c>
      <c r="AB12" s="49" t="s">
        <v>160</v>
      </c>
      <c r="AC12" s="46">
        <v>3214.1120000000001</v>
      </c>
      <c r="AD12" s="46">
        <v>2042.7439999999999</v>
      </c>
      <c r="AE12" s="47">
        <f t="shared" si="10"/>
        <v>1171.3680000000002</v>
      </c>
      <c r="AF12" s="71">
        <f t="shared" si="11"/>
        <v>57.342868220393747</v>
      </c>
      <c r="AG12" s="49" t="s">
        <v>156</v>
      </c>
      <c r="AH12" s="46">
        <v>1396.9570000000001</v>
      </c>
      <c r="AI12" s="46">
        <v>1396.7059999999999</v>
      </c>
      <c r="AJ12" s="47">
        <f t="shared" si="12"/>
        <v>0.25100000000020373</v>
      </c>
      <c r="AK12" s="70">
        <f t="shared" si="13"/>
        <v>1.7970854281445327E-2</v>
      </c>
      <c r="AL12" s="49" t="s">
        <v>161</v>
      </c>
      <c r="AM12" s="46">
        <v>1378.3320000000001</v>
      </c>
      <c r="AN12" s="46" t="s">
        <v>162</v>
      </c>
      <c r="AO12" s="47">
        <v>1378</v>
      </c>
      <c r="AP12" s="71" t="s">
        <v>179</v>
      </c>
      <c r="AQ12" s="49" t="s">
        <v>163</v>
      </c>
      <c r="AR12" s="46">
        <v>876.92399999999998</v>
      </c>
      <c r="AS12" s="46">
        <v>894.71900000000005</v>
      </c>
      <c r="AT12" s="47">
        <f t="shared" si="16"/>
        <v>-17.795000000000073</v>
      </c>
      <c r="AU12" s="70">
        <f t="shared" si="17"/>
        <v>-1.988892602034837</v>
      </c>
      <c r="AV12" s="50" t="s">
        <v>164</v>
      </c>
    </row>
    <row r="13" spans="1:48" ht="50" customHeight="1" x14ac:dyDescent="0.2">
      <c r="C13" s="5"/>
      <c r="D13" s="42" t="s">
        <v>26</v>
      </c>
      <c r="E13" s="43" t="s">
        <v>27</v>
      </c>
      <c r="F13" s="44" t="s">
        <v>108</v>
      </c>
      <c r="G13" s="45">
        <v>707471.02099999995</v>
      </c>
      <c r="H13" s="46">
        <v>746136.72499999998</v>
      </c>
      <c r="I13" s="47">
        <f t="shared" si="0"/>
        <v>-38665.704000000027</v>
      </c>
      <c r="J13" s="70">
        <f t="shared" si="1"/>
        <v>-5.182120475305652</v>
      </c>
      <c r="K13" s="45">
        <v>25514.411</v>
      </c>
      <c r="L13" s="46">
        <v>28498.085999999999</v>
      </c>
      <c r="M13" s="47">
        <f t="shared" si="2"/>
        <v>-2983.6749999999993</v>
      </c>
      <c r="N13" s="70">
        <f t="shared" si="3"/>
        <v>-10.469738213296147</v>
      </c>
      <c r="O13" s="45">
        <v>26182.134999999998</v>
      </c>
      <c r="P13" s="46">
        <v>27632.082999999999</v>
      </c>
      <c r="Q13" s="47">
        <f t="shared" si="4"/>
        <v>-1449.9480000000003</v>
      </c>
      <c r="R13" s="70">
        <f t="shared" si="5"/>
        <v>-5.2473351357550584</v>
      </c>
      <c r="S13" s="45">
        <v>655774.47499999998</v>
      </c>
      <c r="T13" s="46">
        <v>690006.55599999998</v>
      </c>
      <c r="U13" s="47">
        <f t="shared" si="6"/>
        <v>-34232.081000000006</v>
      </c>
      <c r="V13" s="70">
        <f t="shared" si="7"/>
        <v>-4.9611240215520516</v>
      </c>
      <c r="W13" s="48" t="s">
        <v>165</v>
      </c>
      <c r="X13" s="46">
        <v>164032</v>
      </c>
      <c r="Y13" s="46">
        <v>177057</v>
      </c>
      <c r="Z13" s="65">
        <f t="shared" si="8"/>
        <v>-13025</v>
      </c>
      <c r="AA13" s="70">
        <f t="shared" si="9"/>
        <v>-7.3563880558238299</v>
      </c>
      <c r="AB13" s="49" t="s">
        <v>166</v>
      </c>
      <c r="AC13" s="46">
        <v>119707</v>
      </c>
      <c r="AD13" s="46">
        <v>134328</v>
      </c>
      <c r="AE13" s="47">
        <f t="shared" si="10"/>
        <v>-14621</v>
      </c>
      <c r="AF13" s="71">
        <f t="shared" si="11"/>
        <v>-10.884551247692215</v>
      </c>
      <c r="AG13" s="49" t="s">
        <v>167</v>
      </c>
      <c r="AH13" s="46">
        <v>122958</v>
      </c>
      <c r="AI13" s="46">
        <v>128464</v>
      </c>
      <c r="AJ13" s="47">
        <f t="shared" si="12"/>
        <v>-5506</v>
      </c>
      <c r="AK13" s="70">
        <f t="shared" si="13"/>
        <v>-4.2860256569933988</v>
      </c>
      <c r="AL13" s="49" t="s">
        <v>168</v>
      </c>
      <c r="AM13" s="46">
        <v>68419</v>
      </c>
      <c r="AN13" s="46">
        <v>74417</v>
      </c>
      <c r="AO13" s="47">
        <f t="shared" si="14"/>
        <v>-5998</v>
      </c>
      <c r="AP13" s="71">
        <f t="shared" si="15"/>
        <v>-8.0599862934544522</v>
      </c>
      <c r="AQ13" s="49" t="s">
        <v>169</v>
      </c>
      <c r="AR13" s="46">
        <v>40509</v>
      </c>
      <c r="AS13" s="46">
        <v>40506</v>
      </c>
      <c r="AT13" s="47">
        <f t="shared" si="16"/>
        <v>3</v>
      </c>
      <c r="AU13" s="70">
        <f t="shared" si="17"/>
        <v>7.4063101762701818E-3</v>
      </c>
      <c r="AV13" s="50" t="s">
        <v>170</v>
      </c>
    </row>
    <row r="14" spans="1:48" ht="50" customHeight="1" x14ac:dyDescent="0.2">
      <c r="C14" s="5"/>
      <c r="D14" s="42" t="s">
        <v>28</v>
      </c>
      <c r="E14" s="43" t="s">
        <v>29</v>
      </c>
      <c r="F14" s="44" t="s">
        <v>108</v>
      </c>
      <c r="G14" s="45">
        <v>123120.144</v>
      </c>
      <c r="H14" s="46">
        <v>111036.576</v>
      </c>
      <c r="I14" s="47">
        <f t="shared" si="0"/>
        <v>12083.567999999999</v>
      </c>
      <c r="J14" s="70">
        <f t="shared" si="1"/>
        <v>10.882511362742308</v>
      </c>
      <c r="K14" s="45">
        <v>21173.159</v>
      </c>
      <c r="L14" s="46">
        <v>18305.042000000001</v>
      </c>
      <c r="M14" s="47">
        <f t="shared" si="2"/>
        <v>2868.1169999999984</v>
      </c>
      <c r="N14" s="70">
        <f t="shared" si="3"/>
        <v>15.668453533185001</v>
      </c>
      <c r="O14" s="45">
        <v>47222.773000000001</v>
      </c>
      <c r="P14" s="46">
        <v>47203.385000000002</v>
      </c>
      <c r="Q14" s="47">
        <f t="shared" si="4"/>
        <v>19.38799999999901</v>
      </c>
      <c r="R14" s="70">
        <f t="shared" si="5"/>
        <v>4.1073325567645223E-2</v>
      </c>
      <c r="S14" s="45">
        <v>54724.212</v>
      </c>
      <c r="T14" s="46">
        <v>45528.148999999998</v>
      </c>
      <c r="U14" s="47">
        <f t="shared" si="6"/>
        <v>9196.0630000000019</v>
      </c>
      <c r="V14" s="70">
        <f t="shared" si="7"/>
        <v>20.198631400542997</v>
      </c>
      <c r="W14" s="48" t="s">
        <v>171</v>
      </c>
      <c r="X14" s="46">
        <v>8885</v>
      </c>
      <c r="Y14" s="46" t="s">
        <v>109</v>
      </c>
      <c r="Z14" s="65">
        <v>8885</v>
      </c>
      <c r="AA14" s="70" t="s">
        <v>176</v>
      </c>
      <c r="AB14" s="49" t="s">
        <v>154</v>
      </c>
      <c r="AC14" s="46">
        <v>7888</v>
      </c>
      <c r="AD14" s="46">
        <v>5801</v>
      </c>
      <c r="AE14" s="47">
        <f t="shared" si="10"/>
        <v>2087</v>
      </c>
      <c r="AF14" s="71">
        <f t="shared" si="11"/>
        <v>35.976555766247195</v>
      </c>
      <c r="AG14" s="49" t="s">
        <v>172</v>
      </c>
      <c r="AH14" s="46">
        <v>7563</v>
      </c>
      <c r="AI14" s="46">
        <v>8108</v>
      </c>
      <c r="AJ14" s="47">
        <f t="shared" si="12"/>
        <v>-545</v>
      </c>
      <c r="AK14" s="70">
        <f t="shared" si="13"/>
        <v>-6.7217562900838672</v>
      </c>
      <c r="AL14" s="49" t="s">
        <v>173</v>
      </c>
      <c r="AM14" s="46">
        <v>7002</v>
      </c>
      <c r="AN14" s="46">
        <v>7001</v>
      </c>
      <c r="AO14" s="47">
        <f t="shared" si="14"/>
        <v>1</v>
      </c>
      <c r="AP14" s="71">
        <f t="shared" si="15"/>
        <v>1.4283673760891302E-2</v>
      </c>
      <c r="AQ14" s="49" t="s">
        <v>157</v>
      </c>
      <c r="AR14" s="46">
        <v>3795</v>
      </c>
      <c r="AS14" s="46">
        <v>3535</v>
      </c>
      <c r="AT14" s="47">
        <f t="shared" si="16"/>
        <v>260</v>
      </c>
      <c r="AU14" s="70">
        <f t="shared" si="17"/>
        <v>7.355021216407355</v>
      </c>
      <c r="AV14" s="51" t="s">
        <v>174</v>
      </c>
    </row>
    <row r="15" spans="1:48" ht="50" customHeight="1" x14ac:dyDescent="0.2">
      <c r="C15" s="5"/>
      <c r="D15" s="52" t="s">
        <v>30</v>
      </c>
      <c r="E15" s="53" t="s">
        <v>31</v>
      </c>
      <c r="F15" s="54" t="s">
        <v>108</v>
      </c>
      <c r="G15" s="55">
        <v>104786.95</v>
      </c>
      <c r="H15" s="56">
        <v>98326.02</v>
      </c>
      <c r="I15" s="57">
        <f t="shared" si="0"/>
        <v>6460.929999999993</v>
      </c>
      <c r="J15" s="96">
        <f t="shared" si="1"/>
        <v>6.5709259868344025</v>
      </c>
      <c r="K15" s="55">
        <v>14497.929</v>
      </c>
      <c r="L15" s="56">
        <v>14529.466</v>
      </c>
      <c r="M15" s="57">
        <f t="shared" si="2"/>
        <v>-31.537000000000262</v>
      </c>
      <c r="N15" s="96">
        <f t="shared" si="3"/>
        <v>-0.21705546508041149</v>
      </c>
      <c r="O15" s="55">
        <v>36541.012999999999</v>
      </c>
      <c r="P15" s="56">
        <v>36517.663</v>
      </c>
      <c r="Q15" s="57">
        <f t="shared" si="4"/>
        <v>23.349999999998545</v>
      </c>
      <c r="R15" s="96">
        <f t="shared" si="5"/>
        <v>6.3941660231648836E-2</v>
      </c>
      <c r="S15" s="55">
        <v>53748.008000000002</v>
      </c>
      <c r="T15" s="56">
        <v>47278.891000000003</v>
      </c>
      <c r="U15" s="57">
        <f t="shared" si="6"/>
        <v>6469.1169999999984</v>
      </c>
      <c r="V15" s="96">
        <f t="shared" si="7"/>
        <v>13.682886512714518</v>
      </c>
      <c r="W15" s="58" t="s">
        <v>160</v>
      </c>
      <c r="X15" s="56">
        <v>13167</v>
      </c>
      <c r="Y15" s="56">
        <v>17117</v>
      </c>
      <c r="Z15" s="65">
        <f t="shared" si="8"/>
        <v>-3950</v>
      </c>
      <c r="AA15" s="96">
        <f t="shared" ref="AA15:AA18" si="18">Z15/Y15*100</f>
        <v>-23.076473681135713</v>
      </c>
      <c r="AB15" s="59" t="s">
        <v>154</v>
      </c>
      <c r="AC15" s="56">
        <v>6265</v>
      </c>
      <c r="AD15" s="56">
        <v>4791</v>
      </c>
      <c r="AE15" s="57">
        <f t="shared" si="10"/>
        <v>1474</v>
      </c>
      <c r="AF15" s="104">
        <f t="shared" si="11"/>
        <v>30.76601962012106</v>
      </c>
      <c r="AG15" s="59" t="s">
        <v>180</v>
      </c>
      <c r="AH15" s="56">
        <v>5788</v>
      </c>
      <c r="AI15" s="56" t="s">
        <v>181</v>
      </c>
      <c r="AJ15" s="57">
        <v>5788</v>
      </c>
      <c r="AK15" s="70" t="e">
        <f t="shared" si="13"/>
        <v>#VALUE!</v>
      </c>
      <c r="AL15" s="59" t="s">
        <v>177</v>
      </c>
      <c r="AM15" s="56">
        <v>5726</v>
      </c>
      <c r="AN15" s="56">
        <v>5694</v>
      </c>
      <c r="AO15" s="57">
        <f t="shared" si="14"/>
        <v>32</v>
      </c>
      <c r="AP15" s="104">
        <f t="shared" si="15"/>
        <v>0.56199508254302777</v>
      </c>
      <c r="AQ15" s="59" t="s">
        <v>141</v>
      </c>
      <c r="AR15" s="56">
        <v>3668</v>
      </c>
      <c r="AS15" s="56">
        <v>3679</v>
      </c>
      <c r="AT15" s="57">
        <f t="shared" si="16"/>
        <v>-11</v>
      </c>
      <c r="AU15" s="96">
        <f t="shared" si="17"/>
        <v>-0.2989942919271541</v>
      </c>
      <c r="AV15" s="60" t="s">
        <v>178</v>
      </c>
    </row>
    <row r="16" spans="1:48" ht="50" customHeight="1" x14ac:dyDescent="0.2">
      <c r="C16" s="5"/>
      <c r="D16" s="52" t="s">
        <v>32</v>
      </c>
      <c r="E16" s="53" t="s">
        <v>33</v>
      </c>
      <c r="F16" s="44" t="s">
        <v>108</v>
      </c>
      <c r="G16" s="55">
        <v>33464.760999999999</v>
      </c>
      <c r="H16" s="56">
        <v>33778.800000000003</v>
      </c>
      <c r="I16" s="57">
        <f t="shared" si="0"/>
        <v>-314.03900000000431</v>
      </c>
      <c r="J16" s="96">
        <f t="shared" si="1"/>
        <v>-0.92969258825063139</v>
      </c>
      <c r="K16" s="55">
        <v>13761.967000000001</v>
      </c>
      <c r="L16" s="56">
        <v>10669.398999999999</v>
      </c>
      <c r="M16" s="57">
        <f t="shared" si="2"/>
        <v>3092.5680000000011</v>
      </c>
      <c r="N16" s="96">
        <f t="shared" si="3"/>
        <v>28.985400208577833</v>
      </c>
      <c r="O16" s="55">
        <v>28.337</v>
      </c>
      <c r="P16" s="56">
        <v>2327.5439999999999</v>
      </c>
      <c r="Q16" s="57">
        <f t="shared" si="4"/>
        <v>-2299.2069999999999</v>
      </c>
      <c r="R16" s="96">
        <f t="shared" si="5"/>
        <v>-98.782536441846005</v>
      </c>
      <c r="S16" s="55">
        <v>19674.456999999999</v>
      </c>
      <c r="T16" s="56">
        <v>20781.857</v>
      </c>
      <c r="U16" s="57">
        <f t="shared" si="6"/>
        <v>-1107.4000000000015</v>
      </c>
      <c r="V16" s="96">
        <f t="shared" si="7"/>
        <v>-5.3286864595401724</v>
      </c>
      <c r="W16" s="58" t="s">
        <v>154</v>
      </c>
      <c r="X16" s="56">
        <v>4131</v>
      </c>
      <c r="Y16" s="56">
        <v>4185</v>
      </c>
      <c r="Z16" s="65">
        <f t="shared" si="8"/>
        <v>-54</v>
      </c>
      <c r="AA16" s="96">
        <f t="shared" si="18"/>
        <v>-1.2903225806451613</v>
      </c>
      <c r="AB16" s="59" t="s">
        <v>141</v>
      </c>
      <c r="AC16" s="56">
        <v>2612</v>
      </c>
      <c r="AD16" s="56">
        <v>3600</v>
      </c>
      <c r="AE16" s="57">
        <f t="shared" si="10"/>
        <v>-988</v>
      </c>
      <c r="AF16" s="104">
        <f t="shared" si="11"/>
        <v>-27.444444444444443</v>
      </c>
      <c r="AG16" s="59" t="s">
        <v>138</v>
      </c>
      <c r="AH16" s="56">
        <v>2378</v>
      </c>
      <c r="AI16" s="56">
        <v>2378</v>
      </c>
      <c r="AJ16" s="57">
        <f t="shared" ref="AJ16:AJ17" si="19">AH16-AI16</f>
        <v>0</v>
      </c>
      <c r="AK16" s="70">
        <f t="shared" si="13"/>
        <v>0</v>
      </c>
      <c r="AL16" s="59" t="s">
        <v>157</v>
      </c>
      <c r="AM16" s="56">
        <v>1903</v>
      </c>
      <c r="AN16" s="56">
        <v>1623</v>
      </c>
      <c r="AO16" s="57">
        <f t="shared" si="14"/>
        <v>280</v>
      </c>
      <c r="AP16" s="104">
        <f t="shared" si="15"/>
        <v>17.252002464571781</v>
      </c>
      <c r="AQ16" s="59" t="s">
        <v>156</v>
      </c>
      <c r="AR16" s="56">
        <v>1767</v>
      </c>
      <c r="AS16" s="56">
        <v>1766</v>
      </c>
      <c r="AT16" s="57">
        <f t="shared" si="16"/>
        <v>1</v>
      </c>
      <c r="AU16" s="96">
        <f t="shared" si="17"/>
        <v>5.6625141562853913E-2</v>
      </c>
      <c r="AV16" s="60" t="s">
        <v>182</v>
      </c>
    </row>
    <row r="17" spans="3:48" ht="50" customHeight="1" x14ac:dyDescent="0.2">
      <c r="C17" s="5"/>
      <c r="D17" s="42" t="s">
        <v>34</v>
      </c>
      <c r="E17" s="43" t="s">
        <v>35</v>
      </c>
      <c r="F17" s="44" t="s">
        <v>108</v>
      </c>
      <c r="G17" s="45">
        <v>153575.17199999999</v>
      </c>
      <c r="H17" s="46">
        <v>154256.64300000001</v>
      </c>
      <c r="I17" s="47">
        <f t="shared" si="0"/>
        <v>-681.47100000001956</v>
      </c>
      <c r="J17" s="70">
        <f t="shared" si="1"/>
        <v>-0.44177740857489001</v>
      </c>
      <c r="K17" s="45">
        <v>12217.291999999999</v>
      </c>
      <c r="L17" s="46">
        <v>12168.807000000001</v>
      </c>
      <c r="M17" s="47">
        <f t="shared" si="2"/>
        <v>48.484999999998763</v>
      </c>
      <c r="N17" s="70">
        <f t="shared" si="3"/>
        <v>0.39843675719401878</v>
      </c>
      <c r="O17" s="45">
        <v>48424.12</v>
      </c>
      <c r="P17" s="46">
        <v>50224.906000000003</v>
      </c>
      <c r="Q17" s="47">
        <f t="shared" si="4"/>
        <v>-1800.7860000000001</v>
      </c>
      <c r="R17" s="70">
        <f t="shared" si="5"/>
        <v>-3.5854442415482071</v>
      </c>
      <c r="S17" s="45">
        <v>92933.759999999995</v>
      </c>
      <c r="T17" s="46">
        <v>91862.93</v>
      </c>
      <c r="U17" s="47">
        <f t="shared" si="6"/>
        <v>1070.8300000000017</v>
      </c>
      <c r="V17" s="70">
        <f t="shared" si="7"/>
        <v>1.1656823922337354</v>
      </c>
      <c r="W17" s="48" t="s">
        <v>183</v>
      </c>
      <c r="X17" s="46">
        <v>16365</v>
      </c>
      <c r="Y17" s="46">
        <v>15690</v>
      </c>
      <c r="Z17" s="65">
        <f t="shared" si="8"/>
        <v>675</v>
      </c>
      <c r="AA17" s="70">
        <f t="shared" si="18"/>
        <v>4.3021032504780115</v>
      </c>
      <c r="AB17" s="49" t="s">
        <v>184</v>
      </c>
      <c r="AC17" s="46">
        <v>12287</v>
      </c>
      <c r="AD17" s="46">
        <v>14341</v>
      </c>
      <c r="AE17" s="47">
        <f t="shared" si="10"/>
        <v>-2054</v>
      </c>
      <c r="AF17" s="71">
        <f t="shared" si="11"/>
        <v>-14.322571647723311</v>
      </c>
      <c r="AG17" s="49" t="s">
        <v>185</v>
      </c>
      <c r="AH17" s="46">
        <v>10038</v>
      </c>
      <c r="AI17" s="46">
        <v>9998</v>
      </c>
      <c r="AJ17" s="47">
        <f t="shared" si="19"/>
        <v>40</v>
      </c>
      <c r="AK17" s="70">
        <f t="shared" si="13"/>
        <v>0.40008001600320064</v>
      </c>
      <c r="AL17" s="49" t="s">
        <v>186</v>
      </c>
      <c r="AM17" s="46">
        <v>9750</v>
      </c>
      <c r="AN17" s="46">
        <v>9793</v>
      </c>
      <c r="AO17" s="47">
        <f t="shared" si="14"/>
        <v>-43</v>
      </c>
      <c r="AP17" s="71">
        <f t="shared" si="15"/>
        <v>-0.43908914530787302</v>
      </c>
      <c r="AQ17" s="61" t="s">
        <v>187</v>
      </c>
      <c r="AR17" s="46">
        <v>7940</v>
      </c>
      <c r="AS17" s="46">
        <v>3819</v>
      </c>
      <c r="AT17" s="47">
        <f t="shared" si="16"/>
        <v>4121</v>
      </c>
      <c r="AU17" s="70">
        <f t="shared" si="17"/>
        <v>107.90782927467923</v>
      </c>
      <c r="AV17" s="79" t="s">
        <v>188</v>
      </c>
    </row>
    <row r="18" spans="3:48" ht="50" customHeight="1" x14ac:dyDescent="0.2">
      <c r="C18" s="5"/>
      <c r="D18" s="42" t="s">
        <v>36</v>
      </c>
      <c r="E18" s="43" t="s">
        <v>37</v>
      </c>
      <c r="F18" s="44" t="s">
        <v>108</v>
      </c>
      <c r="G18" s="45">
        <v>261469.74299999999</v>
      </c>
      <c r="H18" s="46">
        <v>199248.33799999999</v>
      </c>
      <c r="I18" s="47">
        <f t="shared" si="0"/>
        <v>62221.404999999999</v>
      </c>
      <c r="J18" s="70">
        <f t="shared" si="1"/>
        <v>31.228067257454367</v>
      </c>
      <c r="K18" s="45">
        <v>46580.322</v>
      </c>
      <c r="L18" s="46">
        <v>46973.080999999998</v>
      </c>
      <c r="M18" s="47">
        <f t="shared" si="2"/>
        <v>-392.7589999999982</v>
      </c>
      <c r="N18" s="70">
        <f t="shared" si="3"/>
        <v>-0.8361363394493927</v>
      </c>
      <c r="O18" s="45">
        <v>35940.571000000004</v>
      </c>
      <c r="P18" s="46">
        <v>35736.410000000003</v>
      </c>
      <c r="Q18" s="47">
        <f t="shared" si="4"/>
        <v>204.16100000000006</v>
      </c>
      <c r="R18" s="70">
        <f t="shared" si="5"/>
        <v>0.57129689300072406</v>
      </c>
      <c r="S18" s="45">
        <v>178948.85</v>
      </c>
      <c r="T18" s="46">
        <v>116538.84699999999</v>
      </c>
      <c r="U18" s="47">
        <f t="shared" si="6"/>
        <v>62410.003000000012</v>
      </c>
      <c r="V18" s="70">
        <f t="shared" si="7"/>
        <v>53.552960756510672</v>
      </c>
      <c r="W18" s="48" t="s">
        <v>329</v>
      </c>
      <c r="X18" s="46">
        <v>70754</v>
      </c>
      <c r="Y18" s="46">
        <v>56384</v>
      </c>
      <c r="Z18" s="65">
        <f t="shared" si="8"/>
        <v>14370</v>
      </c>
      <c r="AA18" s="70">
        <f t="shared" si="18"/>
        <v>25.485953461975029</v>
      </c>
      <c r="AB18" s="49" t="s">
        <v>330</v>
      </c>
      <c r="AC18" s="46">
        <v>32241</v>
      </c>
      <c r="AD18" s="46">
        <v>12877</v>
      </c>
      <c r="AE18" s="47">
        <f t="shared" si="10"/>
        <v>19364</v>
      </c>
      <c r="AF18" s="71">
        <f t="shared" si="11"/>
        <v>150.37664052186068</v>
      </c>
      <c r="AG18" s="49" t="s">
        <v>331</v>
      </c>
      <c r="AH18" s="46">
        <v>31900</v>
      </c>
      <c r="AI18" s="46" t="s">
        <v>175</v>
      </c>
      <c r="AJ18" s="47">
        <v>31900</v>
      </c>
      <c r="AK18" s="70" t="e">
        <f t="shared" si="13"/>
        <v>#VALUE!</v>
      </c>
      <c r="AL18" s="49" t="s">
        <v>154</v>
      </c>
      <c r="AM18" s="46">
        <v>15410</v>
      </c>
      <c r="AN18" s="46">
        <v>15132</v>
      </c>
      <c r="AO18" s="47">
        <f t="shared" si="14"/>
        <v>278</v>
      </c>
      <c r="AP18" s="71">
        <f t="shared" si="15"/>
        <v>1.837166270155961</v>
      </c>
      <c r="AQ18" s="49" t="s">
        <v>332</v>
      </c>
      <c r="AR18" s="46">
        <v>7967</v>
      </c>
      <c r="AS18" s="46">
        <v>9129</v>
      </c>
      <c r="AT18" s="47">
        <f t="shared" si="16"/>
        <v>-1162</v>
      </c>
      <c r="AU18" s="70">
        <f t="shared" si="17"/>
        <v>-12.728666885748712</v>
      </c>
      <c r="AV18" s="79" t="s">
        <v>333</v>
      </c>
    </row>
    <row r="19" spans="3:48" ht="50" customHeight="1" x14ac:dyDescent="0.2">
      <c r="C19" s="5"/>
      <c r="D19" s="42" t="s">
        <v>38</v>
      </c>
      <c r="E19" s="43" t="s">
        <v>39</v>
      </c>
      <c r="F19" s="44" t="s">
        <v>108</v>
      </c>
      <c r="G19" s="45">
        <v>2499454.4049999998</v>
      </c>
      <c r="H19" s="46">
        <v>2728523.3220000002</v>
      </c>
      <c r="I19" s="47">
        <f t="shared" si="0"/>
        <v>-229068.91700000037</v>
      </c>
      <c r="J19" s="70">
        <f t="shared" si="1"/>
        <v>-8.3953439266223118</v>
      </c>
      <c r="K19" s="45">
        <v>842799.68599999999</v>
      </c>
      <c r="L19" s="46">
        <v>716516.45700000005</v>
      </c>
      <c r="M19" s="47">
        <f t="shared" si="2"/>
        <v>126283.22899999993</v>
      </c>
      <c r="N19" s="70">
        <f t="shared" si="3"/>
        <v>17.624609702439802</v>
      </c>
      <c r="O19" s="45">
        <v>0</v>
      </c>
      <c r="P19" s="46">
        <v>0</v>
      </c>
      <c r="Q19" s="86">
        <v>0</v>
      </c>
      <c r="R19" s="70" t="s">
        <v>355</v>
      </c>
      <c r="S19" s="45">
        <v>1656654.719</v>
      </c>
      <c r="T19" s="46">
        <v>2012006.865</v>
      </c>
      <c r="U19" s="47">
        <f t="shared" si="6"/>
        <v>-355352.14599999995</v>
      </c>
      <c r="V19" s="70">
        <f t="shared" si="7"/>
        <v>-17.661577213356075</v>
      </c>
      <c r="W19" s="48" t="s">
        <v>189</v>
      </c>
      <c r="X19" s="46">
        <v>512418</v>
      </c>
      <c r="Y19" s="46">
        <v>514004</v>
      </c>
      <c r="Z19" s="65">
        <f t="shared" si="8"/>
        <v>-1586</v>
      </c>
      <c r="AA19" s="70">
        <f t="shared" ref="AA19:AA29" si="20">Z19/Y19*100</f>
        <v>-0.30855791005517469</v>
      </c>
      <c r="AB19" s="49" t="s">
        <v>190</v>
      </c>
      <c r="AC19" s="46">
        <v>392255</v>
      </c>
      <c r="AD19" s="46">
        <v>626786</v>
      </c>
      <c r="AE19" s="47">
        <f t="shared" ref="AE19:AE29" si="21">AC19-AD19</f>
        <v>-234531</v>
      </c>
      <c r="AF19" s="71">
        <f t="shared" ref="AF19:AF29" si="22">AE19/AD19*100</f>
        <v>-37.418034225397506</v>
      </c>
      <c r="AG19" s="49" t="s">
        <v>191</v>
      </c>
      <c r="AH19" s="46">
        <v>210230</v>
      </c>
      <c r="AI19" s="46">
        <v>300133</v>
      </c>
      <c r="AJ19" s="47">
        <f t="shared" ref="AJ19:AJ29" si="23">AH19-AI19</f>
        <v>-89903</v>
      </c>
      <c r="AK19" s="70">
        <f t="shared" si="13"/>
        <v>-29.954386888479441</v>
      </c>
      <c r="AL19" s="49" t="s">
        <v>192</v>
      </c>
      <c r="AM19" s="46">
        <v>183047</v>
      </c>
      <c r="AN19" s="46">
        <v>222595</v>
      </c>
      <c r="AO19" s="47">
        <f t="shared" ref="AO19:AO29" si="24">AM19-AN19</f>
        <v>-39548</v>
      </c>
      <c r="AP19" s="71">
        <f t="shared" ref="AP19:AP29" si="25">AO19/AN19*100</f>
        <v>-17.766796199375548</v>
      </c>
      <c r="AQ19" s="49" t="s">
        <v>193</v>
      </c>
      <c r="AR19" s="46">
        <v>62025</v>
      </c>
      <c r="AS19" s="46" t="s">
        <v>175</v>
      </c>
      <c r="AT19" s="47">
        <v>62025</v>
      </c>
      <c r="AU19" s="70" t="s">
        <v>334</v>
      </c>
      <c r="AV19" s="50" t="s">
        <v>194</v>
      </c>
    </row>
    <row r="20" spans="3:48" ht="50" customHeight="1" x14ac:dyDescent="0.2">
      <c r="C20" s="5"/>
      <c r="D20" s="42" t="s">
        <v>40</v>
      </c>
      <c r="E20" s="43" t="s">
        <v>41</v>
      </c>
      <c r="F20" s="44" t="s">
        <v>108</v>
      </c>
      <c r="G20" s="45">
        <v>161711.98199999999</v>
      </c>
      <c r="H20" s="46">
        <v>174177.25200000001</v>
      </c>
      <c r="I20" s="47">
        <f t="shared" si="0"/>
        <v>-12465.270000000019</v>
      </c>
      <c r="J20" s="70">
        <f t="shared" si="1"/>
        <v>-7.1566578625319091</v>
      </c>
      <c r="K20" s="45">
        <v>59119.110999999997</v>
      </c>
      <c r="L20" s="46">
        <v>55613.678999999996</v>
      </c>
      <c r="M20" s="47">
        <f t="shared" si="2"/>
        <v>3505.4320000000007</v>
      </c>
      <c r="N20" s="70">
        <f t="shared" si="3"/>
        <v>6.3031830712008841</v>
      </c>
      <c r="O20" s="45">
        <v>36355.582999999999</v>
      </c>
      <c r="P20" s="46">
        <v>50852.794999999998</v>
      </c>
      <c r="Q20" s="47">
        <f t="shared" si="4"/>
        <v>-14497.212</v>
      </c>
      <c r="R20" s="70">
        <f t="shared" si="5"/>
        <v>-28.508191142689405</v>
      </c>
      <c r="S20" s="45">
        <v>66237.288</v>
      </c>
      <c r="T20" s="46">
        <v>67710.778000000006</v>
      </c>
      <c r="U20" s="47">
        <f t="shared" si="6"/>
        <v>-1473.4900000000052</v>
      </c>
      <c r="V20" s="70">
        <f t="shared" si="7"/>
        <v>-2.1761528127767269</v>
      </c>
      <c r="W20" s="87" t="s">
        <v>154</v>
      </c>
      <c r="X20" s="85">
        <v>17053</v>
      </c>
      <c r="Y20" s="85">
        <v>17900</v>
      </c>
      <c r="Z20" s="65">
        <f t="shared" si="8"/>
        <v>-847</v>
      </c>
      <c r="AA20" s="70">
        <f t="shared" si="20"/>
        <v>-4.7318435754189947</v>
      </c>
      <c r="AB20" s="88" t="s">
        <v>224</v>
      </c>
      <c r="AC20" s="85">
        <v>10752</v>
      </c>
      <c r="AD20" s="85">
        <v>10823</v>
      </c>
      <c r="AE20" s="86">
        <f t="shared" si="21"/>
        <v>-71</v>
      </c>
      <c r="AF20" s="71">
        <f t="shared" si="22"/>
        <v>-0.65601034833225547</v>
      </c>
      <c r="AG20" s="88" t="s">
        <v>157</v>
      </c>
      <c r="AH20" s="85">
        <v>7749</v>
      </c>
      <c r="AI20" s="85">
        <v>7748</v>
      </c>
      <c r="AJ20" s="86">
        <f t="shared" si="23"/>
        <v>1</v>
      </c>
      <c r="AK20" s="70">
        <f t="shared" si="13"/>
        <v>1.2906556530717605E-2</v>
      </c>
      <c r="AL20" s="88" t="s">
        <v>225</v>
      </c>
      <c r="AM20" s="85">
        <v>7168</v>
      </c>
      <c r="AN20" s="85">
        <v>7299</v>
      </c>
      <c r="AO20" s="86">
        <f t="shared" si="24"/>
        <v>-131</v>
      </c>
      <c r="AP20" s="71">
        <f t="shared" si="25"/>
        <v>-1.7947664063570352</v>
      </c>
      <c r="AQ20" s="88" t="s">
        <v>217</v>
      </c>
      <c r="AR20" s="85">
        <v>6009</v>
      </c>
      <c r="AS20" s="85">
        <v>6008</v>
      </c>
      <c r="AT20" s="86">
        <f t="shared" ref="AT20:AT29" si="26">AR20-AS20</f>
        <v>1</v>
      </c>
      <c r="AU20" s="70">
        <f t="shared" ref="AU20:AU53" si="27">AT20/AS20*100</f>
        <v>1.6644474034620507E-2</v>
      </c>
      <c r="AV20" s="89" t="s">
        <v>226</v>
      </c>
    </row>
    <row r="21" spans="3:48" ht="50" customHeight="1" x14ac:dyDescent="0.2">
      <c r="C21" s="5"/>
      <c r="D21" s="42" t="s">
        <v>42</v>
      </c>
      <c r="E21" s="43" t="s">
        <v>43</v>
      </c>
      <c r="F21" s="44" t="s">
        <v>108</v>
      </c>
      <c r="G21" s="45">
        <v>90877.176999999996</v>
      </c>
      <c r="H21" s="46">
        <v>100733.511</v>
      </c>
      <c r="I21" s="47">
        <f t="shared" si="0"/>
        <v>-9856.3340000000026</v>
      </c>
      <c r="J21" s="70">
        <f t="shared" si="1"/>
        <v>-9.784563152971014</v>
      </c>
      <c r="K21" s="45">
        <v>6311.0969999999998</v>
      </c>
      <c r="L21" s="46">
        <v>6880.4449999999997</v>
      </c>
      <c r="M21" s="47">
        <f t="shared" si="2"/>
        <v>-569.34799999999996</v>
      </c>
      <c r="N21" s="70">
        <f t="shared" si="3"/>
        <v>-8.2748717561146119</v>
      </c>
      <c r="O21" s="45">
        <v>31811.949000000001</v>
      </c>
      <c r="P21" s="46">
        <v>43580.57</v>
      </c>
      <c r="Q21" s="47">
        <f t="shared" si="4"/>
        <v>-11768.620999999999</v>
      </c>
      <c r="R21" s="70">
        <f t="shared" si="5"/>
        <v>-27.004284248691562</v>
      </c>
      <c r="S21" s="45">
        <v>52754.131000000001</v>
      </c>
      <c r="T21" s="46">
        <v>50272.495999999999</v>
      </c>
      <c r="U21" s="47">
        <f t="shared" si="6"/>
        <v>2481.635000000002</v>
      </c>
      <c r="V21" s="70">
        <f t="shared" si="7"/>
        <v>4.9363671937036946</v>
      </c>
      <c r="W21" s="48" t="s">
        <v>138</v>
      </c>
      <c r="X21" s="46">
        <v>17035</v>
      </c>
      <c r="Y21" s="46">
        <v>17033</v>
      </c>
      <c r="Z21" s="65">
        <f t="shared" si="8"/>
        <v>2</v>
      </c>
      <c r="AA21" s="70">
        <f t="shared" si="20"/>
        <v>1.1741912757588211E-2</v>
      </c>
      <c r="AB21" s="49" t="s">
        <v>195</v>
      </c>
      <c r="AC21" s="46">
        <v>10283</v>
      </c>
      <c r="AD21" s="46">
        <v>10587</v>
      </c>
      <c r="AE21" s="47">
        <f t="shared" si="21"/>
        <v>-304</v>
      </c>
      <c r="AF21" s="71">
        <f t="shared" si="22"/>
        <v>-2.8714461131576461</v>
      </c>
      <c r="AG21" s="49" t="s">
        <v>196</v>
      </c>
      <c r="AH21" s="46">
        <v>5875</v>
      </c>
      <c r="AI21" s="46">
        <v>5866</v>
      </c>
      <c r="AJ21" s="86">
        <f t="shared" si="23"/>
        <v>9</v>
      </c>
      <c r="AK21" s="70">
        <f t="shared" si="13"/>
        <v>0.15342652574156154</v>
      </c>
      <c r="AL21" s="49" t="s">
        <v>141</v>
      </c>
      <c r="AM21" s="46">
        <v>3963</v>
      </c>
      <c r="AN21" s="46">
        <v>3963</v>
      </c>
      <c r="AO21" s="47">
        <f t="shared" si="24"/>
        <v>0</v>
      </c>
      <c r="AP21" s="71">
        <f t="shared" si="25"/>
        <v>0</v>
      </c>
      <c r="AQ21" s="49" t="s">
        <v>197</v>
      </c>
      <c r="AR21" s="46">
        <v>2929</v>
      </c>
      <c r="AS21" s="46">
        <v>204</v>
      </c>
      <c r="AT21" s="47">
        <f t="shared" si="26"/>
        <v>2725</v>
      </c>
      <c r="AU21" s="70">
        <f t="shared" si="27"/>
        <v>1335.7843137254902</v>
      </c>
      <c r="AV21" s="51" t="s">
        <v>198</v>
      </c>
    </row>
    <row r="22" spans="3:48" ht="50" customHeight="1" x14ac:dyDescent="0.2">
      <c r="C22" s="5"/>
      <c r="D22" s="42" t="s">
        <v>44</v>
      </c>
      <c r="E22" s="43" t="s">
        <v>45</v>
      </c>
      <c r="F22" s="44" t="s">
        <v>108</v>
      </c>
      <c r="G22" s="45">
        <v>40592.785000000003</v>
      </c>
      <c r="H22" s="46">
        <v>40446.650999999998</v>
      </c>
      <c r="I22" s="47">
        <f t="shared" si="0"/>
        <v>146.13400000000547</v>
      </c>
      <c r="J22" s="70">
        <f t="shared" si="1"/>
        <v>0.36130061794239893</v>
      </c>
      <c r="K22" s="45">
        <v>2743.05</v>
      </c>
      <c r="L22" s="46">
        <v>2562.4090000000001</v>
      </c>
      <c r="M22" s="47">
        <f t="shared" si="2"/>
        <v>180.64100000000008</v>
      </c>
      <c r="N22" s="70">
        <f t="shared" si="3"/>
        <v>7.0496552267807395</v>
      </c>
      <c r="O22" s="45">
        <v>12972.01</v>
      </c>
      <c r="P22" s="46">
        <v>12776.294</v>
      </c>
      <c r="Q22" s="47">
        <f t="shared" si="4"/>
        <v>195.71600000000035</v>
      </c>
      <c r="R22" s="70">
        <f t="shared" si="5"/>
        <v>1.5318683179958159</v>
      </c>
      <c r="S22" s="45">
        <v>24877.724999999999</v>
      </c>
      <c r="T22" s="46">
        <v>25107.948</v>
      </c>
      <c r="U22" s="47">
        <f t="shared" si="6"/>
        <v>-230.22300000000178</v>
      </c>
      <c r="V22" s="70">
        <f t="shared" si="7"/>
        <v>-0.91693275770684957</v>
      </c>
      <c r="W22" s="87" t="s">
        <v>154</v>
      </c>
      <c r="X22" s="85">
        <v>6066</v>
      </c>
      <c r="Y22" s="85">
        <v>5869</v>
      </c>
      <c r="Z22" s="65">
        <f t="shared" si="8"/>
        <v>197</v>
      </c>
      <c r="AA22" s="70">
        <f t="shared" si="20"/>
        <v>3.3566195263247569</v>
      </c>
      <c r="AB22" s="88" t="s">
        <v>200</v>
      </c>
      <c r="AC22" s="85">
        <v>5193</v>
      </c>
      <c r="AD22" s="85">
        <v>5045</v>
      </c>
      <c r="AE22" s="86">
        <v>148</v>
      </c>
      <c r="AF22" s="71">
        <f t="shared" si="22"/>
        <v>2.9335976214073338</v>
      </c>
      <c r="AG22" s="88" t="s">
        <v>201</v>
      </c>
      <c r="AH22" s="85">
        <v>2862</v>
      </c>
      <c r="AI22" s="85">
        <v>3069</v>
      </c>
      <c r="AJ22" s="86">
        <f t="shared" si="23"/>
        <v>-207</v>
      </c>
      <c r="AK22" s="70">
        <f t="shared" si="13"/>
        <v>-6.7448680351906152</v>
      </c>
      <c r="AL22" s="88" t="s">
        <v>157</v>
      </c>
      <c r="AM22" s="85">
        <v>2695</v>
      </c>
      <c r="AN22" s="85">
        <v>2695</v>
      </c>
      <c r="AO22" s="86">
        <f t="shared" si="24"/>
        <v>0</v>
      </c>
      <c r="AP22" s="71">
        <f t="shared" si="25"/>
        <v>0</v>
      </c>
      <c r="AQ22" s="88" t="s">
        <v>156</v>
      </c>
      <c r="AR22" s="85">
        <v>2386</v>
      </c>
      <c r="AS22" s="85">
        <v>2386</v>
      </c>
      <c r="AT22" s="86">
        <f t="shared" si="26"/>
        <v>0</v>
      </c>
      <c r="AU22" s="70">
        <f t="shared" si="27"/>
        <v>0</v>
      </c>
      <c r="AV22" s="89" t="s">
        <v>199</v>
      </c>
    </row>
    <row r="23" spans="3:48" ht="50" customHeight="1" x14ac:dyDescent="0.2">
      <c r="C23" s="5"/>
      <c r="D23" s="42" t="s">
        <v>46</v>
      </c>
      <c r="E23" s="43" t="s">
        <v>47</v>
      </c>
      <c r="F23" s="54" t="s">
        <v>108</v>
      </c>
      <c r="G23" s="45">
        <v>118131.69100000001</v>
      </c>
      <c r="H23" s="46">
        <v>120422.299</v>
      </c>
      <c r="I23" s="47">
        <f t="shared" si="0"/>
        <v>-2290.6079999999929</v>
      </c>
      <c r="J23" s="70">
        <f t="shared" si="1"/>
        <v>-1.9021460468878717</v>
      </c>
      <c r="K23" s="45">
        <v>11467.421</v>
      </c>
      <c r="L23" s="46">
        <v>11072.188</v>
      </c>
      <c r="M23" s="47">
        <f t="shared" si="2"/>
        <v>395.23300000000017</v>
      </c>
      <c r="N23" s="70">
        <f t="shared" si="3"/>
        <v>3.5696015999728345</v>
      </c>
      <c r="O23" s="45">
        <v>40063.697999999997</v>
      </c>
      <c r="P23" s="46">
        <v>44919.375999999997</v>
      </c>
      <c r="Q23" s="47">
        <f t="shared" si="4"/>
        <v>-4855.6779999999999</v>
      </c>
      <c r="R23" s="70">
        <f t="shared" si="5"/>
        <v>-10.809762807034542</v>
      </c>
      <c r="S23" s="45">
        <v>66600.572</v>
      </c>
      <c r="T23" s="46">
        <v>64430.735000000001</v>
      </c>
      <c r="U23" s="47">
        <f t="shared" si="6"/>
        <v>2169.8369999999995</v>
      </c>
      <c r="V23" s="70">
        <f t="shared" si="7"/>
        <v>3.3677048694229543</v>
      </c>
      <c r="W23" s="48" t="s">
        <v>160</v>
      </c>
      <c r="X23" s="46">
        <v>45446</v>
      </c>
      <c r="Y23" s="46">
        <v>45444</v>
      </c>
      <c r="Z23" s="65">
        <f t="shared" si="8"/>
        <v>2</v>
      </c>
      <c r="AA23" s="70">
        <f t="shared" ref="AA23" si="28">Z23/Y23*100</f>
        <v>4.4010210368805557E-3</v>
      </c>
      <c r="AB23" s="49" t="s">
        <v>219</v>
      </c>
      <c r="AC23" s="46">
        <v>4465</v>
      </c>
      <c r="AD23" s="46">
        <v>4465</v>
      </c>
      <c r="AE23" s="47">
        <f t="shared" ref="AE23" si="29">AC23-AD23</f>
        <v>0</v>
      </c>
      <c r="AF23" s="71">
        <f t="shared" ref="AF23" si="30">AE23/AD23*100</f>
        <v>0</v>
      </c>
      <c r="AG23" s="49" t="s">
        <v>154</v>
      </c>
      <c r="AH23" s="46">
        <v>3949</v>
      </c>
      <c r="AI23" s="46">
        <v>3786</v>
      </c>
      <c r="AJ23" s="47">
        <f t="shared" ref="AJ23" si="31">AH23-AI23</f>
        <v>163</v>
      </c>
      <c r="AK23" s="70">
        <f t="shared" si="13"/>
        <v>4.3053354463814051</v>
      </c>
      <c r="AL23" s="49" t="s">
        <v>220</v>
      </c>
      <c r="AM23" s="46">
        <v>2029</v>
      </c>
      <c r="AN23" s="46">
        <v>1845</v>
      </c>
      <c r="AO23" s="47">
        <f t="shared" ref="AO23" si="32">AM23-AN23</f>
        <v>184</v>
      </c>
      <c r="AP23" s="71">
        <f t="shared" ref="AP23" si="33">AO23/AN23*100</f>
        <v>9.9728997289972909</v>
      </c>
      <c r="AQ23" s="49" t="s">
        <v>156</v>
      </c>
      <c r="AR23" s="46">
        <v>1889</v>
      </c>
      <c r="AS23" s="46">
        <v>1889</v>
      </c>
      <c r="AT23" s="47">
        <f t="shared" ref="AT23" si="34">AR23-AS23</f>
        <v>0</v>
      </c>
      <c r="AU23" s="70">
        <f t="shared" ref="AU23" si="35">AT23/AS23*100</f>
        <v>0</v>
      </c>
      <c r="AV23" s="50" t="s">
        <v>221</v>
      </c>
    </row>
    <row r="24" spans="3:48" ht="50" customHeight="1" x14ac:dyDescent="0.2">
      <c r="C24" s="5"/>
      <c r="D24" s="52" t="s">
        <v>48</v>
      </c>
      <c r="E24" s="53" t="s">
        <v>49</v>
      </c>
      <c r="F24" s="44" t="s">
        <v>108</v>
      </c>
      <c r="G24" s="55">
        <v>34362.9</v>
      </c>
      <c r="H24" s="56">
        <v>37367.207999999999</v>
      </c>
      <c r="I24" s="57">
        <f t="shared" si="0"/>
        <v>-3004.3079999999973</v>
      </c>
      <c r="J24" s="96">
        <f t="shared" si="1"/>
        <v>-8.0399584576937002</v>
      </c>
      <c r="K24" s="55">
        <v>9190.7279999999992</v>
      </c>
      <c r="L24" s="56">
        <v>8389.7119999999995</v>
      </c>
      <c r="M24" s="57">
        <f t="shared" si="2"/>
        <v>801.01599999999962</v>
      </c>
      <c r="N24" s="96">
        <f t="shared" si="3"/>
        <v>9.5475982965803805</v>
      </c>
      <c r="O24" s="55">
        <v>3004.0059999999999</v>
      </c>
      <c r="P24" s="56">
        <v>2964.1950000000002</v>
      </c>
      <c r="Q24" s="57">
        <f t="shared" si="4"/>
        <v>39.810999999999694</v>
      </c>
      <c r="R24" s="96">
        <f t="shared" si="5"/>
        <v>1.3430627877045771</v>
      </c>
      <c r="S24" s="55">
        <v>22168.166000000001</v>
      </c>
      <c r="T24" s="56">
        <v>26013.300999999999</v>
      </c>
      <c r="U24" s="57">
        <f t="shared" si="6"/>
        <v>-3845.1349999999984</v>
      </c>
      <c r="V24" s="96">
        <f t="shared" si="7"/>
        <v>-14.781418936412564</v>
      </c>
      <c r="W24" s="48" t="s">
        <v>138</v>
      </c>
      <c r="X24" s="46">
        <v>7539</v>
      </c>
      <c r="Y24" s="46">
        <v>7444</v>
      </c>
      <c r="Z24" s="65">
        <f t="shared" si="8"/>
        <v>95</v>
      </c>
      <c r="AA24" s="71">
        <f t="shared" si="20"/>
        <v>1.2761955937667921</v>
      </c>
      <c r="AB24" s="49" t="s">
        <v>154</v>
      </c>
      <c r="AC24" s="46">
        <v>3428</v>
      </c>
      <c r="AD24" s="46">
        <v>2768</v>
      </c>
      <c r="AE24" s="47">
        <f t="shared" si="21"/>
        <v>660</v>
      </c>
      <c r="AF24" s="71">
        <f t="shared" si="22"/>
        <v>23.843930635838152</v>
      </c>
      <c r="AG24" s="49" t="s">
        <v>157</v>
      </c>
      <c r="AH24" s="46">
        <v>1990</v>
      </c>
      <c r="AI24" s="46">
        <v>1990</v>
      </c>
      <c r="AJ24" s="47">
        <f t="shared" si="23"/>
        <v>0</v>
      </c>
      <c r="AK24" s="70">
        <f t="shared" si="13"/>
        <v>0</v>
      </c>
      <c r="AL24" s="62" t="s">
        <v>202</v>
      </c>
      <c r="AM24" s="46">
        <v>1949</v>
      </c>
      <c r="AN24" s="46">
        <v>3273</v>
      </c>
      <c r="AO24" s="47">
        <f t="shared" si="24"/>
        <v>-1324</v>
      </c>
      <c r="AP24" s="71">
        <f t="shared" si="25"/>
        <v>-40.452184540177207</v>
      </c>
      <c r="AQ24" s="62" t="s">
        <v>156</v>
      </c>
      <c r="AR24" s="46">
        <v>1303</v>
      </c>
      <c r="AS24" s="46">
        <v>1303</v>
      </c>
      <c r="AT24" s="47">
        <f t="shared" si="26"/>
        <v>0</v>
      </c>
      <c r="AU24" s="70">
        <f t="shared" si="27"/>
        <v>0</v>
      </c>
      <c r="AV24" s="50" t="s">
        <v>203</v>
      </c>
    </row>
    <row r="25" spans="3:48" ht="50" customHeight="1" x14ac:dyDescent="0.2">
      <c r="C25" s="5"/>
      <c r="D25" s="42" t="s">
        <v>50</v>
      </c>
      <c r="E25" s="43" t="s">
        <v>51</v>
      </c>
      <c r="F25" s="44" t="s">
        <v>108</v>
      </c>
      <c r="G25" s="45">
        <v>74465.245999999999</v>
      </c>
      <c r="H25" s="46">
        <v>79223.489000000001</v>
      </c>
      <c r="I25" s="47">
        <f t="shared" si="0"/>
        <v>-4758.2430000000022</v>
      </c>
      <c r="J25" s="70">
        <f t="shared" si="1"/>
        <v>-6.0061012965485556</v>
      </c>
      <c r="K25" s="45">
        <v>20690.985000000001</v>
      </c>
      <c r="L25" s="46">
        <v>23179.742999999999</v>
      </c>
      <c r="M25" s="47">
        <f t="shared" si="2"/>
        <v>-2488.757999999998</v>
      </c>
      <c r="N25" s="70">
        <f t="shared" si="3"/>
        <v>-10.736779954807947</v>
      </c>
      <c r="O25" s="45">
        <v>14831.835999999999</v>
      </c>
      <c r="P25" s="46">
        <v>15824.383</v>
      </c>
      <c r="Q25" s="47">
        <f t="shared" si="4"/>
        <v>-992.54700000000048</v>
      </c>
      <c r="R25" s="70">
        <f t="shared" si="5"/>
        <v>-6.2722635062611953</v>
      </c>
      <c r="S25" s="45">
        <v>38942.425000000003</v>
      </c>
      <c r="T25" s="46">
        <v>40219.362999999998</v>
      </c>
      <c r="U25" s="47">
        <f t="shared" si="6"/>
        <v>-1276.9379999999946</v>
      </c>
      <c r="V25" s="70">
        <f t="shared" si="7"/>
        <v>-3.1749334269664953</v>
      </c>
      <c r="W25" s="63" t="s">
        <v>211</v>
      </c>
      <c r="X25" s="64">
        <v>21107</v>
      </c>
      <c r="Y25" s="64">
        <v>22588</v>
      </c>
      <c r="Z25" s="65">
        <f t="shared" si="8"/>
        <v>-1481</v>
      </c>
      <c r="AA25" s="71">
        <f t="shared" si="20"/>
        <v>-6.5565787143616081</v>
      </c>
      <c r="AB25" s="66" t="s">
        <v>154</v>
      </c>
      <c r="AC25" s="64">
        <v>4177</v>
      </c>
      <c r="AD25" s="64">
        <v>3814</v>
      </c>
      <c r="AE25" s="86">
        <f t="shared" si="21"/>
        <v>363</v>
      </c>
      <c r="AF25" s="71">
        <f t="shared" si="22"/>
        <v>9.5175668589407447</v>
      </c>
      <c r="AG25" s="67" t="s">
        <v>141</v>
      </c>
      <c r="AH25" s="64">
        <v>2562</v>
      </c>
      <c r="AI25" s="64">
        <v>2561</v>
      </c>
      <c r="AJ25" s="86">
        <f t="shared" si="23"/>
        <v>1</v>
      </c>
      <c r="AK25" s="70">
        <f t="shared" si="13"/>
        <v>3.9047247169074581E-2</v>
      </c>
      <c r="AL25" s="68" t="s">
        <v>212</v>
      </c>
      <c r="AM25" s="64">
        <v>2000</v>
      </c>
      <c r="AN25" s="64">
        <v>2000</v>
      </c>
      <c r="AO25" s="86">
        <f t="shared" si="24"/>
        <v>0</v>
      </c>
      <c r="AP25" s="71">
        <f t="shared" si="25"/>
        <v>0</v>
      </c>
      <c r="AQ25" s="66" t="s">
        <v>213</v>
      </c>
      <c r="AR25" s="64">
        <v>1500</v>
      </c>
      <c r="AS25" s="64">
        <v>1500</v>
      </c>
      <c r="AT25" s="86">
        <f t="shared" si="26"/>
        <v>0</v>
      </c>
      <c r="AU25" s="70">
        <f t="shared" si="27"/>
        <v>0</v>
      </c>
      <c r="AV25" s="69" t="s">
        <v>214</v>
      </c>
    </row>
    <row r="26" spans="3:48" ht="50" customHeight="1" x14ac:dyDescent="0.2">
      <c r="C26" s="5"/>
      <c r="D26" s="42" t="s">
        <v>52</v>
      </c>
      <c r="E26" s="43" t="s">
        <v>53</v>
      </c>
      <c r="F26" s="44" t="s">
        <v>108</v>
      </c>
      <c r="G26" s="45">
        <v>97954.764999999999</v>
      </c>
      <c r="H26" s="46">
        <v>96095.062999999995</v>
      </c>
      <c r="I26" s="47">
        <f t="shared" si="0"/>
        <v>1859.7020000000048</v>
      </c>
      <c r="J26" s="70">
        <f t="shared" si="1"/>
        <v>1.9352731992069196</v>
      </c>
      <c r="K26" s="45">
        <v>35747.644999999997</v>
      </c>
      <c r="L26" s="46">
        <v>33225.43</v>
      </c>
      <c r="M26" s="47">
        <f t="shared" si="2"/>
        <v>2522.2149999999965</v>
      </c>
      <c r="N26" s="70">
        <f t="shared" si="3"/>
        <v>7.5912185335148301</v>
      </c>
      <c r="O26" s="45">
        <v>23814.472000000002</v>
      </c>
      <c r="P26" s="46">
        <v>23806.705000000002</v>
      </c>
      <c r="Q26" s="47">
        <f t="shared" si="4"/>
        <v>7.7669999999998254</v>
      </c>
      <c r="R26" s="70">
        <f t="shared" si="5"/>
        <v>3.262526250482721E-2</v>
      </c>
      <c r="S26" s="45">
        <v>38392.648000000001</v>
      </c>
      <c r="T26" s="46">
        <v>39062.928</v>
      </c>
      <c r="U26" s="47">
        <f t="shared" si="6"/>
        <v>-670.27999999999884</v>
      </c>
      <c r="V26" s="70">
        <f t="shared" si="7"/>
        <v>-1.7158979992487988</v>
      </c>
      <c r="W26" s="87" t="s">
        <v>202</v>
      </c>
      <c r="X26" s="85">
        <v>18028</v>
      </c>
      <c r="Y26" s="85">
        <v>18015</v>
      </c>
      <c r="Z26" s="65">
        <f t="shared" si="8"/>
        <v>13</v>
      </c>
      <c r="AA26" s="71">
        <f t="shared" si="20"/>
        <v>7.2162087149597556E-2</v>
      </c>
      <c r="AB26" s="88" t="s">
        <v>156</v>
      </c>
      <c r="AC26" s="85">
        <v>3453</v>
      </c>
      <c r="AD26" s="85">
        <v>3441</v>
      </c>
      <c r="AE26" s="86">
        <f t="shared" si="21"/>
        <v>12</v>
      </c>
      <c r="AF26" s="71">
        <f t="shared" si="22"/>
        <v>0.34873583260680036</v>
      </c>
      <c r="AG26" s="88" t="s">
        <v>157</v>
      </c>
      <c r="AH26" s="85">
        <v>3386</v>
      </c>
      <c r="AI26" s="85">
        <v>3380</v>
      </c>
      <c r="AJ26" s="86">
        <f t="shared" si="23"/>
        <v>6</v>
      </c>
      <c r="AK26" s="70">
        <f t="shared" si="13"/>
        <v>0.17751479289940827</v>
      </c>
      <c r="AL26" s="88" t="s">
        <v>222</v>
      </c>
      <c r="AM26" s="85">
        <v>2903</v>
      </c>
      <c r="AN26" s="85">
        <v>2905</v>
      </c>
      <c r="AO26" s="86">
        <f t="shared" si="24"/>
        <v>-2</v>
      </c>
      <c r="AP26" s="71">
        <f t="shared" si="25"/>
        <v>-6.884681583476765E-2</v>
      </c>
      <c r="AQ26" s="88" t="s">
        <v>154</v>
      </c>
      <c r="AR26" s="85">
        <v>2333</v>
      </c>
      <c r="AS26" s="85">
        <v>2208</v>
      </c>
      <c r="AT26" s="86">
        <f t="shared" si="26"/>
        <v>125</v>
      </c>
      <c r="AU26" s="70">
        <f t="shared" si="27"/>
        <v>5.6612318840579707</v>
      </c>
      <c r="AV26" s="89" t="s">
        <v>223</v>
      </c>
    </row>
    <row r="27" spans="3:48" ht="50" customHeight="1" x14ac:dyDescent="0.2">
      <c r="C27" s="5"/>
      <c r="D27" s="42" t="s">
        <v>54</v>
      </c>
      <c r="E27" s="43" t="s">
        <v>55</v>
      </c>
      <c r="F27" s="44" t="s">
        <v>108</v>
      </c>
      <c r="G27" s="45">
        <v>82239.964000000007</v>
      </c>
      <c r="H27" s="46">
        <v>80091.13</v>
      </c>
      <c r="I27" s="47">
        <f t="shared" si="0"/>
        <v>2148.8340000000026</v>
      </c>
      <c r="J27" s="70">
        <f t="shared" si="1"/>
        <v>2.6829862432956091</v>
      </c>
      <c r="K27" s="45">
        <v>21672.538</v>
      </c>
      <c r="L27" s="46">
        <v>21053.846000000001</v>
      </c>
      <c r="M27" s="47">
        <f t="shared" si="2"/>
        <v>618.6919999999991</v>
      </c>
      <c r="N27" s="70">
        <f t="shared" si="3"/>
        <v>2.9386174858503242</v>
      </c>
      <c r="O27" s="45">
        <v>11678.119000000001</v>
      </c>
      <c r="P27" s="46">
        <v>11638.258</v>
      </c>
      <c r="Q27" s="47">
        <f t="shared" si="4"/>
        <v>39.861000000000786</v>
      </c>
      <c r="R27" s="70">
        <f t="shared" si="5"/>
        <v>0.34249971086738912</v>
      </c>
      <c r="S27" s="45">
        <v>48889.307000000001</v>
      </c>
      <c r="T27" s="46">
        <v>47399.025999999998</v>
      </c>
      <c r="U27" s="47">
        <f t="shared" si="6"/>
        <v>1490.2810000000027</v>
      </c>
      <c r="V27" s="70">
        <f t="shared" si="7"/>
        <v>3.144117349584362</v>
      </c>
      <c r="W27" s="87" t="s">
        <v>160</v>
      </c>
      <c r="X27" s="85">
        <v>27607</v>
      </c>
      <c r="Y27" s="85">
        <v>24561</v>
      </c>
      <c r="Z27" s="65">
        <f t="shared" si="8"/>
        <v>3046</v>
      </c>
      <c r="AA27" s="71">
        <f t="shared" si="20"/>
        <v>12.401775172020683</v>
      </c>
      <c r="AB27" s="88" t="s">
        <v>154</v>
      </c>
      <c r="AC27" s="85">
        <v>5659</v>
      </c>
      <c r="AD27" s="85">
        <v>6114</v>
      </c>
      <c r="AE27" s="86">
        <f t="shared" si="21"/>
        <v>-455</v>
      </c>
      <c r="AF27" s="71">
        <f t="shared" si="22"/>
        <v>-7.4419365390906114</v>
      </c>
      <c r="AG27" s="88" t="s">
        <v>208</v>
      </c>
      <c r="AH27" s="85">
        <v>2517</v>
      </c>
      <c r="AI27" s="85">
        <v>2593</v>
      </c>
      <c r="AJ27" s="86">
        <f t="shared" si="23"/>
        <v>-76</v>
      </c>
      <c r="AK27" s="70">
        <f t="shared" si="13"/>
        <v>-2.9309679907443114</v>
      </c>
      <c r="AL27" s="88" t="s">
        <v>157</v>
      </c>
      <c r="AM27" s="85">
        <v>2033</v>
      </c>
      <c r="AN27" s="85">
        <v>2031</v>
      </c>
      <c r="AO27" s="86">
        <f t="shared" si="24"/>
        <v>2</v>
      </c>
      <c r="AP27" s="71">
        <f t="shared" si="25"/>
        <v>9.8473658296405725E-2</v>
      </c>
      <c r="AQ27" s="88" t="s">
        <v>209</v>
      </c>
      <c r="AR27" s="85">
        <v>1812</v>
      </c>
      <c r="AS27" s="85">
        <v>1877</v>
      </c>
      <c r="AT27" s="86">
        <f t="shared" si="26"/>
        <v>-65</v>
      </c>
      <c r="AU27" s="70">
        <f t="shared" si="27"/>
        <v>-3.4629728289824193</v>
      </c>
      <c r="AV27" s="89" t="s">
        <v>210</v>
      </c>
    </row>
    <row r="28" spans="3:48" ht="50" customHeight="1" x14ac:dyDescent="0.2">
      <c r="C28" s="5"/>
      <c r="D28" s="42" t="s">
        <v>56</v>
      </c>
      <c r="E28" s="43" t="s">
        <v>57</v>
      </c>
      <c r="F28" s="44" t="s">
        <v>108</v>
      </c>
      <c r="G28" s="45">
        <v>128636.22900000001</v>
      </c>
      <c r="H28" s="46">
        <v>125916.37</v>
      </c>
      <c r="I28" s="47">
        <f t="shared" si="0"/>
        <v>2719.8590000000113</v>
      </c>
      <c r="J28" s="70">
        <f t="shared" si="1"/>
        <v>2.160051945588974</v>
      </c>
      <c r="K28" s="45">
        <v>8922.9969999999994</v>
      </c>
      <c r="L28" s="46">
        <v>8922.0450000000001</v>
      </c>
      <c r="M28" s="47">
        <f t="shared" si="2"/>
        <v>0.95199999999931606</v>
      </c>
      <c r="N28" s="70">
        <f t="shared" si="3"/>
        <v>1.0670199489010827E-2</v>
      </c>
      <c r="O28" s="45">
        <v>48913.396000000001</v>
      </c>
      <c r="P28" s="46">
        <v>42629.58</v>
      </c>
      <c r="Q28" s="47">
        <f t="shared" si="4"/>
        <v>6283.8159999999989</v>
      </c>
      <c r="R28" s="70">
        <f t="shared" si="5"/>
        <v>14.740506474612225</v>
      </c>
      <c r="S28" s="45">
        <v>70799.835999999996</v>
      </c>
      <c r="T28" s="46">
        <v>74364.744999999995</v>
      </c>
      <c r="U28" s="47">
        <f t="shared" si="6"/>
        <v>-3564.9089999999997</v>
      </c>
      <c r="V28" s="70">
        <f t="shared" si="7"/>
        <v>-4.7938159406046505</v>
      </c>
      <c r="W28" s="87" t="s">
        <v>215</v>
      </c>
      <c r="X28" s="85">
        <v>17061</v>
      </c>
      <c r="Y28" s="85">
        <v>20059</v>
      </c>
      <c r="Z28" s="65">
        <f t="shared" si="8"/>
        <v>-2998</v>
      </c>
      <c r="AA28" s="71">
        <f t="shared" si="20"/>
        <v>-14.945909566778004</v>
      </c>
      <c r="AB28" s="88" t="s">
        <v>154</v>
      </c>
      <c r="AC28" s="85">
        <v>11439</v>
      </c>
      <c r="AD28" s="85">
        <v>8855</v>
      </c>
      <c r="AE28" s="86">
        <f t="shared" si="21"/>
        <v>2584</v>
      </c>
      <c r="AF28" s="71">
        <f t="shared" si="22"/>
        <v>29.181253529079616</v>
      </c>
      <c r="AG28" s="88" t="s">
        <v>216</v>
      </c>
      <c r="AH28" s="85">
        <v>5576</v>
      </c>
      <c r="AI28" s="85">
        <v>5571</v>
      </c>
      <c r="AJ28" s="86">
        <f t="shared" si="23"/>
        <v>5</v>
      </c>
      <c r="AK28" s="70">
        <f t="shared" si="13"/>
        <v>8.975049362771495E-2</v>
      </c>
      <c r="AL28" s="88" t="s">
        <v>217</v>
      </c>
      <c r="AM28" s="85">
        <v>4351</v>
      </c>
      <c r="AN28" s="85">
        <v>4351</v>
      </c>
      <c r="AO28" s="86">
        <f t="shared" si="24"/>
        <v>0</v>
      </c>
      <c r="AP28" s="71">
        <f t="shared" si="25"/>
        <v>0</v>
      </c>
      <c r="AQ28" s="88" t="s">
        <v>157</v>
      </c>
      <c r="AR28" s="85">
        <v>4049</v>
      </c>
      <c r="AS28" s="85">
        <v>4229</v>
      </c>
      <c r="AT28" s="86">
        <f t="shared" si="26"/>
        <v>-180</v>
      </c>
      <c r="AU28" s="70">
        <f t="shared" si="27"/>
        <v>-4.2563253724284706</v>
      </c>
      <c r="AV28" s="89" t="s">
        <v>218</v>
      </c>
    </row>
    <row r="29" spans="3:48" ht="50" customHeight="1" x14ac:dyDescent="0.2">
      <c r="C29" s="5"/>
      <c r="D29" s="42" t="s">
        <v>58</v>
      </c>
      <c r="E29" s="43" t="s">
        <v>59</v>
      </c>
      <c r="F29" s="44" t="s">
        <v>108</v>
      </c>
      <c r="G29" s="45">
        <v>283149.39299999998</v>
      </c>
      <c r="H29" s="46">
        <v>243130.32399999999</v>
      </c>
      <c r="I29" s="47">
        <f t="shared" si="0"/>
        <v>40019.068999999989</v>
      </c>
      <c r="J29" s="70">
        <f t="shared" si="1"/>
        <v>16.459925007133208</v>
      </c>
      <c r="K29" s="45">
        <v>110206.503</v>
      </c>
      <c r="L29" s="46">
        <v>70189.279999999999</v>
      </c>
      <c r="M29" s="47">
        <f t="shared" si="2"/>
        <v>40017.222999999998</v>
      </c>
      <c r="N29" s="70">
        <f t="shared" si="3"/>
        <v>57.013297472206581</v>
      </c>
      <c r="O29" s="45">
        <v>88396.266000000003</v>
      </c>
      <c r="P29" s="46">
        <v>88374.664000000004</v>
      </c>
      <c r="Q29" s="47">
        <f t="shared" si="4"/>
        <v>21.601999999998952</v>
      </c>
      <c r="R29" s="70">
        <f t="shared" si="5"/>
        <v>2.4443657290735443E-2</v>
      </c>
      <c r="S29" s="45">
        <v>84546.623999999996</v>
      </c>
      <c r="T29" s="46">
        <v>84566.38</v>
      </c>
      <c r="U29" s="47">
        <f t="shared" si="6"/>
        <v>-19.756000000008498</v>
      </c>
      <c r="V29" s="70">
        <f t="shared" si="7"/>
        <v>-2.3361529723760786E-2</v>
      </c>
      <c r="W29" s="87" t="s">
        <v>154</v>
      </c>
      <c r="X29" s="85">
        <v>18418</v>
      </c>
      <c r="Y29" s="85">
        <v>17758</v>
      </c>
      <c r="Z29" s="65">
        <f t="shared" si="8"/>
        <v>660</v>
      </c>
      <c r="AA29" s="71">
        <f t="shared" si="20"/>
        <v>3.716634756166235</v>
      </c>
      <c r="AB29" s="88" t="s">
        <v>204</v>
      </c>
      <c r="AC29" s="85">
        <v>10513</v>
      </c>
      <c r="AD29" s="85">
        <v>10587</v>
      </c>
      <c r="AE29" s="86">
        <f t="shared" si="21"/>
        <v>-74</v>
      </c>
      <c r="AF29" s="71">
        <f t="shared" si="22"/>
        <v>-0.69897043543969017</v>
      </c>
      <c r="AG29" s="88" t="s">
        <v>205</v>
      </c>
      <c r="AH29" s="85">
        <v>10087</v>
      </c>
      <c r="AI29" s="85">
        <v>10087</v>
      </c>
      <c r="AJ29" s="86">
        <f t="shared" si="23"/>
        <v>0</v>
      </c>
      <c r="AK29" s="70">
        <f t="shared" si="13"/>
        <v>0</v>
      </c>
      <c r="AL29" s="88" t="s">
        <v>141</v>
      </c>
      <c r="AM29" s="85">
        <v>9000</v>
      </c>
      <c r="AN29" s="85">
        <v>9000</v>
      </c>
      <c r="AO29" s="86">
        <f t="shared" si="24"/>
        <v>0</v>
      </c>
      <c r="AP29" s="71">
        <f t="shared" si="25"/>
        <v>0</v>
      </c>
      <c r="AQ29" s="88" t="s">
        <v>206</v>
      </c>
      <c r="AR29" s="85">
        <v>7577</v>
      </c>
      <c r="AS29" s="85">
        <v>7576</v>
      </c>
      <c r="AT29" s="86">
        <f t="shared" si="26"/>
        <v>1</v>
      </c>
      <c r="AU29" s="70">
        <f t="shared" si="27"/>
        <v>1.3199577613516367E-2</v>
      </c>
      <c r="AV29" s="89" t="s">
        <v>207</v>
      </c>
    </row>
    <row r="30" spans="3:48" ht="50" customHeight="1" x14ac:dyDescent="0.2">
      <c r="C30" s="5"/>
      <c r="D30" s="42" t="s">
        <v>60</v>
      </c>
      <c r="E30" s="43" t="s">
        <v>61</v>
      </c>
      <c r="F30" s="44" t="s">
        <v>108</v>
      </c>
      <c r="G30" s="45">
        <v>26333.09</v>
      </c>
      <c r="H30" s="46">
        <v>22361.064999999999</v>
      </c>
      <c r="I30" s="47">
        <f t="shared" si="0"/>
        <v>3972.0250000000015</v>
      </c>
      <c r="J30" s="70">
        <f t="shared" si="1"/>
        <v>17.763129797261453</v>
      </c>
      <c r="K30" s="45">
        <v>10162.963</v>
      </c>
      <c r="L30" s="46">
        <v>6579.5190000000002</v>
      </c>
      <c r="M30" s="47">
        <f t="shared" si="2"/>
        <v>3583.4439999999995</v>
      </c>
      <c r="N30" s="70">
        <f t="shared" si="3"/>
        <v>54.463616565283871</v>
      </c>
      <c r="O30" s="45">
        <v>0</v>
      </c>
      <c r="P30" s="46">
        <v>0</v>
      </c>
      <c r="Q30" s="47">
        <v>0</v>
      </c>
      <c r="R30" s="70" t="s">
        <v>109</v>
      </c>
      <c r="S30" s="45">
        <v>16170.127</v>
      </c>
      <c r="T30" s="46">
        <v>15781.546</v>
      </c>
      <c r="U30" s="47">
        <f t="shared" si="6"/>
        <v>388.58100000000013</v>
      </c>
      <c r="V30" s="70">
        <f t="shared" si="7"/>
        <v>2.4622492625247241</v>
      </c>
      <c r="W30" s="48" t="s">
        <v>156</v>
      </c>
      <c r="X30" s="46">
        <v>2479.1417620000002</v>
      </c>
      <c r="Y30" s="46">
        <v>2466.798734</v>
      </c>
      <c r="Z30" s="65">
        <f t="shared" si="8"/>
        <v>12.343028000000231</v>
      </c>
      <c r="AA30" s="70">
        <f t="shared" ref="AA30:AA53" si="36">Z30/Y30*100</f>
        <v>0.50036623701300442</v>
      </c>
      <c r="AB30" s="49" t="s">
        <v>227</v>
      </c>
      <c r="AC30" s="46">
        <v>2400.8960219999999</v>
      </c>
      <c r="AD30" s="46">
        <v>2232.338581</v>
      </c>
      <c r="AE30" s="47">
        <f t="shared" ref="AE30:AE53" si="37">AC30-AD30</f>
        <v>168.55744099999993</v>
      </c>
      <c r="AF30" s="71">
        <f t="shared" ref="AF30:AF53" si="38">AE30/AD30*100</f>
        <v>7.5507112780576868</v>
      </c>
      <c r="AG30" s="49" t="s">
        <v>228</v>
      </c>
      <c r="AH30" s="46">
        <v>1788.695127</v>
      </c>
      <c r="AI30" s="46">
        <v>1659.908201</v>
      </c>
      <c r="AJ30" s="47">
        <f t="shared" ref="AJ30:AJ53" si="39">AH30-AI30</f>
        <v>128.78692599999999</v>
      </c>
      <c r="AK30" s="70">
        <f t="shared" si="13"/>
        <v>7.75867761376281</v>
      </c>
      <c r="AL30" s="49" t="s">
        <v>229</v>
      </c>
      <c r="AM30" s="46">
        <v>1354.0745609999999</v>
      </c>
      <c r="AN30" s="46">
        <v>1303.4058580000001</v>
      </c>
      <c r="AO30" s="47">
        <f t="shared" ref="AO30:AO53" si="40">AM30-AN30</f>
        <v>50.668702999999823</v>
      </c>
      <c r="AP30" s="71">
        <f t="shared" ref="AP30:AP53" si="41">AO30/AN30*100</f>
        <v>3.887407954245961</v>
      </c>
      <c r="AQ30" s="49" t="s">
        <v>217</v>
      </c>
      <c r="AR30" s="46">
        <v>1124.0078120000001</v>
      </c>
      <c r="AS30" s="46">
        <v>1068.585554</v>
      </c>
      <c r="AT30" s="47">
        <f t="shared" ref="AT30:AT53" si="42">AR30-AS30</f>
        <v>55.422258000000056</v>
      </c>
      <c r="AU30" s="70">
        <f t="shared" si="27"/>
        <v>5.1865063861793566</v>
      </c>
      <c r="AV30" s="50" t="s">
        <v>230</v>
      </c>
    </row>
    <row r="31" spans="3:48" ht="50" customHeight="1" x14ac:dyDescent="0.2">
      <c r="C31" s="5"/>
      <c r="D31" s="42" t="s">
        <v>62</v>
      </c>
      <c r="E31" s="43" t="s">
        <v>63</v>
      </c>
      <c r="F31" s="54" t="s">
        <v>108</v>
      </c>
      <c r="G31" s="45">
        <v>56844.281000000003</v>
      </c>
      <c r="H31" s="46">
        <v>50329.82</v>
      </c>
      <c r="I31" s="47">
        <f t="shared" si="0"/>
        <v>6514.461000000003</v>
      </c>
      <c r="J31" s="70">
        <f t="shared" si="1"/>
        <v>12.943541224665623</v>
      </c>
      <c r="K31" s="45">
        <v>19714.082999999999</v>
      </c>
      <c r="L31" s="46">
        <v>15594.965</v>
      </c>
      <c r="M31" s="47">
        <f t="shared" si="2"/>
        <v>4119.1179999999986</v>
      </c>
      <c r="N31" s="70">
        <f t="shared" si="3"/>
        <v>26.413127570340805</v>
      </c>
      <c r="O31" s="45">
        <v>9995.4410000000007</v>
      </c>
      <c r="P31" s="46">
        <v>7989.1639999999998</v>
      </c>
      <c r="Q31" s="47">
        <f t="shared" si="4"/>
        <v>2006.277000000001</v>
      </c>
      <c r="R31" s="70">
        <f t="shared" si="5"/>
        <v>25.112477350571361</v>
      </c>
      <c r="S31" s="45">
        <v>27134.757000000001</v>
      </c>
      <c r="T31" s="46">
        <v>26745.690999999999</v>
      </c>
      <c r="U31" s="47">
        <f t="shared" si="6"/>
        <v>389.06600000000253</v>
      </c>
      <c r="V31" s="70">
        <f t="shared" si="7"/>
        <v>1.4546866633582305</v>
      </c>
      <c r="W31" s="87" t="s">
        <v>231</v>
      </c>
      <c r="X31" s="85">
        <v>5834</v>
      </c>
      <c r="Y31" s="85">
        <v>5832</v>
      </c>
      <c r="Z31" s="65">
        <f t="shared" si="8"/>
        <v>2</v>
      </c>
      <c r="AA31" s="70">
        <f t="shared" si="36"/>
        <v>3.4293552812071325E-2</v>
      </c>
      <c r="AB31" s="62" t="s">
        <v>232</v>
      </c>
      <c r="AC31" s="85">
        <v>3686</v>
      </c>
      <c r="AD31" s="85">
        <v>3634</v>
      </c>
      <c r="AE31" s="86">
        <f t="shared" si="37"/>
        <v>52</v>
      </c>
      <c r="AF31" s="71">
        <f t="shared" si="38"/>
        <v>1.4309301045679692</v>
      </c>
      <c r="AG31" s="88" t="s">
        <v>154</v>
      </c>
      <c r="AH31" s="85">
        <v>2511</v>
      </c>
      <c r="AI31" s="85">
        <v>2178</v>
      </c>
      <c r="AJ31" s="86">
        <f t="shared" si="39"/>
        <v>333</v>
      </c>
      <c r="AK31" s="70">
        <f t="shared" si="13"/>
        <v>15.289256198347106</v>
      </c>
      <c r="AL31" s="62" t="s">
        <v>233</v>
      </c>
      <c r="AM31" s="85">
        <v>2328</v>
      </c>
      <c r="AN31" s="85">
        <v>2584</v>
      </c>
      <c r="AO31" s="86">
        <f t="shared" si="40"/>
        <v>-256</v>
      </c>
      <c r="AP31" s="71">
        <f t="shared" si="41"/>
        <v>-9.9071207430340564</v>
      </c>
      <c r="AQ31" s="62" t="s">
        <v>234</v>
      </c>
      <c r="AR31" s="85">
        <v>1185</v>
      </c>
      <c r="AS31" s="85">
        <v>1188</v>
      </c>
      <c r="AT31" s="86">
        <f t="shared" si="42"/>
        <v>-3</v>
      </c>
      <c r="AU31" s="70">
        <f t="shared" si="27"/>
        <v>-0.25252525252525254</v>
      </c>
      <c r="AV31" s="89" t="s">
        <v>235</v>
      </c>
    </row>
    <row r="32" spans="3:48" ht="50" customHeight="1" x14ac:dyDescent="0.2">
      <c r="C32" s="5"/>
      <c r="D32" s="42" t="s">
        <v>64</v>
      </c>
      <c r="E32" s="43" t="s">
        <v>65</v>
      </c>
      <c r="F32" s="44" t="s">
        <v>108</v>
      </c>
      <c r="G32" s="45">
        <v>17260.561000000002</v>
      </c>
      <c r="H32" s="46">
        <v>17777.074000000001</v>
      </c>
      <c r="I32" s="47">
        <f t="shared" si="0"/>
        <v>-516.51299999999901</v>
      </c>
      <c r="J32" s="70">
        <f t="shared" si="1"/>
        <v>-2.9055006465068383</v>
      </c>
      <c r="K32" s="45">
        <v>21.053999999999998</v>
      </c>
      <c r="L32" s="46">
        <v>21.050999999999998</v>
      </c>
      <c r="M32" s="47">
        <f t="shared" si="2"/>
        <v>3.0000000000001137E-3</v>
      </c>
      <c r="N32" s="70">
        <f t="shared" si="3"/>
        <v>1.4251104460596237E-2</v>
      </c>
      <c r="O32" s="45">
        <v>0</v>
      </c>
      <c r="P32" s="46">
        <v>0</v>
      </c>
      <c r="Q32" s="47">
        <v>0</v>
      </c>
      <c r="R32" s="70" t="s">
        <v>109</v>
      </c>
      <c r="S32" s="45">
        <v>17239.507000000001</v>
      </c>
      <c r="T32" s="46">
        <v>17756.023000000001</v>
      </c>
      <c r="U32" s="47">
        <f t="shared" si="6"/>
        <v>-516.51599999999962</v>
      </c>
      <c r="V32" s="70">
        <f t="shared" si="7"/>
        <v>-2.9089622152438053</v>
      </c>
      <c r="W32" s="87" t="s">
        <v>236</v>
      </c>
      <c r="X32" s="85">
        <v>5905</v>
      </c>
      <c r="Y32" s="85">
        <v>5422</v>
      </c>
      <c r="Z32" s="65">
        <f t="shared" si="8"/>
        <v>483</v>
      </c>
      <c r="AA32" s="70">
        <f t="shared" si="36"/>
        <v>8.9081519734415338</v>
      </c>
      <c r="AB32" s="88" t="s">
        <v>237</v>
      </c>
      <c r="AC32" s="85">
        <v>3454</v>
      </c>
      <c r="AD32" s="85">
        <v>4952</v>
      </c>
      <c r="AE32" s="86">
        <f t="shared" si="37"/>
        <v>-1498</v>
      </c>
      <c r="AF32" s="71">
        <f t="shared" si="38"/>
        <v>-30.250403877221327</v>
      </c>
      <c r="AG32" s="88" t="s">
        <v>238</v>
      </c>
      <c r="AH32" s="85">
        <v>3234</v>
      </c>
      <c r="AI32" s="85">
        <v>3233</v>
      </c>
      <c r="AJ32" s="86">
        <f t="shared" si="39"/>
        <v>1</v>
      </c>
      <c r="AK32" s="70">
        <f t="shared" si="13"/>
        <v>3.093102381688834E-2</v>
      </c>
      <c r="AL32" s="88" t="s">
        <v>239</v>
      </c>
      <c r="AM32" s="85">
        <v>1603</v>
      </c>
      <c r="AN32" s="85">
        <v>1602</v>
      </c>
      <c r="AO32" s="86">
        <f t="shared" si="40"/>
        <v>1</v>
      </c>
      <c r="AP32" s="71">
        <f t="shared" si="41"/>
        <v>6.2421972534332085E-2</v>
      </c>
      <c r="AQ32" s="88" t="s">
        <v>240</v>
      </c>
      <c r="AR32" s="85">
        <v>1300</v>
      </c>
      <c r="AS32" s="85">
        <v>1340</v>
      </c>
      <c r="AT32" s="86">
        <f t="shared" si="42"/>
        <v>-40</v>
      </c>
      <c r="AU32" s="70">
        <f t="shared" si="27"/>
        <v>-2.9850746268656714</v>
      </c>
      <c r="AV32" s="89" t="s">
        <v>241</v>
      </c>
    </row>
    <row r="33" spans="3:48" ht="50" customHeight="1" x14ac:dyDescent="0.2">
      <c r="C33" s="5"/>
      <c r="D33" s="52" t="s">
        <v>66</v>
      </c>
      <c r="E33" s="53" t="s">
        <v>67</v>
      </c>
      <c r="F33" s="44" t="s">
        <v>108</v>
      </c>
      <c r="G33" s="55">
        <v>301910.19900000002</v>
      </c>
      <c r="H33" s="56">
        <v>312536.995</v>
      </c>
      <c r="I33" s="57">
        <f t="shared" si="0"/>
        <v>-10626.795999999973</v>
      </c>
      <c r="J33" s="96">
        <f t="shared" si="1"/>
        <v>-3.4001721940149747</v>
      </c>
      <c r="K33" s="55">
        <v>148890.41500000001</v>
      </c>
      <c r="L33" s="56">
        <v>147464.75599999999</v>
      </c>
      <c r="M33" s="57">
        <f t="shared" si="2"/>
        <v>1425.6590000000142</v>
      </c>
      <c r="N33" s="96">
        <f t="shared" si="3"/>
        <v>0.96677947915908424</v>
      </c>
      <c r="O33" s="55">
        <v>14738.012000000001</v>
      </c>
      <c r="P33" s="56">
        <v>17304.569</v>
      </c>
      <c r="Q33" s="57">
        <f t="shared" si="4"/>
        <v>-2566.5569999999989</v>
      </c>
      <c r="R33" s="96">
        <f t="shared" si="5"/>
        <v>-14.831672490658384</v>
      </c>
      <c r="S33" s="55">
        <v>138281.772</v>
      </c>
      <c r="T33" s="56">
        <v>147767.67000000001</v>
      </c>
      <c r="U33" s="57">
        <f t="shared" si="6"/>
        <v>-9485.8980000000156</v>
      </c>
      <c r="V33" s="96">
        <f t="shared" si="7"/>
        <v>-6.4194678037489625</v>
      </c>
      <c r="W33" s="87" t="s">
        <v>140</v>
      </c>
      <c r="X33" s="85">
        <v>44143</v>
      </c>
      <c r="Y33" s="85">
        <v>48195</v>
      </c>
      <c r="Z33" s="65">
        <f t="shared" si="8"/>
        <v>-4052</v>
      </c>
      <c r="AA33" s="70">
        <f t="shared" si="36"/>
        <v>-8.4075111526091906</v>
      </c>
      <c r="AB33" s="88" t="s">
        <v>154</v>
      </c>
      <c r="AC33" s="85">
        <v>22048</v>
      </c>
      <c r="AD33" s="85">
        <v>21344</v>
      </c>
      <c r="AE33" s="86">
        <f t="shared" si="37"/>
        <v>704</v>
      </c>
      <c r="AF33" s="71">
        <f t="shared" si="38"/>
        <v>3.2983508245877062</v>
      </c>
      <c r="AG33" s="88" t="s">
        <v>242</v>
      </c>
      <c r="AH33" s="85">
        <v>20513</v>
      </c>
      <c r="AI33" s="85">
        <v>18581</v>
      </c>
      <c r="AJ33" s="86">
        <f t="shared" si="39"/>
        <v>1932</v>
      </c>
      <c r="AK33" s="70">
        <f t="shared" si="13"/>
        <v>10.397718099133524</v>
      </c>
      <c r="AL33" s="88" t="s">
        <v>243</v>
      </c>
      <c r="AM33" s="85">
        <v>12373</v>
      </c>
      <c r="AN33" s="85">
        <v>11932</v>
      </c>
      <c r="AO33" s="86">
        <f t="shared" si="40"/>
        <v>441</v>
      </c>
      <c r="AP33" s="71">
        <f t="shared" si="41"/>
        <v>3.6959436808581962</v>
      </c>
      <c r="AQ33" s="88" t="s">
        <v>244</v>
      </c>
      <c r="AR33" s="85">
        <v>10346</v>
      </c>
      <c r="AS33" s="85">
        <v>17350</v>
      </c>
      <c r="AT33" s="86">
        <f t="shared" si="42"/>
        <v>-7004</v>
      </c>
      <c r="AU33" s="70">
        <f t="shared" si="27"/>
        <v>-40.368876080691642</v>
      </c>
      <c r="AV33" s="89" t="s">
        <v>245</v>
      </c>
    </row>
    <row r="34" spans="3:48" ht="50" customHeight="1" x14ac:dyDescent="0.2">
      <c r="C34" s="5"/>
      <c r="D34" s="52" t="s">
        <v>68</v>
      </c>
      <c r="E34" s="53" t="s">
        <v>69</v>
      </c>
      <c r="F34" s="44" t="s">
        <v>108</v>
      </c>
      <c r="G34" s="55">
        <v>41017.709000000003</v>
      </c>
      <c r="H34" s="56">
        <v>39217.648000000001</v>
      </c>
      <c r="I34" s="57">
        <f t="shared" si="0"/>
        <v>1800.0610000000015</v>
      </c>
      <c r="J34" s="96">
        <f t="shared" si="1"/>
        <v>4.5899259435446034</v>
      </c>
      <c r="K34" s="55">
        <v>2919.0720000000001</v>
      </c>
      <c r="L34" s="56">
        <v>2473.2869999999998</v>
      </c>
      <c r="M34" s="57">
        <f t="shared" si="2"/>
        <v>445.78500000000031</v>
      </c>
      <c r="N34" s="96">
        <f t="shared" si="3"/>
        <v>18.023989937277815</v>
      </c>
      <c r="O34" s="55">
        <v>0</v>
      </c>
      <c r="P34" s="56">
        <v>0</v>
      </c>
      <c r="Q34" s="57">
        <v>0</v>
      </c>
      <c r="R34" s="96" t="s">
        <v>109</v>
      </c>
      <c r="S34" s="55">
        <v>38098.637000000002</v>
      </c>
      <c r="T34" s="56">
        <v>36744.360999999997</v>
      </c>
      <c r="U34" s="57">
        <f t="shared" si="6"/>
        <v>1354.2760000000053</v>
      </c>
      <c r="V34" s="96">
        <f t="shared" si="7"/>
        <v>3.6856702991787103</v>
      </c>
      <c r="W34" s="58" t="s">
        <v>246</v>
      </c>
      <c r="X34" s="56">
        <v>16829</v>
      </c>
      <c r="Y34" s="56">
        <v>15265</v>
      </c>
      <c r="Z34" s="65">
        <f t="shared" si="8"/>
        <v>1564</v>
      </c>
      <c r="AA34" s="70">
        <f t="shared" si="36"/>
        <v>10.245660006550933</v>
      </c>
      <c r="AB34" s="59" t="s">
        <v>247</v>
      </c>
      <c r="AC34" s="56">
        <v>5616</v>
      </c>
      <c r="AD34" s="56">
        <v>5614</v>
      </c>
      <c r="AE34" s="86">
        <f t="shared" si="37"/>
        <v>2</v>
      </c>
      <c r="AF34" s="71">
        <f t="shared" si="38"/>
        <v>3.5625222657641606E-2</v>
      </c>
      <c r="AG34" s="59" t="s">
        <v>248</v>
      </c>
      <c r="AH34" s="56">
        <v>5532</v>
      </c>
      <c r="AI34" s="56">
        <v>5531</v>
      </c>
      <c r="AJ34" s="86">
        <f t="shared" si="39"/>
        <v>1</v>
      </c>
      <c r="AK34" s="70">
        <f t="shared" si="13"/>
        <v>1.8079913216416561E-2</v>
      </c>
      <c r="AL34" s="59" t="s">
        <v>217</v>
      </c>
      <c r="AM34" s="56">
        <v>3506</v>
      </c>
      <c r="AN34" s="56">
        <v>3480</v>
      </c>
      <c r="AO34" s="86">
        <f t="shared" si="40"/>
        <v>26</v>
      </c>
      <c r="AP34" s="71">
        <f t="shared" si="41"/>
        <v>0.74712643678160917</v>
      </c>
      <c r="AQ34" s="59" t="s">
        <v>244</v>
      </c>
      <c r="AR34" s="56">
        <v>1209</v>
      </c>
      <c r="AS34" s="56">
        <v>2242</v>
      </c>
      <c r="AT34" s="86">
        <f t="shared" si="42"/>
        <v>-1033</v>
      </c>
      <c r="AU34" s="70">
        <f t="shared" si="27"/>
        <v>-46.07493309545049</v>
      </c>
      <c r="AV34" s="90" t="s">
        <v>319</v>
      </c>
    </row>
    <row r="35" spans="3:48" ht="50" customHeight="1" x14ac:dyDescent="0.2">
      <c r="C35" s="5"/>
      <c r="D35" s="42" t="s">
        <v>70</v>
      </c>
      <c r="E35" s="43" t="s">
        <v>71</v>
      </c>
      <c r="F35" s="44" t="s">
        <v>108</v>
      </c>
      <c r="G35" s="45">
        <v>162448.573</v>
      </c>
      <c r="H35" s="46">
        <v>170204.71900000001</v>
      </c>
      <c r="I35" s="47">
        <f t="shared" si="0"/>
        <v>-7756.1460000000079</v>
      </c>
      <c r="J35" s="70">
        <f t="shared" si="1"/>
        <v>-4.5569512088557351</v>
      </c>
      <c r="K35" s="45">
        <v>25420.101999999999</v>
      </c>
      <c r="L35" s="46">
        <v>26472.202000000001</v>
      </c>
      <c r="M35" s="47">
        <f t="shared" si="2"/>
        <v>-1052.1000000000022</v>
      </c>
      <c r="N35" s="70">
        <f t="shared" si="3"/>
        <v>-3.9743577054904695</v>
      </c>
      <c r="O35" s="45">
        <v>38785.173999999999</v>
      </c>
      <c r="P35" s="46">
        <v>48699.574000000001</v>
      </c>
      <c r="Q35" s="47">
        <f t="shared" si="4"/>
        <v>-9914.4000000000015</v>
      </c>
      <c r="R35" s="70">
        <f t="shared" si="5"/>
        <v>-20.358288965730999</v>
      </c>
      <c r="S35" s="45">
        <v>98243.297000000006</v>
      </c>
      <c r="T35" s="46">
        <v>95032.942999999999</v>
      </c>
      <c r="U35" s="47">
        <f t="shared" si="6"/>
        <v>3210.3540000000066</v>
      </c>
      <c r="V35" s="70">
        <f t="shared" si="7"/>
        <v>3.3781485647561253</v>
      </c>
      <c r="W35" s="87" t="s">
        <v>324</v>
      </c>
      <c r="X35" s="85">
        <v>31145</v>
      </c>
      <c r="Y35" s="85">
        <v>30968</v>
      </c>
      <c r="Z35" s="65">
        <f t="shared" si="8"/>
        <v>177</v>
      </c>
      <c r="AA35" s="70">
        <f t="shared" si="36"/>
        <v>0.57155773701885815</v>
      </c>
      <c r="AB35" s="88" t="s">
        <v>325</v>
      </c>
      <c r="AC35" s="85">
        <v>21001</v>
      </c>
      <c r="AD35" s="85">
        <v>23785</v>
      </c>
      <c r="AE35" s="86">
        <f t="shared" si="37"/>
        <v>-2784</v>
      </c>
      <c r="AF35" s="71">
        <f t="shared" si="38"/>
        <v>-11.704856001681732</v>
      </c>
      <c r="AG35" s="88" t="s">
        <v>326</v>
      </c>
      <c r="AH35" s="85">
        <v>12652</v>
      </c>
      <c r="AI35" s="85">
        <v>12635</v>
      </c>
      <c r="AJ35" s="86">
        <f t="shared" si="39"/>
        <v>17</v>
      </c>
      <c r="AK35" s="70">
        <f t="shared" si="13"/>
        <v>0.13454689354966365</v>
      </c>
      <c r="AL35" s="88" t="s">
        <v>138</v>
      </c>
      <c r="AM35" s="85">
        <v>10316</v>
      </c>
      <c r="AN35" s="85">
        <v>8869</v>
      </c>
      <c r="AO35" s="86">
        <f t="shared" si="40"/>
        <v>1447</v>
      </c>
      <c r="AP35" s="71">
        <f t="shared" si="41"/>
        <v>16.315255383921524</v>
      </c>
      <c r="AQ35" s="88" t="s">
        <v>327</v>
      </c>
      <c r="AR35" s="85">
        <v>4868</v>
      </c>
      <c r="AS35" s="85">
        <v>1594</v>
      </c>
      <c r="AT35" s="86">
        <f t="shared" si="42"/>
        <v>3274</v>
      </c>
      <c r="AU35" s="70">
        <f t="shared" si="27"/>
        <v>205.39523212045171</v>
      </c>
      <c r="AV35" s="72" t="s">
        <v>328</v>
      </c>
    </row>
    <row r="36" spans="3:48" ht="50" customHeight="1" x14ac:dyDescent="0.2">
      <c r="C36" s="5"/>
      <c r="D36" s="42" t="s">
        <v>72</v>
      </c>
      <c r="E36" s="43" t="s">
        <v>73</v>
      </c>
      <c r="F36" s="44" t="s">
        <v>108</v>
      </c>
      <c r="G36" s="45">
        <v>55094.002</v>
      </c>
      <c r="H36" s="46">
        <v>54291.118000000002</v>
      </c>
      <c r="I36" s="47">
        <f t="shared" si="0"/>
        <v>802.8839999999982</v>
      </c>
      <c r="J36" s="70">
        <f t="shared" si="1"/>
        <v>1.4788496342992941</v>
      </c>
      <c r="K36" s="45">
        <v>4094.6959999999999</v>
      </c>
      <c r="L36" s="46">
        <v>4093.5</v>
      </c>
      <c r="M36" s="47">
        <f t="shared" si="2"/>
        <v>1.1959999999999127</v>
      </c>
      <c r="N36" s="70">
        <f t="shared" si="3"/>
        <v>2.9217051422985533E-2</v>
      </c>
      <c r="O36" s="45">
        <v>17784.414000000001</v>
      </c>
      <c r="P36" s="46">
        <v>17775.414000000001</v>
      </c>
      <c r="Q36" s="47">
        <f t="shared" si="4"/>
        <v>9</v>
      </c>
      <c r="R36" s="70">
        <f t="shared" si="5"/>
        <v>5.0631732121682232E-2</v>
      </c>
      <c r="S36" s="45">
        <v>33214.892</v>
      </c>
      <c r="T36" s="46">
        <v>32422.204000000002</v>
      </c>
      <c r="U36" s="47">
        <f t="shared" si="6"/>
        <v>792.68799999999828</v>
      </c>
      <c r="V36" s="70">
        <f t="shared" si="7"/>
        <v>2.4448923953473312</v>
      </c>
      <c r="W36" s="87" t="s">
        <v>249</v>
      </c>
      <c r="X36" s="85">
        <v>8379</v>
      </c>
      <c r="Y36" s="85">
        <v>8394</v>
      </c>
      <c r="Z36" s="65">
        <f t="shared" si="8"/>
        <v>-15</v>
      </c>
      <c r="AA36" s="70">
        <f t="shared" si="36"/>
        <v>-0.17869907076483202</v>
      </c>
      <c r="AB36" s="88" t="s">
        <v>250</v>
      </c>
      <c r="AC36" s="85">
        <v>7693</v>
      </c>
      <c r="AD36" s="85">
        <v>5269</v>
      </c>
      <c r="AE36" s="86">
        <f t="shared" si="37"/>
        <v>2424</v>
      </c>
      <c r="AF36" s="71">
        <f t="shared" si="38"/>
        <v>46.004934522679825</v>
      </c>
      <c r="AG36" s="88" t="s">
        <v>154</v>
      </c>
      <c r="AH36" s="85">
        <v>4955</v>
      </c>
      <c r="AI36" s="85">
        <v>4507</v>
      </c>
      <c r="AJ36" s="86">
        <f t="shared" si="39"/>
        <v>448</v>
      </c>
      <c r="AK36" s="70">
        <f t="shared" si="13"/>
        <v>9.9400931883736412</v>
      </c>
      <c r="AL36" s="88" t="s">
        <v>138</v>
      </c>
      <c r="AM36" s="85">
        <v>2801</v>
      </c>
      <c r="AN36" s="85">
        <v>4133</v>
      </c>
      <c r="AO36" s="86">
        <f t="shared" si="40"/>
        <v>-1332</v>
      </c>
      <c r="AP36" s="71">
        <f t="shared" si="41"/>
        <v>-32.228405516573915</v>
      </c>
      <c r="AQ36" s="88" t="s">
        <v>157</v>
      </c>
      <c r="AR36" s="85">
        <v>2351</v>
      </c>
      <c r="AS36" s="85">
        <v>2350</v>
      </c>
      <c r="AT36" s="86">
        <f t="shared" si="42"/>
        <v>1</v>
      </c>
      <c r="AU36" s="70">
        <f t="shared" si="27"/>
        <v>4.2553191489361701E-2</v>
      </c>
      <c r="AV36" s="89" t="s">
        <v>251</v>
      </c>
    </row>
    <row r="37" spans="3:48" ht="50" customHeight="1" x14ac:dyDescent="0.2">
      <c r="C37" s="5"/>
      <c r="D37" s="42" t="s">
        <v>74</v>
      </c>
      <c r="E37" s="43" t="s">
        <v>75</v>
      </c>
      <c r="F37" s="44" t="s">
        <v>108</v>
      </c>
      <c r="G37" s="45">
        <v>46522.8</v>
      </c>
      <c r="H37" s="46">
        <v>54347.932000000001</v>
      </c>
      <c r="I37" s="47">
        <f t="shared" si="0"/>
        <v>-7825.1319999999978</v>
      </c>
      <c r="J37" s="70">
        <f t="shared" si="1"/>
        <v>-14.398214820758954</v>
      </c>
      <c r="K37" s="45">
        <v>4002.99</v>
      </c>
      <c r="L37" s="46">
        <v>4002.4639999999999</v>
      </c>
      <c r="M37" s="47">
        <f t="shared" si="2"/>
        <v>0.52599999999983993</v>
      </c>
      <c r="N37" s="70">
        <f t="shared" si="3"/>
        <v>1.3141904586770548E-2</v>
      </c>
      <c r="O37" s="45">
        <v>13749.708000000001</v>
      </c>
      <c r="P37" s="46">
        <v>18662.577000000001</v>
      </c>
      <c r="Q37" s="47">
        <f t="shared" si="4"/>
        <v>-4912.8690000000006</v>
      </c>
      <c r="R37" s="70">
        <f t="shared" si="5"/>
        <v>-26.324708533017709</v>
      </c>
      <c r="S37" s="45">
        <v>28770.101999999999</v>
      </c>
      <c r="T37" s="46">
        <v>31682.891</v>
      </c>
      <c r="U37" s="47">
        <f t="shared" si="6"/>
        <v>-2912.7890000000007</v>
      </c>
      <c r="V37" s="70">
        <f t="shared" si="7"/>
        <v>-9.1935707508509896</v>
      </c>
      <c r="W37" s="87" t="s">
        <v>252</v>
      </c>
      <c r="X37" s="85">
        <v>7113</v>
      </c>
      <c r="Y37" s="85">
        <v>7113</v>
      </c>
      <c r="Z37" s="65">
        <f t="shared" si="8"/>
        <v>0</v>
      </c>
      <c r="AA37" s="70">
        <f t="shared" si="36"/>
        <v>0</v>
      </c>
      <c r="AB37" s="88" t="s">
        <v>253</v>
      </c>
      <c r="AC37" s="85">
        <v>3630</v>
      </c>
      <c r="AD37" s="85">
        <v>3630</v>
      </c>
      <c r="AE37" s="86">
        <f t="shared" si="37"/>
        <v>0</v>
      </c>
      <c r="AF37" s="71">
        <f t="shared" si="38"/>
        <v>0</v>
      </c>
      <c r="AG37" s="88" t="s">
        <v>254</v>
      </c>
      <c r="AH37" s="85">
        <v>2944</v>
      </c>
      <c r="AI37" s="85">
        <v>3333</v>
      </c>
      <c r="AJ37" s="86">
        <f t="shared" si="39"/>
        <v>-389</v>
      </c>
      <c r="AK37" s="70">
        <f t="shared" si="13"/>
        <v>-11.671167116711672</v>
      </c>
      <c r="AL37" s="88" t="s">
        <v>255</v>
      </c>
      <c r="AM37" s="85">
        <v>2500</v>
      </c>
      <c r="AN37" s="85">
        <v>3900</v>
      </c>
      <c r="AO37" s="86">
        <f t="shared" si="40"/>
        <v>-1400</v>
      </c>
      <c r="AP37" s="71">
        <f t="shared" si="41"/>
        <v>-35.897435897435898</v>
      </c>
      <c r="AQ37" s="88" t="s">
        <v>154</v>
      </c>
      <c r="AR37" s="85">
        <v>2427</v>
      </c>
      <c r="AS37" s="85">
        <v>2374</v>
      </c>
      <c r="AT37" s="86">
        <f t="shared" si="42"/>
        <v>53</v>
      </c>
      <c r="AU37" s="70">
        <f t="shared" si="27"/>
        <v>2.232518955349621</v>
      </c>
      <c r="AV37" s="89" t="s">
        <v>256</v>
      </c>
    </row>
    <row r="38" spans="3:48" ht="50" customHeight="1" x14ac:dyDescent="0.2">
      <c r="C38" s="5"/>
      <c r="D38" s="42" t="s">
        <v>76</v>
      </c>
      <c r="E38" s="43" t="s">
        <v>77</v>
      </c>
      <c r="F38" s="44" t="s">
        <v>108</v>
      </c>
      <c r="G38" s="45">
        <v>49433.067999999999</v>
      </c>
      <c r="H38" s="46">
        <v>51928.048000000003</v>
      </c>
      <c r="I38" s="47">
        <f t="shared" si="0"/>
        <v>-2494.9800000000032</v>
      </c>
      <c r="J38" s="70">
        <f t="shared" si="1"/>
        <v>-4.8046866695239592</v>
      </c>
      <c r="K38" s="45">
        <v>16548.206999999999</v>
      </c>
      <c r="L38" s="46">
        <v>15967.458000000001</v>
      </c>
      <c r="M38" s="47">
        <f t="shared" si="2"/>
        <v>580.74899999999798</v>
      </c>
      <c r="N38" s="70">
        <f t="shared" si="3"/>
        <v>3.6370786132645403</v>
      </c>
      <c r="O38" s="45">
        <v>16671.117999999999</v>
      </c>
      <c r="P38" s="46">
        <v>19493.175999999999</v>
      </c>
      <c r="Q38" s="47">
        <f t="shared" si="4"/>
        <v>-2822.0580000000009</v>
      </c>
      <c r="R38" s="70">
        <f t="shared" si="5"/>
        <v>-14.477158570773696</v>
      </c>
      <c r="S38" s="45">
        <v>16213.743</v>
      </c>
      <c r="T38" s="46">
        <v>16467.414000000001</v>
      </c>
      <c r="U38" s="47">
        <f t="shared" si="6"/>
        <v>-253.67100000000028</v>
      </c>
      <c r="V38" s="70">
        <f t="shared" si="7"/>
        <v>-1.5404422333707057</v>
      </c>
      <c r="W38" s="87" t="s">
        <v>257</v>
      </c>
      <c r="X38" s="85">
        <v>5153</v>
      </c>
      <c r="Y38" s="85">
        <v>4740</v>
      </c>
      <c r="Z38" s="65">
        <f t="shared" si="8"/>
        <v>413</v>
      </c>
      <c r="AA38" s="70">
        <f t="shared" si="36"/>
        <v>8.7130801687763721</v>
      </c>
      <c r="AB38" s="88" t="s">
        <v>258</v>
      </c>
      <c r="AC38" s="85">
        <v>3652</v>
      </c>
      <c r="AD38" s="85">
        <v>4189</v>
      </c>
      <c r="AE38" s="86">
        <f t="shared" si="37"/>
        <v>-537</v>
      </c>
      <c r="AF38" s="71">
        <f t="shared" si="38"/>
        <v>-12.819288613034137</v>
      </c>
      <c r="AG38" s="88" t="s">
        <v>157</v>
      </c>
      <c r="AH38" s="85">
        <v>2110</v>
      </c>
      <c r="AI38" s="85">
        <v>2110</v>
      </c>
      <c r="AJ38" s="86">
        <f t="shared" si="39"/>
        <v>0</v>
      </c>
      <c r="AK38" s="70">
        <f t="shared" si="13"/>
        <v>0</v>
      </c>
      <c r="AL38" s="88" t="s">
        <v>259</v>
      </c>
      <c r="AM38" s="85">
        <v>1507</v>
      </c>
      <c r="AN38" s="85">
        <v>1358</v>
      </c>
      <c r="AO38" s="86">
        <f t="shared" si="40"/>
        <v>149</v>
      </c>
      <c r="AP38" s="71">
        <f t="shared" si="41"/>
        <v>10.972017673048601</v>
      </c>
      <c r="AQ38" s="88" t="s">
        <v>156</v>
      </c>
      <c r="AR38" s="85">
        <v>987</v>
      </c>
      <c r="AS38" s="85">
        <v>987</v>
      </c>
      <c r="AT38" s="86">
        <f t="shared" si="42"/>
        <v>0</v>
      </c>
      <c r="AU38" s="70">
        <f t="shared" si="27"/>
        <v>0</v>
      </c>
      <c r="AV38" s="51" t="s">
        <v>260</v>
      </c>
    </row>
    <row r="39" spans="3:48" ht="50" customHeight="1" x14ac:dyDescent="0.2">
      <c r="C39" s="5"/>
      <c r="D39" s="42" t="s">
        <v>78</v>
      </c>
      <c r="E39" s="43" t="s">
        <v>79</v>
      </c>
      <c r="F39" s="54" t="s">
        <v>108</v>
      </c>
      <c r="G39" s="45">
        <v>78162.911999999997</v>
      </c>
      <c r="H39" s="46">
        <v>82058.826000000001</v>
      </c>
      <c r="I39" s="47">
        <f t="shared" si="0"/>
        <v>-3895.9140000000043</v>
      </c>
      <c r="J39" s="70">
        <f t="shared" si="1"/>
        <v>-4.7477086742625403</v>
      </c>
      <c r="K39" s="45">
        <v>14669.195</v>
      </c>
      <c r="L39" s="46">
        <v>17689.244999999999</v>
      </c>
      <c r="M39" s="47">
        <f t="shared" si="2"/>
        <v>-3020.0499999999993</v>
      </c>
      <c r="N39" s="70">
        <f t="shared" si="3"/>
        <v>-17.072803276793323</v>
      </c>
      <c r="O39" s="45">
        <v>13102.365</v>
      </c>
      <c r="P39" s="46">
        <v>12779.351000000001</v>
      </c>
      <c r="Q39" s="47">
        <f t="shared" si="4"/>
        <v>323.01399999999921</v>
      </c>
      <c r="R39" s="70">
        <f t="shared" si="5"/>
        <v>2.5276244466561657</v>
      </c>
      <c r="S39" s="45">
        <v>50391.351999999999</v>
      </c>
      <c r="T39" s="46">
        <v>51590.23</v>
      </c>
      <c r="U39" s="47">
        <f t="shared" si="6"/>
        <v>-1198.8780000000042</v>
      </c>
      <c r="V39" s="70">
        <f t="shared" si="7"/>
        <v>-2.3238469764527201</v>
      </c>
      <c r="W39" s="87" t="s">
        <v>261</v>
      </c>
      <c r="X39" s="85">
        <v>10975</v>
      </c>
      <c r="Y39" s="85">
        <v>11843</v>
      </c>
      <c r="Z39" s="65">
        <f t="shared" si="8"/>
        <v>-868</v>
      </c>
      <c r="AA39" s="70">
        <f t="shared" si="36"/>
        <v>-7.3292240141855949</v>
      </c>
      <c r="AB39" s="88" t="s">
        <v>262</v>
      </c>
      <c r="AC39" s="85">
        <v>9633</v>
      </c>
      <c r="AD39" s="85">
        <v>9716</v>
      </c>
      <c r="AE39" s="86">
        <f t="shared" si="37"/>
        <v>-83</v>
      </c>
      <c r="AF39" s="71">
        <f t="shared" si="38"/>
        <v>-0.8542610127624537</v>
      </c>
      <c r="AG39" s="88" t="s">
        <v>263</v>
      </c>
      <c r="AH39" s="85">
        <v>6010</v>
      </c>
      <c r="AI39" s="85">
        <v>6005</v>
      </c>
      <c r="AJ39" s="86">
        <f t="shared" si="39"/>
        <v>5</v>
      </c>
      <c r="AK39" s="70">
        <f t="shared" si="13"/>
        <v>8.3263946711074108E-2</v>
      </c>
      <c r="AL39" s="88" t="s">
        <v>264</v>
      </c>
      <c r="AM39" s="85">
        <v>5909</v>
      </c>
      <c r="AN39" s="85">
        <v>5776</v>
      </c>
      <c r="AO39" s="86">
        <f t="shared" si="40"/>
        <v>133</v>
      </c>
      <c r="AP39" s="71">
        <f t="shared" si="41"/>
        <v>2.3026315789473681</v>
      </c>
      <c r="AQ39" s="88" t="s">
        <v>265</v>
      </c>
      <c r="AR39" s="85">
        <v>3955</v>
      </c>
      <c r="AS39" s="85">
        <v>3953</v>
      </c>
      <c r="AT39" s="86">
        <f t="shared" si="42"/>
        <v>2</v>
      </c>
      <c r="AU39" s="70">
        <f t="shared" si="27"/>
        <v>5.0594485201113072E-2</v>
      </c>
      <c r="AV39" s="89" t="s">
        <v>266</v>
      </c>
    </row>
    <row r="40" spans="3:48" ht="50" customHeight="1" x14ac:dyDescent="0.2">
      <c r="C40" s="5"/>
      <c r="D40" s="42" t="s">
        <v>80</v>
      </c>
      <c r="E40" s="43" t="s">
        <v>81</v>
      </c>
      <c r="F40" s="44" t="s">
        <v>108</v>
      </c>
      <c r="G40" s="45">
        <v>134494.31899999999</v>
      </c>
      <c r="H40" s="46">
        <v>138257.09899999999</v>
      </c>
      <c r="I40" s="47">
        <f t="shared" si="0"/>
        <v>-3762.7799999999988</v>
      </c>
      <c r="J40" s="70">
        <f t="shared" si="1"/>
        <v>-2.7215817684703474</v>
      </c>
      <c r="K40" s="45">
        <v>22790.241999999998</v>
      </c>
      <c r="L40" s="46">
        <v>26682.686000000002</v>
      </c>
      <c r="M40" s="47">
        <f t="shared" si="2"/>
        <v>-3892.4440000000031</v>
      </c>
      <c r="N40" s="70">
        <f t="shared" si="3"/>
        <v>-14.587901682761634</v>
      </c>
      <c r="O40" s="45">
        <v>19089.339</v>
      </c>
      <c r="P40" s="46">
        <v>19018.958999999999</v>
      </c>
      <c r="Q40" s="47">
        <f t="shared" si="4"/>
        <v>70.380000000001019</v>
      </c>
      <c r="R40" s="70">
        <f t="shared" si="5"/>
        <v>0.37005179936504945</v>
      </c>
      <c r="S40" s="45">
        <v>92614.737999999998</v>
      </c>
      <c r="T40" s="46">
        <v>92555.453999999998</v>
      </c>
      <c r="U40" s="47">
        <f t="shared" si="6"/>
        <v>59.283999999999651</v>
      </c>
      <c r="V40" s="70">
        <f t="shared" si="7"/>
        <v>6.4052411217171118E-2</v>
      </c>
      <c r="W40" s="73" t="s">
        <v>267</v>
      </c>
      <c r="X40" s="74">
        <v>36987</v>
      </c>
      <c r="Y40" s="74">
        <v>39107</v>
      </c>
      <c r="Z40" s="65">
        <f t="shared" si="8"/>
        <v>-2120</v>
      </c>
      <c r="AA40" s="70">
        <f t="shared" si="36"/>
        <v>-5.4210243690387916</v>
      </c>
      <c r="AB40" s="75" t="s">
        <v>268</v>
      </c>
      <c r="AC40" s="74">
        <v>15569</v>
      </c>
      <c r="AD40" s="74">
        <v>15568</v>
      </c>
      <c r="AE40" s="86">
        <f t="shared" si="37"/>
        <v>1</v>
      </c>
      <c r="AF40" s="71">
        <f t="shared" si="38"/>
        <v>6.4234326824254883E-3</v>
      </c>
      <c r="AG40" s="75" t="s">
        <v>154</v>
      </c>
      <c r="AH40" s="74">
        <v>10629</v>
      </c>
      <c r="AI40" s="74">
        <v>9486</v>
      </c>
      <c r="AJ40" s="86">
        <f t="shared" si="39"/>
        <v>1143</v>
      </c>
      <c r="AK40" s="70">
        <f t="shared" si="13"/>
        <v>12.04933586337761</v>
      </c>
      <c r="AL40" s="75" t="s">
        <v>269</v>
      </c>
      <c r="AM40" s="74">
        <v>7707</v>
      </c>
      <c r="AN40" s="74">
        <v>7255</v>
      </c>
      <c r="AO40" s="86">
        <f t="shared" si="40"/>
        <v>452</v>
      </c>
      <c r="AP40" s="71">
        <f t="shared" si="41"/>
        <v>6.230186078566506</v>
      </c>
      <c r="AQ40" s="75" t="s">
        <v>253</v>
      </c>
      <c r="AR40" s="74">
        <v>4958</v>
      </c>
      <c r="AS40" s="74">
        <v>4957</v>
      </c>
      <c r="AT40" s="86">
        <f t="shared" si="42"/>
        <v>1</v>
      </c>
      <c r="AU40" s="70">
        <f t="shared" si="27"/>
        <v>2.017349203147065E-2</v>
      </c>
      <c r="AV40" s="76" t="s">
        <v>270</v>
      </c>
    </row>
    <row r="41" spans="3:48" ht="50" customHeight="1" x14ac:dyDescent="0.2">
      <c r="C41" s="5"/>
      <c r="D41" s="42" t="s">
        <v>82</v>
      </c>
      <c r="E41" s="43" t="s">
        <v>83</v>
      </c>
      <c r="F41" s="44" t="s">
        <v>108</v>
      </c>
      <c r="G41" s="45">
        <v>28449.342000000001</v>
      </c>
      <c r="H41" s="46">
        <v>25607.355</v>
      </c>
      <c r="I41" s="47">
        <f t="shared" si="0"/>
        <v>2841.987000000001</v>
      </c>
      <c r="J41" s="70">
        <f t="shared" si="1"/>
        <v>11.098323118494671</v>
      </c>
      <c r="K41" s="45">
        <v>5831.2250000000004</v>
      </c>
      <c r="L41" s="46">
        <v>3563.87</v>
      </c>
      <c r="M41" s="47">
        <f t="shared" si="2"/>
        <v>2267.3550000000005</v>
      </c>
      <c r="N41" s="70">
        <f t="shared" si="3"/>
        <v>63.620586609500364</v>
      </c>
      <c r="O41" s="45">
        <v>6672.0010000000002</v>
      </c>
      <c r="P41" s="46">
        <v>7271.2759999999998</v>
      </c>
      <c r="Q41" s="47">
        <f t="shared" si="4"/>
        <v>-599.27499999999964</v>
      </c>
      <c r="R41" s="70">
        <f t="shared" si="5"/>
        <v>-8.2416758764211355</v>
      </c>
      <c r="S41" s="45">
        <v>15946.116</v>
      </c>
      <c r="T41" s="46">
        <v>14772.209000000001</v>
      </c>
      <c r="U41" s="47">
        <f t="shared" si="6"/>
        <v>1173.9069999999992</v>
      </c>
      <c r="V41" s="70">
        <f t="shared" si="7"/>
        <v>7.9467261802212459</v>
      </c>
      <c r="W41" s="87" t="s">
        <v>157</v>
      </c>
      <c r="X41" s="85">
        <v>3472</v>
      </c>
      <c r="Y41" s="85">
        <v>3471</v>
      </c>
      <c r="Z41" s="65">
        <f t="shared" si="8"/>
        <v>1</v>
      </c>
      <c r="AA41" s="70">
        <f t="shared" si="36"/>
        <v>2.881014116969173E-2</v>
      </c>
      <c r="AB41" s="88" t="s">
        <v>154</v>
      </c>
      <c r="AC41" s="85">
        <v>2916</v>
      </c>
      <c r="AD41" s="85">
        <v>2904</v>
      </c>
      <c r="AE41" s="86">
        <f t="shared" si="37"/>
        <v>12</v>
      </c>
      <c r="AF41" s="71">
        <f t="shared" si="38"/>
        <v>0.41322314049586778</v>
      </c>
      <c r="AG41" s="88" t="s">
        <v>156</v>
      </c>
      <c r="AH41" s="85">
        <v>2699</v>
      </c>
      <c r="AI41" s="85">
        <v>2699</v>
      </c>
      <c r="AJ41" s="86">
        <f t="shared" si="39"/>
        <v>0</v>
      </c>
      <c r="AK41" s="70">
        <f t="shared" si="13"/>
        <v>0</v>
      </c>
      <c r="AL41" s="88" t="s">
        <v>271</v>
      </c>
      <c r="AM41" s="85">
        <v>2339</v>
      </c>
      <c r="AN41" s="85">
        <v>717</v>
      </c>
      <c r="AO41" s="86">
        <f t="shared" si="40"/>
        <v>1622</v>
      </c>
      <c r="AP41" s="71">
        <f t="shared" si="41"/>
        <v>226.22036262203628</v>
      </c>
      <c r="AQ41" s="88" t="s">
        <v>272</v>
      </c>
      <c r="AR41" s="85">
        <v>1032</v>
      </c>
      <c r="AS41" s="85">
        <v>1298</v>
      </c>
      <c r="AT41" s="86">
        <f t="shared" si="42"/>
        <v>-266</v>
      </c>
      <c r="AU41" s="70">
        <f t="shared" si="27"/>
        <v>-20.493066255778121</v>
      </c>
      <c r="AV41" s="89" t="s">
        <v>273</v>
      </c>
    </row>
    <row r="42" spans="3:48" ht="50" customHeight="1" x14ac:dyDescent="0.2">
      <c r="C42" s="5"/>
      <c r="D42" s="42" t="s">
        <v>84</v>
      </c>
      <c r="E42" s="43" t="s">
        <v>85</v>
      </c>
      <c r="F42" s="44" t="s">
        <v>108</v>
      </c>
      <c r="G42" s="45">
        <v>66400.095000000001</v>
      </c>
      <c r="H42" s="46">
        <v>67653.922999999995</v>
      </c>
      <c r="I42" s="47">
        <f t="shared" si="0"/>
        <v>-1253.8279999999941</v>
      </c>
      <c r="J42" s="70">
        <f t="shared" si="1"/>
        <v>-1.8532968147316369</v>
      </c>
      <c r="K42" s="45">
        <v>14136.173000000001</v>
      </c>
      <c r="L42" s="46">
        <v>14131.703</v>
      </c>
      <c r="M42" s="47">
        <f t="shared" si="2"/>
        <v>4.4700000000011642</v>
      </c>
      <c r="N42" s="70">
        <f t="shared" si="3"/>
        <v>3.1631007246622461E-2</v>
      </c>
      <c r="O42" s="45">
        <v>12996.355</v>
      </c>
      <c r="P42" s="46">
        <v>12791.746999999999</v>
      </c>
      <c r="Q42" s="47">
        <f t="shared" si="4"/>
        <v>204.60800000000017</v>
      </c>
      <c r="R42" s="70">
        <f t="shared" si="5"/>
        <v>1.5995313228130619</v>
      </c>
      <c r="S42" s="45">
        <v>39267.567000000003</v>
      </c>
      <c r="T42" s="46">
        <v>40730.472999999998</v>
      </c>
      <c r="U42" s="47">
        <f t="shared" si="6"/>
        <v>-1462.9059999999954</v>
      </c>
      <c r="V42" s="70">
        <f t="shared" si="7"/>
        <v>-3.5916744693831459</v>
      </c>
      <c r="W42" s="87" t="s">
        <v>274</v>
      </c>
      <c r="X42" s="85">
        <v>17683</v>
      </c>
      <c r="Y42" s="85">
        <v>16966</v>
      </c>
      <c r="Z42" s="65">
        <f t="shared" si="8"/>
        <v>717</v>
      </c>
      <c r="AA42" s="70">
        <f t="shared" si="36"/>
        <v>4.2260992573382063</v>
      </c>
      <c r="AB42" s="88" t="s">
        <v>154</v>
      </c>
      <c r="AC42" s="85">
        <v>4009</v>
      </c>
      <c r="AD42" s="85">
        <v>5749</v>
      </c>
      <c r="AE42" s="86">
        <f t="shared" si="37"/>
        <v>-1740</v>
      </c>
      <c r="AF42" s="71">
        <f t="shared" si="38"/>
        <v>-30.266133240563576</v>
      </c>
      <c r="AG42" s="88" t="s">
        <v>275</v>
      </c>
      <c r="AH42" s="85">
        <v>3938</v>
      </c>
      <c r="AI42" s="85">
        <v>4607</v>
      </c>
      <c r="AJ42" s="86">
        <f t="shared" si="39"/>
        <v>-669</v>
      </c>
      <c r="AK42" s="70">
        <f t="shared" si="13"/>
        <v>-14.521380507922727</v>
      </c>
      <c r="AL42" s="88" t="s">
        <v>276</v>
      </c>
      <c r="AM42" s="85">
        <v>3904</v>
      </c>
      <c r="AN42" s="85">
        <v>3702</v>
      </c>
      <c r="AO42" s="86">
        <f t="shared" si="40"/>
        <v>202</v>
      </c>
      <c r="AP42" s="71">
        <f t="shared" si="41"/>
        <v>5.4565099945975151</v>
      </c>
      <c r="AQ42" s="88" t="s">
        <v>156</v>
      </c>
      <c r="AR42" s="85">
        <v>1677</v>
      </c>
      <c r="AS42" s="85">
        <v>1585</v>
      </c>
      <c r="AT42" s="86">
        <f t="shared" si="42"/>
        <v>92</v>
      </c>
      <c r="AU42" s="70">
        <f t="shared" si="27"/>
        <v>5.8044164037854884</v>
      </c>
      <c r="AV42" s="89" t="s">
        <v>277</v>
      </c>
    </row>
    <row r="43" spans="3:48" ht="50" customHeight="1" x14ac:dyDescent="0.2">
      <c r="C43" s="5"/>
      <c r="D43" s="42" t="s">
        <v>86</v>
      </c>
      <c r="E43" s="43" t="s">
        <v>87</v>
      </c>
      <c r="F43" s="44" t="s">
        <v>108</v>
      </c>
      <c r="G43" s="45">
        <v>54299.930999999997</v>
      </c>
      <c r="H43" s="46">
        <v>58297.830999999998</v>
      </c>
      <c r="I43" s="47">
        <f t="shared" si="0"/>
        <v>-3997.9000000000015</v>
      </c>
      <c r="J43" s="70">
        <f t="shared" si="1"/>
        <v>-6.8577165418041055</v>
      </c>
      <c r="K43" s="45">
        <v>12592.353999999999</v>
      </c>
      <c r="L43" s="46">
        <v>16859.05</v>
      </c>
      <c r="M43" s="47">
        <f t="shared" si="2"/>
        <v>-4266.6959999999999</v>
      </c>
      <c r="N43" s="70">
        <f t="shared" si="3"/>
        <v>-25.308045233865489</v>
      </c>
      <c r="O43" s="45">
        <v>19901.241999999998</v>
      </c>
      <c r="P43" s="46">
        <v>20222.334999999999</v>
      </c>
      <c r="Q43" s="47">
        <f t="shared" si="4"/>
        <v>-321.09300000000076</v>
      </c>
      <c r="R43" s="70">
        <f t="shared" si="5"/>
        <v>-1.5878136723578202</v>
      </c>
      <c r="S43" s="45">
        <v>21806.334999999999</v>
      </c>
      <c r="T43" s="46">
        <v>21216.446</v>
      </c>
      <c r="U43" s="47">
        <f t="shared" si="6"/>
        <v>589.88899999999921</v>
      </c>
      <c r="V43" s="70">
        <f t="shared" si="7"/>
        <v>2.7803384223729046</v>
      </c>
      <c r="W43" s="87" t="s">
        <v>278</v>
      </c>
      <c r="X43" s="85">
        <v>6102</v>
      </c>
      <c r="Y43" s="85">
        <v>6733</v>
      </c>
      <c r="Z43" s="65">
        <f t="shared" si="8"/>
        <v>-631</v>
      </c>
      <c r="AA43" s="70">
        <f t="shared" si="36"/>
        <v>-9.37175107678598</v>
      </c>
      <c r="AB43" s="88" t="s">
        <v>279</v>
      </c>
      <c r="AC43" s="85">
        <v>3824</v>
      </c>
      <c r="AD43" s="85">
        <v>3244</v>
      </c>
      <c r="AE43" s="86">
        <f t="shared" si="37"/>
        <v>580</v>
      </c>
      <c r="AF43" s="71">
        <f t="shared" si="38"/>
        <v>17.879161528976574</v>
      </c>
      <c r="AG43" s="88" t="s">
        <v>280</v>
      </c>
      <c r="AH43" s="85">
        <v>3122</v>
      </c>
      <c r="AI43" s="85">
        <v>3121</v>
      </c>
      <c r="AJ43" s="86">
        <f t="shared" si="39"/>
        <v>1</v>
      </c>
      <c r="AK43" s="70">
        <f t="shared" si="13"/>
        <v>3.2041012495994871E-2</v>
      </c>
      <c r="AL43" s="88" t="s">
        <v>281</v>
      </c>
      <c r="AM43" s="85">
        <v>1853</v>
      </c>
      <c r="AN43" s="85">
        <v>1853</v>
      </c>
      <c r="AO43" s="86">
        <f t="shared" si="40"/>
        <v>0</v>
      </c>
      <c r="AP43" s="71">
        <f t="shared" si="41"/>
        <v>0</v>
      </c>
      <c r="AQ43" s="88" t="s">
        <v>282</v>
      </c>
      <c r="AR43" s="85">
        <v>1336</v>
      </c>
      <c r="AS43" s="85">
        <v>1332</v>
      </c>
      <c r="AT43" s="86">
        <f t="shared" si="42"/>
        <v>4</v>
      </c>
      <c r="AU43" s="70">
        <f t="shared" si="27"/>
        <v>0.3003003003003003</v>
      </c>
      <c r="AV43" s="51" t="s">
        <v>283</v>
      </c>
    </row>
    <row r="44" spans="3:48" ht="50" customHeight="1" x14ac:dyDescent="0.2">
      <c r="C44" s="5"/>
      <c r="D44" s="42" t="s">
        <v>88</v>
      </c>
      <c r="E44" s="43" t="s">
        <v>89</v>
      </c>
      <c r="F44" s="44" t="s">
        <v>108</v>
      </c>
      <c r="G44" s="45">
        <v>82720.304999999993</v>
      </c>
      <c r="H44" s="46">
        <v>89477.508000000002</v>
      </c>
      <c r="I44" s="47">
        <f t="shared" si="0"/>
        <v>-6757.2030000000086</v>
      </c>
      <c r="J44" s="70">
        <f t="shared" si="1"/>
        <v>-7.5518453196081508</v>
      </c>
      <c r="K44" s="45">
        <v>17243.442999999999</v>
      </c>
      <c r="L44" s="46">
        <v>26618.044999999998</v>
      </c>
      <c r="M44" s="47">
        <f t="shared" si="2"/>
        <v>-9374.601999999999</v>
      </c>
      <c r="N44" s="70">
        <f t="shared" si="3"/>
        <v>-35.218972693148572</v>
      </c>
      <c r="O44" s="45">
        <v>17985.128000000001</v>
      </c>
      <c r="P44" s="46">
        <v>18980.433000000001</v>
      </c>
      <c r="Q44" s="47">
        <f t="shared" si="4"/>
        <v>-995.30500000000029</v>
      </c>
      <c r="R44" s="70">
        <f t="shared" si="5"/>
        <v>-5.2438477035797879</v>
      </c>
      <c r="S44" s="45">
        <v>47491.733999999997</v>
      </c>
      <c r="T44" s="46">
        <v>43879.03</v>
      </c>
      <c r="U44" s="47">
        <f t="shared" si="6"/>
        <v>3612.7039999999979</v>
      </c>
      <c r="V44" s="70">
        <f t="shared" si="7"/>
        <v>8.2333269445564259</v>
      </c>
      <c r="W44" s="87" t="s">
        <v>284</v>
      </c>
      <c r="X44" s="85">
        <v>12245</v>
      </c>
      <c r="Y44" s="85">
        <v>11001</v>
      </c>
      <c r="Z44" s="65">
        <f t="shared" si="8"/>
        <v>1244</v>
      </c>
      <c r="AA44" s="70">
        <f t="shared" si="36"/>
        <v>11.30806290337242</v>
      </c>
      <c r="AB44" s="88" t="s">
        <v>285</v>
      </c>
      <c r="AC44" s="85">
        <v>6630</v>
      </c>
      <c r="AD44" s="85">
        <v>6798</v>
      </c>
      <c r="AE44" s="86">
        <f t="shared" si="37"/>
        <v>-168</v>
      </c>
      <c r="AF44" s="71">
        <f t="shared" si="38"/>
        <v>-2.4713150926743159</v>
      </c>
      <c r="AG44" s="88" t="s">
        <v>154</v>
      </c>
      <c r="AH44" s="85">
        <v>6224</v>
      </c>
      <c r="AI44" s="85">
        <v>4940</v>
      </c>
      <c r="AJ44" s="86">
        <f t="shared" si="39"/>
        <v>1284</v>
      </c>
      <c r="AK44" s="70">
        <f t="shared" si="13"/>
        <v>25.991902834008094</v>
      </c>
      <c r="AL44" s="88" t="s">
        <v>286</v>
      </c>
      <c r="AM44" s="85">
        <v>3785</v>
      </c>
      <c r="AN44" s="85">
        <v>3640</v>
      </c>
      <c r="AO44" s="86">
        <f t="shared" si="40"/>
        <v>145</v>
      </c>
      <c r="AP44" s="71">
        <f t="shared" si="41"/>
        <v>3.9835164835164831</v>
      </c>
      <c r="AQ44" s="88" t="s">
        <v>287</v>
      </c>
      <c r="AR44" s="85">
        <v>3117</v>
      </c>
      <c r="AS44" s="85">
        <v>2536</v>
      </c>
      <c r="AT44" s="86">
        <f t="shared" si="42"/>
        <v>581</v>
      </c>
      <c r="AU44" s="70">
        <f t="shared" si="27"/>
        <v>22.910094637223974</v>
      </c>
      <c r="AV44" s="51" t="s">
        <v>288</v>
      </c>
    </row>
    <row r="45" spans="3:48" ht="50" customHeight="1" x14ac:dyDescent="0.2">
      <c r="C45" s="5"/>
      <c r="D45" s="42" t="s">
        <v>90</v>
      </c>
      <c r="E45" s="43" t="s">
        <v>91</v>
      </c>
      <c r="F45" s="44" t="s">
        <v>108</v>
      </c>
      <c r="G45" s="45">
        <v>37290.438999999998</v>
      </c>
      <c r="H45" s="46">
        <v>37109.110999999997</v>
      </c>
      <c r="I45" s="47">
        <f t="shared" si="0"/>
        <v>181.32800000000134</v>
      </c>
      <c r="J45" s="70">
        <f t="shared" si="1"/>
        <v>0.488634718304088</v>
      </c>
      <c r="K45" s="45">
        <v>7399.9480000000003</v>
      </c>
      <c r="L45" s="46">
        <v>7014.7520000000004</v>
      </c>
      <c r="M45" s="47">
        <f t="shared" si="2"/>
        <v>385.19599999999991</v>
      </c>
      <c r="N45" s="70">
        <f t="shared" si="3"/>
        <v>5.491227630000318</v>
      </c>
      <c r="O45" s="45">
        <v>15281.314</v>
      </c>
      <c r="P45" s="46">
        <v>17442.044999999998</v>
      </c>
      <c r="Q45" s="47">
        <f t="shared" si="4"/>
        <v>-2160.7309999999979</v>
      </c>
      <c r="R45" s="70">
        <f t="shared" si="5"/>
        <v>-12.388060000991846</v>
      </c>
      <c r="S45" s="45">
        <v>14609.177</v>
      </c>
      <c r="T45" s="46">
        <v>12652.314</v>
      </c>
      <c r="U45" s="47">
        <f t="shared" si="6"/>
        <v>1956.8629999999994</v>
      </c>
      <c r="V45" s="70">
        <f t="shared" si="7"/>
        <v>15.46644352961837</v>
      </c>
      <c r="W45" s="87" t="s">
        <v>289</v>
      </c>
      <c r="X45" s="85">
        <v>2843</v>
      </c>
      <c r="Y45" s="85" t="s">
        <v>175</v>
      </c>
      <c r="Z45" s="65">
        <v>2843</v>
      </c>
      <c r="AA45" s="70" t="s">
        <v>356</v>
      </c>
      <c r="AB45" s="88" t="s">
        <v>154</v>
      </c>
      <c r="AC45" s="85">
        <v>2836</v>
      </c>
      <c r="AD45" s="85">
        <v>2738</v>
      </c>
      <c r="AE45" s="86">
        <f t="shared" si="37"/>
        <v>98</v>
      </c>
      <c r="AF45" s="71">
        <f t="shared" si="38"/>
        <v>3.579254930606282</v>
      </c>
      <c r="AG45" s="88" t="s">
        <v>141</v>
      </c>
      <c r="AH45" s="85">
        <v>1857</v>
      </c>
      <c r="AI45" s="85">
        <v>1880</v>
      </c>
      <c r="AJ45" s="86">
        <f t="shared" si="39"/>
        <v>-23</v>
      </c>
      <c r="AK45" s="70">
        <f t="shared" si="13"/>
        <v>-1.2234042553191489</v>
      </c>
      <c r="AL45" s="88" t="s">
        <v>234</v>
      </c>
      <c r="AM45" s="85">
        <v>1262</v>
      </c>
      <c r="AN45" s="85">
        <v>1262</v>
      </c>
      <c r="AO45" s="86">
        <f t="shared" si="40"/>
        <v>0</v>
      </c>
      <c r="AP45" s="71">
        <f t="shared" si="41"/>
        <v>0</v>
      </c>
      <c r="AQ45" s="88" t="s">
        <v>157</v>
      </c>
      <c r="AR45" s="85">
        <v>1129</v>
      </c>
      <c r="AS45" s="85">
        <v>1128</v>
      </c>
      <c r="AT45" s="86">
        <f t="shared" si="42"/>
        <v>1</v>
      </c>
      <c r="AU45" s="70">
        <f t="shared" si="27"/>
        <v>8.8652482269503549E-2</v>
      </c>
      <c r="AV45" s="72" t="s">
        <v>290</v>
      </c>
    </row>
    <row r="46" spans="3:48" ht="50" customHeight="1" x14ac:dyDescent="0.2">
      <c r="C46" s="5"/>
      <c r="D46" s="42" t="s">
        <v>92</v>
      </c>
      <c r="E46" s="43" t="s">
        <v>93</v>
      </c>
      <c r="F46" s="44" t="s">
        <v>108</v>
      </c>
      <c r="G46" s="45">
        <v>83106.725000000006</v>
      </c>
      <c r="H46" s="46">
        <v>84394.186000000002</v>
      </c>
      <c r="I46" s="47">
        <f t="shared" si="0"/>
        <v>-1287.4609999999957</v>
      </c>
      <c r="J46" s="70">
        <f t="shared" si="1"/>
        <v>-1.5255328133622803</v>
      </c>
      <c r="K46" s="45">
        <v>12827.232</v>
      </c>
      <c r="L46" s="46">
        <v>11154.244000000001</v>
      </c>
      <c r="M46" s="47">
        <f t="shared" si="2"/>
        <v>1672.9879999999994</v>
      </c>
      <c r="N46" s="70">
        <f t="shared" si="3"/>
        <v>14.998667771657132</v>
      </c>
      <c r="O46" s="45">
        <v>22039.037</v>
      </c>
      <c r="P46" s="46">
        <v>21344.814999999999</v>
      </c>
      <c r="Q46" s="47">
        <f t="shared" si="4"/>
        <v>694.22200000000157</v>
      </c>
      <c r="R46" s="70">
        <f t="shared" si="5"/>
        <v>3.2524151649944102</v>
      </c>
      <c r="S46" s="45">
        <v>48240.455999999998</v>
      </c>
      <c r="T46" s="46">
        <v>51895.127</v>
      </c>
      <c r="U46" s="47">
        <f t="shared" si="6"/>
        <v>-3654.6710000000021</v>
      </c>
      <c r="V46" s="70">
        <f t="shared" si="7"/>
        <v>-7.0424165259293066</v>
      </c>
      <c r="W46" s="87" t="s">
        <v>156</v>
      </c>
      <c r="X46" s="85">
        <v>8451</v>
      </c>
      <c r="Y46" s="85">
        <v>8445</v>
      </c>
      <c r="Z46" s="65">
        <f t="shared" si="8"/>
        <v>6</v>
      </c>
      <c r="AA46" s="70">
        <f t="shared" si="36"/>
        <v>7.1047957371225573E-2</v>
      </c>
      <c r="AB46" s="88" t="s">
        <v>154</v>
      </c>
      <c r="AC46" s="85">
        <v>8262</v>
      </c>
      <c r="AD46" s="85">
        <v>8424</v>
      </c>
      <c r="AE46" s="86">
        <f t="shared" si="37"/>
        <v>-162</v>
      </c>
      <c r="AF46" s="71">
        <f t="shared" si="38"/>
        <v>-1.9230769230769231</v>
      </c>
      <c r="AG46" s="88" t="s">
        <v>157</v>
      </c>
      <c r="AH46" s="85">
        <v>6197</v>
      </c>
      <c r="AI46" s="85">
        <v>6192</v>
      </c>
      <c r="AJ46" s="86">
        <f t="shared" si="39"/>
        <v>5</v>
      </c>
      <c r="AK46" s="70">
        <f t="shared" si="13"/>
        <v>8.0749354005167959E-2</v>
      </c>
      <c r="AL46" s="88" t="s">
        <v>291</v>
      </c>
      <c r="AM46" s="85">
        <v>5204</v>
      </c>
      <c r="AN46" s="85">
        <v>8768</v>
      </c>
      <c r="AO46" s="86">
        <f t="shared" si="40"/>
        <v>-3564</v>
      </c>
      <c r="AP46" s="71">
        <f t="shared" si="41"/>
        <v>-40.647810218978101</v>
      </c>
      <c r="AQ46" s="88" t="s">
        <v>292</v>
      </c>
      <c r="AR46" s="85">
        <v>4570</v>
      </c>
      <c r="AS46" s="85">
        <v>4578</v>
      </c>
      <c r="AT46" s="86">
        <f t="shared" si="42"/>
        <v>-8</v>
      </c>
      <c r="AU46" s="70">
        <f t="shared" si="27"/>
        <v>-0.17474879860200962</v>
      </c>
      <c r="AV46" s="51" t="s">
        <v>293</v>
      </c>
    </row>
    <row r="47" spans="3:48" ht="50" customHeight="1" x14ac:dyDescent="0.2">
      <c r="C47" s="5"/>
      <c r="D47" s="42" t="s">
        <v>94</v>
      </c>
      <c r="E47" s="43" t="s">
        <v>95</v>
      </c>
      <c r="F47" s="54" t="s">
        <v>108</v>
      </c>
      <c r="G47" s="45">
        <v>46708.175000000003</v>
      </c>
      <c r="H47" s="46">
        <v>49167.02</v>
      </c>
      <c r="I47" s="47">
        <f t="shared" si="0"/>
        <v>-2458.8449999999939</v>
      </c>
      <c r="J47" s="70">
        <f t="shared" si="1"/>
        <v>-5.0010047385422061</v>
      </c>
      <c r="K47" s="45">
        <v>14882.108</v>
      </c>
      <c r="L47" s="46">
        <v>14857.608</v>
      </c>
      <c r="M47" s="47">
        <f t="shared" si="2"/>
        <v>24.5</v>
      </c>
      <c r="N47" s="70">
        <f t="shared" si="3"/>
        <v>0.16489868355659942</v>
      </c>
      <c r="O47" s="45">
        <v>6734.5929999999998</v>
      </c>
      <c r="P47" s="46">
        <v>7506.6639999999998</v>
      </c>
      <c r="Q47" s="47">
        <f t="shared" si="4"/>
        <v>-772.07099999999991</v>
      </c>
      <c r="R47" s="70">
        <f t="shared" si="5"/>
        <v>-10.285141309108813</v>
      </c>
      <c r="S47" s="45">
        <v>25091.473999999998</v>
      </c>
      <c r="T47" s="46">
        <v>26802.748</v>
      </c>
      <c r="U47" s="47">
        <f t="shared" si="6"/>
        <v>-1711.2740000000013</v>
      </c>
      <c r="V47" s="70">
        <f t="shared" si="7"/>
        <v>-6.3846960766858727</v>
      </c>
      <c r="W47" s="87" t="s">
        <v>294</v>
      </c>
      <c r="X47" s="85">
        <v>9803</v>
      </c>
      <c r="Y47" s="85">
        <v>8896</v>
      </c>
      <c r="Z47" s="65">
        <f t="shared" si="8"/>
        <v>907</v>
      </c>
      <c r="AA47" s="70">
        <f t="shared" si="36"/>
        <v>10.195593525179856</v>
      </c>
      <c r="AB47" s="88" t="s">
        <v>295</v>
      </c>
      <c r="AC47" s="85">
        <v>3002</v>
      </c>
      <c r="AD47" s="85">
        <v>2000</v>
      </c>
      <c r="AE47" s="86">
        <f t="shared" si="37"/>
        <v>1002</v>
      </c>
      <c r="AF47" s="71">
        <f t="shared" si="38"/>
        <v>50.1</v>
      </c>
      <c r="AG47" s="88" t="s">
        <v>154</v>
      </c>
      <c r="AH47" s="85">
        <v>2301</v>
      </c>
      <c r="AI47" s="85">
        <v>2530</v>
      </c>
      <c r="AJ47" s="86">
        <f t="shared" si="39"/>
        <v>-229</v>
      </c>
      <c r="AK47" s="70">
        <f t="shared" si="13"/>
        <v>-9.0513833992094863</v>
      </c>
      <c r="AL47" s="88" t="s">
        <v>292</v>
      </c>
      <c r="AM47" s="85">
        <v>1923</v>
      </c>
      <c r="AN47" s="85">
        <v>1942</v>
      </c>
      <c r="AO47" s="86">
        <f t="shared" si="40"/>
        <v>-19</v>
      </c>
      <c r="AP47" s="71">
        <f t="shared" si="41"/>
        <v>-0.97837281153450051</v>
      </c>
      <c r="AQ47" s="88" t="s">
        <v>157</v>
      </c>
      <c r="AR47" s="85">
        <v>1510</v>
      </c>
      <c r="AS47" s="85">
        <v>1361</v>
      </c>
      <c r="AT47" s="86">
        <f t="shared" si="42"/>
        <v>149</v>
      </c>
      <c r="AU47" s="70">
        <f t="shared" si="27"/>
        <v>10.947832476120499</v>
      </c>
      <c r="AV47" s="89" t="s">
        <v>296</v>
      </c>
    </row>
    <row r="48" spans="3:48" ht="50" customHeight="1" x14ac:dyDescent="0.2">
      <c r="C48" s="5"/>
      <c r="D48" s="42" t="s">
        <v>96</v>
      </c>
      <c r="E48" s="43" t="s">
        <v>97</v>
      </c>
      <c r="F48" s="44" t="s">
        <v>108</v>
      </c>
      <c r="G48" s="45">
        <v>55172.281000000003</v>
      </c>
      <c r="H48" s="46">
        <v>58266.18</v>
      </c>
      <c r="I48" s="47">
        <f t="shared" si="0"/>
        <v>-3093.8989999999976</v>
      </c>
      <c r="J48" s="70">
        <f t="shared" si="1"/>
        <v>-5.3099396596790758</v>
      </c>
      <c r="K48" s="45">
        <v>7211.5230000000001</v>
      </c>
      <c r="L48" s="46">
        <v>7255.643</v>
      </c>
      <c r="M48" s="47">
        <f t="shared" si="2"/>
        <v>-44.119999999999891</v>
      </c>
      <c r="N48" s="70">
        <f t="shared" si="3"/>
        <v>-0.60807842943761004</v>
      </c>
      <c r="O48" s="45">
        <v>7521.2870000000003</v>
      </c>
      <c r="P48" s="46">
        <v>8718.5159999999996</v>
      </c>
      <c r="Q48" s="47">
        <f t="shared" si="4"/>
        <v>-1197.2289999999994</v>
      </c>
      <c r="R48" s="70">
        <f t="shared" si="5"/>
        <v>-13.732027331256827</v>
      </c>
      <c r="S48" s="45">
        <v>40439.470999999998</v>
      </c>
      <c r="T48" s="46">
        <v>42292.021000000001</v>
      </c>
      <c r="U48" s="47">
        <f t="shared" si="6"/>
        <v>-1852.5500000000029</v>
      </c>
      <c r="V48" s="70">
        <f t="shared" si="7"/>
        <v>-4.3803770928800088</v>
      </c>
      <c r="W48" s="87" t="s">
        <v>297</v>
      </c>
      <c r="X48" s="85">
        <v>7483</v>
      </c>
      <c r="Y48" s="85">
        <v>7980</v>
      </c>
      <c r="Z48" s="65">
        <f t="shared" si="8"/>
        <v>-497</v>
      </c>
      <c r="AA48" s="70">
        <f t="shared" si="36"/>
        <v>-6.2280701754385968</v>
      </c>
      <c r="AB48" s="88" t="s">
        <v>298</v>
      </c>
      <c r="AC48" s="85">
        <v>7183</v>
      </c>
      <c r="AD48" s="85">
        <v>7183</v>
      </c>
      <c r="AE48" s="86">
        <f t="shared" si="37"/>
        <v>0</v>
      </c>
      <c r="AF48" s="71">
        <f t="shared" si="38"/>
        <v>0</v>
      </c>
      <c r="AG48" s="88" t="s">
        <v>157</v>
      </c>
      <c r="AH48" s="85">
        <v>3439</v>
      </c>
      <c r="AI48" s="85">
        <v>3438</v>
      </c>
      <c r="AJ48" s="86">
        <f t="shared" si="39"/>
        <v>1</v>
      </c>
      <c r="AK48" s="70">
        <f t="shared" si="13"/>
        <v>2.9086678301337987E-2</v>
      </c>
      <c r="AL48" s="88" t="s">
        <v>299</v>
      </c>
      <c r="AM48" s="85">
        <v>3044</v>
      </c>
      <c r="AN48" s="85">
        <v>3044</v>
      </c>
      <c r="AO48" s="86">
        <f t="shared" si="40"/>
        <v>0</v>
      </c>
      <c r="AP48" s="71">
        <f t="shared" si="41"/>
        <v>0</v>
      </c>
      <c r="AQ48" s="88" t="s">
        <v>300</v>
      </c>
      <c r="AR48" s="85">
        <v>2903</v>
      </c>
      <c r="AS48" s="85">
        <v>3022</v>
      </c>
      <c r="AT48" s="86">
        <f t="shared" si="42"/>
        <v>-119</v>
      </c>
      <c r="AU48" s="70">
        <f t="shared" si="27"/>
        <v>-3.9377895433487757</v>
      </c>
      <c r="AV48" s="51" t="s">
        <v>301</v>
      </c>
    </row>
    <row r="49" spans="3:48" ht="50" customHeight="1" x14ac:dyDescent="0.2">
      <c r="C49" s="5"/>
      <c r="D49" s="42" t="s">
        <v>98</v>
      </c>
      <c r="E49" s="43" t="s">
        <v>99</v>
      </c>
      <c r="F49" s="44" t="s">
        <v>108</v>
      </c>
      <c r="G49" s="45">
        <v>100844.834</v>
      </c>
      <c r="H49" s="46">
        <v>109307.24400000001</v>
      </c>
      <c r="I49" s="47">
        <f t="shared" si="0"/>
        <v>-8462.4100000000035</v>
      </c>
      <c r="J49" s="70">
        <f t="shared" si="1"/>
        <v>-7.7418565232511058</v>
      </c>
      <c r="K49" s="45">
        <v>1755.0709999999999</v>
      </c>
      <c r="L49" s="46">
        <v>1748.809</v>
      </c>
      <c r="M49" s="47">
        <f t="shared" si="2"/>
        <v>6.2619999999999436</v>
      </c>
      <c r="N49" s="70">
        <f t="shared" si="3"/>
        <v>0.35807226518161467</v>
      </c>
      <c r="O49" s="45">
        <v>38342.222000000002</v>
      </c>
      <c r="P49" s="46">
        <v>36781.544999999998</v>
      </c>
      <c r="Q49" s="47">
        <f t="shared" si="4"/>
        <v>1560.6770000000033</v>
      </c>
      <c r="R49" s="70">
        <f t="shared" si="5"/>
        <v>4.2430979992819857</v>
      </c>
      <c r="S49" s="45">
        <v>60747.540999999997</v>
      </c>
      <c r="T49" s="46">
        <v>70776.89</v>
      </c>
      <c r="U49" s="47">
        <f t="shared" si="6"/>
        <v>-10029.349000000002</v>
      </c>
      <c r="V49" s="70">
        <f t="shared" si="7"/>
        <v>-14.170372560874039</v>
      </c>
      <c r="W49" s="87" t="s">
        <v>302</v>
      </c>
      <c r="X49" s="85">
        <v>30908</v>
      </c>
      <c r="Y49" s="85">
        <v>39134</v>
      </c>
      <c r="Z49" s="65">
        <f t="shared" si="8"/>
        <v>-8226</v>
      </c>
      <c r="AA49" s="70">
        <f t="shared" si="36"/>
        <v>-21.020084836714879</v>
      </c>
      <c r="AB49" s="88" t="s">
        <v>303</v>
      </c>
      <c r="AC49" s="85">
        <v>4580</v>
      </c>
      <c r="AD49" s="85">
        <v>5492</v>
      </c>
      <c r="AE49" s="86">
        <f t="shared" si="37"/>
        <v>-912</v>
      </c>
      <c r="AF49" s="71">
        <f t="shared" si="38"/>
        <v>-16.605972323379461</v>
      </c>
      <c r="AG49" s="88" t="s">
        <v>304</v>
      </c>
      <c r="AH49" s="85">
        <v>4272</v>
      </c>
      <c r="AI49" s="85">
        <v>3470</v>
      </c>
      <c r="AJ49" s="86">
        <f t="shared" si="39"/>
        <v>802</v>
      </c>
      <c r="AK49" s="70">
        <f t="shared" si="13"/>
        <v>23.112391930835734</v>
      </c>
      <c r="AL49" s="88" t="s">
        <v>157</v>
      </c>
      <c r="AM49" s="85">
        <v>4242</v>
      </c>
      <c r="AN49" s="85">
        <v>4227</v>
      </c>
      <c r="AO49" s="86">
        <f t="shared" si="40"/>
        <v>15</v>
      </c>
      <c r="AP49" s="71">
        <f t="shared" si="41"/>
        <v>0.35486160397444994</v>
      </c>
      <c r="AQ49" s="88" t="s">
        <v>305</v>
      </c>
      <c r="AR49" s="85">
        <v>2955</v>
      </c>
      <c r="AS49" s="85">
        <v>3510</v>
      </c>
      <c r="AT49" s="86">
        <f t="shared" si="42"/>
        <v>-555</v>
      </c>
      <c r="AU49" s="70">
        <f t="shared" si="27"/>
        <v>-15.811965811965811</v>
      </c>
      <c r="AV49" s="79" t="s">
        <v>323</v>
      </c>
    </row>
    <row r="50" spans="3:48" ht="50" customHeight="1" x14ac:dyDescent="0.2">
      <c r="C50" s="5"/>
      <c r="D50" s="52" t="s">
        <v>100</v>
      </c>
      <c r="E50" s="53" t="s">
        <v>101</v>
      </c>
      <c r="F50" s="44" t="s">
        <v>108</v>
      </c>
      <c r="G50" s="55">
        <v>69880.381999999998</v>
      </c>
      <c r="H50" s="56">
        <v>78427.467000000004</v>
      </c>
      <c r="I50" s="57">
        <f t="shared" si="0"/>
        <v>-8547.0850000000064</v>
      </c>
      <c r="J50" s="96">
        <f t="shared" si="1"/>
        <v>-10.898076052870618</v>
      </c>
      <c r="K50" s="55">
        <v>10705.683000000001</v>
      </c>
      <c r="L50" s="56">
        <v>6805.8379999999997</v>
      </c>
      <c r="M50" s="57">
        <f t="shared" si="2"/>
        <v>3899.8450000000012</v>
      </c>
      <c r="N50" s="96">
        <f t="shared" si="3"/>
        <v>57.301466770146469</v>
      </c>
      <c r="O50" s="55">
        <v>25672.449000000001</v>
      </c>
      <c r="P50" s="56">
        <v>30272.398000000001</v>
      </c>
      <c r="Q50" s="57">
        <f t="shared" si="4"/>
        <v>-4599.9490000000005</v>
      </c>
      <c r="R50" s="96">
        <f t="shared" si="5"/>
        <v>-15.195192002959265</v>
      </c>
      <c r="S50" s="55">
        <v>33502.25</v>
      </c>
      <c r="T50" s="56">
        <v>41349.231</v>
      </c>
      <c r="U50" s="57">
        <f t="shared" si="6"/>
        <v>-7846.9809999999998</v>
      </c>
      <c r="V50" s="96">
        <f t="shared" si="7"/>
        <v>-18.977332371670951</v>
      </c>
      <c r="W50" s="58" t="s">
        <v>306</v>
      </c>
      <c r="X50" s="56">
        <v>12876</v>
      </c>
      <c r="Y50" s="56">
        <v>15718</v>
      </c>
      <c r="Z50" s="65">
        <f t="shared" si="8"/>
        <v>-2842</v>
      </c>
      <c r="AA50" s="70">
        <f t="shared" si="36"/>
        <v>-18.081180811808117</v>
      </c>
      <c r="AB50" s="77" t="s">
        <v>307</v>
      </c>
      <c r="AC50" s="56">
        <v>2917</v>
      </c>
      <c r="AD50" s="56">
        <v>6846</v>
      </c>
      <c r="AE50" s="86">
        <f t="shared" si="37"/>
        <v>-3929</v>
      </c>
      <c r="AF50" s="71">
        <f t="shared" si="38"/>
        <v>-57.391177329827634</v>
      </c>
      <c r="AG50" s="77" t="s">
        <v>157</v>
      </c>
      <c r="AH50" s="56">
        <v>2704</v>
      </c>
      <c r="AI50" s="56">
        <v>2697</v>
      </c>
      <c r="AJ50" s="86">
        <f t="shared" si="39"/>
        <v>7</v>
      </c>
      <c r="AK50" s="70">
        <f t="shared" si="13"/>
        <v>0.25954764553207266</v>
      </c>
      <c r="AL50" s="77" t="s">
        <v>154</v>
      </c>
      <c r="AM50" s="56">
        <v>2535</v>
      </c>
      <c r="AN50" s="56">
        <v>2479</v>
      </c>
      <c r="AO50" s="86">
        <f t="shared" si="40"/>
        <v>56</v>
      </c>
      <c r="AP50" s="71">
        <f t="shared" si="41"/>
        <v>2.2589753933037517</v>
      </c>
      <c r="AQ50" s="77" t="s">
        <v>308</v>
      </c>
      <c r="AR50" s="56">
        <v>2491</v>
      </c>
      <c r="AS50" s="56">
        <v>1304</v>
      </c>
      <c r="AT50" s="86">
        <f t="shared" si="42"/>
        <v>1187</v>
      </c>
      <c r="AU50" s="70">
        <f t="shared" si="27"/>
        <v>91.027607361963192</v>
      </c>
      <c r="AV50" s="60" t="s">
        <v>309</v>
      </c>
    </row>
    <row r="51" spans="3:48" ht="50" customHeight="1" x14ac:dyDescent="0.2">
      <c r="C51" s="5"/>
      <c r="D51" s="52" t="s">
        <v>102</v>
      </c>
      <c r="E51" s="53" t="s">
        <v>103</v>
      </c>
      <c r="F51" s="44" t="s">
        <v>108</v>
      </c>
      <c r="G51" s="55">
        <v>94484.737999999998</v>
      </c>
      <c r="H51" s="56">
        <v>89766.29</v>
      </c>
      <c r="I51" s="57">
        <f t="shared" si="0"/>
        <v>4718.448000000004</v>
      </c>
      <c r="J51" s="96">
        <f t="shared" si="1"/>
        <v>5.2563696238309552</v>
      </c>
      <c r="K51" s="55">
        <v>11719.351000000001</v>
      </c>
      <c r="L51" s="56">
        <v>11714.678</v>
      </c>
      <c r="M51" s="57">
        <f t="shared" si="2"/>
        <v>4.6730000000006839</v>
      </c>
      <c r="N51" s="96">
        <f t="shared" si="3"/>
        <v>3.9890127581830963E-2</v>
      </c>
      <c r="O51" s="55">
        <v>32754.48</v>
      </c>
      <c r="P51" s="56">
        <v>32766.616999999998</v>
      </c>
      <c r="Q51" s="57">
        <f t="shared" si="4"/>
        <v>-12.136999999998807</v>
      </c>
      <c r="R51" s="96">
        <f t="shared" si="5"/>
        <v>-3.7040747905097454E-2</v>
      </c>
      <c r="S51" s="55">
        <v>50010.906999999999</v>
      </c>
      <c r="T51" s="56">
        <v>45284.995000000003</v>
      </c>
      <c r="U51" s="57">
        <f t="shared" si="6"/>
        <v>4725.9119999999966</v>
      </c>
      <c r="V51" s="96">
        <f t="shared" si="7"/>
        <v>10.435933580206857</v>
      </c>
      <c r="W51" s="92" t="s">
        <v>321</v>
      </c>
      <c r="X51" s="91">
        <v>25400</v>
      </c>
      <c r="Y51" s="91">
        <v>24141</v>
      </c>
      <c r="Z51" s="65">
        <f t="shared" si="8"/>
        <v>1259</v>
      </c>
      <c r="AA51" s="70">
        <f t="shared" si="36"/>
        <v>5.2151940681827593</v>
      </c>
      <c r="AB51" s="93" t="s">
        <v>154</v>
      </c>
      <c r="AC51" s="91">
        <v>7208</v>
      </c>
      <c r="AD51" s="91">
        <v>4234</v>
      </c>
      <c r="AE51" s="86">
        <f t="shared" si="37"/>
        <v>2974</v>
      </c>
      <c r="AF51" s="71">
        <f t="shared" si="38"/>
        <v>70.240906943788389</v>
      </c>
      <c r="AG51" s="93" t="s">
        <v>322</v>
      </c>
      <c r="AH51" s="91">
        <v>2451</v>
      </c>
      <c r="AI51" s="91">
        <v>2759</v>
      </c>
      <c r="AJ51" s="86">
        <f t="shared" si="39"/>
        <v>-308</v>
      </c>
      <c r="AK51" s="70">
        <f t="shared" si="13"/>
        <v>-11.16346502355926</v>
      </c>
      <c r="AL51" s="93" t="s">
        <v>156</v>
      </c>
      <c r="AM51" s="91">
        <v>1802</v>
      </c>
      <c r="AN51" s="91">
        <v>1801</v>
      </c>
      <c r="AO51" s="86">
        <f t="shared" si="40"/>
        <v>1</v>
      </c>
      <c r="AP51" s="71">
        <f t="shared" si="41"/>
        <v>5.5524708495280406E-2</v>
      </c>
      <c r="AQ51" s="93" t="s">
        <v>157</v>
      </c>
      <c r="AR51" s="91">
        <v>1802</v>
      </c>
      <c r="AS51" s="91">
        <v>1621</v>
      </c>
      <c r="AT51" s="86">
        <f t="shared" si="42"/>
        <v>181</v>
      </c>
      <c r="AU51" s="70">
        <f t="shared" si="27"/>
        <v>11.165946946329425</v>
      </c>
      <c r="AV51" s="94" t="s">
        <v>320</v>
      </c>
    </row>
    <row r="52" spans="3:48" ht="50" customHeight="1" x14ac:dyDescent="0.2">
      <c r="C52" s="5"/>
      <c r="D52" s="42" t="s">
        <v>104</v>
      </c>
      <c r="E52" s="43" t="s">
        <v>105</v>
      </c>
      <c r="F52" s="44" t="s">
        <v>108</v>
      </c>
      <c r="G52" s="45">
        <v>72660.350000000006</v>
      </c>
      <c r="H52" s="46">
        <v>76509.684999999998</v>
      </c>
      <c r="I52" s="47">
        <f t="shared" si="0"/>
        <v>-3849.3349999999919</v>
      </c>
      <c r="J52" s="70">
        <f t="shared" si="1"/>
        <v>-5.031173504373978</v>
      </c>
      <c r="K52" s="45">
        <v>17558.887999999999</v>
      </c>
      <c r="L52" s="46">
        <v>17556.166000000001</v>
      </c>
      <c r="M52" s="47">
        <f t="shared" si="2"/>
        <v>2.7219999999979336</v>
      </c>
      <c r="N52" s="70">
        <f t="shared" si="3"/>
        <v>1.5504524165458071E-2</v>
      </c>
      <c r="O52" s="45">
        <v>7438.0159999999996</v>
      </c>
      <c r="P52" s="46">
        <v>7437.1310000000003</v>
      </c>
      <c r="Q52" s="47">
        <f t="shared" si="4"/>
        <v>0.88499999999930878</v>
      </c>
      <c r="R52" s="70">
        <f t="shared" si="5"/>
        <v>1.1899750051455443E-2</v>
      </c>
      <c r="S52" s="45">
        <v>47663.446000000004</v>
      </c>
      <c r="T52" s="46">
        <v>51516.387999999999</v>
      </c>
      <c r="U52" s="47">
        <f t="shared" si="6"/>
        <v>-3852.9419999999955</v>
      </c>
      <c r="V52" s="70">
        <f t="shared" si="7"/>
        <v>-7.4790608378832681</v>
      </c>
      <c r="W52" s="78" t="s">
        <v>310</v>
      </c>
      <c r="X52" s="85">
        <v>18121</v>
      </c>
      <c r="Y52" s="85">
        <v>19053</v>
      </c>
      <c r="Z52" s="65">
        <f t="shared" si="8"/>
        <v>-932</v>
      </c>
      <c r="AA52" s="70">
        <f t="shared" si="36"/>
        <v>-4.8916181178816984</v>
      </c>
      <c r="AB52" s="62" t="s">
        <v>311</v>
      </c>
      <c r="AC52" s="85">
        <v>6726</v>
      </c>
      <c r="AD52" s="85">
        <v>7982</v>
      </c>
      <c r="AE52" s="86">
        <f t="shared" si="37"/>
        <v>-1256</v>
      </c>
      <c r="AF52" s="71">
        <f t="shared" si="38"/>
        <v>-15.735404660486093</v>
      </c>
      <c r="AG52" s="62" t="s">
        <v>157</v>
      </c>
      <c r="AH52" s="85">
        <v>5372</v>
      </c>
      <c r="AI52" s="85">
        <v>5372</v>
      </c>
      <c r="AJ52" s="86">
        <f t="shared" si="39"/>
        <v>0</v>
      </c>
      <c r="AK52" s="70">
        <f t="shared" si="13"/>
        <v>0</v>
      </c>
      <c r="AL52" s="62" t="s">
        <v>154</v>
      </c>
      <c r="AM52" s="85">
        <v>4501</v>
      </c>
      <c r="AN52" s="85">
        <v>3682</v>
      </c>
      <c r="AO52" s="86">
        <f t="shared" si="40"/>
        <v>819</v>
      </c>
      <c r="AP52" s="71">
        <f t="shared" si="41"/>
        <v>22.243346007604561</v>
      </c>
      <c r="AQ52" s="62" t="s">
        <v>312</v>
      </c>
      <c r="AR52" s="85">
        <v>2706</v>
      </c>
      <c r="AS52" s="85">
        <v>17</v>
      </c>
      <c r="AT52" s="86">
        <f t="shared" si="42"/>
        <v>2689</v>
      </c>
      <c r="AU52" s="70">
        <f t="shared" si="27"/>
        <v>15817.64705882353</v>
      </c>
      <c r="AV52" s="89" t="s">
        <v>313</v>
      </c>
    </row>
    <row r="53" spans="3:48" ht="50" customHeight="1" x14ac:dyDescent="0.2">
      <c r="C53" s="5"/>
      <c r="D53" s="42" t="s">
        <v>106</v>
      </c>
      <c r="E53" s="43" t="s">
        <v>107</v>
      </c>
      <c r="F53" s="44" t="s">
        <v>108</v>
      </c>
      <c r="G53" s="45">
        <v>107012.617</v>
      </c>
      <c r="H53" s="46">
        <v>105714.318</v>
      </c>
      <c r="I53" s="47">
        <f t="shared" si="0"/>
        <v>1298.2989999999991</v>
      </c>
      <c r="J53" s="70">
        <f t="shared" si="1"/>
        <v>1.2281203006010966</v>
      </c>
      <c r="K53" s="45">
        <v>21882.335999999999</v>
      </c>
      <c r="L53" s="46">
        <v>22984.366000000002</v>
      </c>
      <c r="M53" s="47">
        <f t="shared" si="2"/>
        <v>-1102.0300000000025</v>
      </c>
      <c r="N53" s="70">
        <f t="shared" si="3"/>
        <v>-4.7946939236870945</v>
      </c>
      <c r="O53" s="45">
        <v>26411.455000000002</v>
      </c>
      <c r="P53" s="46">
        <v>26392.918000000001</v>
      </c>
      <c r="Q53" s="47">
        <f t="shared" si="4"/>
        <v>18.537000000000262</v>
      </c>
      <c r="R53" s="70">
        <f t="shared" si="5"/>
        <v>7.0234750094704423E-2</v>
      </c>
      <c r="S53" s="45">
        <v>58718.826000000001</v>
      </c>
      <c r="T53" s="46">
        <v>56337.034</v>
      </c>
      <c r="U53" s="47">
        <f t="shared" si="6"/>
        <v>2381.7920000000013</v>
      </c>
      <c r="V53" s="70">
        <f t="shared" si="7"/>
        <v>4.227755405085758</v>
      </c>
      <c r="W53" s="87" t="s">
        <v>314</v>
      </c>
      <c r="X53" s="85">
        <v>21507</v>
      </c>
      <c r="Y53" s="85">
        <v>15692</v>
      </c>
      <c r="Z53" s="65">
        <f t="shared" si="8"/>
        <v>5815</v>
      </c>
      <c r="AA53" s="70">
        <f t="shared" si="36"/>
        <v>37.057099158807034</v>
      </c>
      <c r="AB53" s="88" t="s">
        <v>315</v>
      </c>
      <c r="AC53" s="85">
        <v>11000</v>
      </c>
      <c r="AD53" s="85">
        <v>11325</v>
      </c>
      <c r="AE53" s="86">
        <f t="shared" si="37"/>
        <v>-325</v>
      </c>
      <c r="AF53" s="71">
        <f t="shared" si="38"/>
        <v>-2.869757174392936</v>
      </c>
      <c r="AG53" s="88" t="s">
        <v>316</v>
      </c>
      <c r="AH53" s="85">
        <v>5425</v>
      </c>
      <c r="AI53" s="85">
        <v>5422</v>
      </c>
      <c r="AJ53" s="86">
        <f t="shared" si="39"/>
        <v>3</v>
      </c>
      <c r="AK53" s="70">
        <f t="shared" ref="AK53" si="43">AJ53/AI53*100</f>
        <v>5.5330136481003316E-2</v>
      </c>
      <c r="AL53" s="88" t="s">
        <v>156</v>
      </c>
      <c r="AM53" s="85">
        <v>3557</v>
      </c>
      <c r="AN53" s="85">
        <v>3556</v>
      </c>
      <c r="AO53" s="86">
        <f t="shared" si="40"/>
        <v>1</v>
      </c>
      <c r="AP53" s="71">
        <f t="shared" si="41"/>
        <v>2.8121484814398204E-2</v>
      </c>
      <c r="AQ53" s="88" t="s">
        <v>317</v>
      </c>
      <c r="AR53" s="85">
        <v>2691</v>
      </c>
      <c r="AS53" s="85">
        <v>3015</v>
      </c>
      <c r="AT53" s="86">
        <f t="shared" si="42"/>
        <v>-324</v>
      </c>
      <c r="AU53" s="70">
        <f t="shared" si="27"/>
        <v>-10.746268656716417</v>
      </c>
      <c r="AV53" s="89" t="s">
        <v>318</v>
      </c>
    </row>
  </sheetData>
  <autoFilter ref="A6:AV6"/>
  <mergeCells count="31">
    <mergeCell ref="AV3:AV6"/>
    <mergeCell ref="I4:I5"/>
    <mergeCell ref="J4:J5"/>
    <mergeCell ref="K4:K5"/>
    <mergeCell ref="L4:L5"/>
    <mergeCell ref="R4:R5"/>
    <mergeCell ref="Q4:Q5"/>
    <mergeCell ref="W4:AA4"/>
    <mergeCell ref="AB4:AF4"/>
    <mergeCell ref="AG4:AK4"/>
    <mergeCell ref="AL4:AP4"/>
    <mergeCell ref="AQ4:AU4"/>
    <mergeCell ref="S4:S5"/>
    <mergeCell ref="T4:T5"/>
    <mergeCell ref="U4:U5"/>
    <mergeCell ref="V4:V5"/>
    <mergeCell ref="D3:F3"/>
    <mergeCell ref="G3:J3"/>
    <mergeCell ref="K3:N3"/>
    <mergeCell ref="O3:R3"/>
    <mergeCell ref="S3:AU3"/>
    <mergeCell ref="A4:A6"/>
    <mergeCell ref="D4:D5"/>
    <mergeCell ref="E4:E5"/>
    <mergeCell ref="F4:F5"/>
    <mergeCell ref="G4:G5"/>
    <mergeCell ref="H4:H5"/>
    <mergeCell ref="M4:M5"/>
    <mergeCell ref="N4:N5"/>
    <mergeCell ref="O4:O5"/>
    <mergeCell ref="P4:P5"/>
  </mergeCells>
  <phoneticPr fontId="3"/>
  <hyperlinks>
    <hyperlink ref="AV17" r:id="rId1"/>
    <hyperlink ref="AV34" r:id="rId2"/>
    <hyperlink ref="AV49" r:id="rId3"/>
  </hyperlinks>
  <pageMargins left="0.70866141732283472" right="0.70866141732283472" top="0.74803149606299213" bottom="0.74803149606299213" header="0.31496062992125984" footer="0.31496062992125984"/>
  <pageSetup paperSize="8" scale="59" fitToHeight="0" pageOrder="overThenDown" orientation="landscape" r:id="rId4"/>
  <rowBreaks count="1" manualBreakCount="1">
    <brk id="28" min="1" max="48" man="1"/>
  </rowBreaks>
  <colBreaks count="1" manualBreakCount="1">
    <brk id="27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都道府県分</vt:lpstr>
      <vt:lpstr>都道府県分!Print_Area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2020-04-24T15:58:05Z</dcterms:modified>
</cp:coreProperties>
</file>