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40" windowHeight="9380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<sst xmlns="http://schemas.openxmlformats.org/spreadsheetml/2006/main" count="73" uniqueCount="70">
  <si>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</si>
  <si>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</si>
  <si>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</si>
  <si>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</si>
  <si>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</si>
  <si>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</si>
  <si>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</si>
  <si>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</si>
  <si>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</si>
  <si>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</si>
  <si>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</si>
  <si>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</si>
  <si>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</si>
  <si>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</si>
  <si>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</si>
  <si>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</si>
  <si>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</si>
  <si>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</si>
  <si>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</si>
  <si>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</si>
  <si>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</si>
  <si>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</si>
  <si>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</si>
  <si>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</si>
  <si>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</si>
  <si>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</si>
  <si>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</si>
  <si>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</si>
  <si>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</si>
  <si>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</si>
  <si>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</si>
  <si>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</si>
  <si>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</si>
  <si>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</si>
  <si>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</si>
  <si>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</si>
  <si>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</si>
  <si>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</si>
  <si>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</si>
  <si>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</si>
  <si>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</si>
  <si>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</si>
  <si>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</si>
  <si>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</si>
  <si>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</si>
  <si>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</si>
  <si>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</si>
  <si>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</si>
  <si>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</si>
  <si>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</si>
  <si>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</si>
  <si>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</si>
  <si>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</si>
  <si>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</si>
  <si>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</si>
  <si>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</si>
  <si>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</si>
  <si>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</si>
  <si>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</si>
  <si>
    <t>越谷市</t>
  </si>
  <si>
    <t>八王子市</t>
  </si>
  <si>
    <t>八戸市</t>
  </si>
  <si>
    <t>呉市</t>
  </si>
  <si>
    <t>佐世保市</t>
  </si>
  <si>
    <t>福島市</t>
  </si>
  <si>
    <t>川口市</t>
  </si>
  <si>
    <t>八尾市</t>
  </si>
  <si>
    <t>明石市</t>
  </si>
  <si>
    <t>鳥取市</t>
  </si>
  <si>
    <t>松江市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</si>
</sst>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16" t="s">
        <v>2</v>
      </c>
      <c r="B3" s="19" t="s">
        <v>1</v>
      </c>
      <c r="C3" s="20"/>
      <c r="D3" s="21"/>
      <c r="E3" s="19" t="s">
        <v>7</v>
      </c>
      <c r="F3" s="20"/>
      <c r="G3" s="21"/>
      <c r="H3" s="16" t="s">
        <v>8</v>
      </c>
      <c r="I3" s="16" t="s">
        <v>9</v>
      </c>
      <c r="J3" s="16" t="s">
        <v>10</v>
      </c>
      <c r="K3" s="16" t="s">
        <v>12</v>
      </c>
      <c r="L3" s="16" t="s">
        <v>54</v>
      </c>
      <c r="M3" s="16" t="s">
        <v>11</v>
      </c>
      <c r="N3" s="4"/>
    </row>
    <row r="4" spans="1:14" ht="12.75" customHeight="1">
      <c r="A4" s="17"/>
      <c r="B4" s="24" t="s">
        <v>4</v>
      </c>
      <c r="C4" s="24" t="s">
        <v>5</v>
      </c>
      <c r="D4" s="24" t="s">
        <v>6</v>
      </c>
      <c r="E4" s="24" t="s">
        <v>4</v>
      </c>
      <c r="F4" s="24" t="s">
        <v>5</v>
      </c>
      <c r="G4" s="24" t="s">
        <v>6</v>
      </c>
      <c r="H4" s="17"/>
      <c r="I4" s="17"/>
      <c r="J4" s="17"/>
      <c r="K4" s="17"/>
      <c r="L4" s="22"/>
      <c r="M4" s="17"/>
      <c r="N4" s="4"/>
    </row>
    <row r="5" spans="1:14" ht="12.75" customHeight="1">
      <c r="A5" s="18"/>
      <c r="B5" s="25"/>
      <c r="C5" s="25"/>
      <c r="D5" s="25"/>
      <c r="E5" s="25"/>
      <c r="F5" s="25"/>
      <c r="G5" s="25"/>
      <c r="H5" s="18"/>
      <c r="I5" s="18"/>
      <c r="J5" s="18"/>
      <c r="K5" s="18"/>
      <c r="L5" s="23"/>
      <c r="M5" s="18"/>
      <c r="N5" s="4"/>
    </row>
    <row r="6" spans="1:14" ht="10.5">
      <c r="A6" s="6" t="s">
        <v>14</v>
      </c>
      <c r="B6" s="26">
        <v>58275897</v>
      </c>
      <c r="C6" s="27">
        <v>0</v>
      </c>
      <c r="D6" s="27">
        <f>SUM(B6:C6)</f>
        <v>58275897</v>
      </c>
      <c r="E6" s="27">
        <v>27779441</v>
      </c>
      <c r="F6" s="27">
        <v>0</v>
      </c>
      <c r="G6" s="10">
        <f>SUM(E6:F6)</f>
        <v>27779441</v>
      </c>
      <c r="H6" s="11">
        <v>0</v>
      </c>
      <c r="I6" s="10">
        <f>D6-G6</f>
        <v>30496456</v>
      </c>
      <c r="J6" s="10">
        <f>I6</f>
        <v>30496456</v>
      </c>
      <c r="K6" s="10">
        <v>1719122</v>
      </c>
      <c r="L6" s="10">
        <v>54</v>
      </c>
      <c r="M6" s="12">
        <f>SUM(J6:L6)</f>
        <v>32215632</v>
      </c>
      <c r="N6" s="4"/>
    </row>
    <row r="7" spans="1:14" ht="10.5" customHeight="1">
      <c r="A7" s="6" t="s">
        <v>15</v>
      </c>
      <c r="B7" s="26">
        <v>66852934</v>
      </c>
      <c r="C7" s="27">
        <v>0</v>
      </c>
      <c r="D7" s="27">
        <f aca="true" t="shared" si="0" ref="D7:D59">SUM(B7:C7)</f>
        <v>66852934</v>
      </c>
      <c r="E7" s="27">
        <v>35619742</v>
      </c>
      <c r="F7" s="27">
        <v>0</v>
      </c>
      <c r="G7" s="10">
        <f aca="true" t="shared" si="1" ref="G7:G59">SUM(E7:F7)</f>
        <v>35619742</v>
      </c>
      <c r="H7" s="11">
        <v>0</v>
      </c>
      <c r="I7" s="10">
        <f aca="true" t="shared" si="2" ref="I7:I55">D7-G7</f>
        <v>31233192</v>
      </c>
      <c r="J7" s="10">
        <f aca="true" t="shared" si="3" ref="J7:J59">I7</f>
        <v>31233192</v>
      </c>
      <c r="K7" s="10">
        <v>1057306</v>
      </c>
      <c r="L7" s="10">
        <v>32</v>
      </c>
      <c r="M7" s="12">
        <f aca="true" t="shared" si="4" ref="M7:M59">SUM(J7:L7)</f>
        <v>32290530</v>
      </c>
      <c r="N7" s="4"/>
    </row>
    <row r="8" spans="1:14" ht="10.5">
      <c r="A8" s="6" t="s">
        <v>16</v>
      </c>
      <c r="B8" s="26">
        <v>53626320</v>
      </c>
      <c r="C8" s="28">
        <v>0</v>
      </c>
      <c r="D8" s="27">
        <f t="shared" si="0"/>
        <v>53626320</v>
      </c>
      <c r="E8" s="10">
        <v>30679608</v>
      </c>
      <c r="F8" s="28">
        <v>0</v>
      </c>
      <c r="G8" s="10">
        <f>SUM(E8:F8)</f>
        <v>30679608</v>
      </c>
      <c r="H8" s="11">
        <v>0</v>
      </c>
      <c r="I8" s="10">
        <f t="shared" si="2"/>
        <v>22946712</v>
      </c>
      <c r="J8" s="10">
        <f t="shared" si="3"/>
        <v>22946712</v>
      </c>
      <c r="K8" s="13">
        <v>2663833</v>
      </c>
      <c r="L8" s="13">
        <v>10353</v>
      </c>
      <c r="M8" s="12">
        <f t="shared" si="4"/>
        <v>25620898</v>
      </c>
      <c r="N8" s="4"/>
    </row>
    <row r="9" spans="1:14" ht="10.5">
      <c r="A9" s="6" t="s">
        <v>61</v>
      </c>
      <c r="B9" s="26">
        <v>40268041</v>
      </c>
      <c r="C9" s="28">
        <v>0</v>
      </c>
      <c r="D9" s="27">
        <f t="shared" si="0"/>
        <v>40268041</v>
      </c>
      <c r="E9" s="10">
        <v>26967424</v>
      </c>
      <c r="F9" s="28">
        <v>0</v>
      </c>
      <c r="G9" s="10">
        <f>SUM(E9:F9)</f>
        <v>26967424</v>
      </c>
      <c r="H9" s="11">
        <v>0</v>
      </c>
      <c r="I9" s="10">
        <f t="shared" si="2"/>
        <v>13300617</v>
      </c>
      <c r="J9" s="10">
        <f t="shared" si="3"/>
        <v>13300617</v>
      </c>
      <c r="K9" s="13">
        <v>1858264</v>
      </c>
      <c r="L9" s="13">
        <v>2334444</v>
      </c>
      <c r="M9" s="12">
        <f t="shared" si="4"/>
        <v>17493325</v>
      </c>
      <c r="N9" s="4"/>
    </row>
    <row r="10" spans="1:14" ht="10.5">
      <c r="A10" s="6" t="s">
        <v>17</v>
      </c>
      <c r="B10" s="26">
        <v>48487129</v>
      </c>
      <c r="C10" s="28">
        <v>0</v>
      </c>
      <c r="D10" s="27">
        <f t="shared" si="0"/>
        <v>48487129</v>
      </c>
      <c r="E10" s="10">
        <v>36556679</v>
      </c>
      <c r="F10" s="28">
        <v>0</v>
      </c>
      <c r="G10" s="10">
        <f>SUM(E10:F10)</f>
        <v>36556679</v>
      </c>
      <c r="H10" s="11">
        <v>0</v>
      </c>
      <c r="I10" s="10">
        <f t="shared" si="2"/>
        <v>11930450</v>
      </c>
      <c r="J10" s="10">
        <f t="shared" si="3"/>
        <v>11930450</v>
      </c>
      <c r="K10" s="13">
        <v>1301127</v>
      </c>
      <c r="L10" s="13">
        <v>107312</v>
      </c>
      <c r="M10" s="12">
        <f t="shared" si="4"/>
        <v>13338889</v>
      </c>
      <c r="N10" s="4"/>
    </row>
    <row r="11" spans="1:14" ht="10.5">
      <c r="A11" s="6" t="s">
        <v>18</v>
      </c>
      <c r="B11" s="26">
        <v>55711544</v>
      </c>
      <c r="C11" s="28">
        <v>0</v>
      </c>
      <c r="D11" s="27">
        <f t="shared" si="0"/>
        <v>55711544</v>
      </c>
      <c r="E11" s="10">
        <v>37342197</v>
      </c>
      <c r="F11" s="28">
        <v>0</v>
      </c>
      <c r="G11" s="10">
        <f aca="true" t="shared" si="5" ref="G11:G48">SUM(E11:F11)</f>
        <v>37342197</v>
      </c>
      <c r="H11" s="11">
        <v>0</v>
      </c>
      <c r="I11" s="10">
        <f t="shared" si="2"/>
        <v>18369347</v>
      </c>
      <c r="J11" s="10">
        <f t="shared" si="3"/>
        <v>18369347</v>
      </c>
      <c r="K11" s="13">
        <v>1462550</v>
      </c>
      <c r="L11" s="13">
        <v>860</v>
      </c>
      <c r="M11" s="12">
        <f t="shared" si="4"/>
        <v>19832757</v>
      </c>
      <c r="N11" s="4"/>
    </row>
    <row r="12" spans="1:14" ht="10.5">
      <c r="A12" s="6" t="s">
        <v>64</v>
      </c>
      <c r="B12" s="26">
        <v>44728617</v>
      </c>
      <c r="C12" s="28">
        <v>0</v>
      </c>
      <c r="D12" s="27">
        <f>SUM(B12:C12)</f>
        <v>44728617</v>
      </c>
      <c r="E12" s="10">
        <v>35397657</v>
      </c>
      <c r="F12" s="28">
        <v>0</v>
      </c>
      <c r="G12" s="10">
        <f t="shared" si="5"/>
        <v>35397657</v>
      </c>
      <c r="H12" s="11">
        <v>0</v>
      </c>
      <c r="I12" s="10">
        <f t="shared" si="2"/>
        <v>9330960</v>
      </c>
      <c r="J12" s="10">
        <f t="shared" si="3"/>
        <v>9330960</v>
      </c>
      <c r="K12" s="13">
        <v>1111734</v>
      </c>
      <c r="L12" s="13">
        <v>1898857</v>
      </c>
      <c r="M12" s="12">
        <f t="shared" si="4"/>
        <v>12341551</v>
      </c>
      <c r="N12" s="4"/>
    </row>
    <row r="13" spans="1:14" ht="10.5">
      <c r="A13" s="6" t="s">
        <v>19</v>
      </c>
      <c r="B13" s="26">
        <v>51317963</v>
      </c>
      <c r="C13" s="28">
        <v>0</v>
      </c>
      <c r="D13" s="27">
        <f t="shared" si="0"/>
        <v>51317963</v>
      </c>
      <c r="E13" s="10">
        <v>43833043</v>
      </c>
      <c r="F13" s="28">
        <v>0</v>
      </c>
      <c r="G13" s="10">
        <f t="shared" si="5"/>
        <v>43833043</v>
      </c>
      <c r="H13" s="11">
        <v>0</v>
      </c>
      <c r="I13" s="10">
        <f t="shared" si="2"/>
        <v>7484920</v>
      </c>
      <c r="J13" s="10">
        <f t="shared" si="3"/>
        <v>7484920</v>
      </c>
      <c r="K13" s="13">
        <v>969254</v>
      </c>
      <c r="L13" s="13">
        <v>2250489</v>
      </c>
      <c r="M13" s="12">
        <f t="shared" si="4"/>
        <v>10704663</v>
      </c>
      <c r="N13" s="4"/>
    </row>
    <row r="14" spans="1:14" ht="10.5">
      <c r="A14" s="6" t="s">
        <v>20</v>
      </c>
      <c r="B14" s="26">
        <v>56070108</v>
      </c>
      <c r="C14" s="28">
        <v>0</v>
      </c>
      <c r="D14" s="27">
        <f t="shared" si="0"/>
        <v>56070108</v>
      </c>
      <c r="E14" s="10">
        <v>44980256</v>
      </c>
      <c r="F14" s="28">
        <v>0</v>
      </c>
      <c r="G14" s="10">
        <f t="shared" si="5"/>
        <v>44980256</v>
      </c>
      <c r="H14" s="11">
        <v>0</v>
      </c>
      <c r="I14" s="10">
        <f t="shared" si="2"/>
        <v>11089852</v>
      </c>
      <c r="J14" s="10">
        <f t="shared" si="3"/>
        <v>11089852</v>
      </c>
      <c r="K14" s="13">
        <v>1203134</v>
      </c>
      <c r="L14" s="13">
        <v>4581713</v>
      </c>
      <c r="M14" s="12">
        <f t="shared" si="4"/>
        <v>16874699</v>
      </c>
      <c r="N14" s="4"/>
    </row>
    <row r="15" spans="1:14" ht="10.5">
      <c r="A15" s="6" t="s">
        <v>21</v>
      </c>
      <c r="B15" s="26">
        <v>78687519</v>
      </c>
      <c r="C15" s="28">
        <v>0</v>
      </c>
      <c r="D15" s="27">
        <f t="shared" si="0"/>
        <v>78687519</v>
      </c>
      <c r="E15" s="10">
        <v>75975778</v>
      </c>
      <c r="F15" s="28">
        <v>0</v>
      </c>
      <c r="G15" s="10">
        <f t="shared" si="5"/>
        <v>75975778</v>
      </c>
      <c r="H15" s="11">
        <v>0</v>
      </c>
      <c r="I15" s="10">
        <f t="shared" si="2"/>
        <v>2711741</v>
      </c>
      <c r="J15" s="10">
        <f t="shared" si="3"/>
        <v>2711741</v>
      </c>
      <c r="K15" s="13">
        <v>548626</v>
      </c>
      <c r="L15" s="13">
        <v>5559161</v>
      </c>
      <c r="M15" s="12">
        <f t="shared" si="4"/>
        <v>8819528</v>
      </c>
      <c r="N15" s="4"/>
    </row>
    <row r="16" spans="1:14" ht="10.5">
      <c r="A16" s="6" t="s">
        <v>22</v>
      </c>
      <c r="B16" s="26">
        <v>55918455</v>
      </c>
      <c r="C16" s="28">
        <v>0</v>
      </c>
      <c r="D16" s="27">
        <f t="shared" si="0"/>
        <v>55918455</v>
      </c>
      <c r="E16" s="10">
        <v>44795508</v>
      </c>
      <c r="F16" s="28">
        <v>0</v>
      </c>
      <c r="G16" s="10">
        <f t="shared" si="5"/>
        <v>44795508</v>
      </c>
      <c r="H16" s="11">
        <v>0</v>
      </c>
      <c r="I16" s="10">
        <f t="shared" si="2"/>
        <v>11122947</v>
      </c>
      <c r="J16" s="10">
        <f t="shared" si="3"/>
        <v>11122947</v>
      </c>
      <c r="K16" s="13">
        <v>946725</v>
      </c>
      <c r="L16" s="13">
        <v>232</v>
      </c>
      <c r="M16" s="12">
        <f t="shared" si="4"/>
        <v>12069904</v>
      </c>
      <c r="N16" s="4"/>
    </row>
    <row r="17" spans="1:14" ht="10.5">
      <c r="A17" s="6" t="s">
        <v>56</v>
      </c>
      <c r="B17" s="26">
        <v>61162146</v>
      </c>
      <c r="C17" s="28">
        <v>0</v>
      </c>
      <c r="D17" s="27">
        <f t="shared" si="0"/>
        <v>61162146</v>
      </c>
      <c r="E17" s="10">
        <v>49800797</v>
      </c>
      <c r="F17" s="28">
        <v>0</v>
      </c>
      <c r="G17" s="10">
        <f t="shared" si="5"/>
        <v>49800797</v>
      </c>
      <c r="H17" s="11">
        <v>0</v>
      </c>
      <c r="I17" s="10">
        <f t="shared" si="2"/>
        <v>11361349</v>
      </c>
      <c r="J17" s="10">
        <f t="shared" si="3"/>
        <v>11361349</v>
      </c>
      <c r="K17" s="13">
        <v>1986050</v>
      </c>
      <c r="L17" s="13">
        <v>166</v>
      </c>
      <c r="M17" s="12">
        <f t="shared" si="4"/>
        <v>13347565</v>
      </c>
      <c r="N17" s="4"/>
    </row>
    <row r="18" spans="1:14" ht="10.5">
      <c r="A18" s="6" t="s">
        <v>23</v>
      </c>
      <c r="B18" s="26">
        <v>48020902</v>
      </c>
      <c r="C18" s="28">
        <v>0</v>
      </c>
      <c r="D18" s="27">
        <f t="shared" si="0"/>
        <v>48020902</v>
      </c>
      <c r="E18" s="10">
        <v>47013069</v>
      </c>
      <c r="F18" s="28">
        <v>0</v>
      </c>
      <c r="G18" s="10">
        <f t="shared" si="5"/>
        <v>47013069</v>
      </c>
      <c r="H18" s="11">
        <v>0</v>
      </c>
      <c r="I18" s="10">
        <f t="shared" si="2"/>
        <v>1007833</v>
      </c>
      <c r="J18" s="10">
        <f t="shared" si="3"/>
        <v>1007833</v>
      </c>
      <c r="K18" s="13">
        <v>246171</v>
      </c>
      <c r="L18" s="10">
        <v>14016</v>
      </c>
      <c r="M18" s="12">
        <f t="shared" si="4"/>
        <v>1268020</v>
      </c>
      <c r="N18" s="4"/>
    </row>
    <row r="19" spans="1:14" ht="10.5">
      <c r="A19" s="6" t="s">
        <v>65</v>
      </c>
      <c r="B19" s="26">
        <v>79556223</v>
      </c>
      <c r="C19" s="28">
        <v>0</v>
      </c>
      <c r="D19" s="27">
        <f>SUM(B19:C19)</f>
        <v>79556223</v>
      </c>
      <c r="E19" s="10">
        <v>75741433</v>
      </c>
      <c r="F19" s="28">
        <v>0</v>
      </c>
      <c r="G19" s="10">
        <f t="shared" si="5"/>
        <v>75741433</v>
      </c>
      <c r="H19" s="11">
        <v>0</v>
      </c>
      <c r="I19" s="10">
        <f t="shared" si="2"/>
        <v>3814790</v>
      </c>
      <c r="J19" s="10">
        <f t="shared" si="3"/>
        <v>3814790</v>
      </c>
      <c r="K19" s="13">
        <v>742850</v>
      </c>
      <c r="L19" s="10">
        <v>984</v>
      </c>
      <c r="M19" s="12">
        <f t="shared" si="4"/>
        <v>4558624</v>
      </c>
      <c r="N19" s="4"/>
    </row>
    <row r="20" spans="1:14" ht="10.5">
      <c r="A20" s="6" t="s">
        <v>59</v>
      </c>
      <c r="B20" s="26">
        <v>44175511</v>
      </c>
      <c r="C20" s="28">
        <v>0</v>
      </c>
      <c r="D20" s="27">
        <f t="shared" si="0"/>
        <v>44175511</v>
      </c>
      <c r="E20" s="10">
        <v>41339401</v>
      </c>
      <c r="F20" s="28">
        <v>0</v>
      </c>
      <c r="G20" s="10">
        <f t="shared" si="5"/>
        <v>41339401</v>
      </c>
      <c r="H20" s="11">
        <v>0</v>
      </c>
      <c r="I20" s="10">
        <f t="shared" si="2"/>
        <v>2836110</v>
      </c>
      <c r="J20" s="10">
        <f t="shared" si="3"/>
        <v>2836110</v>
      </c>
      <c r="K20" s="13">
        <v>309808</v>
      </c>
      <c r="L20" s="13">
        <v>651</v>
      </c>
      <c r="M20" s="12">
        <f t="shared" si="4"/>
        <v>3146569</v>
      </c>
      <c r="N20" s="4"/>
    </row>
    <row r="21" spans="1:14" ht="10.5">
      <c r="A21" s="6" t="s">
        <v>24</v>
      </c>
      <c r="B21" s="26">
        <v>84777647</v>
      </c>
      <c r="C21" s="28">
        <v>0</v>
      </c>
      <c r="D21" s="27">
        <f t="shared" si="0"/>
        <v>84777647</v>
      </c>
      <c r="E21" s="10">
        <v>81663687</v>
      </c>
      <c r="F21" s="28">
        <v>0</v>
      </c>
      <c r="G21" s="10">
        <f t="shared" si="5"/>
        <v>81663687</v>
      </c>
      <c r="H21" s="11">
        <v>0</v>
      </c>
      <c r="I21" s="10">
        <f t="shared" si="2"/>
        <v>3113960</v>
      </c>
      <c r="J21" s="10">
        <f t="shared" si="3"/>
        <v>3113960</v>
      </c>
      <c r="K21" s="13">
        <v>300263</v>
      </c>
      <c r="L21" s="13">
        <v>29717</v>
      </c>
      <c r="M21" s="12">
        <f t="shared" si="4"/>
        <v>3443940</v>
      </c>
      <c r="N21" s="4"/>
    </row>
    <row r="22" spans="1:14" ht="10.5">
      <c r="A22" s="6" t="s">
        <v>25</v>
      </c>
      <c r="B22" s="26">
        <v>57998526</v>
      </c>
      <c r="C22" s="28">
        <v>0</v>
      </c>
      <c r="D22" s="27">
        <f t="shared" si="0"/>
        <v>57998526</v>
      </c>
      <c r="E22" s="10">
        <v>55026829</v>
      </c>
      <c r="F22" s="28">
        <v>0</v>
      </c>
      <c r="G22" s="10">
        <f t="shared" si="5"/>
        <v>55026829</v>
      </c>
      <c r="H22" s="11">
        <v>0</v>
      </c>
      <c r="I22" s="10">
        <f t="shared" si="2"/>
        <v>2971697</v>
      </c>
      <c r="J22" s="10">
        <f t="shared" si="3"/>
        <v>2971697</v>
      </c>
      <c r="K22" s="13">
        <v>343148</v>
      </c>
      <c r="L22" s="13">
        <v>20312</v>
      </c>
      <c r="M22" s="12">
        <f t="shared" si="4"/>
        <v>3335157</v>
      </c>
      <c r="N22" s="4"/>
    </row>
    <row r="23" spans="1:14" ht="10.5">
      <c r="A23" s="6" t="s">
        <v>60</v>
      </c>
      <c r="B23" s="26">
        <v>78910593</v>
      </c>
      <c r="C23" s="28">
        <v>0</v>
      </c>
      <c r="D23" s="27">
        <f t="shared" si="0"/>
        <v>78910593</v>
      </c>
      <c r="E23" s="10">
        <v>74542520</v>
      </c>
      <c r="F23" s="28">
        <v>0</v>
      </c>
      <c r="G23" s="10">
        <f t="shared" si="5"/>
        <v>74542520</v>
      </c>
      <c r="H23" s="11">
        <v>0</v>
      </c>
      <c r="I23" s="10">
        <f t="shared" si="2"/>
        <v>4368073</v>
      </c>
      <c r="J23" s="10">
        <f t="shared" si="3"/>
        <v>4368073</v>
      </c>
      <c r="K23" s="13">
        <v>319512</v>
      </c>
      <c r="L23" s="13">
        <v>789</v>
      </c>
      <c r="M23" s="12">
        <f t="shared" si="4"/>
        <v>4688374</v>
      </c>
      <c r="N23" s="4"/>
    </row>
    <row r="24" spans="1:14" ht="10.5">
      <c r="A24" s="6" t="s">
        <v>26</v>
      </c>
      <c r="B24" s="26">
        <v>61708254</v>
      </c>
      <c r="C24" s="28">
        <v>0</v>
      </c>
      <c r="D24" s="27">
        <f t="shared" si="0"/>
        <v>61708254</v>
      </c>
      <c r="E24" s="10">
        <v>51527088</v>
      </c>
      <c r="F24" s="28">
        <v>0</v>
      </c>
      <c r="G24" s="10">
        <f t="shared" si="5"/>
        <v>51527088</v>
      </c>
      <c r="H24" s="11">
        <v>0</v>
      </c>
      <c r="I24" s="10">
        <f t="shared" si="2"/>
        <v>10181166</v>
      </c>
      <c r="J24" s="10">
        <f t="shared" si="3"/>
        <v>10181166</v>
      </c>
      <c r="K24" s="13">
        <v>936479</v>
      </c>
      <c r="L24" s="10">
        <v>150</v>
      </c>
      <c r="M24" s="12">
        <f t="shared" si="4"/>
        <v>11117795</v>
      </c>
      <c r="N24" s="4"/>
    </row>
    <row r="25" spans="1:14" ht="10.5">
      <c r="A25" s="6" t="s">
        <v>27</v>
      </c>
      <c r="B25" s="26">
        <v>76430774</v>
      </c>
      <c r="C25" s="28">
        <v>0</v>
      </c>
      <c r="D25" s="27">
        <f t="shared" si="0"/>
        <v>76430774</v>
      </c>
      <c r="E25" s="10">
        <v>60830386</v>
      </c>
      <c r="F25" s="28">
        <v>0</v>
      </c>
      <c r="G25" s="10">
        <f t="shared" si="5"/>
        <v>60830386</v>
      </c>
      <c r="H25" s="11">
        <v>0</v>
      </c>
      <c r="I25" s="10">
        <f t="shared" si="2"/>
        <v>15600388</v>
      </c>
      <c r="J25" s="10">
        <f t="shared" si="3"/>
        <v>15600388</v>
      </c>
      <c r="K25" s="13">
        <v>1763304</v>
      </c>
      <c r="L25" s="13">
        <v>69</v>
      </c>
      <c r="M25" s="12">
        <f t="shared" si="4"/>
        <v>17363761</v>
      </c>
      <c r="N25" s="4"/>
    </row>
    <row r="26" spans="1:14" ht="10.5">
      <c r="A26" s="6" t="s">
        <v>28</v>
      </c>
      <c r="B26" s="26">
        <v>75101507</v>
      </c>
      <c r="C26" s="28">
        <v>0</v>
      </c>
      <c r="D26" s="27">
        <f t="shared" si="0"/>
        <v>75101507</v>
      </c>
      <c r="E26" s="10">
        <v>66339915</v>
      </c>
      <c r="F26" s="28">
        <v>0</v>
      </c>
      <c r="G26" s="10">
        <f t="shared" si="5"/>
        <v>66339915</v>
      </c>
      <c r="H26" s="11">
        <v>0</v>
      </c>
      <c r="I26" s="10">
        <f t="shared" si="2"/>
        <v>8761592</v>
      </c>
      <c r="J26" s="10">
        <f t="shared" si="3"/>
        <v>8761592</v>
      </c>
      <c r="K26" s="13">
        <v>1366371</v>
      </c>
      <c r="L26" s="13">
        <v>499</v>
      </c>
      <c r="M26" s="12">
        <f t="shared" si="4"/>
        <v>10128462</v>
      </c>
      <c r="N26" s="4"/>
    </row>
    <row r="27" spans="1:14" ht="10.5">
      <c r="A27" s="6" t="s">
        <v>29</v>
      </c>
      <c r="B27" s="26">
        <v>67763148</v>
      </c>
      <c r="C27" s="28">
        <v>0</v>
      </c>
      <c r="D27" s="27">
        <f t="shared" si="0"/>
        <v>67763148</v>
      </c>
      <c r="E27" s="10">
        <v>49205639</v>
      </c>
      <c r="F27" s="28">
        <v>0</v>
      </c>
      <c r="G27" s="10">
        <f t="shared" si="5"/>
        <v>49205639</v>
      </c>
      <c r="H27" s="11">
        <v>0</v>
      </c>
      <c r="I27" s="10">
        <f t="shared" si="2"/>
        <v>18557509</v>
      </c>
      <c r="J27" s="10">
        <f t="shared" si="3"/>
        <v>18557509</v>
      </c>
      <c r="K27" s="13">
        <v>2122263</v>
      </c>
      <c r="L27" s="13">
        <v>182</v>
      </c>
      <c r="M27" s="12">
        <f t="shared" si="4"/>
        <v>20679954</v>
      </c>
      <c r="N27" s="4"/>
    </row>
    <row r="28" spans="1:14" ht="10.5">
      <c r="A28" s="6" t="s">
        <v>30</v>
      </c>
      <c r="B28" s="26">
        <v>60811028</v>
      </c>
      <c r="C28" s="28">
        <v>0</v>
      </c>
      <c r="D28" s="27">
        <f t="shared" si="0"/>
        <v>60811028</v>
      </c>
      <c r="E28" s="10">
        <v>54296011</v>
      </c>
      <c r="F28" s="28">
        <v>0</v>
      </c>
      <c r="G28" s="10">
        <f t="shared" si="5"/>
        <v>54296011</v>
      </c>
      <c r="H28" s="11">
        <v>0</v>
      </c>
      <c r="I28" s="10">
        <f t="shared" si="2"/>
        <v>6515017</v>
      </c>
      <c r="J28" s="10">
        <f t="shared" si="3"/>
        <v>6515017</v>
      </c>
      <c r="K28" s="13">
        <v>777360</v>
      </c>
      <c r="L28" s="13">
        <v>0</v>
      </c>
      <c r="M28" s="12">
        <f t="shared" si="4"/>
        <v>7292377</v>
      </c>
      <c r="N28" s="4"/>
    </row>
    <row r="29" spans="1:14" ht="10.5">
      <c r="A29" s="6" t="s">
        <v>31</v>
      </c>
      <c r="B29" s="26">
        <v>55212287</v>
      </c>
      <c r="C29" s="28">
        <v>0</v>
      </c>
      <c r="D29" s="27">
        <f t="shared" si="0"/>
        <v>55212287</v>
      </c>
      <c r="E29" s="10">
        <v>54713257</v>
      </c>
      <c r="F29" s="28">
        <v>0</v>
      </c>
      <c r="G29" s="10">
        <f t="shared" si="5"/>
        <v>54713257</v>
      </c>
      <c r="H29" s="11">
        <v>0</v>
      </c>
      <c r="I29" s="10">
        <f t="shared" si="2"/>
        <v>499030</v>
      </c>
      <c r="J29" s="10">
        <f t="shared" si="3"/>
        <v>499030</v>
      </c>
      <c r="K29" s="13">
        <v>404065</v>
      </c>
      <c r="L29" s="13">
        <v>86</v>
      </c>
      <c r="M29" s="12">
        <f t="shared" si="4"/>
        <v>903181</v>
      </c>
      <c r="N29" s="4"/>
    </row>
    <row r="30" spans="1:14" ht="10.5">
      <c r="A30" s="6" t="s">
        <v>32</v>
      </c>
      <c r="B30" s="26">
        <v>2102915</v>
      </c>
      <c r="C30" s="27">
        <v>0</v>
      </c>
      <c r="D30" s="27">
        <f t="shared" si="0"/>
        <v>2102915</v>
      </c>
      <c r="E30" s="28">
        <v>1722622</v>
      </c>
      <c r="F30" s="10">
        <v>0</v>
      </c>
      <c r="G30" s="10">
        <f t="shared" si="5"/>
        <v>1722622</v>
      </c>
      <c r="H30" s="11">
        <v>0</v>
      </c>
      <c r="I30" s="11">
        <f t="shared" si="2"/>
        <v>380293</v>
      </c>
      <c r="J30" s="10">
        <f t="shared" si="3"/>
        <v>380293</v>
      </c>
      <c r="K30" s="13">
        <v>139401</v>
      </c>
      <c r="L30" s="13">
        <v>0</v>
      </c>
      <c r="M30" s="12">
        <f t="shared" si="4"/>
        <v>519694</v>
      </c>
      <c r="N30" s="4"/>
    </row>
    <row r="31" spans="1:14" ht="10.5">
      <c r="A31" s="6" t="s">
        <v>33</v>
      </c>
      <c r="B31" s="26">
        <v>10345214</v>
      </c>
      <c r="C31" s="27">
        <v>0</v>
      </c>
      <c r="D31" s="27">
        <f t="shared" si="0"/>
        <v>10345214</v>
      </c>
      <c r="E31" s="28">
        <v>6635051</v>
      </c>
      <c r="F31" s="10">
        <v>0</v>
      </c>
      <c r="G31" s="10">
        <f t="shared" si="5"/>
        <v>6635051</v>
      </c>
      <c r="H31" s="11">
        <v>0</v>
      </c>
      <c r="I31" s="11">
        <f t="shared" si="2"/>
        <v>3710163</v>
      </c>
      <c r="J31" s="10">
        <f t="shared" si="3"/>
        <v>3710163</v>
      </c>
      <c r="K31" s="13">
        <v>254251</v>
      </c>
      <c r="L31" s="13">
        <v>0</v>
      </c>
      <c r="M31" s="12">
        <f t="shared" si="4"/>
        <v>3964414</v>
      </c>
      <c r="N31" s="4"/>
    </row>
    <row r="32" spans="1:14" ht="10.5">
      <c r="A32" s="6" t="s">
        <v>34</v>
      </c>
      <c r="B32" s="26">
        <v>51723616</v>
      </c>
      <c r="C32" s="28">
        <v>0</v>
      </c>
      <c r="D32" s="27">
        <f t="shared" si="0"/>
        <v>51723616</v>
      </c>
      <c r="E32" s="10">
        <v>42201900</v>
      </c>
      <c r="F32" s="28">
        <v>0</v>
      </c>
      <c r="G32" s="10">
        <f t="shared" si="5"/>
        <v>42201900</v>
      </c>
      <c r="H32" s="11">
        <v>0</v>
      </c>
      <c r="I32" s="10">
        <f t="shared" si="2"/>
        <v>9521716</v>
      </c>
      <c r="J32" s="10">
        <f t="shared" si="3"/>
        <v>9521716</v>
      </c>
      <c r="K32" s="13">
        <v>785243</v>
      </c>
      <c r="L32" s="13">
        <v>8</v>
      </c>
      <c r="M32" s="12">
        <f t="shared" si="4"/>
        <v>10306967</v>
      </c>
      <c r="N32" s="4"/>
    </row>
    <row r="33" spans="1:14" ht="10.5">
      <c r="A33" s="6" t="s">
        <v>57</v>
      </c>
      <c r="B33" s="26">
        <v>60730999</v>
      </c>
      <c r="C33" s="28">
        <v>0</v>
      </c>
      <c r="D33" s="27">
        <f t="shared" si="0"/>
        <v>60730999</v>
      </c>
      <c r="E33" s="10">
        <v>55790318</v>
      </c>
      <c r="F33" s="28">
        <v>0</v>
      </c>
      <c r="G33" s="10">
        <f t="shared" si="5"/>
        <v>55790318</v>
      </c>
      <c r="H33" s="11">
        <v>0</v>
      </c>
      <c r="I33" s="10">
        <f t="shared" si="2"/>
        <v>4940681</v>
      </c>
      <c r="J33" s="10">
        <f t="shared" si="3"/>
        <v>4940681</v>
      </c>
      <c r="K33" s="13">
        <v>683551</v>
      </c>
      <c r="L33" s="13">
        <v>37</v>
      </c>
      <c r="M33" s="12">
        <f t="shared" si="4"/>
        <v>5624269</v>
      </c>
      <c r="N33" s="4"/>
    </row>
    <row r="34" spans="1:14" ht="10.5">
      <c r="A34" s="6" t="s">
        <v>35</v>
      </c>
      <c r="B34" s="26">
        <v>50208555</v>
      </c>
      <c r="C34" s="28">
        <v>0</v>
      </c>
      <c r="D34" s="27">
        <f t="shared" si="0"/>
        <v>50208555</v>
      </c>
      <c r="E34" s="10">
        <v>41161741</v>
      </c>
      <c r="F34" s="28">
        <v>0</v>
      </c>
      <c r="G34" s="10">
        <f t="shared" si="5"/>
        <v>41161741</v>
      </c>
      <c r="H34" s="11">
        <v>0</v>
      </c>
      <c r="I34" s="10">
        <f t="shared" si="2"/>
        <v>9046814</v>
      </c>
      <c r="J34" s="10">
        <f t="shared" si="3"/>
        <v>9046814</v>
      </c>
      <c r="K34" s="13">
        <v>679292</v>
      </c>
      <c r="L34" s="13">
        <v>0</v>
      </c>
      <c r="M34" s="12">
        <f t="shared" si="4"/>
        <v>9726106</v>
      </c>
      <c r="N34" s="4"/>
    </row>
    <row r="35" spans="1:14" ht="10.5">
      <c r="A35" s="6" t="s">
        <v>58</v>
      </c>
      <c r="B35" s="26">
        <v>58096617</v>
      </c>
      <c r="C35" s="28">
        <v>0</v>
      </c>
      <c r="D35" s="27">
        <f t="shared" si="0"/>
        <v>58096617</v>
      </c>
      <c r="E35" s="10">
        <v>46163380</v>
      </c>
      <c r="F35" s="28">
        <v>0</v>
      </c>
      <c r="G35" s="10">
        <f t="shared" si="5"/>
        <v>46163380</v>
      </c>
      <c r="H35" s="11">
        <v>0</v>
      </c>
      <c r="I35" s="10">
        <f t="shared" si="2"/>
        <v>11933237</v>
      </c>
      <c r="J35" s="10">
        <f t="shared" si="3"/>
        <v>11933237</v>
      </c>
      <c r="K35" s="13">
        <v>386136</v>
      </c>
      <c r="L35" s="13">
        <v>0</v>
      </c>
      <c r="M35" s="12">
        <f t="shared" si="4"/>
        <v>12319373</v>
      </c>
      <c r="N35" s="4"/>
    </row>
    <row r="36" spans="1:14" ht="10.5">
      <c r="A36" s="6" t="s">
        <v>66</v>
      </c>
      <c r="B36" s="26">
        <v>42071492</v>
      </c>
      <c r="C36" s="28">
        <v>0</v>
      </c>
      <c r="D36" s="27">
        <f>SUM(B36:C36)</f>
        <v>42071492</v>
      </c>
      <c r="E36" s="10">
        <v>31289794</v>
      </c>
      <c r="F36" s="28">
        <v>0</v>
      </c>
      <c r="G36" s="10">
        <f t="shared" si="5"/>
        <v>31289794</v>
      </c>
      <c r="H36" s="11">
        <v>0</v>
      </c>
      <c r="I36" s="10">
        <f t="shared" si="2"/>
        <v>10781698</v>
      </c>
      <c r="J36" s="10">
        <f t="shared" si="3"/>
        <v>10781698</v>
      </c>
      <c r="K36" s="13">
        <v>603589</v>
      </c>
      <c r="L36" s="13">
        <v>44</v>
      </c>
      <c r="M36" s="12">
        <f t="shared" si="4"/>
        <v>11385331</v>
      </c>
      <c r="N36" s="4"/>
    </row>
    <row r="37" spans="1:14" ht="10.5">
      <c r="A37" s="6" t="s">
        <v>36</v>
      </c>
      <c r="B37" s="26">
        <v>81554349</v>
      </c>
      <c r="C37" s="28">
        <v>0</v>
      </c>
      <c r="D37" s="27">
        <f t="shared" si="0"/>
        <v>81554349</v>
      </c>
      <c r="E37" s="10">
        <v>62128906</v>
      </c>
      <c r="F37" s="28">
        <v>0</v>
      </c>
      <c r="G37" s="10">
        <f t="shared" si="5"/>
        <v>62128906</v>
      </c>
      <c r="H37" s="11">
        <v>0</v>
      </c>
      <c r="I37" s="10">
        <f t="shared" si="2"/>
        <v>19425443</v>
      </c>
      <c r="J37" s="10">
        <f t="shared" si="3"/>
        <v>19425443</v>
      </c>
      <c r="K37" s="13">
        <v>598114</v>
      </c>
      <c r="L37" s="13">
        <v>19</v>
      </c>
      <c r="M37" s="12">
        <f t="shared" si="4"/>
        <v>20023576</v>
      </c>
      <c r="N37" s="4"/>
    </row>
    <row r="38" spans="1:14" ht="10.5">
      <c r="A38" s="6" t="s">
        <v>37</v>
      </c>
      <c r="B38" s="26">
        <v>88649742</v>
      </c>
      <c r="C38" s="28">
        <v>0</v>
      </c>
      <c r="D38" s="27">
        <f t="shared" si="0"/>
        <v>88649742</v>
      </c>
      <c r="E38" s="10">
        <v>77537588</v>
      </c>
      <c r="F38" s="28">
        <v>0</v>
      </c>
      <c r="G38" s="10">
        <f t="shared" si="5"/>
        <v>77537588</v>
      </c>
      <c r="H38" s="11">
        <v>0</v>
      </c>
      <c r="I38" s="10">
        <f t="shared" si="2"/>
        <v>11112154</v>
      </c>
      <c r="J38" s="10">
        <f t="shared" si="3"/>
        <v>11112154</v>
      </c>
      <c r="K38" s="13">
        <v>1242696</v>
      </c>
      <c r="L38" s="13">
        <v>0</v>
      </c>
      <c r="M38" s="12">
        <f t="shared" si="4"/>
        <v>12354850</v>
      </c>
      <c r="N38" s="4"/>
    </row>
    <row r="39" spans="1:14" ht="10.5">
      <c r="A39" s="6" t="s">
        <v>38</v>
      </c>
      <c r="B39" s="26">
        <v>73872070</v>
      </c>
      <c r="C39" s="28">
        <v>0</v>
      </c>
      <c r="D39" s="27">
        <f t="shared" si="0"/>
        <v>73872070</v>
      </c>
      <c r="E39" s="10">
        <v>62174711</v>
      </c>
      <c r="F39" s="28">
        <v>0</v>
      </c>
      <c r="G39" s="10">
        <f t="shared" si="5"/>
        <v>62174711</v>
      </c>
      <c r="H39" s="11">
        <v>0</v>
      </c>
      <c r="I39" s="10">
        <f t="shared" si="2"/>
        <v>11697359</v>
      </c>
      <c r="J39" s="10">
        <f t="shared" si="3"/>
        <v>11697359</v>
      </c>
      <c r="K39" s="13">
        <v>492819</v>
      </c>
      <c r="L39" s="10">
        <v>0</v>
      </c>
      <c r="M39" s="12">
        <f t="shared" si="4"/>
        <v>12190178</v>
      </c>
      <c r="N39" s="4"/>
    </row>
    <row r="40" spans="1:14" ht="10.5">
      <c r="A40" s="6" t="s">
        <v>67</v>
      </c>
      <c r="B40" s="26">
        <v>43880070</v>
      </c>
      <c r="C40" s="28">
        <v>0</v>
      </c>
      <c r="D40" s="27">
        <f>SUM(B40:C40)</f>
        <v>43880070</v>
      </c>
      <c r="E40" s="10">
        <v>34620158</v>
      </c>
      <c r="F40" s="28">
        <v>0</v>
      </c>
      <c r="G40" s="10">
        <f t="shared" si="5"/>
        <v>34620158</v>
      </c>
      <c r="H40" s="11">
        <v>0</v>
      </c>
      <c r="I40" s="10">
        <f t="shared" si="2"/>
        <v>9259912</v>
      </c>
      <c r="J40" s="10">
        <f t="shared" si="3"/>
        <v>9259912</v>
      </c>
      <c r="K40" s="13">
        <v>356462</v>
      </c>
      <c r="L40" s="10">
        <v>0</v>
      </c>
      <c r="M40" s="12">
        <f t="shared" si="4"/>
        <v>9616374</v>
      </c>
      <c r="N40" s="4"/>
    </row>
    <row r="41" spans="1:14" ht="10.5">
      <c r="A41" s="6" t="s">
        <v>39</v>
      </c>
      <c r="B41" s="26">
        <v>71262678</v>
      </c>
      <c r="C41" s="28">
        <v>0</v>
      </c>
      <c r="D41" s="27">
        <f t="shared" si="0"/>
        <v>71262678</v>
      </c>
      <c r="E41" s="10">
        <v>67994501</v>
      </c>
      <c r="F41" s="28">
        <v>0</v>
      </c>
      <c r="G41" s="10">
        <f t="shared" si="5"/>
        <v>67994501</v>
      </c>
      <c r="H41" s="11">
        <v>0</v>
      </c>
      <c r="I41" s="10">
        <f t="shared" si="2"/>
        <v>3268177</v>
      </c>
      <c r="J41" s="10">
        <f t="shared" si="3"/>
        <v>3268177</v>
      </c>
      <c r="K41" s="13">
        <v>397205</v>
      </c>
      <c r="L41" s="13">
        <v>0</v>
      </c>
      <c r="M41" s="12">
        <f t="shared" si="4"/>
        <v>3665382</v>
      </c>
      <c r="N41" s="4"/>
    </row>
    <row r="42" spans="1:14" ht="10.5">
      <c r="A42" s="6" t="s">
        <v>40</v>
      </c>
      <c r="B42" s="26">
        <v>56602453</v>
      </c>
      <c r="C42" s="28">
        <v>0</v>
      </c>
      <c r="D42" s="27">
        <f t="shared" si="0"/>
        <v>56602453</v>
      </c>
      <c r="E42" s="10">
        <v>43856513</v>
      </c>
      <c r="F42" s="28">
        <v>0</v>
      </c>
      <c r="G42" s="10">
        <f t="shared" si="5"/>
        <v>43856513</v>
      </c>
      <c r="H42" s="11">
        <v>0</v>
      </c>
      <c r="I42" s="10">
        <f t="shared" si="2"/>
        <v>12745940</v>
      </c>
      <c r="J42" s="10">
        <f t="shared" si="3"/>
        <v>12745940</v>
      </c>
      <c r="K42" s="13">
        <v>804816</v>
      </c>
      <c r="L42" s="13">
        <v>0</v>
      </c>
      <c r="M42" s="12">
        <f t="shared" si="4"/>
        <v>13550756</v>
      </c>
      <c r="N42" s="4"/>
    </row>
    <row r="43" spans="1:14" ht="10.5">
      <c r="A43" s="6" t="s">
        <v>41</v>
      </c>
      <c r="B43" s="26">
        <v>58291283</v>
      </c>
      <c r="C43" s="28">
        <v>0</v>
      </c>
      <c r="D43" s="27">
        <f t="shared" si="0"/>
        <v>58291283</v>
      </c>
      <c r="E43" s="10">
        <v>48105814</v>
      </c>
      <c r="F43" s="28">
        <v>0</v>
      </c>
      <c r="G43" s="10">
        <f t="shared" si="5"/>
        <v>48105814</v>
      </c>
      <c r="H43" s="11">
        <v>0</v>
      </c>
      <c r="I43" s="10">
        <f t="shared" si="2"/>
        <v>10185469</v>
      </c>
      <c r="J43" s="10">
        <f t="shared" si="3"/>
        <v>10185469</v>
      </c>
      <c r="K43" s="13">
        <v>778698</v>
      </c>
      <c r="L43" s="13">
        <v>0</v>
      </c>
      <c r="M43" s="12">
        <f t="shared" si="4"/>
        <v>10964167</v>
      </c>
      <c r="N43" s="4"/>
    </row>
    <row r="44" spans="1:14" ht="10.5">
      <c r="A44" s="6" t="s">
        <v>68</v>
      </c>
      <c r="B44" s="26">
        <v>41833870</v>
      </c>
      <c r="C44" s="28">
        <v>0</v>
      </c>
      <c r="D44" s="27">
        <f t="shared" si="0"/>
        <v>41833870</v>
      </c>
      <c r="E44" s="10">
        <v>20939310</v>
      </c>
      <c r="F44" s="28">
        <v>0</v>
      </c>
      <c r="G44" s="10">
        <f t="shared" si="5"/>
        <v>20939310</v>
      </c>
      <c r="H44" s="11">
        <v>0</v>
      </c>
      <c r="I44" s="10">
        <f t="shared" si="2"/>
        <v>20894560</v>
      </c>
      <c r="J44" s="10">
        <f t="shared" si="3"/>
        <v>20894560</v>
      </c>
      <c r="K44" s="13">
        <v>2240024</v>
      </c>
      <c r="L44" s="13">
        <v>0</v>
      </c>
      <c r="M44" s="12">
        <f t="shared" si="4"/>
        <v>23134584</v>
      </c>
      <c r="N44" s="4"/>
    </row>
    <row r="45" spans="1:14" ht="10.5">
      <c r="A45" s="6" t="s">
        <v>69</v>
      </c>
      <c r="B45" s="26">
        <v>44766913</v>
      </c>
      <c r="C45" s="28">
        <v>0</v>
      </c>
      <c r="D45" s="27">
        <f t="shared" si="0"/>
        <v>44766913</v>
      </c>
      <c r="E45" s="10">
        <v>25142176</v>
      </c>
      <c r="F45" s="28">
        <v>0</v>
      </c>
      <c r="G45" s="10">
        <f t="shared" si="5"/>
        <v>25142176</v>
      </c>
      <c r="H45" s="11">
        <v>0</v>
      </c>
      <c r="I45" s="10">
        <f t="shared" si="2"/>
        <v>19624737</v>
      </c>
      <c r="J45" s="10">
        <f t="shared" si="3"/>
        <v>19624737</v>
      </c>
      <c r="K45" s="13">
        <v>2333109</v>
      </c>
      <c r="L45" s="13">
        <v>0</v>
      </c>
      <c r="M45" s="12">
        <f t="shared" si="4"/>
        <v>21957846</v>
      </c>
      <c r="N45" s="4"/>
    </row>
    <row r="46" spans="1:14" ht="10.5">
      <c r="A46" s="6" t="s">
        <v>42</v>
      </c>
      <c r="B46" s="26">
        <v>80085543</v>
      </c>
      <c r="C46" s="28">
        <v>0</v>
      </c>
      <c r="D46" s="27">
        <f t="shared" si="0"/>
        <v>80085543</v>
      </c>
      <c r="E46" s="10">
        <v>68493657</v>
      </c>
      <c r="F46" s="28">
        <v>0</v>
      </c>
      <c r="G46" s="10">
        <f t="shared" si="5"/>
        <v>68493657</v>
      </c>
      <c r="H46" s="11">
        <v>0</v>
      </c>
      <c r="I46" s="10">
        <f t="shared" si="2"/>
        <v>11591886</v>
      </c>
      <c r="J46" s="10">
        <f t="shared" si="3"/>
        <v>11591886</v>
      </c>
      <c r="K46" s="13">
        <v>3606566</v>
      </c>
      <c r="L46" s="13">
        <v>76</v>
      </c>
      <c r="M46" s="12">
        <f t="shared" si="4"/>
        <v>15198528</v>
      </c>
      <c r="N46" s="4"/>
    </row>
    <row r="47" spans="1:14" ht="10.5">
      <c r="A47" s="6" t="s">
        <v>62</v>
      </c>
      <c r="B47" s="26">
        <v>44407329</v>
      </c>
      <c r="C47" s="28">
        <v>0</v>
      </c>
      <c r="D47" s="27">
        <f t="shared" si="0"/>
        <v>44407329</v>
      </c>
      <c r="E47" s="10">
        <v>26244584</v>
      </c>
      <c r="F47" s="28">
        <v>0</v>
      </c>
      <c r="G47" s="10">
        <f t="shared" si="5"/>
        <v>26244584</v>
      </c>
      <c r="H47" s="11">
        <v>0</v>
      </c>
      <c r="I47" s="10">
        <f t="shared" si="2"/>
        <v>18162745</v>
      </c>
      <c r="J47" s="10">
        <f t="shared" si="3"/>
        <v>18162745</v>
      </c>
      <c r="K47" s="13">
        <v>3417824</v>
      </c>
      <c r="L47" s="13">
        <v>0</v>
      </c>
      <c r="M47" s="12">
        <f t="shared" si="4"/>
        <v>21580569</v>
      </c>
      <c r="N47" s="4"/>
    </row>
    <row r="48" spans="1:14" ht="10.5">
      <c r="A48" s="6" t="s">
        <v>43</v>
      </c>
      <c r="B48" s="26">
        <v>75585142</v>
      </c>
      <c r="C48" s="28">
        <v>0</v>
      </c>
      <c r="D48" s="27">
        <f t="shared" si="0"/>
        <v>75585142</v>
      </c>
      <c r="E48" s="10">
        <v>61256971</v>
      </c>
      <c r="F48" s="28">
        <v>0</v>
      </c>
      <c r="G48" s="10">
        <f t="shared" si="5"/>
        <v>61256971</v>
      </c>
      <c r="H48" s="11">
        <v>0</v>
      </c>
      <c r="I48" s="10">
        <f t="shared" si="2"/>
        <v>14328171</v>
      </c>
      <c r="J48" s="10">
        <f t="shared" si="3"/>
        <v>14328171</v>
      </c>
      <c r="K48" s="13">
        <v>1582429</v>
      </c>
      <c r="L48" s="11">
        <v>11</v>
      </c>
      <c r="M48" s="12">
        <f t="shared" si="4"/>
        <v>15910611</v>
      </c>
      <c r="N48" s="4"/>
    </row>
    <row r="49" spans="1:14" ht="10.5">
      <c r="A49" s="6" t="s">
        <v>44</v>
      </c>
      <c r="B49" s="26">
        <v>53132541</v>
      </c>
      <c r="C49" s="28">
        <v>0</v>
      </c>
      <c r="D49" s="27">
        <f t="shared" si="0"/>
        <v>53132541</v>
      </c>
      <c r="E49" s="10">
        <v>29284096</v>
      </c>
      <c r="F49" s="28">
        <v>0</v>
      </c>
      <c r="G49" s="10">
        <f t="shared" si="1"/>
        <v>29284096</v>
      </c>
      <c r="H49" s="11">
        <v>0</v>
      </c>
      <c r="I49" s="10">
        <f t="shared" si="2"/>
        <v>23848445</v>
      </c>
      <c r="J49" s="10">
        <f t="shared" si="3"/>
        <v>23848445</v>
      </c>
      <c r="K49" s="13">
        <v>1737029</v>
      </c>
      <c r="L49" s="10">
        <v>0</v>
      </c>
      <c r="M49" s="12">
        <f t="shared" si="4"/>
        <v>25585474</v>
      </c>
      <c r="N49" s="4"/>
    </row>
    <row r="50" spans="1:14" ht="10.5">
      <c r="A50" s="6" t="s">
        <v>45</v>
      </c>
      <c r="B50" s="26">
        <v>70828325</v>
      </c>
      <c r="C50" s="28">
        <v>0</v>
      </c>
      <c r="D50" s="27">
        <f t="shared" si="0"/>
        <v>70828325</v>
      </c>
      <c r="E50" s="10">
        <v>56728940</v>
      </c>
      <c r="F50" s="28">
        <v>0</v>
      </c>
      <c r="G50" s="10">
        <f t="shared" si="1"/>
        <v>56728940</v>
      </c>
      <c r="H50" s="11">
        <v>0</v>
      </c>
      <c r="I50" s="10">
        <f t="shared" si="2"/>
        <v>14099385</v>
      </c>
      <c r="J50" s="10">
        <f t="shared" si="3"/>
        <v>14099385</v>
      </c>
      <c r="K50" s="13">
        <v>1386776</v>
      </c>
      <c r="L50" s="13">
        <v>0</v>
      </c>
      <c r="M50" s="12">
        <f t="shared" si="4"/>
        <v>15486161</v>
      </c>
      <c r="N50" s="4"/>
    </row>
    <row r="51" spans="1:14" ht="10.5">
      <c r="A51" s="6" t="s">
        <v>46</v>
      </c>
      <c r="B51" s="26">
        <v>80733265</v>
      </c>
      <c r="C51" s="28">
        <v>0</v>
      </c>
      <c r="D51" s="27">
        <f t="shared" si="0"/>
        <v>80733265</v>
      </c>
      <c r="E51" s="10">
        <v>61904707</v>
      </c>
      <c r="F51" s="28">
        <v>0</v>
      </c>
      <c r="G51" s="10">
        <f t="shared" si="1"/>
        <v>61904707</v>
      </c>
      <c r="H51" s="11">
        <v>0</v>
      </c>
      <c r="I51" s="10">
        <f t="shared" si="2"/>
        <v>18828558</v>
      </c>
      <c r="J51" s="10">
        <f t="shared" si="3"/>
        <v>18828558</v>
      </c>
      <c r="K51" s="13">
        <v>2543734</v>
      </c>
      <c r="L51" s="13">
        <v>0</v>
      </c>
      <c r="M51" s="12">
        <f t="shared" si="4"/>
        <v>21372292</v>
      </c>
      <c r="N51" s="4"/>
    </row>
    <row r="52" spans="1:14" ht="10.5">
      <c r="A52" s="6" t="s">
        <v>47</v>
      </c>
      <c r="B52" s="26">
        <v>61821969</v>
      </c>
      <c r="C52" s="28">
        <v>0</v>
      </c>
      <c r="D52" s="27">
        <f t="shared" si="0"/>
        <v>61821969</v>
      </c>
      <c r="E52" s="10">
        <v>39465140</v>
      </c>
      <c r="F52" s="28">
        <v>0</v>
      </c>
      <c r="G52" s="10">
        <f t="shared" si="1"/>
        <v>39465140</v>
      </c>
      <c r="H52" s="11">
        <v>0</v>
      </c>
      <c r="I52" s="10">
        <f t="shared" si="2"/>
        <v>22356829</v>
      </c>
      <c r="J52" s="10">
        <f t="shared" si="3"/>
        <v>22356829</v>
      </c>
      <c r="K52" s="13">
        <v>1940909</v>
      </c>
      <c r="L52" s="13">
        <v>0</v>
      </c>
      <c r="M52" s="12">
        <f t="shared" si="4"/>
        <v>24297738</v>
      </c>
      <c r="N52" s="4"/>
    </row>
    <row r="53" spans="1:14" ht="10.5">
      <c r="A53" s="6" t="s">
        <v>48</v>
      </c>
      <c r="B53" s="26">
        <v>52630573</v>
      </c>
      <c r="C53" s="28">
        <v>0</v>
      </c>
      <c r="D53" s="27">
        <f t="shared" si="0"/>
        <v>52630573</v>
      </c>
      <c r="E53" s="10">
        <v>34447813</v>
      </c>
      <c r="F53" s="28">
        <v>0</v>
      </c>
      <c r="G53" s="10">
        <f t="shared" si="1"/>
        <v>34447813</v>
      </c>
      <c r="H53" s="11">
        <v>0</v>
      </c>
      <c r="I53" s="10">
        <f t="shared" si="2"/>
        <v>18182760</v>
      </c>
      <c r="J53" s="10">
        <f t="shared" si="3"/>
        <v>18182760</v>
      </c>
      <c r="K53" s="13">
        <v>1263740</v>
      </c>
      <c r="L53" s="13">
        <v>14</v>
      </c>
      <c r="M53" s="12">
        <f t="shared" si="4"/>
        <v>19446514</v>
      </c>
      <c r="N53" s="4"/>
    </row>
    <row r="54" spans="1:14" ht="10.5">
      <c r="A54" s="6" t="s">
        <v>49</v>
      </c>
      <c r="B54" s="26">
        <v>79389364</v>
      </c>
      <c r="C54" s="28">
        <v>0</v>
      </c>
      <c r="D54" s="27">
        <f t="shared" si="0"/>
        <v>79389364</v>
      </c>
      <c r="E54" s="10">
        <v>46914283</v>
      </c>
      <c r="F54" s="28">
        <v>0</v>
      </c>
      <c r="G54" s="10">
        <f t="shared" si="1"/>
        <v>46914283</v>
      </c>
      <c r="H54" s="11">
        <v>0</v>
      </c>
      <c r="I54" s="10">
        <f t="shared" si="2"/>
        <v>32475081</v>
      </c>
      <c r="J54" s="10">
        <f t="shared" si="3"/>
        <v>32475081</v>
      </c>
      <c r="K54" s="13">
        <v>1620022</v>
      </c>
      <c r="L54" s="13">
        <v>0</v>
      </c>
      <c r="M54" s="12">
        <f t="shared" si="4"/>
        <v>34095103</v>
      </c>
      <c r="N54" s="4"/>
    </row>
    <row r="55" spans="1:14" ht="10.5">
      <c r="A55" s="6" t="s">
        <v>63</v>
      </c>
      <c r="B55" s="26">
        <v>49168144</v>
      </c>
      <c r="C55" s="28">
        <v>0</v>
      </c>
      <c r="D55" s="27">
        <f t="shared" si="0"/>
        <v>49168144</v>
      </c>
      <c r="E55" s="10">
        <v>25990456</v>
      </c>
      <c r="F55" s="28">
        <v>0</v>
      </c>
      <c r="G55" s="10">
        <f t="shared" si="1"/>
        <v>25990456</v>
      </c>
      <c r="H55" s="11">
        <v>0</v>
      </c>
      <c r="I55" s="10">
        <f t="shared" si="2"/>
        <v>23177688</v>
      </c>
      <c r="J55" s="10">
        <f t="shared" si="3"/>
        <v>23177688</v>
      </c>
      <c r="K55" s="13">
        <v>1929151</v>
      </c>
      <c r="L55" s="13">
        <v>67</v>
      </c>
      <c r="M55" s="12">
        <f t="shared" si="4"/>
        <v>25106906</v>
      </c>
      <c r="N55" s="4"/>
    </row>
    <row r="56" spans="1:14" ht="10.5">
      <c r="A56" s="6" t="s">
        <v>50</v>
      </c>
      <c r="B56" s="26">
        <v>74043238</v>
      </c>
      <c r="C56" s="28">
        <v>0</v>
      </c>
      <c r="D56" s="27">
        <f>SUM(B56:C56)</f>
        <v>74043238</v>
      </c>
      <c r="E56" s="10">
        <v>66059839</v>
      </c>
      <c r="F56" s="28">
        <v>0</v>
      </c>
      <c r="G56" s="10">
        <f>SUM(E56:F56)</f>
        <v>66059839</v>
      </c>
      <c r="H56" s="11">
        <v>0</v>
      </c>
      <c r="I56" s="10">
        <f>D56-G56</f>
        <v>7983399</v>
      </c>
      <c r="J56" s="10">
        <f t="shared" si="3"/>
        <v>7983399</v>
      </c>
      <c r="K56" s="13">
        <v>1179846</v>
      </c>
      <c r="L56" s="13">
        <v>0</v>
      </c>
      <c r="M56" s="12">
        <f>SUM(J56:L56)</f>
        <v>9163245</v>
      </c>
      <c r="N56" s="4"/>
    </row>
    <row r="57" spans="1:14" ht="10.5">
      <c r="A57" s="6" t="s">
        <v>51</v>
      </c>
      <c r="B57" s="26">
        <v>69185295</v>
      </c>
      <c r="C57" s="28">
        <v>0</v>
      </c>
      <c r="D57" s="27">
        <f>SUM(B57:C57)</f>
        <v>69185295</v>
      </c>
      <c r="E57" s="10">
        <v>46889450</v>
      </c>
      <c r="F57" s="28">
        <v>0</v>
      </c>
      <c r="G57" s="10">
        <f>SUM(E57:F57)</f>
        <v>46889450</v>
      </c>
      <c r="H57" s="11">
        <v>0</v>
      </c>
      <c r="I57" s="10">
        <f>D57-G57</f>
        <v>22295845</v>
      </c>
      <c r="J57" s="10">
        <f t="shared" si="3"/>
        <v>22295845</v>
      </c>
      <c r="K57" s="13">
        <v>1527769</v>
      </c>
      <c r="L57" s="13">
        <v>87</v>
      </c>
      <c r="M57" s="12">
        <f>SUM(J57:L57)</f>
        <v>23823701</v>
      </c>
      <c r="N57" s="4"/>
    </row>
    <row r="58" spans="1:14" ht="10.5">
      <c r="A58" s="6" t="s">
        <v>52</v>
      </c>
      <c r="B58" s="26">
        <v>100269172</v>
      </c>
      <c r="C58" s="28">
        <v>0</v>
      </c>
      <c r="D58" s="27">
        <f t="shared" si="0"/>
        <v>100269172</v>
      </c>
      <c r="E58" s="10">
        <v>72584520</v>
      </c>
      <c r="F58" s="28">
        <v>0</v>
      </c>
      <c r="G58" s="10">
        <f t="shared" si="1"/>
        <v>72584520</v>
      </c>
      <c r="H58" s="11">
        <v>0</v>
      </c>
      <c r="I58" s="10">
        <f>D58-G58</f>
        <v>27684652</v>
      </c>
      <c r="J58" s="10">
        <f t="shared" si="3"/>
        <v>27684652</v>
      </c>
      <c r="K58" s="13">
        <v>2398859</v>
      </c>
      <c r="L58" s="13">
        <v>20</v>
      </c>
      <c r="M58" s="12">
        <f t="shared" si="4"/>
        <v>30083531</v>
      </c>
      <c r="N58" s="4"/>
    </row>
    <row r="59" spans="1:14" ht="10.5">
      <c r="A59" s="6" t="s">
        <v>55</v>
      </c>
      <c r="B59" s="26">
        <v>51545520</v>
      </c>
      <c r="C59" s="28">
        <v>0</v>
      </c>
      <c r="D59" s="27">
        <f t="shared" si="0"/>
        <v>51545520</v>
      </c>
      <c r="E59" s="10">
        <v>43930392</v>
      </c>
      <c r="F59" s="28">
        <v>0</v>
      </c>
      <c r="G59" s="10">
        <f t="shared" si="1"/>
        <v>43930392</v>
      </c>
      <c r="H59" s="11">
        <v>0</v>
      </c>
      <c r="I59" s="10">
        <f>D59-G59</f>
        <v>7615128</v>
      </c>
      <c r="J59" s="10">
        <f t="shared" si="3"/>
        <v>7615128</v>
      </c>
      <c r="K59" s="13">
        <v>744270</v>
      </c>
      <c r="L59" s="13">
        <v>283</v>
      </c>
      <c r="M59" s="12">
        <f t="shared" si="4"/>
        <v>8359681</v>
      </c>
      <c r="N59" s="4"/>
    </row>
    <row r="60" spans="1:14" ht="10.5">
      <c r="A60" s="7" t="s">
        <v>13</v>
      </c>
      <c r="B60" s="29">
        <f>SUM(B6:B59)</f>
        <v>3240391329</v>
      </c>
      <c r="C60" s="30">
        <f>SUM(C6:C59)</f>
        <v>0</v>
      </c>
      <c r="D60" s="31">
        <f aca="true" t="shared" si="6" ref="D60:M60">SUM(D6:D59)</f>
        <v>3240391329</v>
      </c>
      <c r="E60" s="31">
        <f t="shared" si="6"/>
        <v>2549626696</v>
      </c>
      <c r="F60" s="31">
        <f t="shared" si="6"/>
        <v>0</v>
      </c>
      <c r="G60" s="32">
        <f t="shared" si="6"/>
        <v>2549626696</v>
      </c>
      <c r="H60" s="14">
        <f t="shared" si="6"/>
        <v>0</v>
      </c>
      <c r="I60" s="14">
        <f t="shared" si="6"/>
        <v>690764633</v>
      </c>
      <c r="J60" s="14">
        <f t="shared" si="6"/>
        <v>690764633</v>
      </c>
      <c r="K60" s="14">
        <f t="shared" si="6"/>
        <v>66113649</v>
      </c>
      <c r="L60" s="14">
        <f t="shared" si="6"/>
        <v>16811794</v>
      </c>
      <c r="M60" s="15">
        <f t="shared" si="6"/>
        <v>773690076</v>
      </c>
      <c r="N60" s="4"/>
    </row>
    <row r="61" spans="1:14" ht="10.5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0.5">
      <c r="A62" s="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4"/>
    </row>
    <row r="64" spans="2:13" ht="10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2015-07-21T13:00:51Z</cp:lastPrinted>
  <dcterms:created xsi:type="dcterms:W3CDTF">2013-07-09T13:05:34Z</dcterms:created>
  <dcterms:modified xsi:type="dcterms:W3CDTF">2020-04-27T02:44:52Z</dcterms:modified>
  <cp:category/>
  <cp:version/>
  <cp:contentType/>
  <cp:contentStatus/>
</cp:coreProperties>
</file>