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970" tabRatio="852"/>
  </bookViews>
  <sheets>
    <sheet name="反映状況調" sheetId="19" r:id="rId1"/>
  </sheets>
  <definedNames>
    <definedName name="_xlnm._FilterDatabase" localSheetId="0" hidden="1">反映状況調!$A$8:$AQ$243</definedName>
    <definedName name="_xlnm.Print_Area" localSheetId="0">反映状況調!$A$1:$AQ$244</definedName>
    <definedName name="_xlnm.Print_Titles" localSheetId="0">反映状況調!$4:$7</definedName>
  </definedNames>
  <calcPr calcId="162913"/>
</workbook>
</file>

<file path=xl/calcChain.xml><?xml version="1.0" encoding="utf-8"?>
<calcChain xmlns="http://schemas.openxmlformats.org/spreadsheetml/2006/main">
  <c r="M74" i="19" l="1"/>
  <c r="M211" i="19" l="1"/>
  <c r="N219" i="19" l="1"/>
  <c r="L219" i="19"/>
  <c r="M216" i="19" l="1"/>
  <c r="M58" i="19"/>
  <c r="M57" i="19"/>
  <c r="M56" i="19"/>
  <c r="M55" i="19"/>
  <c r="M54" i="19"/>
  <c r="M53" i="19"/>
  <c r="M52" i="19"/>
  <c r="M42" i="19"/>
  <c r="M41" i="19"/>
  <c r="M40" i="19"/>
  <c r="M39" i="19"/>
  <c r="M37" i="19"/>
  <c r="M35" i="19"/>
  <c r="M33" i="19"/>
  <c r="M32" i="19"/>
  <c r="M31" i="19"/>
  <c r="M30" i="19"/>
  <c r="M29" i="19"/>
  <c r="M28" i="19"/>
  <c r="M27" i="19"/>
  <c r="M26" i="19"/>
  <c r="M25" i="19"/>
  <c r="M24" i="19"/>
  <c r="M22" i="19"/>
  <c r="M21" i="19"/>
  <c r="M20" i="19"/>
  <c r="M19" i="19"/>
  <c r="M18" i="19"/>
  <c r="M17" i="19"/>
  <c r="M16" i="19"/>
  <c r="M15" i="19"/>
  <c r="M14" i="19"/>
  <c r="M67" i="19" l="1"/>
  <c r="M66" i="19"/>
  <c r="M65" i="19"/>
  <c r="M64" i="19"/>
  <c r="M63" i="19"/>
  <c r="M62" i="19"/>
  <c r="M61" i="19"/>
  <c r="M60" i="19"/>
  <c r="M51" i="19" l="1"/>
  <c r="M50" i="19"/>
  <c r="M49" i="19"/>
  <c r="M48" i="19"/>
  <c r="M215" i="19" l="1"/>
  <c r="M210" i="19"/>
  <c r="M209" i="19"/>
  <c r="M195" i="19"/>
  <c r="M194" i="19"/>
  <c r="M193" i="19"/>
  <c r="M192" i="19"/>
  <c r="M191" i="19"/>
  <c r="M189" i="19"/>
  <c r="M188" i="19"/>
  <c r="M12" i="19"/>
  <c r="M11" i="19"/>
  <c r="M9" i="19"/>
  <c r="M207" i="19" l="1"/>
  <c r="M205" i="19"/>
  <c r="M204" i="19"/>
  <c r="M203" i="19"/>
  <c r="M202" i="19"/>
  <c r="M201" i="19"/>
  <c r="M200" i="19"/>
  <c r="M199" i="19"/>
  <c r="M198" i="19"/>
  <c r="M197" i="19"/>
  <c r="M186" i="19"/>
  <c r="M185" i="19"/>
  <c r="M184" i="19"/>
  <c r="M183" i="19"/>
  <c r="M182" i="19"/>
  <c r="M47" i="19"/>
  <c r="M46" i="19"/>
  <c r="M45" i="19"/>
  <c r="M44" i="19"/>
  <c r="M149" i="19" l="1"/>
  <c r="M147" i="19" l="1"/>
  <c r="M145" i="19"/>
  <c r="M141" i="19" l="1"/>
  <c r="M157" i="19" l="1"/>
  <c r="M162" i="19" l="1"/>
  <c r="M146" i="19"/>
  <c r="M161" i="19" l="1"/>
  <c r="M217" i="19" l="1"/>
  <c r="M214" i="19"/>
  <c r="M213" i="19"/>
  <c r="M212" i="19"/>
  <c r="M180" i="19"/>
  <c r="M179" i="19"/>
  <c r="M178" i="19"/>
  <c r="M177" i="19"/>
  <c r="M176" i="19"/>
  <c r="M174" i="19"/>
  <c r="M173" i="19"/>
  <c r="M172" i="19"/>
  <c r="M171" i="19"/>
  <c r="M170" i="19"/>
  <c r="M169" i="19"/>
  <c r="M168" i="19"/>
  <c r="M167" i="19"/>
  <c r="M166" i="19"/>
  <c r="M164" i="19"/>
  <c r="M163" i="19"/>
  <c r="M160" i="19"/>
  <c r="M159" i="19"/>
  <c r="M158" i="19"/>
  <c r="M156" i="19"/>
  <c r="M155" i="19"/>
  <c r="M153" i="19"/>
  <c r="M152" i="19"/>
  <c r="M151" i="19"/>
  <c r="M150" i="19"/>
  <c r="M148" i="19"/>
  <c r="M144" i="19"/>
  <c r="M143" i="19"/>
  <c r="M142" i="19"/>
  <c r="M139" i="19"/>
  <c r="M138" i="19"/>
  <c r="M137" i="19"/>
  <c r="M136" i="19"/>
  <c r="M135" i="19"/>
  <c r="M134" i="19"/>
  <c r="M133" i="19"/>
  <c r="M132" i="19"/>
  <c r="M130" i="19"/>
  <c r="M129" i="19"/>
  <c r="M128" i="19"/>
  <c r="M127" i="19"/>
  <c r="M126" i="19"/>
  <c r="M125" i="19"/>
  <c r="M124" i="19"/>
  <c r="M123" i="19"/>
  <c r="M121" i="19"/>
  <c r="M120" i="19"/>
  <c r="M119" i="19"/>
  <c r="M118" i="19"/>
  <c r="M117" i="19"/>
  <c r="M116" i="19"/>
  <c r="M115" i="19"/>
  <c r="M114" i="19"/>
  <c r="M113" i="19"/>
  <c r="M112" i="19"/>
  <c r="M111" i="19"/>
  <c r="M110" i="19"/>
  <c r="M109" i="19"/>
  <c r="M108" i="19"/>
  <c r="M107" i="19"/>
  <c r="M106" i="19"/>
  <c r="M105" i="19"/>
  <c r="M104" i="19"/>
  <c r="M103" i="19"/>
  <c r="M102" i="19"/>
  <c r="M101" i="19"/>
  <c r="M100" i="19"/>
  <c r="M99" i="19"/>
  <c r="M98" i="19"/>
  <c r="M97" i="19"/>
  <c r="M96" i="19"/>
  <c r="M95" i="19"/>
  <c r="M94" i="19"/>
  <c r="M93" i="19"/>
  <c r="M92" i="19"/>
  <c r="M91" i="19"/>
  <c r="M90" i="19"/>
  <c r="M89" i="19"/>
  <c r="M88" i="19"/>
  <c r="M87" i="19"/>
  <c r="M86" i="19"/>
  <c r="M85" i="19"/>
  <c r="M84" i="19"/>
  <c r="M83" i="19"/>
  <c r="M70" i="19"/>
  <c r="M71" i="19"/>
  <c r="M72" i="19"/>
  <c r="M73" i="19"/>
  <c r="M75" i="19"/>
  <c r="M76" i="19"/>
  <c r="M77" i="19"/>
  <c r="M78" i="19"/>
  <c r="M79" i="19"/>
  <c r="M80" i="19"/>
  <c r="M81" i="19"/>
  <c r="M69" i="19"/>
  <c r="M59" i="19"/>
  <c r="K219" i="19"/>
  <c r="M219" i="19" s="1"/>
  <c r="F219" i="19"/>
  <c r="G219" i="19"/>
  <c r="E219" i="19"/>
  <c r="G227" i="19" l="1"/>
  <c r="F227" i="19"/>
  <c r="E227" i="19"/>
  <c r="G226" i="19"/>
  <c r="F226" i="19"/>
  <c r="E226" i="19"/>
  <c r="G225" i="19"/>
  <c r="F225" i="19"/>
  <c r="E225" i="19"/>
  <c r="K225" i="19" l="1"/>
  <c r="K227" i="19"/>
  <c r="K226" i="19"/>
</calcChain>
</file>

<file path=xl/sharedStrings.xml><?xml version="1.0" encoding="utf-8"?>
<sst xmlns="http://schemas.openxmlformats.org/spreadsheetml/2006/main" count="3570" uniqueCount="733">
  <si>
    <t>一般会計</t>
    <rPh sb="0" eb="2">
      <t>イッパン</t>
    </rPh>
    <rPh sb="2" eb="4">
      <t>カイケイ</t>
    </rPh>
    <phoneticPr fontId="10"/>
  </si>
  <si>
    <t>合　　　　　計</t>
    <rPh sb="0" eb="1">
      <t>ゴウ</t>
    </rPh>
    <rPh sb="6" eb="7">
      <t>ケイ</t>
    </rPh>
    <phoneticPr fontId="10"/>
  </si>
  <si>
    <t>項・事項</t>
    <phoneticPr fontId="10"/>
  </si>
  <si>
    <t>当初予算額</t>
    <rPh sb="0" eb="2">
      <t>トウショ</t>
    </rPh>
    <rPh sb="2" eb="4">
      <t>ヨサン</t>
    </rPh>
    <rPh sb="4" eb="5">
      <t>ガク</t>
    </rPh>
    <phoneticPr fontId="10"/>
  </si>
  <si>
    <t>要求額</t>
    <rPh sb="0" eb="2">
      <t>ヨウキュウ</t>
    </rPh>
    <rPh sb="2" eb="3">
      <t>ガク</t>
    </rPh>
    <phoneticPr fontId="10"/>
  </si>
  <si>
    <t>差引き</t>
    <rPh sb="0" eb="2">
      <t>サシヒ</t>
    </rPh>
    <phoneticPr fontId="10"/>
  </si>
  <si>
    <t>Ａ</t>
    <phoneticPr fontId="10"/>
  </si>
  <si>
    <t>Ｂ</t>
    <phoneticPr fontId="10"/>
  </si>
  <si>
    <t>Ｂ－Ａ＝Ｃ</t>
    <phoneticPr fontId="10"/>
  </si>
  <si>
    <t>所見の概要</t>
    <rPh sb="0" eb="2">
      <t>ショケン</t>
    </rPh>
    <rPh sb="3" eb="5">
      <t>ガイヨウ</t>
    </rPh>
    <phoneticPr fontId="10"/>
  </si>
  <si>
    <t>執行額</t>
    <rPh sb="0" eb="2">
      <t>シッコウ</t>
    </rPh>
    <rPh sb="2" eb="3">
      <t>ガク</t>
    </rPh>
    <phoneticPr fontId="10"/>
  </si>
  <si>
    <t>評価結果</t>
    <rPh sb="0" eb="2">
      <t>ヒョウカ</t>
    </rPh>
    <rPh sb="2" eb="4">
      <t>ケッカ</t>
    </rPh>
    <phoneticPr fontId="10"/>
  </si>
  <si>
    <t>担当部局庁</t>
    <rPh sb="0" eb="2">
      <t>タントウ</t>
    </rPh>
    <rPh sb="2" eb="4">
      <t>ブキョク</t>
    </rPh>
    <rPh sb="4" eb="5">
      <t>チョウ</t>
    </rPh>
    <phoneticPr fontId="10"/>
  </si>
  <si>
    <t>行政事業レビュー対象　計</t>
    <rPh sb="11" eb="12">
      <t>ケイ</t>
    </rPh>
    <phoneticPr fontId="10"/>
  </si>
  <si>
    <t>行政事業レビュー対象外　計</t>
    <rPh sb="12" eb="13">
      <t>ケイ</t>
    </rPh>
    <phoneticPr fontId="10"/>
  </si>
  <si>
    <t>事業
番号</t>
    <rPh sb="0" eb="2">
      <t>ジギョウ</t>
    </rPh>
    <rPh sb="3" eb="5">
      <t>バンゴウ</t>
    </rPh>
    <phoneticPr fontId="10"/>
  </si>
  <si>
    <t>事　　業　　名</t>
    <rPh sb="0" eb="1">
      <t>コト</t>
    </rPh>
    <rPh sb="3" eb="4">
      <t>ギョウ</t>
    </rPh>
    <rPh sb="6" eb="7">
      <t>メイ</t>
    </rPh>
    <phoneticPr fontId="10"/>
  </si>
  <si>
    <t>備　考</t>
    <rPh sb="0" eb="1">
      <t>ソナエ</t>
    </rPh>
    <rPh sb="2" eb="3">
      <t>コウ</t>
    </rPh>
    <phoneticPr fontId="10"/>
  </si>
  <si>
    <t>反映内容</t>
    <phoneticPr fontId="10"/>
  </si>
  <si>
    <t>反映額</t>
    <rPh sb="0" eb="2">
      <t>ハンエイ</t>
    </rPh>
    <rPh sb="2" eb="3">
      <t>ガク</t>
    </rPh>
    <phoneticPr fontId="10"/>
  </si>
  <si>
    <t>縮減</t>
  </si>
  <si>
    <t>現状通り</t>
  </si>
  <si>
    <t>行政事業レビュー推進チームの所見</t>
    <rPh sb="0" eb="2">
      <t>ギョウセイ</t>
    </rPh>
    <rPh sb="2" eb="4">
      <t>ジギョウ</t>
    </rPh>
    <rPh sb="8" eb="10">
      <t>スイシン</t>
    </rPh>
    <rPh sb="14" eb="16">
      <t>ショケン</t>
    </rPh>
    <phoneticPr fontId="10"/>
  </si>
  <si>
    <t>いずれの施策にも関連しないもの</t>
    <rPh sb="4" eb="6">
      <t>シサク</t>
    </rPh>
    <rPh sb="8" eb="10">
      <t>カンレン</t>
    </rPh>
    <phoneticPr fontId="10"/>
  </si>
  <si>
    <t>前年度新規</t>
  </si>
  <si>
    <t xml:space="preserve">最終実施年度 </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</si>
  <si>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0"/>
  </si>
  <si>
    <t>会計区分</t>
    <phoneticPr fontId="10"/>
  </si>
  <si>
    <t>（単位：百万円）</t>
    <phoneticPr fontId="10"/>
  </si>
  <si>
    <t>　</t>
  </si>
  <si>
    <t>反映状況</t>
    <rPh sb="0" eb="2">
      <t>ハンエイ</t>
    </rPh>
    <rPh sb="2" eb="4">
      <t>ジョウキョウ</t>
    </rPh>
    <phoneticPr fontId="10"/>
  </si>
  <si>
    <t>　　　　「その他」：上記の基準には該当しないが、行政事業レビュー推進チームが選定したもの。</t>
    <phoneticPr fontId="10"/>
  </si>
  <si>
    <t>基金</t>
    <rPh sb="0" eb="2">
      <t>キキン</t>
    </rPh>
    <phoneticPr fontId="10"/>
  </si>
  <si>
    <t>行革推進会議</t>
  </si>
  <si>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</si>
  <si>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0"/>
  </si>
  <si>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0"/>
  </si>
  <si>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0"/>
  </si>
  <si>
    <t>委託調査</t>
    <rPh sb="0" eb="2">
      <t>イタク</t>
    </rPh>
    <rPh sb="2" eb="4">
      <t>チョウサ</t>
    </rPh>
    <phoneticPr fontId="10"/>
  </si>
  <si>
    <t>補助金等</t>
    <rPh sb="0" eb="2">
      <t>ホジョ</t>
    </rPh>
    <rPh sb="2" eb="3">
      <t>キン</t>
    </rPh>
    <rPh sb="3" eb="4">
      <t>トウ</t>
    </rPh>
    <phoneticPr fontId="10"/>
  </si>
  <si>
    <t>執行
可能額</t>
    <rPh sb="0" eb="2">
      <t>シッコウ</t>
    </rPh>
    <rPh sb="3" eb="5">
      <t>カノウ</t>
    </rPh>
    <rPh sb="5" eb="6">
      <t>ガク</t>
    </rPh>
    <phoneticPr fontId="10"/>
  </si>
  <si>
    <t>事業開始
年度</t>
    <rPh sb="0" eb="2">
      <t>ジギョウ</t>
    </rPh>
    <rPh sb="2" eb="4">
      <t>カイシ</t>
    </rPh>
    <rPh sb="5" eb="7">
      <t>ネンド</t>
    </rPh>
    <phoneticPr fontId="10"/>
  </si>
  <si>
    <t>事業終了
(予定)年度</t>
    <rPh sb="0" eb="2">
      <t>ジギョウ</t>
    </rPh>
    <rPh sb="2" eb="4">
      <t>シュウリョウ</t>
    </rPh>
    <rPh sb="6" eb="8">
      <t>ヨテイ</t>
    </rPh>
    <rPh sb="9" eb="11">
      <t>ネンド</t>
    </rPh>
    <phoneticPr fontId="10"/>
  </si>
  <si>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0"/>
  </si>
  <si>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0"/>
  </si>
  <si>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0"/>
  </si>
  <si>
    <t>外部有識者の所見</t>
    <rPh sb="0" eb="2">
      <t>ガイブ</t>
    </rPh>
    <rPh sb="2" eb="4">
      <t>ユウシキ</t>
    </rPh>
    <rPh sb="4" eb="5">
      <t>シャ</t>
    </rPh>
    <rPh sb="6" eb="8">
      <t>ショケン</t>
    </rPh>
    <phoneticPr fontId="10"/>
  </si>
  <si>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0"/>
  </si>
  <si>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0"/>
  </si>
  <si>
    <t>-</t>
    <phoneticPr fontId="10"/>
  </si>
  <si>
    <t>３つを超える場合</t>
    <rPh sb="3" eb="4">
      <t>コ</t>
    </rPh>
    <rPh sb="6" eb="8">
      <t>バアイ</t>
    </rPh>
    <phoneticPr fontId="10"/>
  </si>
  <si>
    <t>１つ目</t>
    <rPh sb="2" eb="3">
      <t>メ</t>
    </rPh>
    <phoneticPr fontId="10"/>
  </si>
  <si>
    <t>２つ目</t>
    <rPh sb="2" eb="3">
      <t>メ</t>
    </rPh>
    <phoneticPr fontId="10"/>
  </si>
  <si>
    <t>３つ目</t>
    <rPh sb="2" eb="3">
      <t>メ</t>
    </rPh>
    <phoneticPr fontId="10"/>
  </si>
  <si>
    <t>令和２年度行政事業レビュー事業単位整理表兼点検結果の令和３年度予算概算要求への反映状況調表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10"/>
  </si>
  <si>
    <t>令和元年度
補正後予算額</t>
    <rPh sb="0" eb="2">
      <t>レイワ</t>
    </rPh>
    <rPh sb="2" eb="4">
      <t>ガンネン</t>
    </rPh>
    <rPh sb="4" eb="5">
      <t>ド</t>
    </rPh>
    <rPh sb="6" eb="8">
      <t>ホセイ</t>
    </rPh>
    <rPh sb="8" eb="9">
      <t>ゴ</t>
    </rPh>
    <rPh sb="9" eb="12">
      <t>ヨサンガク</t>
    </rPh>
    <phoneticPr fontId="10"/>
  </si>
  <si>
    <t>令和元年度</t>
    <rPh sb="0" eb="2">
      <t>レイワ</t>
    </rPh>
    <rPh sb="2" eb="4">
      <t>ガンネン</t>
    </rPh>
    <phoneticPr fontId="10"/>
  </si>
  <si>
    <t>令和２年度</t>
    <rPh sb="0" eb="2">
      <t>レイワ</t>
    </rPh>
    <rPh sb="3" eb="5">
      <t>ネンド</t>
    </rPh>
    <phoneticPr fontId="10"/>
  </si>
  <si>
    <t>令和３年度</t>
    <rPh sb="0" eb="2">
      <t>レイワ</t>
    </rPh>
    <rPh sb="3" eb="5">
      <t>ネンド</t>
    </rPh>
    <phoneticPr fontId="10"/>
  </si>
  <si>
    <t>平成３１年度（令和元年度）レビューシート番号</t>
    <rPh sb="0" eb="2">
      <t>ヘイセイ</t>
    </rPh>
    <rPh sb="4" eb="6">
      <t>ネンド</t>
    </rPh>
    <rPh sb="7" eb="9">
      <t>レイワ</t>
    </rPh>
    <rPh sb="9" eb="11">
      <t>ガンネン</t>
    </rPh>
    <rPh sb="11" eb="12">
      <t>ド</t>
    </rPh>
    <rPh sb="20" eb="22">
      <t>バンゴウ</t>
    </rPh>
    <phoneticPr fontId="10"/>
  </si>
  <si>
    <t>　　　　「廃止」：令和２年度の点検の結果、事業を廃止し令和３年度予算概算要求において予算要求を行わないもの（前年度終了事業等は含まない。）</t>
    <rPh sb="9" eb="11">
      <t>レイワ</t>
    </rPh>
    <rPh sb="27" eb="29">
      <t>レイワ</t>
    </rPh>
    <phoneticPr fontId="10"/>
  </si>
  <si>
    <t>　　　　「縮減」：令和２年度の点検の結果、見直しが行われ令和３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10"/>
  </si>
  <si>
    <t>　　　　「執行等改善」：令和２年度の点検の結果、令和３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10"/>
  </si>
  <si>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10"/>
  </si>
  <si>
    <t>　　　　「予定通り終了」：前年度終了事業等であって、予定通り事業を終了し令和３年度予算概算要求において予算要求しないもの。</t>
    <rPh sb="36" eb="38">
      <t>レイワ</t>
    </rPh>
    <phoneticPr fontId="10"/>
  </si>
  <si>
    <t>　　　　「現状通り」：令和２年度の点検の結果、令和３年度予算概算要求の金額に反映すべき点及び執行等で改善すべき点がないもの（廃止、縮減、執行等改善、年度内に改善を検討及び予定通り終了以外のもの）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10"/>
  </si>
  <si>
    <t>平成２９年度対象</t>
  </si>
  <si>
    <t>注５．「外部有識者点検対象」欄については、令和２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８年度、平成２９年度、平成３０年度又は令和元年度の行政事業レビューの取組において外部有識者の点検を受けたものは、それぞれ「平成２８年度対象」、「平成２９年度対象」、「平成３０年度対象」、「令和元年度対象」と記載する。なお、令和２年度に外部有識者の点検を受ける事業について、平成２８年度、平成２９年度、平成３０年度又は令和元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ヘイセイ</t>
    </rPh>
    <rPh sb="164" eb="165">
      <t>マタ</t>
    </rPh>
    <rPh sb="166" eb="168">
      <t>レイワ</t>
    </rPh>
    <rPh sb="168" eb="170">
      <t>ガンネン</t>
    </rPh>
    <rPh sb="170" eb="171">
      <t>ド</t>
    </rPh>
    <rPh sb="208" eb="210">
      <t>ヘイセイ</t>
    </rPh>
    <rPh sb="214" eb="216">
      <t>タイショウ</t>
    </rPh>
    <rPh sb="219" eb="221">
      <t>ヘイセイ</t>
    </rPh>
    <rPh sb="225" eb="227">
      <t>タイショウ</t>
    </rPh>
    <rPh sb="230" eb="232">
      <t>ヘイセイ</t>
    </rPh>
    <rPh sb="236" eb="238">
      <t>タイショウ</t>
    </rPh>
    <rPh sb="241" eb="243">
      <t>レイワ</t>
    </rPh>
    <rPh sb="243" eb="245">
      <t>ガンネン</t>
    </rPh>
    <rPh sb="245" eb="246">
      <t>ド</t>
    </rPh>
    <rPh sb="246" eb="248">
      <t>タイショウ</t>
    </rPh>
    <rPh sb="250" eb="252">
      <t>キサイ</t>
    </rPh>
    <rPh sb="258" eb="260">
      <t>レイワ</t>
    </rPh>
    <rPh sb="264" eb="266">
      <t>ガイブ</t>
    </rPh>
    <rPh sb="266" eb="269">
      <t>ユウシキシャ</t>
    </rPh>
    <rPh sb="270" eb="272">
      <t>テンケン</t>
    </rPh>
    <rPh sb="273" eb="274">
      <t>ウ</t>
    </rPh>
    <rPh sb="276" eb="278">
      <t>ジギョウ</t>
    </rPh>
    <rPh sb="283" eb="285">
      <t>ヘイセイ</t>
    </rPh>
    <rPh sb="290" eb="292">
      <t>ヘイセイ</t>
    </rPh>
    <rPh sb="297" eb="299">
      <t>ヘイセイ</t>
    </rPh>
    <rPh sb="303" eb="304">
      <t>マタ</t>
    </rPh>
    <rPh sb="305" eb="307">
      <t>レイワ</t>
    </rPh>
    <rPh sb="307" eb="309">
      <t>ガンネン</t>
    </rPh>
    <rPh sb="309" eb="310">
      <t>ド</t>
    </rPh>
    <rPh sb="312" eb="314">
      <t>テンケン</t>
    </rPh>
    <rPh sb="315" eb="316">
      <t>ウ</t>
    </rPh>
    <rPh sb="320" eb="322">
      <t>バアイ</t>
    </rPh>
    <rPh sb="364" eb="366">
      <t>ケイゾク</t>
    </rPh>
    <rPh sb="367" eb="369">
      <t>ゼヒ</t>
    </rPh>
    <rPh sb="382" eb="384">
      <t>キサイ</t>
    </rPh>
    <phoneticPr fontId="10"/>
  </si>
  <si>
    <t>総務省</t>
    <rPh sb="0" eb="2">
      <t>ソウム</t>
    </rPh>
    <rPh sb="2" eb="3">
      <t>ショウ</t>
    </rPh>
    <phoneticPr fontId="10"/>
  </si>
  <si>
    <t>施策名：Ⅰ-１ 適正な行政管理の実施</t>
    <rPh sb="0" eb="2">
      <t>シサク</t>
    </rPh>
    <rPh sb="2" eb="3">
      <t>メイ</t>
    </rPh>
    <rPh sb="8" eb="10">
      <t>テキセイ</t>
    </rPh>
    <rPh sb="11" eb="13">
      <t>ギョウセイ</t>
    </rPh>
    <rPh sb="13" eb="15">
      <t>カンリ</t>
    </rPh>
    <rPh sb="16" eb="18">
      <t>ジッシ</t>
    </rPh>
    <phoneticPr fontId="10"/>
  </si>
  <si>
    <t>施策名：Ⅰ-２ 行政評価等による行政制度・運営の改善</t>
    <rPh sb="0" eb="2">
      <t>シサク</t>
    </rPh>
    <rPh sb="2" eb="3">
      <t>メイ</t>
    </rPh>
    <rPh sb="8" eb="10">
      <t>ギョウセイ</t>
    </rPh>
    <rPh sb="10" eb="12">
      <t>ヒョウカ</t>
    </rPh>
    <rPh sb="12" eb="13">
      <t>トウ</t>
    </rPh>
    <rPh sb="16" eb="18">
      <t>ギョウセイ</t>
    </rPh>
    <rPh sb="18" eb="20">
      <t>セイド</t>
    </rPh>
    <rPh sb="21" eb="23">
      <t>ウンエイ</t>
    </rPh>
    <rPh sb="24" eb="26">
      <t>カイゼン</t>
    </rPh>
    <phoneticPr fontId="10"/>
  </si>
  <si>
    <t>施策名：Ⅱ-１ 分権型社会にふさわしい地方行政体制整備等</t>
    <rPh sb="0" eb="2">
      <t>シ_x0000__x0000_</t>
    </rPh>
    <rPh sb="2" eb="3">
      <t>_x0002__x0003_</t>
    </rPh>
    <rPh sb="8" eb="11">
      <t>_x0002__x0001__x0005__x0008__x0003__x000B_</t>
    </rPh>
    <rPh sb="11" eb="13">
      <t>_x000B__x0002__x000F__x0013_</t>
    </rPh>
    <rPh sb="19" eb="21">
      <t>_x0002__x0012__x0015_</t>
    </rPh>
    <rPh sb="21" eb="23">
      <t>_x0002__x0017__x0017__x0002__x001B_</t>
    </rPh>
    <rPh sb="23" eb="25">
      <t>_x0019__x0002__x001E__x001B_</t>
    </rPh>
    <rPh sb="25" eb="27">
      <t>_x0001__x0000__x0000_</t>
    </rPh>
    <rPh sb="27" eb="28">
      <t/>
    </rPh>
    <phoneticPr fontId="10"/>
  </si>
  <si>
    <t>施策名：Ⅱ-２ 地域振興（地域力創造）</t>
    <rPh sb="0" eb="2">
      <t>シサク</t>
    </rPh>
    <rPh sb="2" eb="3">
      <t>メイ</t>
    </rPh>
    <rPh sb="8" eb="10">
      <t>チイキ</t>
    </rPh>
    <rPh sb="10" eb="12">
      <t>シンコウ</t>
    </rPh>
    <rPh sb="13" eb="15">
      <t>チイキ</t>
    </rPh>
    <rPh sb="15" eb="16">
      <t>チカラ</t>
    </rPh>
    <rPh sb="16" eb="18">
      <t>ソウゾウ</t>
    </rPh>
    <phoneticPr fontId="10"/>
  </si>
  <si>
    <t>施策名：Ⅱ-３ 地方財源の確保と地方財政の健全化</t>
    <rPh sb="0" eb="2">
      <t>シサ</t>
    </rPh>
    <rPh sb="8" eb="10">
      <t>チホウ</t>
    </rPh>
    <rPh sb="10" eb="12">
      <t>ザイゲン</t>
    </rPh>
    <rPh sb="13" eb="15">
      <t>カクホ</t>
    </rPh>
    <rPh sb="16" eb="18">
      <t>チホウ</t>
    </rPh>
    <rPh sb="18" eb="20">
      <t>ザイセイ</t>
    </rPh>
    <rPh sb="21" eb="24">
      <t>ケンゼンカ</t>
    </rPh>
    <phoneticPr fontId="10"/>
  </si>
  <si>
    <t>施策名：Ⅱ-４ 分権型社会を担う地方税制度の構築</t>
    <rPh sb="0" eb="2">
      <t>シサ</t>
    </rPh>
    <rPh sb="8" eb="11">
      <t>ブンケンガタ</t>
    </rPh>
    <rPh sb="11" eb="13">
      <t>シャカイ</t>
    </rPh>
    <rPh sb="14" eb="15">
      <t>ニナ</t>
    </rPh>
    <rPh sb="16" eb="19">
      <t>チホウゼイ</t>
    </rPh>
    <rPh sb="19" eb="21">
      <t>セイド</t>
    </rPh>
    <rPh sb="22" eb="24">
      <t>コウチク</t>
    </rPh>
    <phoneticPr fontId="10"/>
  </si>
  <si>
    <t>施策名：Ⅲ 選挙制度等の適切な運用</t>
    <rPh sb="0" eb="2">
      <t>シサ</t>
    </rPh>
    <rPh sb="6" eb="8">
      <t>センキョ</t>
    </rPh>
    <rPh sb="8" eb="10">
      <t>セイド</t>
    </rPh>
    <rPh sb="10" eb="11">
      <t>トウ</t>
    </rPh>
    <rPh sb="12" eb="14">
      <t>テキセツ</t>
    </rPh>
    <rPh sb="15" eb="17">
      <t>ウンヨウ</t>
    </rPh>
    <phoneticPr fontId="10"/>
  </si>
  <si>
    <t>施策名：Ⅳ 電子政府・電子自治体の推進</t>
    <rPh sb="0" eb="2">
      <t>シサ</t>
    </rPh>
    <rPh sb="6" eb="8">
      <t>デンシ</t>
    </rPh>
    <rPh sb="8" eb="10">
      <t>セイフ</t>
    </rPh>
    <rPh sb="11" eb="13">
      <t>デンシ</t>
    </rPh>
    <rPh sb="13" eb="16">
      <t>ジチタイ</t>
    </rPh>
    <rPh sb="17" eb="19">
      <t>スイシン</t>
    </rPh>
    <phoneticPr fontId="10"/>
  </si>
  <si>
    <t>施策名：Ⅴ-１ 情報通信技術の研究開発・標準化の推進</t>
    <rPh sb="0" eb="2">
      <t>シサク</t>
    </rPh>
    <rPh sb="2" eb="3">
      <t>メイ</t>
    </rPh>
    <rPh sb="8" eb="10">
      <t>ジョウホウ</t>
    </rPh>
    <rPh sb="10" eb="12">
      <t>ツウシン</t>
    </rPh>
    <rPh sb="12" eb="14">
      <t>ギジュツ</t>
    </rPh>
    <rPh sb="15" eb="17">
      <t>ケンキュウ</t>
    </rPh>
    <rPh sb="17" eb="19">
      <t>カイハツ</t>
    </rPh>
    <rPh sb="20" eb="23">
      <t>ヒョウジュンカ</t>
    </rPh>
    <rPh sb="24" eb="26">
      <t>スイシン</t>
    </rPh>
    <phoneticPr fontId="10"/>
  </si>
  <si>
    <t>施策名：Ⅴ-２ 情報通信技術高度利活用の推進</t>
    <rPh sb="0" eb="2">
      <t>シサ</t>
    </rPh>
    <rPh sb="8" eb="10">
      <t>ジョウホウ</t>
    </rPh>
    <rPh sb="10" eb="12">
      <t>ツウシン</t>
    </rPh>
    <rPh sb="12" eb="14">
      <t>ギジュツ</t>
    </rPh>
    <rPh sb="14" eb="16">
      <t>コウド</t>
    </rPh>
    <rPh sb="16" eb="19">
      <t>リカツヨウ</t>
    </rPh>
    <rPh sb="20" eb="22">
      <t>スイシン</t>
    </rPh>
    <phoneticPr fontId="10"/>
  </si>
  <si>
    <t>施策名：Ⅴ-３ 放送分野における利用環境の整備</t>
    <rPh sb="0" eb="2">
      <t>シサ</t>
    </rPh>
    <rPh sb="8" eb="10">
      <t>ホウソウ</t>
    </rPh>
    <rPh sb="10" eb="12">
      <t>ブンヤ</t>
    </rPh>
    <rPh sb="16" eb="18">
      <t>リヨウ</t>
    </rPh>
    <rPh sb="18" eb="20">
      <t>カンキョウ</t>
    </rPh>
    <rPh sb="21" eb="23">
      <t>セイビ</t>
    </rPh>
    <phoneticPr fontId="10"/>
  </si>
  <si>
    <t>-</t>
  </si>
  <si>
    <t>施策名：Ⅴ-４ 情報通信技術利用環境の整備</t>
    <rPh sb="0" eb="2">
      <t>シサ</t>
    </rPh>
    <rPh sb="8" eb="10">
      <t>ジョウホウ</t>
    </rPh>
    <rPh sb="10" eb="12">
      <t>ツウシン</t>
    </rPh>
    <rPh sb="12" eb="14">
      <t>ギジュツ</t>
    </rPh>
    <rPh sb="14" eb="16">
      <t>リヨウ</t>
    </rPh>
    <rPh sb="16" eb="18">
      <t>カンキョウ</t>
    </rPh>
    <rPh sb="19" eb="21">
      <t>セイビ</t>
    </rPh>
    <phoneticPr fontId="10"/>
  </si>
  <si>
    <t>施策名：Ⅴ-５ 電波利用料財源による電波監視等の実施</t>
    <rPh sb="13" eb="15">
      <t>ザイゲン</t>
    </rPh>
    <rPh sb="18" eb="20">
      <t>デンパ</t>
    </rPh>
    <rPh sb="20" eb="22">
      <t>カンシ</t>
    </rPh>
    <rPh sb="22" eb="23">
      <t>トウ</t>
    </rPh>
    <rPh sb="24" eb="26">
      <t>ジッシ</t>
    </rPh>
    <phoneticPr fontId="10"/>
  </si>
  <si>
    <t>施策名：Ⅴ-６ ＩＣＴ分野における国際戦略の推進</t>
  </si>
  <si>
    <t>施策名：Ⅵ 郵政行政の推進</t>
    <rPh sb="8" eb="10">
      <t>ギョウセイ</t>
    </rPh>
    <phoneticPr fontId="8"/>
  </si>
  <si>
    <t>施策名：Ⅶ-1 一般戦災死没者追悼等の事業の推進</t>
  </si>
  <si>
    <t>施策名：Ⅶ-2 恩給行政の推進</t>
  </si>
  <si>
    <t>施策名：Ⅶ-３ 公的統計の体系的な整備・提供</t>
  </si>
  <si>
    <t>施策名：Ⅶ-４ 消防防災体制の充実強化</t>
  </si>
  <si>
    <t>施策名：Ⅰ-１ 公害紛争の処理</t>
  </si>
  <si>
    <t>国際戦略局</t>
  </si>
  <si>
    <t>一般会計</t>
  </si>
  <si>
    <t>（項）情報通信技術研究開発推進費
　（大事項）情報通信技術分野の技術戦略に必要な経費</t>
  </si>
  <si>
    <t>（項）情報通信技術研究開発推進費
　（大事項）情報通信技術の研究開発の推進に必要な経費</t>
  </si>
  <si>
    <t>情報流通行政局</t>
  </si>
  <si>
    <t>（項）情報通信技術高度利活用推進費
　（大事項）情報通信技術の利活用高度化に必要な経費</t>
  </si>
  <si>
    <t>サイバーセキュリティ統括官</t>
  </si>
  <si>
    <t>（項）情報通信技術利用環境整備費
　（大事項）情報通信技術の利用環境整備に必要な経費</t>
  </si>
  <si>
    <t>総合通信基盤局</t>
  </si>
  <si>
    <t>（項）電波利用料財源電波監視等実施費
　（大事項）電波利用料財源電波監視等の実施に必要な経費
  （大事項）電波利用料財源電波利用技術の研究開発等に必要な経費</t>
  </si>
  <si>
    <t>総合通信基盤局
情報流通行政局</t>
  </si>
  <si>
    <t>（項）電波利用料財源電波監視等実施費
　（大事項）電波利用料財源電波監視等の実施に必要な経費</t>
  </si>
  <si>
    <t>（項）郵政行政推進費
（大事項）郵政行政の推進に必要な経費</t>
  </si>
  <si>
    <t>戦略的情報通信研究開発推進事業</t>
  </si>
  <si>
    <t>平成14年度</t>
  </si>
  <si>
    <t>終了予定なし</t>
  </si>
  <si>
    <t>令和元年度対象</t>
    <rPh sb="0" eb="2">
      <t>レイワ</t>
    </rPh>
    <rPh sb="2" eb="4">
      <t>ガンネン</t>
    </rPh>
    <rPh sb="4" eb="5">
      <t>ド</t>
    </rPh>
    <rPh sb="5" eb="7">
      <t>タイショウ</t>
    </rPh>
    <phoneticPr fontId="14"/>
  </si>
  <si>
    <t>情報通信分野の研究開発に関する調査研究</t>
  </si>
  <si>
    <t>平成4年度</t>
  </si>
  <si>
    <t>情報通信分野における戦略的な標準化活動の推進</t>
  </si>
  <si>
    <t>平成16年度</t>
  </si>
  <si>
    <t>平成３０年度対象</t>
  </si>
  <si>
    <t>ＩＣＴイノベーション創出チャレンジプログラム</t>
  </si>
  <si>
    <t>平成26年度</t>
  </si>
  <si>
    <t>令和元年度</t>
    <rPh sb="0" eb="2">
      <t>レイワ</t>
    </rPh>
    <rPh sb="2" eb="4">
      <t>ガンネン</t>
    </rPh>
    <rPh sb="4" eb="5">
      <t>ド</t>
    </rPh>
    <phoneticPr fontId="14"/>
  </si>
  <si>
    <t>医療・介護・健康データ利活用基盤高度化事業（医療研究開発推進事業費補助金）</t>
  </si>
  <si>
    <t>平成28年度</t>
  </si>
  <si>
    <t>令和3年度</t>
    <rPh sb="0" eb="2">
      <t>レイワ</t>
    </rPh>
    <rPh sb="3" eb="5">
      <t>ネンド</t>
    </rPh>
    <phoneticPr fontId="14"/>
  </si>
  <si>
    <t>ナショナルサイバートレーニングセンターの構築</t>
  </si>
  <si>
    <t>平成29年度</t>
  </si>
  <si>
    <t>令和2年度</t>
    <rPh sb="0" eb="2">
      <t>レイワ</t>
    </rPh>
    <rPh sb="3" eb="5">
      <t>ネンド</t>
    </rPh>
    <phoneticPr fontId="14"/>
  </si>
  <si>
    <t>「IoT/BD/AI情報通信プラットフォーム」社会実装推進事業</t>
  </si>
  <si>
    <t>次世代人工知能技術の研究開発</t>
  </si>
  <si>
    <t>衛星通信における量子暗号技術の研究開発</t>
  </si>
  <si>
    <t>平成30年度</t>
  </si>
  <si>
    <t>革新的AIネットワーク統合基盤技術の研究開発</t>
  </si>
  <si>
    <t>新たな社会インフラを担う革新的光ネットワーク技術の研究開発</t>
  </si>
  <si>
    <t>令和3年度</t>
    <rPh sb="0" eb="2">
      <t>レイワ</t>
    </rPh>
    <rPh sb="3" eb="5">
      <t>ネンド</t>
    </rPh>
    <phoneticPr fontId="14"/>
  </si>
  <si>
    <t>国際戦略局
総合通信基盤局</t>
  </si>
  <si>
    <t>高度対話エージェント技術の研究開発・実証</t>
  </si>
  <si>
    <t>令和2年度</t>
    <rPh sb="0" eb="2">
      <t>レイワ</t>
    </rPh>
    <rPh sb="3" eb="5">
      <t>ネンド</t>
    </rPh>
    <phoneticPr fontId="14"/>
  </si>
  <si>
    <t>令和4年度</t>
    <rPh sb="0" eb="2">
      <t>レイワ</t>
    </rPh>
    <phoneticPr fontId="14"/>
  </si>
  <si>
    <t>地域情報化の推進（本省）</t>
  </si>
  <si>
    <t>平成20年度</t>
  </si>
  <si>
    <t>通信・放送分野における情報バリアフリー促進支援事業</t>
  </si>
  <si>
    <t>平成13年度</t>
  </si>
  <si>
    <t>字幕番組、解説番組、手話番組等の制作促進</t>
  </si>
  <si>
    <t>平成9年度</t>
  </si>
  <si>
    <t>全省庁的統一資格審査実施経費</t>
  </si>
  <si>
    <t>電気通信行政情報システムの維持運用</t>
  </si>
  <si>
    <t>昭和49年度</t>
  </si>
  <si>
    <t>情報通信政策のための総合的な調査研究</t>
  </si>
  <si>
    <t>昭和60年度</t>
  </si>
  <si>
    <t>情報通信技術の利活用に関する調査研究　</t>
  </si>
  <si>
    <t>情報流通行政局
サイバーセキュリティ統括官</t>
  </si>
  <si>
    <t>地域情報化の推進（地方）</t>
  </si>
  <si>
    <t>平成18年度</t>
  </si>
  <si>
    <t>（項）情報通信技術高度利活用等推進費
　（大事項）情報通信技術の利活用高度化に必要な経費</t>
  </si>
  <si>
    <t>ふるさとテレワーク推進事業</t>
  </si>
  <si>
    <t>より高度なスマートシティ実現に向けた都市OS実装支援事業</t>
    <rPh sb="2" eb="4">
      <t>コウド</t>
    </rPh>
    <rPh sb="12" eb="14">
      <t>ジツゲン</t>
    </rPh>
    <rPh sb="15" eb="16">
      <t>ム</t>
    </rPh>
    <rPh sb="18" eb="20">
      <t>トシ</t>
    </rPh>
    <rPh sb="22" eb="24">
      <t>ジッソウ</t>
    </rPh>
    <rPh sb="24" eb="26">
      <t>シエン</t>
    </rPh>
    <rPh sb="26" eb="28">
      <t>ジギョウ</t>
    </rPh>
    <phoneticPr fontId="14"/>
  </si>
  <si>
    <t>令和5年度</t>
    <rPh sb="0" eb="2">
      <t>レイワ</t>
    </rPh>
    <rPh sb="3" eb="5">
      <t>ネンド</t>
    </rPh>
    <phoneticPr fontId="14"/>
  </si>
  <si>
    <t>公的個人認証サービス利活用推進事業</t>
  </si>
  <si>
    <t>平成27年度</t>
  </si>
  <si>
    <t>地域防災等のためのＧ空間情報の利活用推進</t>
  </si>
  <si>
    <t>医療・介護・健康データ利活用基盤高度化事業</t>
  </si>
  <si>
    <t>IoTネットワーク運用人材育成事業</t>
  </si>
  <si>
    <t>情報流通行政局
国際戦略局</t>
  </si>
  <si>
    <t>スマートスクール・プラットフォーム実証事業</t>
  </si>
  <si>
    <t>次世代映像配信技術に関する実証</t>
  </si>
  <si>
    <t>地域ICTクラブ普及推進事業</t>
  </si>
  <si>
    <t>地域オープンデータ推進事業</t>
  </si>
  <si>
    <t>放送コンテンツ海外展開強化事業</t>
  </si>
  <si>
    <t>令和7年度</t>
    <rPh sb="0" eb="2">
      <t>レイワ</t>
    </rPh>
    <rPh sb="3" eb="5">
      <t>ネンド</t>
    </rPh>
    <phoneticPr fontId="14"/>
  </si>
  <si>
    <t>ブロックチェーン利活用推進事業</t>
  </si>
  <si>
    <t>情報信託機能活用促進事業</t>
  </si>
  <si>
    <t>Lアラートを活用した災害対応支援システム構築に関する緊急対策事業</t>
  </si>
  <si>
    <t>パブリックビューイング会場等向けの避難情報の提供に係る緊急対策事業</t>
  </si>
  <si>
    <t>モバイル決済モデル推進事業</t>
  </si>
  <si>
    <t>革新的ビッグデータ処理技術導入推進事業</t>
  </si>
  <si>
    <t>地上基幹放送設備に関する緊急対策事業</t>
  </si>
  <si>
    <t>電子委任状利用促進事業</t>
  </si>
  <si>
    <t>令和元年度</t>
    <rPh sb="0" eb="2">
      <t>レイワ</t>
    </rPh>
    <rPh sb="2" eb="4">
      <t>ガンネン</t>
    </rPh>
    <rPh sb="4" eb="5">
      <t>ド</t>
    </rPh>
    <phoneticPr fontId="14"/>
  </si>
  <si>
    <t>新31</t>
  </si>
  <si>
    <t>テレワーク普及展開推進事業</t>
  </si>
  <si>
    <t>障害者・高齢者のためのインクルーシブ社会推進事業</t>
  </si>
  <si>
    <t>ＡＩネットワーク化の進展等に関する調査研究</t>
  </si>
  <si>
    <t>情報通信政策研究所</t>
  </si>
  <si>
    <t>サイバーセキュリティ情報共有推進事業</t>
  </si>
  <si>
    <t>諸外国におけるサイバーセキュリティ動向の調査研究</t>
  </si>
  <si>
    <t>終了予定なし</t>
    <rPh sb="0" eb="4">
      <t>シュウリョウヨテイ</t>
    </rPh>
    <phoneticPr fontId="14"/>
  </si>
  <si>
    <t>(項)情報通信技術高度利活用推進費
　（大事項）情報通信技術の利活用高度化に必要な経費</t>
  </si>
  <si>
    <t>新
32</t>
    <rPh sb="0" eb="1">
      <t>シン</t>
    </rPh>
    <phoneticPr fontId="14"/>
  </si>
  <si>
    <t>多言語翻訳の普及推進</t>
    <rPh sb="0" eb="5">
      <t>タゲンゴホンヤク</t>
    </rPh>
    <rPh sb="6" eb="10">
      <t>フキュウスイシン</t>
    </rPh>
    <phoneticPr fontId="12"/>
  </si>
  <si>
    <t>令和4年度</t>
    <rPh sb="0" eb="2">
      <t>レイワ</t>
    </rPh>
    <rPh sb="3" eb="5">
      <t>ネンド</t>
    </rPh>
    <phoneticPr fontId="14"/>
  </si>
  <si>
    <t>高度映像配信プラットフォームに関する実証</t>
  </si>
  <si>
    <t>地域課題解決型ローカル５Ｇ等の実現に向けた開発実証</t>
  </si>
  <si>
    <t>Ｌアラート等による災害情報伝達の正確性・迅速性の向上に向けた実証</t>
  </si>
  <si>
    <t>教育現場の課題解決に向けたローカル5Gの活用モデル構築</t>
  </si>
  <si>
    <t>地域IoT実装・共同利用総合支援施策</t>
    <rPh sb="8" eb="10">
      <t>キョウドウ</t>
    </rPh>
    <rPh sb="10" eb="12">
      <t>リヨウ</t>
    </rPh>
    <phoneticPr fontId="14"/>
  </si>
  <si>
    <t>放送ネットワーク整備支援事業</t>
  </si>
  <si>
    <t>平成２８年度対象</t>
  </si>
  <si>
    <t>平成19年度</t>
  </si>
  <si>
    <t>平成２７年度対象</t>
  </si>
  <si>
    <t>国際放送の実施</t>
  </si>
  <si>
    <t>昭和26年度</t>
  </si>
  <si>
    <t>地域ＩＣＴ強靱化事業</t>
  </si>
  <si>
    <t>（項）情報通信技術高度利活用等推進費
　（大事項）情報通信技術の利用環境整備に必要な経費</t>
  </si>
  <si>
    <t>ケーブルテレビ事業者の光ケーブル化に関する緊急対策事業</t>
  </si>
  <si>
    <t>放送ネットワーク等災害復旧事業</t>
  </si>
  <si>
    <t>放送コンテンツ製作取引における相談・紛争解決促進事業</t>
  </si>
  <si>
    <t>ケーブルテレビネットワーク光化による耐災害性強化事業</t>
    <rPh sb="13" eb="15">
      <t>ヒカリカ</t>
    </rPh>
    <rPh sb="18" eb="19">
      <t>タイ</t>
    </rPh>
    <rPh sb="19" eb="21">
      <t>サイガイ</t>
    </rPh>
    <rPh sb="21" eb="22">
      <t>セイ</t>
    </rPh>
    <rPh sb="22" eb="24">
      <t>キョウカ</t>
    </rPh>
    <rPh sb="24" eb="26">
      <t>ジギョウ</t>
    </rPh>
    <phoneticPr fontId="14"/>
  </si>
  <si>
    <t>令和元年度</t>
    <rPh sb="0" eb="2">
      <t>レイワ</t>
    </rPh>
    <rPh sb="2" eb="5">
      <t>ガンネンド</t>
    </rPh>
    <phoneticPr fontId="14"/>
  </si>
  <si>
    <t>電気通信事業分野における事業環境の整備のための調査研究</t>
  </si>
  <si>
    <t>昭和62年度</t>
  </si>
  <si>
    <t>電気通信事業分野における消費者利益確保のための事務経費</t>
  </si>
  <si>
    <t>平成6年度</t>
  </si>
  <si>
    <t>電気通信事業分野における安全・信頼性確保のための事務経費</t>
  </si>
  <si>
    <t>平成12年度</t>
  </si>
  <si>
    <t>電気通信消費者権利の保障等推進経費（地方）</t>
  </si>
  <si>
    <t>平成22年度</t>
  </si>
  <si>
    <t>情報通信基盤整備推進事業</t>
  </si>
  <si>
    <t>国際ＶＨＦ周波数変更対策のための損失補償</t>
  </si>
  <si>
    <t>迅速な応急復旧のための体制整備に関する緊急対策事業</t>
  </si>
  <si>
    <t>災害時における重要通信確保のための総合通信局への移動電源車の配備</t>
  </si>
  <si>
    <t>令和元年度</t>
  </si>
  <si>
    <t>令和２年度</t>
  </si>
  <si>
    <t>（項）総務本省共通費
　（大事項）総務本省一般行政に必要な経費
（項）総合通信局共通費
　（大事項）総合通信局一般行政に必要な経費</t>
    <phoneticPr fontId="10"/>
  </si>
  <si>
    <t>電波の監視等に必要な経費</t>
  </si>
  <si>
    <t>平成5年度</t>
  </si>
  <si>
    <t>総合無線局監理システムの構築と運用</t>
  </si>
  <si>
    <t>総合無線局監理システムの制度改正等対応</t>
  </si>
  <si>
    <t>電波の安全性に関する調査及び評価技術</t>
  </si>
  <si>
    <t>（項）電波利用料財源電波監視等実施費
　（大事項）電波利用料財源電波監視等の実施に必要な経費
   （大事項）電波利用料財源電波利用技術の研究開発等に必要な経費</t>
  </si>
  <si>
    <t>無線システム普及支援事業（携帯電話等エリア整備事業）</t>
  </si>
  <si>
    <t>平成17年度</t>
  </si>
  <si>
    <t>無線システム普及支援事業（地上デジタル放送への円滑な移行のための環境整備・支援）</t>
  </si>
  <si>
    <t>電波遮へい対策事業（トンネル等）</t>
  </si>
  <si>
    <t>平成11年度</t>
  </si>
  <si>
    <t>周波数の使用等に関するリテラシーの向上</t>
  </si>
  <si>
    <t>平成21年度</t>
  </si>
  <si>
    <t>電波資源拡大のための研究開発</t>
  </si>
  <si>
    <t>（項）電波利用料財源電波監視等実施費
  （大事項）電波利用料財源電波利用技術の研究開発等に必要な経費</t>
  </si>
  <si>
    <t>周波数逼迫対策技術試験事務</t>
  </si>
  <si>
    <t>平成8年度</t>
  </si>
  <si>
    <t>無線技術等の国際標準化のための国際機関等との連絡調整事務</t>
  </si>
  <si>
    <t>周波数の国際協調利用促進事業</t>
  </si>
  <si>
    <t>標準電波による無線局への高精度周波数の提供</t>
  </si>
  <si>
    <t>無線システム普及支援事業(民放ラジオ難聴解消支援事業)</t>
  </si>
  <si>
    <t>IoT機器等の電波利用システムの適正利用のためのICT人材育成</t>
  </si>
  <si>
    <t>衛星放送用受信環境整備事業</t>
  </si>
  <si>
    <t>公衆無線ＬＡＮ環境整備支援事業</t>
  </si>
  <si>
    <t>異システム間の周波数共用技術の高度化</t>
  </si>
  <si>
    <t>公共安全LTEの実現に向けた総合実証</t>
  </si>
  <si>
    <t>電波伝搬の観測・分析等の推進</t>
  </si>
  <si>
    <t>無線システム普及支援事業（高度無線環境整備推進事業）</t>
  </si>
  <si>
    <t>無線システム普及支援事業（地上基幹放送等に関する耐災害性強化支援事業）</t>
  </si>
  <si>
    <t>終了予定なし</t>
    <rPh sb="0" eb="2">
      <t>シュウリョウ</t>
    </rPh>
    <rPh sb="2" eb="4">
      <t>ヨテイ</t>
    </rPh>
    <phoneticPr fontId="14"/>
  </si>
  <si>
    <t>IoTの安心・安全かつ適正な利用環境の構築</t>
  </si>
  <si>
    <t>サイバーセキュリティ統括官
情報流通行政局
総合通信基盤局</t>
  </si>
  <si>
    <t>５Ｇ導入に向けた電波の利用状況調査</t>
  </si>
  <si>
    <t>国際会議への対応</t>
  </si>
  <si>
    <t>（項）情報通信国際戦略推進費
　（大事項）情報通信技術の国際戦略に必要な経費</t>
  </si>
  <si>
    <t>国際電気通信連合（ＩＴＵ）分担金・拠出金</t>
  </si>
  <si>
    <t>昭和24年度</t>
  </si>
  <si>
    <t>経済協力開発機構（ＯＥＣＤ）への拠出</t>
  </si>
  <si>
    <t>アジア・太平洋電気通信共同体（ＡＰＴ）分担金・拠出金</t>
  </si>
  <si>
    <t>昭和54年度</t>
  </si>
  <si>
    <t>ＩＣＴ発展に向けた日ＡＳＥＡＮ共同調査・研究事業</t>
  </si>
  <si>
    <t>国際情報収集・分析、戦略的な国際情報発信等の実施</t>
  </si>
  <si>
    <t>ＩＣＴ国際競争力強化パッケージ支援事業</t>
  </si>
  <si>
    <t>グローバルICTインフラの構築の促進に向けた諸外国との戦略的連携の推進</t>
  </si>
  <si>
    <t>G20貿易・デジタル経済大臣会合開催経費</t>
  </si>
  <si>
    <t>（項）情報通信国際戦略推進費
（大事項）情報通信技術の国際戦略に必要な経費</t>
  </si>
  <si>
    <t>平成15年度</t>
  </si>
  <si>
    <t>（項）郵政行政推進費
　（大事項）郵政行政の推進に必要な経費</t>
  </si>
  <si>
    <t>郵政行政に係る国際政策の推進に必要な情報収集</t>
  </si>
  <si>
    <t>国際機関への貢献</t>
  </si>
  <si>
    <t>ＡＰＰＵ（アジア＝太平洋郵便連合）執行理事会の開催</t>
  </si>
  <si>
    <t>郵便局活性化推進事業（郵便局×地方自治体等×ＩＣＴ）</t>
  </si>
  <si>
    <t>行政管理実施事業</t>
  </si>
  <si>
    <t>昭和21年度</t>
  </si>
  <si>
    <t>行政管理局</t>
  </si>
  <si>
    <t>（項）行政管理実施費
　（大事項）行政管理の実施に必要な経費
（項）行政評価等実施費
　（大事項）行政管理の実施に必要な経費</t>
  </si>
  <si>
    <t>行政評価等実施事業（総務本省）</t>
  </si>
  <si>
    <t>昭和27年度</t>
    <rPh sb="0" eb="2">
      <t>ショウワ</t>
    </rPh>
    <rPh sb="4" eb="6">
      <t>ネンド</t>
    </rPh>
    <phoneticPr fontId="14"/>
  </si>
  <si>
    <t>行政評価局</t>
    <rPh sb="0" eb="2">
      <t>ギョウセイ</t>
    </rPh>
    <rPh sb="2" eb="5">
      <t>ヒョウカキョク</t>
    </rPh>
    <phoneticPr fontId="14"/>
  </si>
  <si>
    <t>一般会計</t>
    <rPh sb="0" eb="2">
      <t>イッパン</t>
    </rPh>
    <rPh sb="2" eb="4">
      <t>カイケイ</t>
    </rPh>
    <phoneticPr fontId="14"/>
  </si>
  <si>
    <t>（項）行政評価等実施費
　（大事項）行政評価等の実施に必要な経費</t>
    <rPh sb="1" eb="2">
      <t>コウ</t>
    </rPh>
    <rPh sb="14" eb="16">
      <t>ダイジ</t>
    </rPh>
    <rPh sb="16" eb="17">
      <t>コウ</t>
    </rPh>
    <rPh sb="20" eb="22">
      <t>ヒョウカ</t>
    </rPh>
    <rPh sb="22" eb="23">
      <t>トウ</t>
    </rPh>
    <phoneticPr fontId="17"/>
  </si>
  <si>
    <t>行政評価等実施事業（管区行政評価局）</t>
  </si>
  <si>
    <t>（項）行政評価等実施費
　（大事項）行政評価等の実施に必要な経費</t>
    <rPh sb="1" eb="2">
      <t>コウ</t>
    </rPh>
    <rPh sb="3" eb="5">
      <t>ギョウセイ</t>
    </rPh>
    <rPh sb="5" eb="7">
      <t>ヒョウカ</t>
    </rPh>
    <rPh sb="7" eb="8">
      <t>トウ</t>
    </rPh>
    <rPh sb="8" eb="10">
      <t>ジッシ</t>
    </rPh>
    <rPh sb="10" eb="11">
      <t>ヒ</t>
    </rPh>
    <rPh sb="14" eb="16">
      <t>ダイジ</t>
    </rPh>
    <rPh sb="16" eb="17">
      <t>コウ</t>
    </rPh>
    <phoneticPr fontId="17"/>
  </si>
  <si>
    <t>恩給支給事業
(上段：恩給支給事務費、下段：恩給費)</t>
  </si>
  <si>
    <t>明治８年度</t>
  </si>
  <si>
    <t>政策統括官（恩給担当）</t>
  </si>
  <si>
    <t>（項）恩給費
　（大事項）恩給支給事務に必要な経費
　（大事項）文官等に対する恩給支給に必要な経費
　（大事項）旧軍人遺族等に対する恩給支給に必要な経費</t>
  </si>
  <si>
    <t>統計調査の実施等事業（経常調査等）</t>
  </si>
  <si>
    <t>統計局</t>
  </si>
  <si>
    <t>（項）統計調査費
　（大事項）統計調査等の実施に必要な経費</t>
  </si>
  <si>
    <t>統計調査の実施等事業（周期調査）</t>
  </si>
  <si>
    <t>大正９年度</t>
  </si>
  <si>
    <t>統計体系整備事業</t>
  </si>
  <si>
    <t>昭和22年度</t>
  </si>
  <si>
    <t>政策統括官（統計基準担当）</t>
  </si>
  <si>
    <t>国連アジア太平洋統計研修所運営事業</t>
  </si>
  <si>
    <t>昭和45年度</t>
  </si>
  <si>
    <t>統計調査等業務の最適化事業</t>
  </si>
  <si>
    <t>地方行政制度の整備に必要な経費（地方分権振興経費、市町村合併円滑化経費等除く。）</t>
  </si>
  <si>
    <t>自治行政局</t>
  </si>
  <si>
    <t>（項）地方行政制度整備費
　（大事項）地方行政制度の整備に必要な経費</t>
  </si>
  <si>
    <t>市町村の合併円滑化に必要な経費</t>
  </si>
  <si>
    <t>地方議会の活性化に要する経費</t>
  </si>
  <si>
    <t>平成25年度</t>
  </si>
  <si>
    <t>地方独立行政法人の支援に要する経費</t>
  </si>
  <si>
    <t>会計年度任用職員制度の円滑な制度導入に向けた支援事業</t>
  </si>
  <si>
    <t>平成31年度</t>
  </si>
  <si>
    <t>被災地に対する応援職員の派遣に係る訓練等経費</t>
  </si>
  <si>
    <t>高齢地方公務員の活用方策等研究会事業</t>
  </si>
  <si>
    <t>自治体行政スマートプロジェクトの実施に要する経費</t>
  </si>
  <si>
    <t>平成31年度</t>
    <rPh sb="0" eb="2">
      <t>ヘイセイ</t>
    </rPh>
    <rPh sb="4" eb="6">
      <t>ネンド</t>
    </rPh>
    <phoneticPr fontId="14"/>
  </si>
  <si>
    <t>平成33年度</t>
  </si>
  <si>
    <t>地域振興に必要な経費（「地域経済循環の創造」の推進に要する経費、過疎地域振興対策に要する経費、定住自立圏構想推進費等除く。）</t>
  </si>
  <si>
    <t>（項）地域振興費
　（大事項）地域振興に必要な経費</t>
  </si>
  <si>
    <t>「地域経済循環の創造」の推進に要する経費</t>
  </si>
  <si>
    <t>平成24年度</t>
  </si>
  <si>
    <t>過疎地域振興対策等に要する経費</t>
  </si>
  <si>
    <t>昭和46年度</t>
  </si>
  <si>
    <t>定住自立圏構想推進費</t>
  </si>
  <si>
    <t>都市・農山漁村の教育交流による地域活性化推進に要する経費</t>
  </si>
  <si>
    <t>地方への移住・交流の推進に要する経費</t>
  </si>
  <si>
    <t>地域おこし協力隊の推進に要する経費</t>
  </si>
  <si>
    <t>2020年オリンピック・パラリンピック東京大会及びラグビーワールドカップ2019を通じた地域活性化に要する経費</t>
  </si>
  <si>
    <t>地域運営組織の形成及び持続的な運営に要する経費</t>
  </si>
  <si>
    <t>中南米日系社会と国内自治体との連携促進事業</t>
  </si>
  <si>
    <t>昭和23年度</t>
  </si>
  <si>
    <t>自治財政局</t>
  </si>
  <si>
    <t>（項）地方財政制度整備費
　（大事項）地方財政制度の整備に必要な経費</t>
  </si>
  <si>
    <t>地方税制度の整備に必要な経費</t>
  </si>
  <si>
    <t>参議院議員通常選挙に必要な経費</t>
  </si>
  <si>
    <t>（項）選挙制度等整備費
　（大事項）選挙制度等の整備に必要な経費</t>
  </si>
  <si>
    <t>（項）電子政府・電子自治体推進費
　（大事項）電子政府・電子自治体の推進に必要な経費</t>
  </si>
  <si>
    <t>情報システム高度化等推進事業</t>
  </si>
  <si>
    <t>大臣官房企画課サイバーセキュリティ・情報化推進室</t>
  </si>
  <si>
    <t>総務省ＬＡＮ整備・運用事業</t>
  </si>
  <si>
    <t>総務省共通基盤支援設備整備・運用等事業</t>
  </si>
  <si>
    <t>総務省ホームページ運営事業</t>
  </si>
  <si>
    <t>大臣官房政策評価広報課広報室</t>
  </si>
  <si>
    <t>電子政府関連事業（政府情報システム基盤整備）</t>
    <rPh sb="9" eb="11">
      <t>セイフ</t>
    </rPh>
    <rPh sb="11" eb="13">
      <t>ジョウホウ</t>
    </rPh>
    <rPh sb="17" eb="19">
      <t>キバン</t>
    </rPh>
    <rPh sb="19" eb="21">
      <t>セイビ</t>
    </rPh>
    <phoneticPr fontId="13"/>
  </si>
  <si>
    <t>平成15年度</t>
    <rPh sb="0" eb="2">
      <t>ヘイセイ</t>
    </rPh>
    <rPh sb="4" eb="6">
      <t>ネンド</t>
    </rPh>
    <phoneticPr fontId="13"/>
  </si>
  <si>
    <t>令和元年度</t>
    <rPh sb="0" eb="2">
      <t>レイワ</t>
    </rPh>
    <rPh sb="2" eb="5">
      <t>ガンネンド</t>
    </rPh>
    <phoneticPr fontId="13"/>
  </si>
  <si>
    <t>行政管理局</t>
    <rPh sb="0" eb="2">
      <t>ギョウセイ</t>
    </rPh>
    <rPh sb="2" eb="5">
      <t>カンリキョク</t>
    </rPh>
    <phoneticPr fontId="13"/>
  </si>
  <si>
    <t>一般会計</t>
    <rPh sb="0" eb="2">
      <t>イッパン</t>
    </rPh>
    <rPh sb="2" eb="4">
      <t>カイケイ</t>
    </rPh>
    <phoneticPr fontId="13"/>
  </si>
  <si>
    <t>総務省所管府省共通情報システムの一元的な管理・運営</t>
  </si>
  <si>
    <t>令和元年度対象</t>
    <rPh sb="0" eb="2">
      <t>レイワ</t>
    </rPh>
    <rPh sb="2" eb="4">
      <t>ガンネン</t>
    </rPh>
    <rPh sb="4" eb="5">
      <t>ド</t>
    </rPh>
    <rPh sb="5" eb="7">
      <t>タイショウ</t>
    </rPh>
    <phoneticPr fontId="13"/>
  </si>
  <si>
    <t>電子政府関連事業（ＩＣＴ人材育成）</t>
    <rPh sb="12" eb="14">
      <t>ジンザイ</t>
    </rPh>
    <rPh sb="14" eb="16">
      <t>イクセイ</t>
    </rPh>
    <phoneticPr fontId="13"/>
  </si>
  <si>
    <t>昭和35年度</t>
    <rPh sb="0" eb="2">
      <t>ショウワ</t>
    </rPh>
    <rPh sb="4" eb="6">
      <t>ネンド</t>
    </rPh>
    <phoneticPr fontId="13"/>
  </si>
  <si>
    <t>終了予定なし</t>
    <rPh sb="0" eb="2">
      <t>シュウリョウ</t>
    </rPh>
    <rPh sb="2" eb="4">
      <t>ヨテイ</t>
    </rPh>
    <phoneticPr fontId="13"/>
  </si>
  <si>
    <t>（項）電子政府・電子自治体推進費
　（大事項）電子政府・電子自治体の推進に必要な経費　　　　　　　　　　　　　　　</t>
    <rPh sb="1" eb="2">
      <t>コウ</t>
    </rPh>
    <rPh sb="19" eb="21">
      <t>ダイジ</t>
    </rPh>
    <rPh sb="21" eb="22">
      <t>コウ</t>
    </rPh>
    <phoneticPr fontId="13"/>
  </si>
  <si>
    <t>電子政府関連事業（国民利便生向上・行政透明化）</t>
  </si>
  <si>
    <t>平成13年度</t>
    <rPh sb="0" eb="2">
      <t>ヘイセイ</t>
    </rPh>
    <rPh sb="4" eb="6">
      <t>ネンド</t>
    </rPh>
    <phoneticPr fontId="13"/>
  </si>
  <si>
    <t>令和２年度</t>
    <rPh sb="0" eb="2">
      <t>レイワ</t>
    </rPh>
    <rPh sb="3" eb="5">
      <t>ネンド</t>
    </rPh>
    <phoneticPr fontId="13"/>
  </si>
  <si>
    <t>住民基本台帳ネットワークシステムセキュリティ対策経費</t>
  </si>
  <si>
    <t>電磁的記録式投票導入支援経費</t>
  </si>
  <si>
    <t>政治資金・政党助成関係申請・届出オンラインシステム運営等経費</t>
  </si>
  <si>
    <t>電子調達システムの維持運用</t>
  </si>
  <si>
    <t>平成23年度</t>
  </si>
  <si>
    <t>　（項）電子政府・電子自治体推進費
　（大事項）電子政府・電子自治体の推進に必要な経費</t>
  </si>
  <si>
    <t>社会保障・税に関わる番号制度に関するシステム構築等に要する経費</t>
  </si>
  <si>
    <t>電子行政サービスの改善方策に関する調査研究等に要する経費</t>
  </si>
  <si>
    <t>国民投票制度にかかる投開票速報システム改修に要する経費</t>
  </si>
  <si>
    <t>平成31年度</t>
    <rPh sb="0" eb="2">
      <t>ヘイセイ</t>
    </rPh>
    <rPh sb="4" eb="6">
      <t>ネンド</t>
    </rPh>
    <phoneticPr fontId="13"/>
  </si>
  <si>
    <t>マイナンバーカードを活用した消費活性化策と官民共同利用型キャッシュレス決済基基盤の構築に要する経費</t>
    <rPh sb="14" eb="16">
      <t>ショウヒ</t>
    </rPh>
    <rPh sb="16" eb="19">
      <t>カッセイカ</t>
    </rPh>
    <rPh sb="19" eb="20">
      <t>サク</t>
    </rPh>
    <rPh sb="21" eb="23">
      <t>カンミン</t>
    </rPh>
    <rPh sb="23" eb="25">
      <t>キョウドウ</t>
    </rPh>
    <rPh sb="25" eb="27">
      <t>リヨウ</t>
    </rPh>
    <rPh sb="27" eb="28">
      <t>ガタ</t>
    </rPh>
    <rPh sb="35" eb="37">
      <t>ケッサイ</t>
    </rPh>
    <rPh sb="37" eb="38">
      <t>モト</t>
    </rPh>
    <rPh sb="38" eb="40">
      <t>キバン</t>
    </rPh>
    <rPh sb="41" eb="43">
      <t>コウチク</t>
    </rPh>
    <rPh sb="44" eb="45">
      <t>ヨウ</t>
    </rPh>
    <rPh sb="47" eb="49">
      <t>ケイヒ</t>
    </rPh>
    <phoneticPr fontId="13"/>
  </si>
  <si>
    <t>引揚者特別交付金支給事務費</t>
  </si>
  <si>
    <t>昭和42年度</t>
    <rPh sb="0" eb="2">
      <t>ショウワ</t>
    </rPh>
    <rPh sb="4" eb="6">
      <t>ネンド</t>
    </rPh>
    <phoneticPr fontId="14"/>
  </si>
  <si>
    <t>大臣官房総務課管理室</t>
    <rPh sb="0" eb="2">
      <t>ダイジン</t>
    </rPh>
    <rPh sb="2" eb="4">
      <t>カンボウ</t>
    </rPh>
    <rPh sb="4" eb="7">
      <t>ソウムカ</t>
    </rPh>
    <rPh sb="7" eb="10">
      <t>カンリシツ</t>
    </rPh>
    <phoneticPr fontId="14"/>
  </si>
  <si>
    <t>（項）一般戦災死没者追悼等事業費
　（大事項）一般戦災死没者の追悼等に必要な経費</t>
    <rPh sb="1" eb="2">
      <t>コウ</t>
    </rPh>
    <rPh sb="3" eb="5">
      <t>イッパン</t>
    </rPh>
    <rPh sb="5" eb="7">
      <t>センサイ</t>
    </rPh>
    <rPh sb="7" eb="10">
      <t>シボツシャ</t>
    </rPh>
    <rPh sb="10" eb="12">
      <t>ツイトウ</t>
    </rPh>
    <rPh sb="12" eb="13">
      <t>ナド</t>
    </rPh>
    <rPh sb="13" eb="15">
      <t>ジギョウ</t>
    </rPh>
    <rPh sb="19" eb="21">
      <t>ダイジ</t>
    </rPh>
    <rPh sb="21" eb="22">
      <t>コウ</t>
    </rPh>
    <rPh sb="23" eb="25">
      <t>イッパン</t>
    </rPh>
    <rPh sb="25" eb="27">
      <t>センサイ</t>
    </rPh>
    <rPh sb="27" eb="30">
      <t>シボツシャ</t>
    </rPh>
    <rPh sb="31" eb="33">
      <t>ツイトウ</t>
    </rPh>
    <rPh sb="33" eb="34">
      <t>トウ</t>
    </rPh>
    <rPh sb="35" eb="37">
      <t>ヒツヨウ</t>
    </rPh>
    <rPh sb="38" eb="40">
      <t>ケイヒ</t>
    </rPh>
    <phoneticPr fontId="14"/>
  </si>
  <si>
    <t>昭和54年度</t>
    <rPh sb="0" eb="2">
      <t>ショウワ</t>
    </rPh>
    <rPh sb="4" eb="6">
      <t>ネンド</t>
    </rPh>
    <phoneticPr fontId="14"/>
  </si>
  <si>
    <t>不発弾等処理交付金</t>
  </si>
  <si>
    <t>昭和48年度</t>
    <rPh sb="0" eb="2">
      <t>ショウワ</t>
    </rPh>
    <rPh sb="4" eb="6">
      <t>ネンド</t>
    </rPh>
    <phoneticPr fontId="14"/>
  </si>
  <si>
    <t>一般戦災死没者の慰霊事業経費</t>
    <rPh sb="12" eb="14">
      <t>ケイヒ</t>
    </rPh>
    <phoneticPr fontId="19"/>
  </si>
  <si>
    <t>昭和52年度</t>
    <rPh sb="0" eb="2">
      <t>ショウワ</t>
    </rPh>
    <rPh sb="4" eb="6">
      <t>ネンド</t>
    </rPh>
    <phoneticPr fontId="14"/>
  </si>
  <si>
    <t>平和祈念展示等経費</t>
    <rPh sb="4" eb="6">
      <t>テンジ</t>
    </rPh>
    <rPh sb="6" eb="7">
      <t>トウ</t>
    </rPh>
    <rPh sb="7" eb="9">
      <t>ケイヒ</t>
    </rPh>
    <phoneticPr fontId="14"/>
  </si>
  <si>
    <t>平成22年度</t>
    <rPh sb="0" eb="2">
      <t>ヘイセイ</t>
    </rPh>
    <rPh sb="4" eb="6">
      <t>ネンド</t>
    </rPh>
    <phoneticPr fontId="14"/>
  </si>
  <si>
    <t>緊急消防援助隊の機能強化</t>
  </si>
  <si>
    <t>消防庁</t>
  </si>
  <si>
    <t>（項）消防防災体制等整備費
　（大事項）消防防災体制等の整備に必要な経費
  （大事項）消防防災体制等の整備に係る技術研究開発に必要な経費</t>
  </si>
  <si>
    <t>常備消防力の強化等地方公共団体における消防防災体制の充実強化</t>
  </si>
  <si>
    <t>昭和28年度</t>
  </si>
  <si>
    <t>（項）消防防災体制等整備費
　（大事項）消防防災体制等の整備に必要な経費
（項）消防庁施設費
　（大事項）消防庁施設整備に必要な経費</t>
  </si>
  <si>
    <t>消防団等地域防災力の充実強化</t>
  </si>
  <si>
    <t>（項）消防防災体制等整備費
　（大事項）消防防災体制等の整備に必要な経費</t>
  </si>
  <si>
    <t>Ｊアラートによる緊急情報の伝達体制の強化</t>
  </si>
  <si>
    <t>消防庁危機管理機能の充実・確保</t>
  </si>
  <si>
    <t>火災予防対策の推進</t>
  </si>
  <si>
    <t>危険物事故防止対策の推進</t>
  </si>
  <si>
    <t>（項）消防防災体制等整備費
　（大事項）消防防災体制等の整備に必要な経費
　（大事項）消防防災体制等の整備に係る技術研究開発に必要な経費</t>
  </si>
  <si>
    <t>コンビナート災害対策等の推進</t>
  </si>
  <si>
    <t>消防防災分野の研究開発に必要な経費</t>
  </si>
  <si>
    <t>公害紛争処理等に必要な経費</t>
  </si>
  <si>
    <t>昭和47年度</t>
  </si>
  <si>
    <t>公害等調整委員会事務局</t>
  </si>
  <si>
    <t>（項）公害等調整委員会
（大事項）公害紛争処理等に必要な経費</t>
  </si>
  <si>
    <t>国際行政学会等分担金</t>
  </si>
  <si>
    <t>昭和29年度</t>
  </si>
  <si>
    <t>（項）総務本省共通費
　（大事項）国際会議等に必要な経費</t>
  </si>
  <si>
    <t>国際統計協会分担金</t>
  </si>
  <si>
    <t>明治32年度</t>
  </si>
  <si>
    <t>（項）総務本省施設費
　（大事項）総務本省施設整備に必要な経費</t>
  </si>
  <si>
    <t>国立研究開発法人情報通信研究機構運営費交付金</t>
  </si>
  <si>
    <t>（項）国立研究開発法人情報通信研究機構運営費
　（大事項）国立研究開発法人情報通信研究機構運営費交付金に必要な経費</t>
  </si>
  <si>
    <t>国立研究開発法人情報通信研究機構施設整備費補助金</t>
  </si>
  <si>
    <t>（項）国立研究開発法人情報通信研究機構施設整備費
　（大事項）国立研究開発法人情報通信研究機構施設整備に必要な経費</t>
  </si>
  <si>
    <t>独立行政法人統計センター運営事業</t>
  </si>
  <si>
    <t>（項）独立行政法人統計センター運営費
　（大事項）独立行政法人統計センター運営費交付金に必要な経費</t>
  </si>
  <si>
    <t>政党助成事務委託費</t>
  </si>
  <si>
    <t>情報通信政策研究所オイルタンク増設工事</t>
  </si>
  <si>
    <t>令和2年度</t>
    <rPh sb="0" eb="2">
      <t>レイワ</t>
    </rPh>
    <rPh sb="3" eb="5">
      <t>ネンド</t>
    </rPh>
    <phoneticPr fontId="13"/>
  </si>
  <si>
    <t>総務本省施設整備費（型式検定の試験に要する施設等の整備）</t>
    <rPh sb="10" eb="12">
      <t>カタシキ</t>
    </rPh>
    <rPh sb="12" eb="14">
      <t>ケンテイ</t>
    </rPh>
    <rPh sb="15" eb="17">
      <t>シケン</t>
    </rPh>
    <rPh sb="18" eb="19">
      <t>ヨウ</t>
    </rPh>
    <rPh sb="21" eb="23">
      <t>シセツ</t>
    </rPh>
    <rPh sb="23" eb="24">
      <t>トウ</t>
    </rPh>
    <rPh sb="25" eb="27">
      <t>セイビ</t>
    </rPh>
    <phoneticPr fontId="13"/>
  </si>
  <si>
    <t>交付税及び譲与税配付金特別会計</t>
  </si>
  <si>
    <t>東日本大震災復興特別会計</t>
  </si>
  <si>
    <t>郵政行政における適正な監督</t>
    <phoneticPr fontId="10"/>
  </si>
  <si>
    <t>令和2年度二次補正　930百万円</t>
    <rPh sb="5" eb="7">
      <t>ニジ</t>
    </rPh>
    <phoneticPr fontId="10"/>
  </si>
  <si>
    <t>令和元年度</t>
    <rPh sb="0" eb="2">
      <t>レイワ</t>
    </rPh>
    <rPh sb="2" eb="3">
      <t>ガン</t>
    </rPh>
    <rPh sb="3" eb="5">
      <t>ネンド</t>
    </rPh>
    <phoneticPr fontId="14"/>
  </si>
  <si>
    <t>放送政策に関する調査研究</t>
    <phoneticPr fontId="14"/>
  </si>
  <si>
    <t>令和2年度</t>
    <phoneticPr fontId="10"/>
  </si>
  <si>
    <t>令和2年度</t>
    <phoneticPr fontId="14"/>
  </si>
  <si>
    <t>令和２年度一次補正　496百万円</t>
    <rPh sb="5" eb="7">
      <t>イチジ</t>
    </rPh>
    <phoneticPr fontId="10"/>
  </si>
  <si>
    <t>サイバーセキュリティ統括官</t>
    <phoneticPr fontId="10"/>
  </si>
  <si>
    <t>地域IX・CDN等を活用したコンテンツ配信効率化等促進事業</t>
    <rPh sb="0" eb="2">
      <t>チイキ</t>
    </rPh>
    <rPh sb="8" eb="9">
      <t>トウ</t>
    </rPh>
    <rPh sb="10" eb="12">
      <t>カツヨウ</t>
    </rPh>
    <rPh sb="19" eb="21">
      <t>ハイシン</t>
    </rPh>
    <rPh sb="21" eb="24">
      <t>コウリツカ</t>
    </rPh>
    <rPh sb="24" eb="25">
      <t>トウ</t>
    </rPh>
    <rPh sb="25" eb="27">
      <t>ソクシン</t>
    </rPh>
    <rPh sb="27" eb="29">
      <t>ジギョウ</t>
    </rPh>
    <phoneticPr fontId="8"/>
  </si>
  <si>
    <t>国際戦略局
総合通信基盤局電波部</t>
    <phoneticPr fontId="10"/>
  </si>
  <si>
    <t>投票環境の向上等に要する経費</t>
    <rPh sb="0" eb="2">
      <t>トウヒョウ</t>
    </rPh>
    <rPh sb="2" eb="4">
      <t>カンキョウ</t>
    </rPh>
    <rPh sb="5" eb="7">
      <t>コウジョウ</t>
    </rPh>
    <rPh sb="7" eb="8">
      <t>トウ</t>
    </rPh>
    <rPh sb="9" eb="10">
      <t>ヨウ</t>
    </rPh>
    <rPh sb="12" eb="14">
      <t>ケイヒ</t>
    </rPh>
    <phoneticPr fontId="10"/>
  </si>
  <si>
    <t>在外選挙人の投票環境の向上のために必要な経費</t>
    <rPh sb="17" eb="19">
      <t>ヒツヨウ</t>
    </rPh>
    <rPh sb="20" eb="22">
      <t>ケイヒ</t>
    </rPh>
    <phoneticPr fontId="10"/>
  </si>
  <si>
    <t>令和3年度</t>
    <rPh sb="0" eb="2">
      <t>レイワ</t>
    </rPh>
    <phoneticPr fontId="10"/>
  </si>
  <si>
    <t>外部有識者による点検の対象外</t>
    <phoneticPr fontId="10"/>
  </si>
  <si>
    <t>「全国地域づくり人財塾」と「JETプログラム」とが同じ事業項目の中にある必然性が理解できない。両者をリンクさせる事業があるのか説明が必要。アウトカム指標も「人数」となっており、それによる政策的な効果が見えてこない。JETは他省庁も関係していると思うが、そのアウトカムが総務省で切り分けられるか説明が必要。</t>
  </si>
  <si>
    <t>アウトカムの投資効果は、要するに「４割補助」のようなもの（１の補助＋1.5の融資）で、その効果は「補助により融資を引き出したこと」ではなく、その事業が生み出した地域創生効果の方ではないのか。地元雇用創出の4.8倍の計算の根拠を（カッコ書きでもいいので）明示すべき。直近の「効果」ではなく、持続可能性の観点は政策的に重要。</t>
  </si>
  <si>
    <t>アウトカムのところの、「転入・転出」の数値設定が、事業が限定的・個別的に行われることとの関係で大枠（大雑把）すぎないか。</t>
  </si>
  <si>
    <t>予算の執行状況があまり変わらないのにアウトカム達成度が飛躍的に向上しているのは、これまでの蓄積で認知度が高まったのか、そうでないのかはわからないが、いずれにせよ成果指標それ自体を見直す時期に来ているのかもしれない。</t>
  </si>
  <si>
    <t>事業の重要性に鑑み、より積極的な活動の推進をはかっていただきたい。</t>
  </si>
  <si>
    <t>一者応札の原因究明、対応策（複数年契約等）を検討すべき。</t>
  </si>
  <si>
    <t>マイナンバーカード取得数の現状からして、マイキーID設定者数の目標値には無理があったのではないだろうか？</t>
  </si>
  <si>
    <t>　記載を読む限り、目的はわかるが、具体的な事業の中身がわからない。また、本来なら令和2年度当初予算として十分議論を尽くし精査すべき案件であるように思われる。</t>
    <phoneticPr fontId="20"/>
  </si>
  <si>
    <t xml:space="preserve"> 繰越理由についてもどのような要請を受けたのか具体的な記載が必要である。本来なら令和2年度当初予算として十分議論を尽くし精査すべき案件であるように思われる。</t>
    <phoneticPr fontId="20"/>
  </si>
  <si>
    <t>コンテストとイベントの関係性が不明瞭だが、その開催の成果（新製品・サービスの創出に関する）がわかる指標が必要である。100百万円の具体的な使途を明確に記載したほうがよい。</t>
    <phoneticPr fontId="20"/>
  </si>
  <si>
    <t>149百万円の具体的な使途を明確に記載したほうがよい。繰越理由が不文明である。調整期間などは通常、予算査定上の段階で議論がなされているはずであり、単なる調整遅延であるなら、その想定の甘さも考えざるを得ない。別にあるならその具体的な記述があったほうがよい。</t>
    <phoneticPr fontId="20"/>
  </si>
  <si>
    <t xml:space="preserve"> 令和元年度補正額のすべてが繰越されており、その理由も不分明である（なぜ、数多くの提案が寄せられたせいで、改めて広く課題等の募集を行う必要が生じたのか？）。本来なら令和2年度当初予算として十分議論を尽くし精査すべき案件であるように思われる。</t>
    <phoneticPr fontId="20"/>
  </si>
  <si>
    <t xml:space="preserve"> 令和元年度補正額のすべてが繰越されており、その理由についての詳しい説明が求められる（なぜ事業計画全体に変更が発生したのか？、なぜ実施期間の変更が必要となったのか？、そもそも補正予算成立後に実施完了可能なスキームになっていたのか？）。上記同様、本来なら令和2年度当初予算として十分議論を尽くし精査すべき案件であるように思われる。</t>
    <phoneticPr fontId="20"/>
  </si>
  <si>
    <t xml:space="preserve"> 令和元年度補正額のすべてが繰越されており、その理由についての詳しい説明が求められる（なぜ機器の調達に時間を要し、実施困難となったのか、そもそも補正予算成立後に実施完了可能なスキームになっていたのか？）。上記同様、本来なら令和2年度当初予算として十分議論を尽くし精査すべき案件であるように思われる。</t>
    <phoneticPr fontId="20"/>
  </si>
  <si>
    <t>令和元年度の執行額を上回る予算額が令和2年度に計上されている。少なくとも元年度を上回る説明会の開催を見込むべきように思う。（令和元年度決算額：220百万円および開催実績数：45、令和2年度予算額：262百万円および開催見込み数30）</t>
    <phoneticPr fontId="20"/>
  </si>
  <si>
    <t>令和元年度予算額1509百万円のうち80％が補正予算で成立し、その全額が繰り越しとなっている。事業の性質的に緊急性があるか否か不明瞭であることから、本来なら令和2年度当初予算として十分議論を尽くし精査すべき案件であるように思われる。</t>
    <phoneticPr fontId="20"/>
  </si>
  <si>
    <t>記載を読む限り当該法人業務の範疇にあることは理解できるが、随意契約となる法的拘束力があるのか否か、いささか不明瞭である。仮に拘束されないのであるなら、別の契約形態の導入により効率化を図る検討が求められる。</t>
    <phoneticPr fontId="20"/>
  </si>
  <si>
    <t>令和２年度予算額60,767百万円のうち88％が補正予算で成立）しており、また、事業の性質的に緊急性があるか否か不明瞭である。本来なら令和2年度当初予算として十分議論を尽くし精査すべき案件であるように思われる。仮に当該補正予算に緊急経済対策的な意味合いがあるのなら、シート内でその旨説明したほうがよい。</t>
    <phoneticPr fontId="20"/>
  </si>
  <si>
    <t>　1社応札に対する対応が求められる。</t>
    <phoneticPr fontId="20"/>
  </si>
  <si>
    <t>特になし。（楠 茂樹）</t>
    <phoneticPr fontId="10"/>
  </si>
  <si>
    <t>事業自体が前年度から全て繰越されているので、評価不能。契約についても、支出先の記載がないので評価不能。（楠 茂樹）</t>
    <phoneticPr fontId="10"/>
  </si>
  <si>
    <t>設定された目標値の達成を評価する段階になく、コメントは特になし。（楠 茂樹）</t>
    <phoneticPr fontId="10"/>
  </si>
  <si>
    <t>特にありません。（西出 順郎）</t>
    <phoneticPr fontId="20"/>
  </si>
  <si>
    <t>災害時における多言語音声翻訳システムの高度化</t>
    <phoneticPr fontId="10"/>
  </si>
  <si>
    <t>重要な事業でシステム整備も進んでいますので、所見は特にありません。以下は質問と提案です。
（1）セミナーや研修による普及促進事業の予算が「情報通信技術研究開発調査費」となっていることに違和感がありますが、これはよくあることなのでしょうか。
（2）アウトカム指標に都道府県数を使っていますが、かなりアウトプットに近いレベルの指標なので、システム導入の効果を現す指標を考えることはできないでしょうか。定性的なものでもよいと思います。G空間防災システムとLアラートの連携推進事業として平成25年度⼈吉市の球磨川流域において防災業務⽀援システムを構築したという報告が出ていますが、今年度の水害に役だったのであれば、事例として事業成果の欄に記載してはいかがでしょうか。　</t>
    <phoneticPr fontId="20"/>
  </si>
  <si>
    <t>「人口カバー率5%（3次医療圏については2.5%）を達成する基盤の数」というアウトカム指標の意味がよくわかりません。15という目標値がどれほどの成果を意味するのかもわかりません。注釈をお願いします。
所見でなく質問ですが、1者入札の事業が多いのはなぜでしょうか。</t>
    <rPh sb="43" eb="45">
      <t>H</t>
    </rPh>
    <rPh sb="46" eb="48">
      <t>イミ</t>
    </rPh>
    <rPh sb="63" eb="66">
      <t>モクヒョウチ</t>
    </rPh>
    <rPh sb="72" eb="74">
      <t>セイカ</t>
    </rPh>
    <rPh sb="75" eb="77">
      <t>イミ</t>
    </rPh>
    <rPh sb="89" eb="91">
      <t>チュウシャク</t>
    </rPh>
    <rPh sb="93" eb="94">
      <t>ネガ</t>
    </rPh>
    <rPh sb="100" eb="102">
      <t>ショケン</t>
    </rPh>
    <rPh sb="105" eb="107">
      <t>シツモン</t>
    </rPh>
    <rPh sb="112" eb="113">
      <t>シャ</t>
    </rPh>
    <rPh sb="113" eb="115">
      <t>ニュウサツ</t>
    </rPh>
    <rPh sb="116" eb="118">
      <t>j</t>
    </rPh>
    <rPh sb="119" eb="120">
      <t>オオ</t>
    </rPh>
    <phoneticPr fontId="15"/>
  </si>
  <si>
    <t>事業の単位当たりコスト「執行額／地方公共団体職員向けのオープンデータ研修の受講人数」が40万円と記載していますが、一人当たり40万円の研修がどのようなものか、研修としては高すぎると感じる人が多いかと思います。研修参加者数をアウトプット指標の一つとするのはよいと思いますが、なぜ研修が高額なのか、高額な研修がないと政策目的が達成できないのか、説明が必要と思います。「地方公共団体のオープンデータ取組率」はかなりアウトプットに近い指標です。（上位のアウトカムは自治体のオープンデータが利用されること）この事業が自治体の取組率向上にかなり貢献するものであるならば、「執行額／新たに取り組み初めた地方公共団体数」にすることもできるかと思います。
所見ではなくコメントですが：「地方公共団体のオープンデータ取組済み数」は「自らのホームページにおいてオープンデータとしての利用規約を適用し、データを公開又はオープンデータの説明を掲載し、データの公開先を提示」を行っている都道府県及び市区町村」（内閣官房情報通信技術総合戦略室）というような注釈を記載されるのがよいかと思います。</t>
    <rPh sb="0" eb="2">
      <t>j</t>
    </rPh>
    <rPh sb="3" eb="5">
      <t>タンイ</t>
    </rPh>
    <rPh sb="5" eb="6">
      <t>ア</t>
    </rPh>
    <rPh sb="45" eb="47">
      <t>マンエン</t>
    </rPh>
    <rPh sb="48" eb="50">
      <t>キサイ</t>
    </rPh>
    <rPh sb="57" eb="59">
      <t>ヒトリ</t>
    </rPh>
    <rPh sb="59" eb="60">
      <t>ア</t>
    </rPh>
    <rPh sb="67" eb="69">
      <t>ケンシュウ</t>
    </rPh>
    <rPh sb="79" eb="81">
      <t>ケンシュウ</t>
    </rPh>
    <rPh sb="85" eb="86">
      <t>タカ</t>
    </rPh>
    <rPh sb="90" eb="91">
      <t>カン</t>
    </rPh>
    <rPh sb="93" eb="94">
      <t>ヒト</t>
    </rPh>
    <rPh sb="95" eb="96">
      <t>オオ</t>
    </rPh>
    <rPh sb="99" eb="100">
      <t>オモ</t>
    </rPh>
    <rPh sb="104" eb="106">
      <t>ケンシュウ</t>
    </rPh>
    <rPh sb="106" eb="110">
      <t>サンカシャスウ</t>
    </rPh>
    <rPh sb="117" eb="119">
      <t>H</t>
    </rPh>
    <rPh sb="120" eb="121">
      <t>ヒト</t>
    </rPh>
    <rPh sb="130" eb="131">
      <t>オモ</t>
    </rPh>
    <rPh sb="138" eb="140">
      <t>ケンシュウ</t>
    </rPh>
    <rPh sb="141" eb="143">
      <t>コウガク</t>
    </rPh>
    <rPh sb="147" eb="149">
      <t>コウガク</t>
    </rPh>
    <rPh sb="150" eb="152">
      <t>ケンシュウ</t>
    </rPh>
    <rPh sb="156" eb="158">
      <t>s</t>
    </rPh>
    <rPh sb="158" eb="160">
      <t>モクテキ</t>
    </rPh>
    <rPh sb="161" eb="163">
      <t>タッセイ</t>
    </rPh>
    <rPh sb="170" eb="172">
      <t>セツメイ</t>
    </rPh>
    <rPh sb="173" eb="175">
      <t>ヒツヨウ</t>
    </rPh>
    <rPh sb="176" eb="177">
      <t>オモ</t>
    </rPh>
    <rPh sb="211" eb="212">
      <t>チカ</t>
    </rPh>
    <rPh sb="213" eb="215">
      <t>H</t>
    </rPh>
    <rPh sb="219" eb="221">
      <t>ジョウイ</t>
    </rPh>
    <rPh sb="228" eb="231">
      <t>ジチタイ</t>
    </rPh>
    <rPh sb="240" eb="242">
      <t>リヨウ</t>
    </rPh>
    <rPh sb="250" eb="252">
      <t>j</t>
    </rPh>
    <rPh sb="253" eb="256">
      <t>ジチタイ</t>
    </rPh>
    <rPh sb="257" eb="259">
      <t>トリクミ</t>
    </rPh>
    <rPh sb="259" eb="260">
      <t>リツ</t>
    </rPh>
    <rPh sb="260" eb="262">
      <t>コウジョウ</t>
    </rPh>
    <rPh sb="266" eb="268">
      <t>コウケン</t>
    </rPh>
    <rPh sb="280" eb="282">
      <t>シッコウ</t>
    </rPh>
    <rPh sb="282" eb="283">
      <t>ガク</t>
    </rPh>
    <rPh sb="284" eb="285">
      <t>アラ</t>
    </rPh>
    <rPh sb="287" eb="288">
      <t>ト</t>
    </rPh>
    <rPh sb="289" eb="290">
      <t>ク</t>
    </rPh>
    <rPh sb="291" eb="292">
      <t>ハジ</t>
    </rPh>
    <rPh sb="294" eb="296">
      <t>チホウ</t>
    </rPh>
    <rPh sb="296" eb="298">
      <t>コウキョウ</t>
    </rPh>
    <rPh sb="298" eb="301">
      <t>ダンタイスウ</t>
    </rPh>
    <rPh sb="313" eb="314">
      <t>オモ</t>
    </rPh>
    <rPh sb="319" eb="321">
      <t>ショケン</t>
    </rPh>
    <rPh sb="463" eb="465">
      <t>チュウシャク</t>
    </rPh>
    <rPh sb="466" eb="468">
      <t>キサイ</t>
    </rPh>
    <rPh sb="477" eb="478">
      <t>オモ</t>
    </rPh>
    <phoneticPr fontId="15"/>
  </si>
  <si>
    <t>「情報銀行の認定を進める」というアウトカムレベルの成果と「実証したモデルケースを蓄積する」というアウトプットレベルの成果との関係を説明して頂きたいと想います。
「本事業の成果と上位施策・測定指標との関係」欄ではアウトカムの説明しかありませんので、ここの説明を入れてはいかがでしょうか。</t>
    <rPh sb="25" eb="27">
      <t>セイカ</t>
    </rPh>
    <rPh sb="40" eb="42">
      <t>チクセキ</t>
    </rPh>
    <rPh sb="58" eb="60">
      <t>セイカ</t>
    </rPh>
    <rPh sb="62" eb="64">
      <t>カンケイ</t>
    </rPh>
    <rPh sb="65" eb="67">
      <t>セツメイ</t>
    </rPh>
    <rPh sb="69" eb="70">
      <t>イタダ</t>
    </rPh>
    <rPh sb="74" eb="75">
      <t>オモ</t>
    </rPh>
    <rPh sb="81" eb="82">
      <t>ホン</t>
    </rPh>
    <rPh sb="82" eb="84">
      <t>j</t>
    </rPh>
    <rPh sb="85" eb="87">
      <t>セイカ</t>
    </rPh>
    <rPh sb="88" eb="90">
      <t>ジョウイ</t>
    </rPh>
    <rPh sb="90" eb="92">
      <t>シサク</t>
    </rPh>
    <rPh sb="93" eb="95">
      <t>ソクテイ</t>
    </rPh>
    <rPh sb="95" eb="97">
      <t>H</t>
    </rPh>
    <rPh sb="99" eb="101">
      <t>カンケイ</t>
    </rPh>
    <rPh sb="102" eb="103">
      <t>ラン</t>
    </rPh>
    <rPh sb="111" eb="113">
      <t>セツメイ</t>
    </rPh>
    <rPh sb="126" eb="128">
      <t>セツメイ</t>
    </rPh>
    <rPh sb="129" eb="130">
      <t>イ</t>
    </rPh>
    <phoneticPr fontId="15"/>
  </si>
  <si>
    <t>「生活に身近な分野でのIoTを活用した取組により地域情報化を実現した地方公共団体数」は令和元年度に1,213になっているようですが、なぜ令和2年度までに800団体という目標値を維持しているのでしょうか。元年度に目標の573団体の2倍以上の実績があるということから、本事業の必要性が疑問に思えます。</t>
  </si>
  <si>
    <t>事業概要欄に「特定地域の店舗等に低廉な手数料率でJPQRを導入するモデル実証を行う」とありますが、837百万円もの凸版印刷（株）が行う837百万円の「モバイル決済等の地域実装に係る調査事業」がどのようなものか、モデル実証という事業の中身が多少ともわかるようにしてください。</t>
    <phoneticPr fontId="20"/>
  </si>
  <si>
    <t>本事業では、電子委任状の活用可能性について6種の行政手続きを対象に調査し（アウトプット）、そのうち１つについて実際に可能とした（アウトカム）ということでしょうか。電子委任状の価値は理解できますが、なぜ行政手続きだけを成果の対象にしたのか、また行政手続きに限ってもどれほどの種類について可能性が考えられるのか、全体像がわからないので元年度1件というアウトカムの価値の大きさが判断できません。</t>
    <rPh sb="0" eb="1">
      <t>ホン</t>
    </rPh>
    <rPh sb="1" eb="3">
      <t>j</t>
    </rPh>
    <rPh sb="16" eb="17">
      <t>セイ</t>
    </rPh>
    <rPh sb="22" eb="23">
      <t>シュ</t>
    </rPh>
    <rPh sb="24" eb="26">
      <t>g</t>
    </rPh>
    <rPh sb="26" eb="28">
      <t>テツヅ</t>
    </rPh>
    <rPh sb="30" eb="32">
      <t>タイショウ</t>
    </rPh>
    <rPh sb="33" eb="35">
      <t>チョウサ</t>
    </rPh>
    <rPh sb="55" eb="57">
      <t>ジッサイ</t>
    </rPh>
    <rPh sb="58" eb="60">
      <t>カノウ</t>
    </rPh>
    <rPh sb="81" eb="83">
      <t>デンシ</t>
    </rPh>
    <rPh sb="83" eb="86">
      <t>イニンジョウ</t>
    </rPh>
    <rPh sb="87" eb="89">
      <t>カチ</t>
    </rPh>
    <rPh sb="90" eb="92">
      <t>リカイ</t>
    </rPh>
    <rPh sb="100" eb="102">
      <t>g</t>
    </rPh>
    <rPh sb="102" eb="104">
      <t>テツヅ</t>
    </rPh>
    <rPh sb="108" eb="110">
      <t>セイカ</t>
    </rPh>
    <rPh sb="111" eb="113">
      <t>タイショウ</t>
    </rPh>
    <rPh sb="121" eb="123">
      <t>g</t>
    </rPh>
    <rPh sb="123" eb="125">
      <t>テツヅ</t>
    </rPh>
    <rPh sb="127" eb="128">
      <t>カギ</t>
    </rPh>
    <rPh sb="136" eb="138">
      <t>シュルイ</t>
    </rPh>
    <rPh sb="142" eb="145">
      <t>カノウセイ</t>
    </rPh>
    <rPh sb="146" eb="147">
      <t>カンガ</t>
    </rPh>
    <rPh sb="154" eb="157">
      <t>ゼンタイゾウ</t>
    </rPh>
    <rPh sb="165" eb="168">
      <t>ガンネンド</t>
    </rPh>
    <rPh sb="169" eb="170">
      <t>ケン</t>
    </rPh>
    <rPh sb="179" eb="181">
      <t>カチ</t>
    </rPh>
    <rPh sb="182" eb="183">
      <t>オオ</t>
    </rPh>
    <rPh sb="186" eb="188">
      <t>ハンダン</t>
    </rPh>
    <phoneticPr fontId="15"/>
  </si>
  <si>
    <t>「実施するプロジェクト数」というアウトプットが何を指すのか、どのように数えているのかがわかりません。本事業には事例収集と表彰、セミナー、専門家派遣、その他多様な手段が含まれているようですが、これらの内容や費用の違いなどを考えずにそれぞれをプロジェクトと見なしているのでしょうか。また、アウトカムとアウトプットの間には目的と手段の関係があるはずですが、「雇用型テレワーカーの割合が増える」というアウトカムと「実施するプロジェクト数」というアウトプットの間には大変大きなレベル差があるように思います。点検結果の欄には「テレワーク活用事例等の公開・周知を通じて、テレワークの導入に役立つ情報として広く有効活用されている」という成果が書かれていますが、中身のわからないプロジェクト数よりも、このような成果を具体的に表現するほうがよいと思います。</t>
    <rPh sb="55" eb="57">
      <t>ジレイ</t>
    </rPh>
    <rPh sb="57" eb="59">
      <t>シュウシュウ</t>
    </rPh>
    <rPh sb="60" eb="62">
      <t>ヒョウショウ</t>
    </rPh>
    <rPh sb="68" eb="71">
      <t>センモンカ</t>
    </rPh>
    <rPh sb="71" eb="73">
      <t>ハケン</t>
    </rPh>
    <rPh sb="76" eb="77">
      <t>タ</t>
    </rPh>
    <rPh sb="77" eb="79">
      <t>タヨウ</t>
    </rPh>
    <rPh sb="80" eb="82">
      <t>シュダン</t>
    </rPh>
    <rPh sb="83" eb="84">
      <t>フク</t>
    </rPh>
    <rPh sb="99" eb="101">
      <t>ナイヨウ</t>
    </rPh>
    <rPh sb="102" eb="104">
      <t>ヒヨウ</t>
    </rPh>
    <rPh sb="105" eb="106">
      <t>チガ</t>
    </rPh>
    <rPh sb="110" eb="111">
      <t>カンガ</t>
    </rPh>
    <rPh sb="126" eb="127">
      <t>ミ</t>
    </rPh>
    <rPh sb="155" eb="156">
      <t>アイダ</t>
    </rPh>
    <rPh sb="158" eb="160">
      <t>モクテキ</t>
    </rPh>
    <rPh sb="161" eb="163">
      <t>シュダン</t>
    </rPh>
    <rPh sb="164" eb="166">
      <t>カンケイ</t>
    </rPh>
    <rPh sb="189" eb="190">
      <t>フ</t>
    </rPh>
    <rPh sb="225" eb="226">
      <t>アイダ</t>
    </rPh>
    <rPh sb="228" eb="230">
      <t>タイヘン</t>
    </rPh>
    <rPh sb="230" eb="231">
      <t>オオ</t>
    </rPh>
    <rPh sb="236" eb="237">
      <t>サ</t>
    </rPh>
    <rPh sb="243" eb="244">
      <t>オモ</t>
    </rPh>
    <rPh sb="248" eb="250">
      <t>テンケン</t>
    </rPh>
    <rPh sb="250" eb="252">
      <t>ケッカ</t>
    </rPh>
    <rPh sb="253" eb="254">
      <t>ラン</t>
    </rPh>
    <rPh sb="310" eb="312">
      <t>セイカ</t>
    </rPh>
    <rPh sb="313" eb="314">
      <t>カ</t>
    </rPh>
    <rPh sb="322" eb="324">
      <t>ナカミ</t>
    </rPh>
    <rPh sb="336" eb="337">
      <t>スウ</t>
    </rPh>
    <rPh sb="346" eb="348">
      <t>セイカ</t>
    </rPh>
    <rPh sb="349" eb="352">
      <t>グタイテキ</t>
    </rPh>
    <rPh sb="353" eb="355">
      <t>ヒョウゲン</t>
    </rPh>
    <rPh sb="363" eb="364">
      <t>オモ</t>
    </rPh>
    <phoneticPr fontId="15"/>
  </si>
  <si>
    <t>「デジタル活用支援員のモデル構築」はアウトカムではなくアウトプットです。また本事業は単年度事業のように思われますが、モデル構築の目標年度が４年度になっていることも説明が必要です。「障害関連情報共有プラットフォームの整備に向けた課題や障害関連データ等の調査」をアウトカム指標としていますが、調査を行うことはアウトカムではありませんし、指標でもありません。</t>
    <rPh sb="38" eb="39">
      <t>ホン</t>
    </rPh>
    <rPh sb="39" eb="41">
      <t>j</t>
    </rPh>
    <rPh sb="42" eb="45">
      <t>タンネンド</t>
    </rPh>
    <rPh sb="45" eb="47">
      <t>j</t>
    </rPh>
    <rPh sb="51" eb="52">
      <t>オモ</t>
    </rPh>
    <rPh sb="61" eb="63">
      <t>コウチク</t>
    </rPh>
    <rPh sb="64" eb="66">
      <t>モクヒョウ</t>
    </rPh>
    <rPh sb="66" eb="68">
      <t>ネンド</t>
    </rPh>
    <rPh sb="70" eb="72">
      <t>ネンド</t>
    </rPh>
    <rPh sb="81" eb="83">
      <t>セツメイ</t>
    </rPh>
    <rPh sb="84" eb="86">
      <t>ヒツヨウ</t>
    </rPh>
    <rPh sb="134" eb="136">
      <t>H</t>
    </rPh>
    <rPh sb="144" eb="146">
      <t>チョウサ</t>
    </rPh>
    <rPh sb="147" eb="148">
      <t>オコナ</t>
    </rPh>
    <rPh sb="166" eb="168">
      <t>H</t>
    </rPh>
    <phoneticPr fontId="15"/>
  </si>
  <si>
    <t>成果（アウトカム）指標の「協力覚書等の締結等の件数」がよく理解できません。「毎年度、協力覚書等を６件締結する。」という極めて明確な目標が設定されていますので、6件より多すぎても少なすぎても目標が達成できないということでしょうが、平成29年度のように7件締結したのは失敗だったということでしょうか。目標値の設定根拠が「令和元年度５月時点で予定されている政策対話の回数等」というのも理解困難です。予定している対話の回数からどのように目標となる締結数が導き出されるのでしょうか。そもそも締結件数が国際会議参加や主催のアウトカムなのかも疑問です。</t>
    <rPh sb="29" eb="31">
      <t>リカイ</t>
    </rPh>
    <rPh sb="59" eb="60">
      <t>キワ</t>
    </rPh>
    <rPh sb="62" eb="64">
      <t>メイカク</t>
    </rPh>
    <rPh sb="65" eb="67">
      <t>モクヒョウ</t>
    </rPh>
    <rPh sb="68" eb="70">
      <t>セッテイ</t>
    </rPh>
    <rPh sb="80" eb="81">
      <t>ケン</t>
    </rPh>
    <rPh sb="83" eb="84">
      <t>オオ</t>
    </rPh>
    <rPh sb="88" eb="89">
      <t>スク</t>
    </rPh>
    <rPh sb="94" eb="96">
      <t>モクヒョウ</t>
    </rPh>
    <rPh sb="97" eb="99">
      <t>タッセイ</t>
    </rPh>
    <rPh sb="114" eb="116">
      <t>ヘイセイ</t>
    </rPh>
    <rPh sb="118" eb="120">
      <t>ネンド</t>
    </rPh>
    <rPh sb="125" eb="126">
      <t>ケン</t>
    </rPh>
    <rPh sb="126" eb="128">
      <t>テイケツ</t>
    </rPh>
    <rPh sb="132" eb="134">
      <t>シッパイ</t>
    </rPh>
    <rPh sb="189" eb="191">
      <t>リカイ</t>
    </rPh>
    <rPh sb="191" eb="193">
      <t>コンナン</t>
    </rPh>
    <rPh sb="196" eb="198">
      <t>ヨテイ</t>
    </rPh>
    <rPh sb="202" eb="204">
      <t>タイワ</t>
    </rPh>
    <rPh sb="205" eb="207">
      <t>カイスウ</t>
    </rPh>
    <rPh sb="214" eb="216">
      <t>モクヒョウ</t>
    </rPh>
    <rPh sb="219" eb="221">
      <t>テイケツ</t>
    </rPh>
    <rPh sb="221" eb="222">
      <t>スウ</t>
    </rPh>
    <rPh sb="223" eb="224">
      <t>ミチビ</t>
    </rPh>
    <rPh sb="225" eb="226">
      <t>ダ</t>
    </rPh>
    <rPh sb="240" eb="242">
      <t>テイケツ</t>
    </rPh>
    <rPh sb="242" eb="244">
      <t>ケンスウ</t>
    </rPh>
    <rPh sb="245" eb="247">
      <t>コクサイ</t>
    </rPh>
    <rPh sb="247" eb="249">
      <t>カイギ</t>
    </rPh>
    <rPh sb="249" eb="251">
      <t>サンカ</t>
    </rPh>
    <rPh sb="252" eb="254">
      <t>シュサイ</t>
    </rPh>
    <rPh sb="264" eb="266">
      <t>ギモン</t>
    </rPh>
    <phoneticPr fontId="15"/>
  </si>
  <si>
    <t>OECDの状況を知らないので所見ではなく質問です。アウトカム指標「デジタル経済政策委員会関連の職員数（専門職以上）に占める日本人職員比率」としていますが、日本人職員の比率が高くなるほど成果が向上していると考えてよいのでしょうか。逆に比率が低くなったら、その分我が国の政策の反映がされなくなったこと見なすのでしょうか。日本人職員数が増えると（原因）日本の政策がよりよく反映される（結果）という関係であれば多少は理解できますが、職員比率を政策の反映度の尺度にできるというロジックがよく理解できません。</t>
    <rPh sb="14" eb="16">
      <t>ショケン</t>
    </rPh>
    <rPh sb="20" eb="22">
      <t>シツモン</t>
    </rPh>
    <rPh sb="77" eb="80">
      <t>ニホンジン</t>
    </rPh>
    <rPh sb="80" eb="82">
      <t>ショクイン</t>
    </rPh>
    <rPh sb="83" eb="85">
      <t>ヒリツ</t>
    </rPh>
    <rPh sb="86" eb="87">
      <t>タカ</t>
    </rPh>
    <rPh sb="92" eb="94">
      <t>セイカ</t>
    </rPh>
    <rPh sb="95" eb="97">
      <t>コウジョウ</t>
    </rPh>
    <rPh sb="102" eb="103">
      <t>カンガ</t>
    </rPh>
    <rPh sb="114" eb="115">
      <t>ギャク</t>
    </rPh>
    <rPh sb="116" eb="118">
      <t>ヒリツ</t>
    </rPh>
    <rPh sb="119" eb="120">
      <t>ヒク</t>
    </rPh>
    <rPh sb="128" eb="129">
      <t>ブン</t>
    </rPh>
    <rPh sb="148" eb="149">
      <t>ミ</t>
    </rPh>
    <rPh sb="158" eb="161">
      <t>ニホンジン</t>
    </rPh>
    <rPh sb="161" eb="163">
      <t>ショクイン</t>
    </rPh>
    <rPh sb="163" eb="164">
      <t>スウ</t>
    </rPh>
    <rPh sb="165" eb="166">
      <t>フ</t>
    </rPh>
    <rPh sb="170" eb="172">
      <t>ゲンイン</t>
    </rPh>
    <rPh sb="173" eb="175">
      <t>ニホン</t>
    </rPh>
    <rPh sb="176" eb="178">
      <t>セイサク</t>
    </rPh>
    <rPh sb="183" eb="185">
      <t>ハンエイ</t>
    </rPh>
    <rPh sb="189" eb="191">
      <t>ケッカ</t>
    </rPh>
    <rPh sb="195" eb="197">
      <t>カンケイ</t>
    </rPh>
    <rPh sb="201" eb="203">
      <t>タショウ</t>
    </rPh>
    <rPh sb="204" eb="206">
      <t>リカイ</t>
    </rPh>
    <rPh sb="212" eb="214">
      <t>ショクイン</t>
    </rPh>
    <rPh sb="214" eb="216">
      <t>ヒリツ</t>
    </rPh>
    <rPh sb="217" eb="219">
      <t>セイサク</t>
    </rPh>
    <rPh sb="220" eb="223">
      <t>ハンエイド</t>
    </rPh>
    <rPh sb="224" eb="226">
      <t>シャクド</t>
    </rPh>
    <rPh sb="240" eb="242">
      <t>リカイ</t>
    </rPh>
    <phoneticPr fontId="15"/>
  </si>
  <si>
    <t>アウトカム指標の設定について、事業１４７「経済協力開発機構（ＯＥＣＤ）への拠出」と同様の疑問があります。</t>
    <rPh sb="5" eb="7">
      <t>H</t>
    </rPh>
    <rPh sb="8" eb="10">
      <t>セッテイ</t>
    </rPh>
    <rPh sb="15" eb="17">
      <t>j</t>
    </rPh>
    <rPh sb="41" eb="43">
      <t>ドウヨウ</t>
    </rPh>
    <rPh sb="44" eb="46">
      <t>ギモン</t>
    </rPh>
    <phoneticPr fontId="15"/>
  </si>
  <si>
    <t>この行政事業レビューの所見ではありませんが、政策評価の測定指標としている「ICT分野に関する協力強化について合意した各国との案件数」の目標設定値について早い機会に再検討されたほうがよいかと思います。平成２７年度～２９年度の平均値を使っていると思いますが、この３年間でも件数は毎年かなり増えています。未だに同じ目標値を使っているために、このレビューシートだけ見ると、毎年、実績が目標を大きく上回っていて奇異に感じます。</t>
    <rPh sb="2" eb="4">
      <t>g</t>
    </rPh>
    <rPh sb="4" eb="6">
      <t>j</t>
    </rPh>
    <rPh sb="11" eb="13">
      <t>ショケン</t>
    </rPh>
    <rPh sb="22" eb="24">
      <t>s</t>
    </rPh>
    <rPh sb="24" eb="26">
      <t>h</t>
    </rPh>
    <rPh sb="27" eb="29">
      <t>ソクテイ</t>
    </rPh>
    <rPh sb="29" eb="31">
      <t>H</t>
    </rPh>
    <rPh sb="67" eb="69">
      <t>モクヒョウ</t>
    </rPh>
    <rPh sb="69" eb="72">
      <t>セッテイチ</t>
    </rPh>
    <rPh sb="76" eb="77">
      <t>ハヤ</t>
    </rPh>
    <rPh sb="78" eb="80">
      <t>キカイ</t>
    </rPh>
    <rPh sb="81" eb="84">
      <t>サイケントウ</t>
    </rPh>
    <rPh sb="94" eb="95">
      <t>オモ</t>
    </rPh>
    <rPh sb="99" eb="101">
      <t>ヘイセイ</t>
    </rPh>
    <rPh sb="103" eb="105">
      <t>ネンド</t>
    </rPh>
    <rPh sb="108" eb="110">
      <t>ネンド</t>
    </rPh>
    <rPh sb="111" eb="114">
      <t>ヘイキンチ</t>
    </rPh>
    <rPh sb="115" eb="116">
      <t>ツカ</t>
    </rPh>
    <rPh sb="121" eb="122">
      <t>オモ</t>
    </rPh>
    <rPh sb="130" eb="132">
      <t>ネンカン</t>
    </rPh>
    <rPh sb="134" eb="136">
      <t>ケンスウ</t>
    </rPh>
    <rPh sb="137" eb="139">
      <t>マイネン</t>
    </rPh>
    <rPh sb="142" eb="143">
      <t>フ</t>
    </rPh>
    <rPh sb="149" eb="150">
      <t>イマ</t>
    </rPh>
    <rPh sb="152" eb="153">
      <t>オナ</t>
    </rPh>
    <rPh sb="154" eb="157">
      <t>モクヒョウチ</t>
    </rPh>
    <rPh sb="158" eb="159">
      <t>ツカ</t>
    </rPh>
    <rPh sb="178" eb="179">
      <t>ミ</t>
    </rPh>
    <rPh sb="182" eb="184">
      <t>マイネン</t>
    </rPh>
    <rPh sb="185" eb="187">
      <t>ジッセキ</t>
    </rPh>
    <rPh sb="188" eb="190">
      <t>モクヒョウ</t>
    </rPh>
    <rPh sb="191" eb="192">
      <t>オオ</t>
    </rPh>
    <rPh sb="194" eb="196">
      <t>ウワマワ</t>
    </rPh>
    <rPh sb="200" eb="202">
      <t>キイ</t>
    </rPh>
    <rPh sb="203" eb="204">
      <t>カン</t>
    </rPh>
    <phoneticPr fontId="15"/>
  </si>
  <si>
    <t>この行政事業レビューの所見ではなく質問です。政策評価の測定指標「二国間での定期協議、国際機関における会議への参画及び意見交換の実施回数」に記載されている３８回という目標値はどのようにして設定されたのでしょうか。</t>
    <rPh sb="17" eb="19">
      <t>シツモン</t>
    </rPh>
    <rPh sb="22" eb="24">
      <t>s</t>
    </rPh>
    <rPh sb="24" eb="26">
      <t>h</t>
    </rPh>
    <rPh sb="27" eb="29">
      <t>ソクテイ</t>
    </rPh>
    <rPh sb="29" eb="31">
      <t>H</t>
    </rPh>
    <rPh sb="69" eb="71">
      <t>キサイ</t>
    </rPh>
    <rPh sb="78" eb="79">
      <t>カイ</t>
    </rPh>
    <rPh sb="82" eb="85">
      <t>モクヒョウチ</t>
    </rPh>
    <rPh sb="93" eb="95">
      <t>セッテイ</t>
    </rPh>
    <phoneticPr fontId="15"/>
  </si>
  <si>
    <t>まだ実績がないため所見はありません。（北大路信郷）</t>
    <rPh sb="2" eb="4">
      <t>ジッセキ</t>
    </rPh>
    <rPh sb="9" eb="11">
      <t>ショケン</t>
    </rPh>
    <phoneticPr fontId="15"/>
  </si>
  <si>
    <t>所見はありません。アウトカムの達成度（％）は１でなく１００でしょうか。（２ヵ所）</t>
    <rPh sb="0" eb="2">
      <t>ショケン</t>
    </rPh>
    <rPh sb="15" eb="18">
      <t>タッセイド</t>
    </rPh>
    <rPh sb="38" eb="39">
      <t>ショ</t>
    </rPh>
    <phoneticPr fontId="15"/>
  </si>
  <si>
    <t>①事業終了年度を迎え，本事業の成果及び課題をどのように分析，検証したのか不明。そのため，成果を踏まえた具体的な改善策が見えてこない。
②アウトカム指標にある「民間の署名検証者」が本事業の中でどのような役割を果たすのか不明。③アウトカム指標にあるサービス数，提供場所数の数値の低さもさることながら，それらの利活用がどのような状況にあるのか，示された成果実績の数字からはわからない。
④上位10者リストにある入札がすべて一者入札になっているにもかかわらず原因分析がほとんどできておらず，今後の改善策に結びつかない。</t>
    <phoneticPr fontId="10"/>
  </si>
  <si>
    <t xml:space="preserve">①アウトカム指標が法令等の見直し件数だけでは，本事業の成果がわからない。調査研究の成果と法令等の見直しの関係，及び見直しの具体的内容が見えるようになるアウトカム指標の工夫が必要。
②執行額が増加傾向にあり，調査研究の1項目あたりのコストも上昇している。その点について検証・説明が不足している。
③調査研究請負のほとんどが1者入札になっており，その大半が高落札率になっている。にもかかわらず1者入札の原因分析が十分でなく，具体的な改善策が見えてこない。 </t>
    <phoneticPr fontId="10"/>
  </si>
  <si>
    <t xml:space="preserve">①事業目的の記述が事業概要の記述とまったく同じになっている。事業の目的について整理が必要。
②アウトカム指標にある17パーセントの地方自治体という数値がどのような考えで設定されているのか説明がなく，成果指標として妥当か検証できない。
③地方自治体における取組状況が成果指標とされているが，この指標と成果実績の数値からは，取組状況の内容的な検証は不可能。
④運用訓練，受信調査の企画運営やマニュアル更新について「価格競争」で，実際の運用訓練や受信調査の実施について「企画競争」で業者選定しているが，選定方法は逆ではないか。
⑤なぜか価格競争の方が一者入札になっているが，原因分析が不十分で今後の改善が期待できない。 </t>
  </si>
  <si>
    <t>①事業目的にある緊急点検がどのように実施され，その結果判明した課題についてどのように分析し，対策箇所が絞り込まれたのか，FTTH方式への切り替えに至る事業実施の経緯が不明。
②判明した課題とFTTH方式への切り替え事業との対応関係について説明がなく，判明した課題の解決が図られたかどうかについての成果指標が無くてよいのか疑問。
③緊急対策事業として30年度補正予算で事業を開始しているものの，30，元年度のいずれの補正予算額も，全額翌年度へ繰り越されており，その予算獲得・予算執行の仕方について説明が不足している。</t>
  </si>
  <si>
    <t>①アウトカム指標の「調査結果を活用した法令等の見直し等の件数」だけでは，事業の成果が十分とらえられない。調査結果からどのような課題が分析，抽出され，それがどのような内容の法令等の見直しに結びついたかの理解に資する成果指標の設定が必要。必要によっては定性的な分析，説明の工夫の余地がある点も事業番号0113の所見①と共通。
②アウトプット指標にある受付件数や受信件数だけでは，事業実施に伴う消費者の受益や満足度の様子がよくわからない。より具体的な活動成果が見えてくる指標の工夫が必要。
③調査研究，実態調査，受付業務，相談業務の各委託契約で一者入札が目立つ一方，原因分析が不十分で改善が期待できない。</t>
  </si>
  <si>
    <t>①適切な予算規模の設定のために，増額された元年度予算の執行率が下がった原因の分析が不可欠。
②アウトカム指標及び成果実績として，不適合が判明した台数に対応した比率は示されているものの，不適合が判明した台数の推移がわからない。全体としての問題状況や改善状況の動向がわかるような説明が欲しい。
③3件のNTTデータ関連の発注すべてが一者入札になっていることについて，今後の改善に向けた原因分析と説明が必要。</t>
  </si>
  <si>
    <t>①事業費の規模に比べ，事業目的及び事業内容が多岐にわたっており，事業成果が総花的にならないか心配。事業目的の明確化と，目的達成に向けた事業内容の集約化の検討が必要。
②アウトカム指標，アウトプット指標のいずれもが事業内容の一部に過ぎないe-ネットキャラバンに係るものに限られており，見直しが必要。</t>
  </si>
  <si>
    <t>①元年度補正予算額がすべて2年度に繰り越されている事業だが，元年度補正で立ち上げられた事業の緊急性を考えると，適切な配備計画の下，速やかに調達，配備が行われ，導入目的に即した利用体制が図られる要がある。
②アウトカム指標及びアウトプット指標も，単に配備した台数とするだけでなく，配備された移動電源車の利用体制及び活動状況を検証できる指標設定の工夫が必要。</t>
  </si>
  <si>
    <t>①アウトカム指標の「住宅用火災報知器設置率」について，目標値を前年より下げたり，下げたまま横ばいにしている理由が不明。
②アウトカム指標の「是正させた特定違反対象物数」について，30年度の成果実績が下がった理由の分析及び説明がないまま，元年度以降の目標値を30年度の実績値に合わせて下げている理由が不明。
③アウトプット指標にある「違反是正支援アドバイザー」について，その人数や活動内容がわかる指標の工夫が必要。</t>
    <phoneticPr fontId="20"/>
  </si>
  <si>
    <t>①アウトカム指標の「調査結果を活用した法令等の見直し等の件数」だけでは，事業の成果が十分とらえられない。調査結果からどのような課題が分析，抽出され，それがどのような内容の法令等の見直しに結びついたかの理解に資する成果指標の設定が必要。また，必要があれば，定性的な分析，説明をする工夫も。
②本事業では，調査研究が継続的に実施されているが，これまでの調査研究の成果が次の調査研究にどのように結び付けられているかの分析，説明も必要。
③調査研究業務に係る一者入札が目立つ一方で，改善に向けた原因分析が不十分。</t>
  </si>
  <si>
    <t>①執行率が低迷する理由について，分析及び説明が不十分。
②現在のアウトカム指標だけでは事業目的が達成されたか十分に検証できない。適切な指標の工夫が必要。
③広域連携の成果報告書について，各自治体の連携の参考に資するよう，分析を加え広報していくことが必要。</t>
    <phoneticPr fontId="10"/>
  </si>
  <si>
    <t>①採択モデル事業数だけでなく，事業目的の成果を検証できる適切なアウトカム指標の設定が必要。
②AI-RPAやBPR手法という専門用語が飛び交っているが，
国民の理解に資するよう簡潔なコメントを付す工夫を。
③調査研究委託に係る一者入札の理由について分析・説明がなく，今後の改善策が不明。
④「関連事業」の説明における本事業の「都道府県モデル」と関連事業の「都道府県補完モデル」との関係が不明確。</t>
    <phoneticPr fontId="10"/>
  </si>
  <si>
    <t>①2年度が元年度とあまり変わらない事業規模であり，アウトプット指標も同じものとなっているが，これから具体的に何をやろうとするのかが見えてこない。本事業のロードマップを示す工夫が必要。
②事業目的及びアウトプット指標に示されている「番組制作会社が専門家に相談できるよう整備した場」とは具体的に何か。グループヒアリングとの違いやそれとの関連を含め，もう少し丁寧な説明が必要では。
③調査研究請負が一者入札になっていて，原因についての分析もない。このままでは今後の改善が期待できない。
　(参考)予算額・執行額欄の29,30年度の「0」は「―」ではないのか。</t>
    <phoneticPr fontId="20"/>
  </si>
  <si>
    <t>事業内容の一部改善</t>
  </si>
  <si>
    <t>更なる経費の効率化を図り、適正な予算執行に努めること。</t>
    <phoneticPr fontId="10"/>
  </si>
  <si>
    <t>終了予定</t>
  </si>
  <si>
    <t>令和元年度をもって事業終了。</t>
    <phoneticPr fontId="10"/>
  </si>
  <si>
    <t>令和２年度をもって事業終了。更なる経費の効率化を図り、適正な予算執行に努めること。</t>
    <phoneticPr fontId="10"/>
  </si>
  <si>
    <t>条約等に基づくもの。</t>
    <phoneticPr fontId="10"/>
  </si>
  <si>
    <t>執行等改善</t>
  </si>
  <si>
    <t>一世帯あたりの工事単価について、これまでの実績を踏まえたより安価な額を計上することで要求額の効率化に努めた。
今後の執行にあたっても、更なる経費の効率化を検討し、適正な予算執行に努める。</t>
  </si>
  <si>
    <t>予定通り終了</t>
  </si>
  <si>
    <t>調達の更なる競争性向上及び経費管理の改善を図り、更なる適正な予算執行に努める。</t>
  </si>
  <si>
    <t>引き続き、交付先決定の際には公募を行い、外部有識者による評価会を実施するなどして、事業の効果や効率性に留意し執行を行うよう努める。</t>
    <phoneticPr fontId="10"/>
  </si>
  <si>
    <t>引き続き、交付先決定の際には公募を行い、外部有識者による評価会を実施するなどして、事業の効果や効率性に留意し執行を行うよう努める。</t>
  </si>
  <si>
    <t>電波の安全性について、委託研究開発事業の必要性、調査請負の業務の見直しを行うなど、更なる経費の効率化を図る。</t>
    <phoneticPr fontId="10"/>
  </si>
  <si>
    <t>説明会の開催回数については、中長期的には目標値を高めていくことを検討しているが、本年度は新型コロナウイルス感染症の影響により、多くの開催を見込むことが困難であることから、目標値を据え置くこととする。
なお、予算の執行に当たってはコスト削減に努めることで、決算額の低減に取り組む。</t>
    <phoneticPr fontId="10"/>
  </si>
  <si>
    <t xml:space="preserve"> 総務省設置法に基づく電波伝搬の間断なく観測・分析し伝搬異常の把握や予測を行い、本業務に不可欠な電波伝搬情報や成果を提供することが可能な体制及び施設を備える委託先は、法令で本業務を所管業務として定められている当該法人のみであるため本業務を随意契約で委託することは適切と考える。
　一方で、当該業務の着実かつ適正な予算執行のため、経理処理解説に基づいた検査を昨年度に引き続き実施するとともに、調達の更なる経費管理の改善を図りつつ、更なる適正な予算執行に努める。
</t>
  </si>
  <si>
    <t>個別の連絡調整事務の執行にあたっては、価格競争による一般競争入札による調達を原則としているほか、個別案件の実施等にあたって、外部有識者による評価会合において予算の妥当性を含めて評価を行っている。</t>
  </si>
  <si>
    <t>当該事業の実施に際しては、引き続き、外部専門家による評価を踏まえ実施内容や予算額の精査を行い、更なる効率化を図る。</t>
  </si>
  <si>
    <t>総合通信基盤局</t>
    <phoneticPr fontId="10"/>
  </si>
  <si>
    <t>執行等改善</t>
    <phoneticPr fontId="10"/>
  </si>
  <si>
    <t>今後も、引き続き調達の透明性・競争性の確保に努め、所見で示された経費の効率化等、適正な予算執行に努める。</t>
    <phoneticPr fontId="10"/>
  </si>
  <si>
    <t>・研究開発の基本計画書の評価にあたっては、昨年度から新たに２段階による評価を開始し、より技術的観点から実施内容の精査を行った。
・研究開発の執行にあたっては、引き続き有識者による外部評価を踏まえ実施内容や予算額の精査を行い、更なる効率化を図る。</t>
  </si>
  <si>
    <t>・当該事務の実施に際しては、引き続き、有識者による外部評価を踏まえ実施内容や予算額の精査を行い、更なる効率化を図る。</t>
  </si>
  <si>
    <t>令和２年度をもって事業終了。入札状況の検証や契約期間の確保を図るなど入札を促すための取り組みを行うとともに、今後とも更なる経費の効率化を図り、適正な予算執行に努める。</t>
  </si>
  <si>
    <t>執行等改善</t>
    <rPh sb="0" eb="2">
      <t>シッコウ</t>
    </rPh>
    <rPh sb="2" eb="3">
      <t>トウ</t>
    </rPh>
    <rPh sb="3" eb="5">
      <t>カイゼン</t>
    </rPh>
    <phoneticPr fontId="10"/>
  </si>
  <si>
    <t>外部有識者からの所見「令和２年度予算額60,767百万円のうち88％が補正予算で成立）しており、また、事業の性質的に緊急性があるか否か不明瞭である。本来なら令和2年度当初予算として十分議論を尽くし精査すべき案件であるように思われる。仮に当該補正予算に緊急経済対策的な意味合いがあるのなら、シート内でその旨説明したほうがよい。」を受けた対応として、本レビューシートの「主な増減理由」欄に「新型コロナウイルス感染症への対応を進めるための「新たな日常」には、情報通信基盤の整備が不可欠であり、第２次補正予算においては本事業に502億円が計上された。本予算により、令和３年度中に市町村が希望するすべての地域で光ファイバの整備ができるよう支援を加速していく。」と補正予算に関する追記を行った。引き続き適正な予算執行に努める。</t>
  </si>
  <si>
    <t>個別の案件の落札率を見ると低いものでは57％、61%、76%となっており、金額面での競争は行われていたものと考えるが、引き続き入札を促すための積極的な情報提供を行っていく。
事業の成果の社会実装に向けて、事業を着実に実施するとともに、更なる経費の効率化を図り、適正な予算執行に努める。
令和２年度をもって事業終了。</t>
    <rPh sb="143" eb="145">
      <t>レイワ</t>
    </rPh>
    <rPh sb="146" eb="148">
      <t>ネンド</t>
    </rPh>
    <rPh sb="152" eb="154">
      <t>ジギョウ</t>
    </rPh>
    <rPh sb="154" eb="156">
      <t>シュウリョウ</t>
    </rPh>
    <phoneticPr fontId="10"/>
  </si>
  <si>
    <t>更なる経費の効率化を図り、適正な予算執行に努める。</t>
    <phoneticPr fontId="10"/>
  </si>
  <si>
    <t>所見を踏まえ、調査項目の精査、複数社からの見積り取得の徹底等、引き続き適正な予算執行に努める。</t>
    <phoneticPr fontId="10"/>
  </si>
  <si>
    <t>令和２年度においても、総合評価落札方式等の一般競争入札を行い、更なる経費の効率化に務めていく。</t>
    <phoneticPr fontId="10"/>
  </si>
  <si>
    <t>令和元年度をもって事業終了。</t>
    <phoneticPr fontId="10"/>
  </si>
  <si>
    <t>研究成果の普及状況などにより事業進捗等を検証しつつ、着実に事業を進める。また、更なる経費の効率化を図り、適正な予算執行に努める。</t>
    <phoneticPr fontId="10"/>
  </si>
  <si>
    <t>本事業は、2020年代に本格化する5Gサービスを支えるため、多種多様な要求条件に迅速かつ柔軟に対応する「AIを活用した通信ネットワーク運用業務の自動化技術」を世界に先駆けて実現するための研究開発であり、関連する技術の国際標準化動向が当初想定より活発化したことを踏まえ、当該分野における我が国の国際競争力を確保するために事業を加速する必要があったことから、令和元年度補正予算に前倒しを行った。
また、委託事業における実施項目の精査、複数社からの見積取得の徹底等、引き続き経費の執行の効率化を図る。
令和２年度をもって事業終了。</t>
    <phoneticPr fontId="10"/>
  </si>
  <si>
    <t>御指摘を踏まえ、事業目標を見据えた成果が得られるように努めるとともに、委託事業における実施項目の精査、複数社からの見積取得の徹底等、引き続き予算執行の効率化を図る。</t>
    <phoneticPr fontId="10"/>
  </si>
  <si>
    <t>所見については、ご意見として承り、今後検討する。更なる経費の効率化を図るため、経費の見直し等を徹底する。</t>
    <phoneticPr fontId="10"/>
  </si>
  <si>
    <t>更なる経費の効率化を図るため、案件の精査・経費の見直し等を引き続き徹底する。</t>
    <phoneticPr fontId="10"/>
  </si>
  <si>
    <t>現行中長期目標・中長期計画において定めた運営費交付金の算定ルールに基づいた業務の効率化等を図る。</t>
    <phoneticPr fontId="10"/>
  </si>
  <si>
    <t>所見を踏まえ、実証事業を適宜見直して経費を効率化するなど、事業の目的の達成に向け、適正な予算執行に努める。</t>
    <phoneticPr fontId="10"/>
  </si>
  <si>
    <t>令和元年度をもって事業終了。平成29年3月17日付けの「マイナンバーカード利活用推進ロードマップ」において、行政サービスでのマイナンバーカード利用を促進する目的で、電子委任状の普及を促進することが記載されており、これを踏まえ、行政手続きにおける普及拡大を図った。その上で、行政手続きを対象に調査したところ、各サービスのシステム改修や既存の電子委任状事業者の負担を鑑みて、令和元年度１サービスで活用可能となった。</t>
    <phoneticPr fontId="10"/>
  </si>
  <si>
    <t>複数事業者から見積もりを取得した上で、一般競争入札により事業者を選定した結果、偶然生じたもの。公告期間の見直しや事業者等への積極的な声かけを行うなど、更なる改善に取り組む。</t>
    <phoneticPr fontId="10"/>
  </si>
  <si>
    <t>令和元年度をもって事業終了。</t>
    <rPh sb="0" eb="5">
      <t>レイワガンネンド</t>
    </rPh>
    <rPh sb="9" eb="13">
      <t>ジギョウシュウリョウ</t>
    </rPh>
    <phoneticPr fontId="10"/>
  </si>
  <si>
    <t>①　執行率の低下は、令和元年度のMRA国際研修会の中止等により契約差金が生じたことによるものである。
②　ご指摘を踏まえ、市場調査の結果、技術基準への不適合が明らかになった端末機器の台数を「根拠として用いた統計・データ名（出典）」欄に参考情報として追記する。
③　ご指摘の案件については、事前に複数業者から下見積を取得していたものの、業者内の体制が整わなかったなどの理由により、結果的に一者応札となったものとなったものである。複数業者が参加できるよう、引き続き適正な予算執行に努める。</t>
    <phoneticPr fontId="10"/>
  </si>
  <si>
    <t>字幕番組、解説番組及び手話番組を一層普及させるため、平成３０年２月に見直しを行った総務省指針において定めた目標が達成できるよう、適正な予算執行を行う。</t>
    <phoneticPr fontId="10"/>
  </si>
  <si>
    <t>放送コンテンツの海外展開を通じて我が国の経済活性化に貢献するため、「2025年度までに放送コンテンツの海外販売作品数を5,000本に増加させる」ことを掲げた新たな目標を達成できるよう、適正な予算執行に努める。</t>
    <phoneticPr fontId="10"/>
  </si>
  <si>
    <t>補正予算を繰り越した上で、令和２年度中に執行する予定である。令和2年度において予算の適正な執行に努め、本年度末で予定どおり終了する。</t>
    <phoneticPr fontId="10"/>
  </si>
  <si>
    <t>引き続き、交付先決定の際には公募を行い、外部有識者による評価会を実施するなどして、事業の効果や効率性に留意し執行を行うよう努める。</t>
    <phoneticPr fontId="10"/>
  </si>
  <si>
    <t>本事業は、放送分野において整備すべき制度や、対応すべき課題、更なる検討が必要な事項について、調査・分析等を行うものであり、調査・分析等の結果を受けて新設・改廃に至った放送関連法令・条文の件数を成果実績として計上していることから、見直しの具体的内容が分かるようアウトカム指標を修正した。
調査研究請負については、効率的な執行となるよう総合評価落札方式を含めた競争入札を行っているところだが、１件当たりの仕様内容を充実させた結果としてコストの上昇をもたらしており、今後は一層の経費の効率化に繋がるよう仕様の工夫等を行っていく。
一者入札の改善については、参考見積業者のうち入札辞退者への不参加理由を引き続き確認するとともに、今後公募する際に、競争性を高めるためにより多くの者が応募し易い公募要領とする等の工夫を行う。
以上を踏まえつつ、引き続き適正な予算執行を行っていく。</t>
    <phoneticPr fontId="10"/>
  </si>
  <si>
    <t>外部有識者の所見①②については、事業目的に反映、③については事業の効率性に反映。平成30年度からの３か年緊急対策のため令和２年度で事業終了予定であったが、相次ぐ甚大な災害等を受けケーブルテレビ光化への支援は引き続き行う必要があるため継続要求することとなった。令和３年度以降についても適正に執行を行うよう努める。</t>
    <phoneticPr fontId="10"/>
  </si>
  <si>
    <t>適正な予算執行に努め、予定通り本年度で事業終了する。</t>
    <phoneticPr fontId="10"/>
  </si>
  <si>
    <t>令和3年度要求においては「放送コンテンツによる地域情報発信力強化事業」に事業名を変更
「新型コロナウイルス対策関連等要望額」1550百万</t>
    <rPh sb="36" eb="38">
      <t>ジギョウ</t>
    </rPh>
    <rPh sb="38" eb="39">
      <t>メイ</t>
    </rPh>
    <rPh sb="40" eb="42">
      <t>ヘンコウ</t>
    </rPh>
    <phoneticPr fontId="10"/>
  </si>
  <si>
    <t>・引き続き、送信点調査、運用訓練、説明会等の効率的な実施計画を策定するなどして、適切な執行管理を徹底し、適正な予算執行に努める。
・当該事業においては、臨時災害放送局用設備等を用いて、災害時における臨時災害放送局の開設や地方公共団体が主催する総合防災訓練等に参加することにより、地方公共団体等における設備購入や開設マニュアルの作成、関係事業者との防災協定の締結並びに開設に向けた準備につながることが期待され、指標と成果実績の数値により取組状況の内容を引き続き検証していく。
・また、一者応札については、その要因等を分析・改善等を行ったうえで、次回以降、見積書を取得した業者への参加を促す等、引き続き対策を図っていく。</t>
    <phoneticPr fontId="10"/>
  </si>
  <si>
    <t>令和３年度においては『「新たな日常」の定着に向けたケーブルテレビ光化による耐災害性強化事業』に事業名を変更
「新型コロナウイルス対策関連等要望額」1,999百万</t>
    <rPh sb="47" eb="49">
      <t>ジギョウ</t>
    </rPh>
    <rPh sb="49" eb="50">
      <t>メイ</t>
    </rPh>
    <phoneticPr fontId="10"/>
  </si>
  <si>
    <t>引き続き経費の効率化及び適正な予算執行に努める。</t>
    <phoneticPr fontId="10"/>
  </si>
  <si>
    <t>本件は国土交通省に支出委任して工事を実施する事業であるが、元年度補正予算の成立した1月より入札準備を行い、3月に入札公告、4月中には入札を実施しており、事業が速やかに執行されるように実施している。
引き続き経費の効率化及び適正な予算執行に努める。なお令和2年度をもって事業終了する。</t>
    <phoneticPr fontId="10"/>
  </si>
  <si>
    <t>更なる経費の効率化を図り、適正な予算執行に努める。</t>
    <phoneticPr fontId="10"/>
  </si>
  <si>
    <t>引き続き競争原理を働かせた調達や、出張における旅行パックの利用、テレビ会議の活用を検討すること等により経費の削減に努める。</t>
    <phoneticPr fontId="10"/>
  </si>
  <si>
    <t>一般競争契約による競争性の確保や経費の効率的執行に努めている。</t>
    <phoneticPr fontId="10"/>
  </si>
  <si>
    <t>所見を踏まえ、新たに調達を行う際には、仕様書を工夫して無駄の無い発注を行うとともに、複数者の見積比較によるコストの妥当性を確認し、競争性のある入札となるように努めるなど、経費の効率化及び適正な予算執行に努める。</t>
    <phoneticPr fontId="10"/>
  </si>
  <si>
    <t>ICTの利活用は、地域活性化、地域医療、高齢化、防災、安心・安全など、様々な地域課題の解決方策として、地方創生を実現するために必要不可欠な手段であるので、ICT利活用の優良事例の普及展開を重点化し、執行にあたっては、旅行パックの利用等により経費の圧縮に努める。</t>
    <phoneticPr fontId="10"/>
  </si>
  <si>
    <t>令和元年度をもって事業終了。</t>
    <phoneticPr fontId="10"/>
  </si>
  <si>
    <t>複数の外部有識者の評価を踏まえた提案事業の採択や監査法人等の外部機関の助言を踏まえた補助金の交付決定など、適正な予算執行に努める。また、「経済財政運営と改革の基本方針2020（令和2年7月17日閣議決定）」において、「スマートシティを強力に推進し、企業の進出、若年層が就労・居住しやすい環境を整備する」とともに「データ・サービス連携の基盤となる都市ＯＳの開発・実装を加速させる」とされており、スマートシティに必要な構成要素である都市ＯＳの普及促進等を関係府省とともに進めていくため、令和３年度以降も取組を継続していく。</t>
    <phoneticPr fontId="10"/>
  </si>
  <si>
    <t>研修やセミナーによる普及促進事業を行うにあたっては、地理空間情報の最新動向や具体的取組事例、参加者等へのヒアリングやアンケートに基づき、効果的な人材育成手法の検討、今後の改善への提案等を行うことを報告内容に含めていたことから、調査費からの支出を行っている。
都道府県のシステムがLアラート高度化に対応することで、当該都道府県の住民に対し、避難情報の効果的な配信が可能となるため、都道府県数を指標として使用してきたが、提案を踏まえてより効果的な指標を検討する。また「事業の有効性」欄記載のように、令和2年7月豪雨においてもLアラートは活用されており、令和3年度においても引き続き啓発を行い、全国的な普及に向けた取組を継続していく。
関連事業者等へ周知を図っていくことで入札の競争性を確保し、引き続き適正な予算執行を図っていく。</t>
    <phoneticPr fontId="10"/>
  </si>
  <si>
    <t>引き続き、一般競争入札による競争性確保及び経費の効率的執行に取り組むことにより、適正な予算執行に努める。</t>
    <phoneticPr fontId="10"/>
  </si>
  <si>
    <t>廃止</t>
  </si>
  <si>
    <t>各実証実験の実現にあたっては、災害情報を発信する地方公共団体との調整、デジタルサイネージのロケーションの選定及びロケーションオーナー等との調整が必要であるところ、これらの調整等に不測の時間を要したため、やむを得ず令和2年度へ繰り越したものであり、実証協力団体等との調整等により事業計画全体に変更が発生した旨を追記した。引き続き予算の適正な執行に努め、令和２年度をもって事業終了。</t>
    <phoneticPr fontId="10"/>
  </si>
  <si>
    <t>令和元年度をもって事業を終了。</t>
    <phoneticPr fontId="10"/>
  </si>
  <si>
    <t>30年度予算で立ち上がった事業ながら，元年度補正予算で事業費のほとんどが手当てされている。その補正予算額の全額が2年度に繰り越されている点からすると，本事業の緊急性が問われかねない。2年度への繰越額が速やか且的確に執行されるよう，事業の適切な進捗管理が求められる。</t>
    <phoneticPr fontId="10"/>
  </si>
  <si>
    <t>外部有識者の所見を踏まえ、事業の成果が分かりやすくなるよう「施策の進捗状況（実績）」の記載を修正した。また、必要に応じて定性的な分析、説明をする工夫も検討する。
電気通信事業分野は市場環境の変化が激しいことから、毎年最新の動向を踏まえた調査研究内容を検討、実施しており、これまでの調査研究の成果と次の調査研究は、必ずしも直接結び付いているものではないが、今後該当する場合には御指摘を踏まえた記載を行う。
一者入札については、参考見積業者の不参加理由を確認するとともに、仕様書の見直しや公募期間の長期化等の取組を実施しており、引き続き複数応札が確保されるよう努める。
その上で引き続き適正な予算執行に努める。</t>
    <phoneticPr fontId="10"/>
  </si>
  <si>
    <t>外部有識者の所見①及び②については、事業の成果が分かりやすくなるよう「施策の進捗状況（実績）」を修正した。また、必要に応じて定性的な分析、説明や、より具体的な活動成果が見えてくる指標の工夫を検討する。
所見③については、参考見積業者の不参加理由を確認するとともに、仕様書の見直しや公募期間の長期化等の取組を実施しており、引き続き複数応札が確保されるよう努める。
その上で、引き続き適正な予算執行を行っていく。</t>
    <phoneticPr fontId="10"/>
  </si>
  <si>
    <t>令和２年度一次補正　3,030百万円
令和２年度二次補正
50,155百万円
「新型コロナウイルス対策関連等要望額要望額」3,455百万</t>
    <rPh sb="5" eb="7">
      <t>イチジ</t>
    </rPh>
    <rPh sb="19" eb="21">
      <t>レイワ</t>
    </rPh>
    <rPh sb="22" eb="24">
      <t>ネンド</t>
    </rPh>
    <rPh sb="24" eb="26">
      <t>ニジ</t>
    </rPh>
    <rPh sb="26" eb="28">
      <t>ホセイ</t>
    </rPh>
    <rPh sb="35" eb="38">
      <t>ヒャクマンエン</t>
    </rPh>
    <phoneticPr fontId="10"/>
  </si>
  <si>
    <t>所見①について、本事業は事業番号109で見込んでいた以上にFTTH化の要望があり継続案件として要求したもので、条件に差なく、②については、事業の効率性において反映した。
適正な予算執行に努め、予定通り本年度で事業終了する。</t>
    <phoneticPr fontId="10"/>
  </si>
  <si>
    <t xml:space="preserve">令和３年度においては、「データ連携促進型スマートシティ推進事業」に事業名を変更。
「新型コロナウイルス対策関連等要望額」690百万
</t>
    <rPh sb="0" eb="2">
      <t>レイワ</t>
    </rPh>
    <rPh sb="3" eb="5">
      <t>ネンド</t>
    </rPh>
    <rPh sb="33" eb="35">
      <t>ジギョウ</t>
    </rPh>
    <rPh sb="35" eb="36">
      <t>メイ</t>
    </rPh>
    <rPh sb="37" eb="39">
      <t>ヘンコウ</t>
    </rPh>
    <phoneticPr fontId="10"/>
  </si>
  <si>
    <t>統一QR「JPQR」を地域で導入するためのモデル構築のため、５県において、県庁・商工団体等の協力を得て、店舗への周知広報・情報提供や説明会開催、申込書の回収・集計、問合せ対応を行うJPQR加盟店開拓のフロー等の実証を行った。周知広報ではキャッシュレス体験イベントを各地で計22回実施、説明会は157回開催して計6082名が参加した。なお、引き続き適正な予算執行に努めていく。</t>
    <phoneticPr fontId="10"/>
  </si>
  <si>
    <t>「本事業の成果と上位施策・測定指標との関係」欄に、アウトプットレベルの成果との関係として、「また、具体的なユースケースの実証を通じて認定指針の運用上の課題等の解決を検討するとともに、優良なモデルケースの醸成を図る事で、情報銀行の認定件数の増加を実現する。」と追記した。
なお、引き続き適正な予算執行に努めていく。</t>
    <phoneticPr fontId="10"/>
  </si>
  <si>
    <t>令和元年度をもって、事業終了。</t>
    <phoneticPr fontId="10"/>
  </si>
  <si>
    <t>令和３年度においては、「ICT基盤高度化事業」に事業名を変更。</t>
    <rPh sb="0" eb="2">
      <t>レイワ</t>
    </rPh>
    <rPh sb="3" eb="5">
      <t>ネンド</t>
    </rPh>
    <rPh sb="15" eb="22">
      <t>キバンコウドカジギョウ</t>
    </rPh>
    <rPh sb="24" eb="26">
      <t>ジギョウ</t>
    </rPh>
    <rPh sb="26" eb="27">
      <t>メイ</t>
    </rPh>
    <rPh sb="28" eb="30">
      <t>ヘンコウ</t>
    </rPh>
    <phoneticPr fontId="10"/>
  </si>
  <si>
    <t>御指摘いただいた通り、アウトプットの項目についてテレワーク先駆者百選事例の公表数とセミナー開催数をアウトプット項目とし、引き続き適正な予算執行に努めていく。</t>
    <phoneticPr fontId="10"/>
  </si>
  <si>
    <t>令和３年度においては「公共安全LTEの実現のための安定性・信頼性向上に向けた技術的検討」に事業名を変更</t>
    <rPh sb="0" eb="2">
      <t>レイワ</t>
    </rPh>
    <rPh sb="3" eb="5">
      <t>ネンド</t>
    </rPh>
    <rPh sb="45" eb="47">
      <t>ジギョウ</t>
    </rPh>
    <rPh sb="47" eb="48">
      <t>メイ</t>
    </rPh>
    <rPh sb="49" eb="51">
      <t>ヘンコウ</t>
    </rPh>
    <phoneticPr fontId="10"/>
  </si>
  <si>
    <t>　記載を読む限り、法人Ａの担当する業務が補助金業務になる理由が不明瞭。</t>
    <phoneticPr fontId="20"/>
  </si>
  <si>
    <t>類似入札6件（計993百万円）に関し、2社又は1社しか入札に参加していないことに疑問を覚える。入札を促す情報提供等、競争力を高める何らかの取組が求められる。</t>
    <phoneticPr fontId="20"/>
  </si>
  <si>
    <t xml:space="preserve">  総務省（総務大臣）は、下請中小企業振興法上の主務大臣として、放送コンテンツ分野に関する下請中小企業の振興に資するべく、「放送コンテンツ製作取引適正化に関するガイドライン」を策定し、適正な製作環境の整備を推進している。その観点から、以下（１）から（３）を通じ、実態を踏まえた取引ルールの整備及びその遵守徹底・指導を繰り返し実施していくことで、業界全体が発展し、良質で魅力ある放送コンテンツの製作・流通が促進されることで国民に裨益すると考えられる。
（１）番組製作会社及び放送事業者に対するアンケートにより、放送コンテンツの製作取引に関する実態調査を実施するとともに、クロス集計などの手法によって、契約実態や取引構造について定量的な分析を実施することで、放送コンテンツの製作取引適正化に関するガイドラインの改訂、業界全体のガイドライン遵守・改善状況の可視化し、改善が見られなければ関係団体に対して更なるガイドライン遵守徹底の要請を行うこととしている。
（２）アンケートを補完する観点から、番組製作会社及び放送事業者それぞれに対して、グループ・ヒアリング等を実施し、アンケートだけでは把握できない製作取引の実態把握やアンケート項目の見直しを行っている。
（３）受注者（製作会社等）が発注者（放送事業者等）との間で抱える放送コンテンツの製作取引に関する個別具体的な問題について、弁護士等専門家に相談できる場を整備（弁護士への無料法律相談会の企画・実施や相談窓口サイトの構築など）し、迅速かつ円滑な問題解決を図る仕組みを構築している。
　また、一般競争入札（総合評価方式）等により透明性を確保するとともに、複数社（３者以上）からの見積り取得を徹底するなど、より多くの者に入札参加いただくよう努める。
  以上を踏まえつつ、引き続き適正な予算執行を行っていく。</t>
    <phoneticPr fontId="10"/>
  </si>
  <si>
    <t>新たな調達を行う際には、引き続き情報化統括責任者（ＣＩＯ）補佐官に調達仕様書やコストの妥当性を確認し、競争性のある入札になるよう努める。
さらに、利用率の増加などにつきましては、事業者向け講習会及び参画府省等からの意見・要望を聴取し、システム利用の障害になっている原因を調査し、必要な対策を行うなど利便性の向上に努める。</t>
    <phoneticPr fontId="10"/>
  </si>
  <si>
    <t>本事業は、地方公共団体向けの①オープンデータリーダ育成研修、②オープンデータ化支援研修だけでなく、③ユースケースに関する調査研究、④オープンデータに係る地方公共団体の取組支援の推進及び同事例の情報展開に関する調査研究等を行っている。
こうした人材育成や調査研究を通じて、オープンデータに取り組む地方自治体が増加し、その結果として、官民協働による社会課題の解決や新サービスの創出、行政事務の高度化・効率化、行政の透明性・信頼性の確保などにつなげていくことができると考えている。
自治体の取組率については、研修受講団体がオープンデータを公開したかどうかのフォローアップ調査を定期的に実施しおり、その進捗を踏まえ令和２年度の研修内容カリキュラムの大幅な見直しを行っている。
また、「地方公共団体のオープンデータ取組済み数」については、ご指摘いただいたとおり、注釈を記載した。</t>
    <phoneticPr fontId="10"/>
  </si>
  <si>
    <t>令和２年度までに800団体という目標値は、新経済・財政再生計画改革工程表2019（令和元年12月19日経済財政諮問会議決定)等の政府方針としても掲げており、政府方針の進捗を把握するため、当該目標値を変更せず継続して設定することとした。
本事業の必要性としては、令和元年度時点においても、自治体では、依然として財政が厳しいこと及び推進体制の未確立であることが課題であることによる。
総務省としては、800団体という目標値は達成しているものの、これらの課題への対応策を講じることが必要であると判断し、令和２年度も予算措置をした。
また、令和２年度は、本事業の最終年度として、より実装性の高い分野に重点を当てるなどし、効率性の高い執行に努めている。</t>
    <phoneticPr fontId="10"/>
  </si>
  <si>
    <t>・「イベント」はコンテストと同義のため、「コンテスト」に記述を統一した。
・100百万円の具体的な使途を「資金の流れ」欄に記載した。
・地方自治体向け多言語翻訳ガイドラインについて令和2年度で策定の目処がつく見込みであることから、今年度で事業を終了とするもの。
・なお、多言語翻訳の普及推進については、引き続き、産学官連携により技術開発・普及促進に取り組む「グローバルコミュニケーション開発推進協議会」等において取り組んでいく予定である。</t>
    <phoneticPr fontId="10"/>
  </si>
  <si>
    <t>令和２年度において予算の適正な執行に努め、本年度末で予定通り終了する。149百万円の具体的な使途については、人件費、その他諸経費等が見込まれるが、事業終了後に確定するもの。繰越理由については、単なる調整遅延ではなく、当初、計画していた実証拠点での映像配信内容、手法等について、事業者、施設管理者等関係者と協議した結果、スクリーンサイズや回線環境等で解決するべき新たな課題が明らかとなり、一層効果的な成果を創出するための仕様の変更を含め、想定外に期間を要した。</t>
    <phoneticPr fontId="10"/>
  </si>
  <si>
    <t>システム構築・運用に係る予算については、要求・執行の段階において総務省担当CIO補佐官等へ相談し、レビューを受けた上で調達手続を進めているところであり、引き続き、更なる経費の効率化を図り、適切な予算執行に努めていく。</t>
    <phoneticPr fontId="10"/>
  </si>
  <si>
    <t>制度改正等に伴うシステムの機能改修に係る予算については、要求・執行の段階において総務省担当CIO補佐官等へ相談し、レビューを受けた上で調達手続を進めているところであり、引き続き、更なる経費の効率化を図り、適切な予算執行に努めていく。</t>
    <phoneticPr fontId="10"/>
  </si>
  <si>
    <t>更なるコスト縮減を図り、単価の精査を実施。</t>
    <phoneticPr fontId="10"/>
  </si>
  <si>
    <t>・「毎年度、協力覚書等を６件締結する。」を今後は、６件以上に修正した。
・「協力覚書等実現に重要な役割を果たす政策的対話の件数」という書き方へ変更した。また、協力覚書等の締結件数は、国際会議の具体的な成果として分かりやすい数値目標かと考える。
・経費の更なる効率化を図り、引き続き予算の適正な執行に努める。</t>
    <rPh sb="117" eb="118">
      <t>カンガ</t>
    </rPh>
    <phoneticPr fontId="10"/>
  </si>
  <si>
    <t>所見を踏まえ2カ所修正した。
令和元年度をもって事業終了。</t>
    <phoneticPr fontId="10"/>
  </si>
  <si>
    <t>所見を踏まえ、引き続き複数者からの見積り取得の徹底等、さらなる経費の効率化を実施する。</t>
    <phoneticPr fontId="10"/>
  </si>
  <si>
    <t>引き続き、出張案件及び調査案件の絞り込み等を通じ、経費の効率化を図っていく。</t>
    <phoneticPr fontId="10"/>
  </si>
  <si>
    <t>調査研究内容の見直し等を踏まえ、更なる経費の効率化を実施していく。</t>
    <phoneticPr fontId="10"/>
  </si>
  <si>
    <t>連合加盟国の責務として、今後も国が継続して負担する。</t>
    <phoneticPr fontId="10"/>
  </si>
  <si>
    <t>令和２年度をもって事業終了。事業内容の精査・重点化を行うなど、適正な予算執行を実施していく。</t>
    <phoneticPr fontId="10"/>
  </si>
  <si>
    <t>所見を踏まえ、引き続き、更なる経費の効率化を図り、適切な予算執行に努めていく。</t>
    <phoneticPr fontId="10"/>
  </si>
  <si>
    <t>改修等の仕様の内容を精査し、一層の入札の競争性の向上を実施する。</t>
    <phoneticPr fontId="10"/>
  </si>
  <si>
    <t>引き続き適正な予算執行に努めながら、補助事業の質を確保していく。</t>
    <phoneticPr fontId="10"/>
  </si>
  <si>
    <t>研究成果の早期の社会実装を見据え、令和元年度補正予算とした。繰り越し理由については、所見を踏まえ、理由を追記いたしました。予算執行については、更なる経費の効率化を図り、適正に執行するよう努めていく。令和２年度をもって事業終了。</t>
    <phoneticPr fontId="10"/>
  </si>
  <si>
    <t>令和２年度の執行に当たっては、これまでの実証等の現状や利活用状況をフォローアップするほか、今後の横展開に向けた調査研究を実施し、自治体や民間事業者等が新たな公的個人認証サービスを開始する一助となる技術的情報や当該サービスの特長等について検討・整理する。
　一者応札への対応としては、調達内容に応じた適切な履行期間の確保や仕様内容の調整など引き続き配慮していく。</t>
    <phoneticPr fontId="10"/>
  </si>
  <si>
    <t>①令和２年度をもって事業終了となるが、ご指摘のとおり、事業目的を踏まえて適切な計画による予算執行に努めていく。
②昨今、自然災害が頻発化・激甚化しており、これに伴い通信障害も大規模化・長期化している。これに対応し、円滑な復旧活動を行う上で、できるだけ多くの移動電源車が対応可能であることが求められている。このため、新規配備台数を指標として示しているところである。</t>
    <phoneticPr fontId="10"/>
  </si>
  <si>
    <t>更なるコスト縮減等を図り、単価等の精査を実施する。</t>
    <phoneticPr fontId="10"/>
  </si>
  <si>
    <t>本予算は、次年度実施課題として、実装・横展開可能なプロジェクトを選定するにあたり、限られた期間、限られた人員で、 総合通信局等を通じて施策説明を行い、ニーズ発掘を行ったところ、想定よりも多数の課題が寄せられ、多種多様な課題が社会に存在していることが判明し、より広く国民ニーズを拾う必要性が明らかとなった。これらの事情を踏まえ、改めてより広く提案募集を実施することとした。
また、提出された174件の提案内容については、専門的かつ中立的な見地から有識者の意見を踏まえつつ、提案された実証内容や実現性の精査などを行った上で実証課題を選定する作業を行っており、これら一連の作業に時間を要したためやむを得ず令和2年度へ繰り越したものであり、引き続き予算の適正な執行に努める。</t>
    <phoneticPr fontId="10"/>
  </si>
  <si>
    <t>令和元年度補正予算要求時点においては令和元年度内に実施する見込みであったところ、実施内容について関係者との調整等の結果、事業実施に必要な機器の調達に時間を要し、繰越しを行ったもの。
今年度においては引き続き適正な予算執行に努め、予定どおり今年度末で事業を終了する予定である。</t>
    <phoneticPr fontId="10"/>
  </si>
  <si>
    <t>外部有識者の所見①については、事業成果が総花的にならないよう継続的に検討していく。所見②については、本事業の成果が最も集約・反映される取組がe-ネットキャラバンに係る活動であり、事業の成果を図る指標としてこれ以上適切なものを設定することは困難である。
その他、引き続き、適正な予算執行を行っていく。</t>
    <phoneticPr fontId="10"/>
  </si>
  <si>
    <t>アウトカム指標の設定は、「行政事業レビューシート作成要領」の3ページ目「成果目標及び成果実績（アウトカム）欄によるものである。これは国際機関への拠出を通じて、日本人職員の比率を高めることにより、当該国際機関の意思決定に我が国ICT政策の反映しやすくなること、また、我が国の経験・知見を活かすことができるプロジェクトを推進し日本のプレゼンスを高めることが期待されるため設定されたものと考えている。APTにおいては２つの選挙ポストのうち１つを日本人が継続して確保するとともに、職員数（専門職以上）に占める日本人幹部数の比率も他国より高く維持できており、本来目標である日本の政策反映やプレゼンス向上に寄与するものと考えている。
本事業については構成国の責務として、今後も国が継続して負担する。</t>
    <phoneticPr fontId="10"/>
  </si>
  <si>
    <t>　法人Ａ（NICT）に係る業務は、NICTが有する最先端のサイバーセキュリティに関する成果を活用し、国・地方公共団体等に対して継続的に人材育成を行わせるためのもので、国立研究開発法人情報通信研究機構法第14条第１項第７号及び第８号の規定に基づき、NICTにおいて実施する業務とされている。そのため、当該業務に係る費用の全額を国からNICTへの定額補助（直接補助）として交付している。
　また、NICTは現在、中長期目標及び中長期計画に基づいて本事業の終了年度は令和２年度としているが、次期中長期目標及び中長期計画が令和３年度から令和７年度までの予定となっており、これに併せてま終了年度を令和７年度とした。</t>
    <phoneticPr fontId="10"/>
  </si>
  <si>
    <t>引き続き予算の適正な予算執行に努めていく。医療情報連携基盤は、ある地域（医療圏：都道府県が設定）において、医療機関や介護事業者等をネットワークでつなぎ、患者の診療情報等の共有を図るためのもので、基盤数の15という数値は補助事業開始時の目標採択件数であり、いずれの基盤も医療情報連携基盤の人口カバー率5%（3次医療圏については2.5%）という基準を達成することで、参照モデルとしての有効性が確認され、厚生労働省が進める地域医療連携ネットワークの普及方策によって全国へ波及されることを期待して設定した。
入札数については誤記により、複数者の入札が1者入札との記載になっていたので、訂正した。また、1者応札されたものについては、公募後、事業者にヒアリングを行い、他の案件の関係からリソースを避けない等の理由により断念されたことを伺っている。今後においては、調達内容に応じた適切な履行期間の確保や仕様内容の調整など引き続き配慮していく。</t>
    <phoneticPr fontId="10"/>
  </si>
  <si>
    <t>ご指摘を踏まえて、デジタル活用支援員事業について、定量的な成果目標を「デジタルディバイドの解消」、成果指標を「デジタル活用支援に係る講座等を受けた者の数」に再設定した。また、障害当事者参加型技術開発事業については、定量的な成果目標を「障害当事者参加型技術開発の促進」、成果指標を「障害関連情報共有プラットフォームの利用・周知した延べ企業数等」に再設定した。なお、令和元年度をもって本事業は終了した。これまで目標年度を４年度としていた理由は、令和２年度以降は後継事業等にて所要の対応をし、記載の成果が出るものと整理をしていたためである。アウトカムの再設定に伴って目標年度を上記のとおり修正した。</t>
    <phoneticPr fontId="10"/>
  </si>
  <si>
    <t>近年の台風や豪雨災害、地震災害の激甚化を踏まえると、災害時における音声だけはなく画像や映像等を活用した公共機関の連携は必須であり、異なる組織の間でデータによる通信が可能な公共安全LTEの整備は急務であることから、当初、令和元年度の補正予算において早期実現に向け、基本機能に係る実証を補正予算によって前倒して執行するよう準備していたものである。しかしながら、通信事業者やメーカー等との調整過程の中で、実証試験環境の整備に必要な機材の調達に当初見込んでいた以上の日数を要することが判明し、令和元年度内に本実証試験の開始が困難となったことから、関係予算を翌年度に繰り越したものである。令和2年度に繰り越した際には、関係者からきめ細かく要望を聴取し、より有益なシステムを実現できるよう、所用の技術的実証を実施している。
他方、令和３年度予算については、令和元年度事業の調査検討の取りまとめ段階（令和２年３月）において、関係省庁から追加の要望があった災害時等におけるサステナビリティー（耐災害性や冗長性の確保等）について精査したところ、公共機関のユーザーニーズをより満たすものであり、またシステムの有効性・堅牢性を高めるものとして必要な取組であると判断されたことから、これらの検証のため、令和３年度に改めて要求することとしたものである。本件により既存の無線システムの移行先としてより有効なものとなり、将来的に当該公共機関が利用する周波数の返還に向けた動きを促し、もって電波の有効利用に資するものと考えている。</t>
    <phoneticPr fontId="10"/>
  </si>
  <si>
    <t>法人Ａ（NICT）に係る業務は、インターネットに直接接続されたIoT機器を調査する「NOTICE」に関するものだが、この業務は、国立研究開発法人情報通信研究機構法によりNICTだけが実施可能な業務となっており、このため、国からNICTへの定額補助（直接補助）として交付している。
 　また、一般競争入札について、複数の業者に参加するよう引き続き働きかけを行い、適正な予算執行に努める。</t>
    <phoneticPr fontId="10"/>
  </si>
  <si>
    <t>引き続き適正な予算執行に努める。
OECDのデジタル経済政策委員会（CDEP）への拠出を通じて、日本人職員の比率を高め、我が国の政策を反映したプロジェクト等を推進することにより、ICT分野における我が国の知見に対する国際的なニーズ及び企業を含めた我が国のプレゼンスの向上が図られていくものと考えている。OECDは他の国連関係機関（約2.5％）と比べ、日本人職員比率は高く、過去実績を踏まえると4～5％程度である。OECDのデジタル経済政策委員会においても同様の日本人職員比率を維持し、本来目標である日本の政策反映やプレゼンス向上に寄与するという考えである。</t>
    <phoneticPr fontId="10"/>
  </si>
  <si>
    <t>過去の二国間定期協議、国際機関における会議への参画及び意見交換の実施回数の実績を参考にして毎年同じ目標を設定しており、38回を目標としている。今後この目標レベルの引き上げの必要性等がでてきた場合には、改めて検討を予定している。
また、経費の更なる効率化を図り、引き続き予算の適正な執行に努める。</t>
    <phoneticPr fontId="10"/>
  </si>
  <si>
    <t>分担金については、連合加盟国の責務として引き続き負担する。拠出金については、ＵＰＵ事務局と緊密な連携を図ることで、プロジェクトの進捗状況を随時確認し、適切な予算執行の把握・管理に努める。</t>
    <phoneticPr fontId="10"/>
  </si>
  <si>
    <t>事業の効率的な予算執行に努め、引き続き所要額を計上</t>
    <rPh sb="0" eb="2">
      <t>ジギョウ</t>
    </rPh>
    <rPh sb="3" eb="6">
      <t>コウリツテキ</t>
    </rPh>
    <rPh sb="7" eb="9">
      <t>ヨサン</t>
    </rPh>
    <rPh sb="9" eb="11">
      <t>シッコウ</t>
    </rPh>
    <rPh sb="12" eb="13">
      <t>ツト</t>
    </rPh>
    <rPh sb="15" eb="16">
      <t>ヒ</t>
    </rPh>
    <rPh sb="17" eb="18">
      <t>ツヅ</t>
    </rPh>
    <rPh sb="19" eb="22">
      <t>ショヨウガク</t>
    </rPh>
    <rPh sb="23" eb="25">
      <t>ケイジョウ</t>
    </rPh>
    <phoneticPr fontId="10"/>
  </si>
  <si>
    <t>引揚者特別交付金については、法令に定める要件に適合する引揚者等であれば、現在でも請求が可能になっている（引揚者等に対する特別交付金の支給に関する法律第３条第３項）。引揚者特別交付金の交付に係る認定事務等は都道府県の第一号法定受託事務とされているが、これまでも都道府県の事務費請求に関する書類の種類を削減するなどの取組みを進めてきているところであり、今後も事務の効率化に努めていきたい。</t>
  </si>
  <si>
    <t>旧日本赤十字社救護看護婦処遇等経費</t>
    <rPh sb="14" eb="15">
      <t>トウ</t>
    </rPh>
    <phoneticPr fontId="5"/>
  </si>
  <si>
    <t>事業の効率的な予算執行に努め、引き続き所要額を計上。</t>
  </si>
  <si>
    <t>埋没不発弾等については、これまで処理が進められてきたところであるが、戦後７５年を過ぎた現在においてもなお多くの不発弾等が未処理のまま地中に残っていることが推定される。このため、埋没不発弾等の爆発等の事故を未然に防ぐには、その処理を推進していくことが重要であり、より多くの地方公共団体に不発弾等処理交付金を活用して埋没不発弾等を処理するための探査・発掘を進めていただけるよう、効果的な運用に努めてまいりたい。</t>
  </si>
  <si>
    <t>新型コロナウイルス対策関連等要望額
48百万円</t>
    <rPh sb="0" eb="2">
      <t>シンガタ</t>
    </rPh>
    <rPh sb="9" eb="11">
      <t>タイサク</t>
    </rPh>
    <rPh sb="11" eb="13">
      <t>カンレン</t>
    </rPh>
    <rPh sb="13" eb="14">
      <t>トウ</t>
    </rPh>
    <rPh sb="14" eb="16">
      <t>ヨウボウ</t>
    </rPh>
    <rPh sb="16" eb="17">
      <t>ガク</t>
    </rPh>
    <rPh sb="20" eb="22">
      <t>ヒャクマン</t>
    </rPh>
    <rPh sb="22" eb="23">
      <t>エン</t>
    </rPh>
    <phoneticPr fontId="10"/>
  </si>
  <si>
    <t>「旧独立行政法人平和祈念事業特別基金から承継した関係者の労苦に関する貴重な所蔵資料を後の世代に確実に引き継いでいくこと及び当該労苦について幅広い世代の人々の理解を深める機会を提供すること」に関しては、平和祈念展示資料館への来館を通じて関係者の労苦についての国民の理解を深めるため、引き続き必要な予算を要求するとともに、特に児童・生徒による団体見学を増やすために、より多くの教育関係者への誘致活動を行うために引き続き所要額を計上。</t>
    <rPh sb="203" eb="204">
      <t>ヒ</t>
    </rPh>
    <rPh sb="205" eb="206">
      <t>ツヅ</t>
    </rPh>
    <rPh sb="207" eb="210">
      <t>ショヨウガク</t>
    </rPh>
    <rPh sb="211" eb="213">
      <t>ケイジョウ</t>
    </rPh>
    <phoneticPr fontId="10"/>
  </si>
  <si>
    <t>令和２年度１次補正　974百万円
新型コロナウイルス対策関連等要望額
867百万円</t>
    <rPh sb="0" eb="2">
      <t>レイワ</t>
    </rPh>
    <rPh sb="3" eb="5">
      <t>ネンド</t>
    </rPh>
    <rPh sb="6" eb="7">
      <t>ジ</t>
    </rPh>
    <rPh sb="7" eb="9">
      <t>ホセイ</t>
    </rPh>
    <rPh sb="13" eb="15">
      <t>ヒャクマン</t>
    </rPh>
    <rPh sb="15" eb="16">
      <t>エン</t>
    </rPh>
    <rPh sb="30" eb="31">
      <t>トウ</t>
    </rPh>
    <rPh sb="38" eb="39">
      <t>ヒャク</t>
    </rPh>
    <rPh sb="39" eb="41">
      <t>マンエン</t>
    </rPh>
    <phoneticPr fontId="10"/>
  </si>
  <si>
    <t>令和２年度１次補正　1,027百万円
令和２年度２次補正　　299百万円
新型コロナウイルス対策関連等要望額
938百万円</t>
    <rPh sb="0" eb="2">
      <t>レイワ</t>
    </rPh>
    <rPh sb="3" eb="5">
      <t>ネンド</t>
    </rPh>
    <rPh sb="6" eb="7">
      <t>ジ</t>
    </rPh>
    <rPh sb="7" eb="9">
      <t>ホセイ</t>
    </rPh>
    <rPh sb="15" eb="17">
      <t>ヒャクマン</t>
    </rPh>
    <rPh sb="17" eb="18">
      <t>エン</t>
    </rPh>
    <rPh sb="50" eb="51">
      <t>トウ</t>
    </rPh>
    <phoneticPr fontId="10"/>
  </si>
  <si>
    <t>新型コロナウイルス対策関連等要望額
124百万円</t>
    <rPh sb="13" eb="14">
      <t>トウ</t>
    </rPh>
    <phoneticPr fontId="10"/>
  </si>
  <si>
    <t>新型コロナウイルス対策関連等要望額
125百万円</t>
    <rPh sb="13" eb="14">
      <t>トウ</t>
    </rPh>
    <phoneticPr fontId="10"/>
  </si>
  <si>
    <t>新型コロナウイルス対策関連等要望額
151百万円</t>
    <rPh sb="13" eb="14">
      <t>トウ</t>
    </rPh>
    <phoneticPr fontId="10"/>
  </si>
  <si>
    <t>新型コロナウイルス対策関連等要望額
84百万円</t>
    <rPh sb="13" eb="14">
      <t>トウ</t>
    </rPh>
    <phoneticPr fontId="10"/>
  </si>
  <si>
    <t>新型コロナウイルス対策関連等要望額
24百万円</t>
    <rPh sb="13" eb="14">
      <t>トウ</t>
    </rPh>
    <phoneticPr fontId="10"/>
  </si>
  <si>
    <t>新型コロナウイルス対策関連等要望額
172百万円</t>
    <rPh sb="13" eb="14">
      <t>トウ</t>
    </rPh>
    <phoneticPr fontId="10"/>
  </si>
  <si>
    <t>事業の効率的な予算執行に努め、引き続き所要額を計上</t>
  </si>
  <si>
    <t>業務を請け負っている一般社団法人は契約手続について実質的に競争が成り立っているのか（確認公募型随意契約でもよいのではないか）　。</t>
    <phoneticPr fontId="10"/>
  </si>
  <si>
    <t>今後も引き続き調達の競争性の確保に努め、所見で示された取組を着実に行う。また、令和３年度予算概算要求に当たっては、今般の情勢を踏まえ、「リモートでの新しい働き方」の定着に向けた取組に関する調査研究等を新規要求する一方、既存の経費については、過去の執行実績の反映等を行い、要求額の精査に努めた。</t>
    <phoneticPr fontId="10"/>
  </si>
  <si>
    <t>改善の方向性及び所見で示された取組を着実に行いながら、引き続き、効率的・効果的な予算の執行に努めていく。</t>
    <rPh sb="0" eb="2">
      <t>カイゼン</t>
    </rPh>
    <rPh sb="3" eb="6">
      <t>ホウコウセイ</t>
    </rPh>
    <rPh sb="6" eb="7">
      <t>オヨ</t>
    </rPh>
    <rPh sb="8" eb="10">
      <t>ショケン</t>
    </rPh>
    <rPh sb="11" eb="12">
      <t>シメ</t>
    </rPh>
    <rPh sb="15" eb="17">
      <t>トリクミ</t>
    </rPh>
    <rPh sb="18" eb="20">
      <t>チャクジツ</t>
    </rPh>
    <rPh sb="21" eb="22">
      <t>オコナ</t>
    </rPh>
    <rPh sb="27" eb="28">
      <t>ヒ</t>
    </rPh>
    <rPh sb="29" eb="30">
      <t>ツヅ</t>
    </rPh>
    <rPh sb="32" eb="35">
      <t>コウリツテキ</t>
    </rPh>
    <rPh sb="36" eb="39">
      <t>コウカテキ</t>
    </rPh>
    <rPh sb="40" eb="42">
      <t>ヨサン</t>
    </rPh>
    <rPh sb="43" eb="45">
      <t>シッコウ</t>
    </rPh>
    <rPh sb="46" eb="47">
      <t>ツト</t>
    </rPh>
    <phoneticPr fontId="10"/>
  </si>
  <si>
    <t>①アウトカム成果指標にある元年度の未処理案件比率が増加したことについて、どのように分析しているか、説明が必要では。
②システム関連の契約における一者入札について、原因分析も改善の方策も具体的に示されておらず、取り組みが不十分に見える。
③事業の性格上、単位当たりのコストの上昇は避けられないものの、契約における改善を含め、不断のコスト削減に努める要がある。</t>
    <phoneticPr fontId="10"/>
  </si>
  <si>
    <t>更なる経費の効率化を図り、適正な予算執行に努めること。</t>
  </si>
  <si>
    <t>引き続き、適正な予算執行に努めていく。</t>
  </si>
  <si>
    <t>新型コロナウイルス対策関連要望額 53</t>
    <phoneticPr fontId="10"/>
  </si>
  <si>
    <t>新型コロナウイルス対策関連要望額 714</t>
    <phoneticPr fontId="10"/>
  </si>
  <si>
    <t>調達に関しては複数の見積による精査、旅費についてはパック商品の利用推進、既存の経費については過去の執行実績の反映等を行っている。
　また、統計専任職員配置費については、毎年度実施する委託費の監査の中で、事務費などに係る委託費の執行について不要不急の執行やコスト削減の余地がないか確認し、改善の必要があれば指導することとしている。</t>
    <phoneticPr fontId="10"/>
  </si>
  <si>
    <t>新型コロナウイルス対策関連要望額　88</t>
    <rPh sb="0" eb="2">
      <t>シンガタ</t>
    </rPh>
    <rPh sb="9" eb="11">
      <t>タイサク</t>
    </rPh>
    <rPh sb="11" eb="13">
      <t>カンレン</t>
    </rPh>
    <rPh sb="13" eb="15">
      <t>ヨウボウ</t>
    </rPh>
    <rPh sb="15" eb="16">
      <t>ガク</t>
    </rPh>
    <phoneticPr fontId="10"/>
  </si>
  <si>
    <t>　引き続き、政府全体の業務・システム化の最適化を図りつつ、「政府統計の総合窓口（e-Stat）」の掲載データの充実や統計情報のワンストップサービスについて、利用者の視点にも留意しつつ、一層推進するとともに、API機能や小地域に特化した統計GIS「jSTAT MAP」の提供、主要な統計を簡単に利用できる統計ダッシュボードの提供、データベース化した統計データの拡充など、統計オープンデータの高度化を推進する。
　なお、「統計調査等業務に係る各府省共同利用型システム」については、令和２年度より内閣官房情報通信技術（IT）総合戦略室にて一括要求・一括計上している。</t>
  </si>
  <si>
    <t>引続き適正な予算執行に努めること。</t>
    <phoneticPr fontId="10"/>
  </si>
  <si>
    <t>引き続き適正な予算執行に努める</t>
  </si>
  <si>
    <t>引き続き適正な予算執行に努める。</t>
  </si>
  <si>
    <t>引き続き、適正な予算執行に努めていく。</t>
    <rPh sb="0" eb="1">
      <t>ヒ</t>
    </rPh>
    <rPh sb="2" eb="3">
      <t>ツヅ</t>
    </rPh>
    <rPh sb="5" eb="7">
      <t>テキセイ</t>
    </rPh>
    <rPh sb="8" eb="10">
      <t>ヨサン</t>
    </rPh>
    <rPh sb="10" eb="12">
      <t>シッコウ</t>
    </rPh>
    <rPh sb="13" eb="14">
      <t>ツト</t>
    </rPh>
    <phoneticPr fontId="10"/>
  </si>
  <si>
    <t>令和元年度をもって事業終了。令和２年度より内閣官房情報通信技術(IT)総合戦略室の下で一括要求・一括計上。</t>
    <phoneticPr fontId="10"/>
  </si>
  <si>
    <t>調達の競争性の確保に努め、所見で示された取組を着実に行う。
オンライン研修システムに関する経費については、令和２年度より内閣官房情報通信技術(IT)総合戦略室の下で一括要求・一括計上。</t>
    <rPh sb="35" eb="37">
      <t>ケンシュウ</t>
    </rPh>
    <rPh sb="42" eb="43">
      <t>カン</t>
    </rPh>
    <rPh sb="45" eb="47">
      <t>ケイヒ</t>
    </rPh>
    <rPh sb="53" eb="55">
      <t>レイワ</t>
    </rPh>
    <rPh sb="56" eb="58">
      <t>ネンド</t>
    </rPh>
    <rPh sb="58" eb="60">
      <t>ヘイネンド</t>
    </rPh>
    <rPh sb="60" eb="70">
      <t>ナイカクカンボウジョウホウツウシンギジュツ</t>
    </rPh>
    <rPh sb="74" eb="79">
      <t>ソウゴウセンリャクシツ</t>
    </rPh>
    <rPh sb="80" eb="81">
      <t>モト</t>
    </rPh>
    <rPh sb="82" eb="86">
      <t>イッカツヨウキュウ</t>
    </rPh>
    <rPh sb="87" eb="91">
      <t>イッカツケイジョウ</t>
    </rPh>
    <phoneticPr fontId="3"/>
  </si>
  <si>
    <t>令和２年度をもって事業終了。
運用管理経費等については、令和２年度より内閣官房情報通信技術(IT)総合戦略室の下で一括要求・一括計上。</t>
    <phoneticPr fontId="10"/>
  </si>
  <si>
    <t>令和３年度からは、内閣官房情報通信技術(IT)総合戦略室の下で一括要求・一括計上し、事業を実施。</t>
    <rPh sb="0" eb="2">
      <t>レイワ</t>
    </rPh>
    <rPh sb="3" eb="5">
      <t>ネンド</t>
    </rPh>
    <rPh sb="42" eb="44">
      <t>ジギョウ</t>
    </rPh>
    <rPh sb="45" eb="47">
      <t>ジッシ</t>
    </rPh>
    <phoneticPr fontId="10"/>
  </si>
  <si>
    <t>①アウトカム成果指標にある元年度の未処理案件比率が増加したのは、恩給事務総合システムの新システムへの移行（令和２年３月）のため、　２月下旬にシステムの入力制限があり、一時的に業務処理ができなかったこと等によるものであり、現在は順調に処理している。
②一者入札となった調達案件について、入札関係書類を入手したが入札に参加しなかった業者にアンケートを実施し、参加しなかった理由を確認する等により原因の分析及び改善に努めている。
③人件費については引き続き定員の計画的削減に取り組み、常勤職員１名を削減し、物件費については恩給受給者の減少を要求に的確に反映させたほか、前年度に引き続いて恩給事務総合システムを縮小化するための調査分析業務を概算要求に反映させた。</t>
    <phoneticPr fontId="10"/>
  </si>
  <si>
    <t>①「住宅用火災報知器設置率」については、毎年行っている全国調査における前年度の結果を踏まえ、次年度においてそれを上回る目標値を設定したことから、目標値が前年度以下となる場合があったところです。
　今後は、前年度の調査結果と目標値を比較し、数値が高いものを基準とした目標値を設定していきたいと考えております。
　なお、令和２年度の全国調査の結果が８月に判明したことから、その結果を中間目標の目標値に反映いたします（82.4%に更新）。
②「是正させた特定違反対象物数」については、前年度是正した特定違反対象物数を上回る目標値を設定していたところですが、年度当初の特定違反対象物数も年度毎に違いがあり、是正した件数及び達成率としては下がっていますが、その是正率については上昇しています。過去３年としましては、平成28年度から平成30年度における平均是正率37.6％(平成28年度34.8％、平成29年度38.5％、平成30年度39.6％）であります。今後は、過去の特定違反対象物是正率に着目し、違反是正率の上昇を念頭においた目標値を設定していきたいと考えてoriます。
③「違反是正支援アドバイザー」について、令和元年度は94名が派遣されています。活動内容としましては、都道府県単位で開催されている、各消防本部が抱える立入検査や違反処理に関する研究会に、違反是正支援アドバイザーが派遣され、的確な助言や対応手法を共有し、更なる違反是正の推進を図るものです。これらを通じ消防職員の違反是正対応能力向上が期待され、効率的かつ効果的な違反是正体制を充実強化することにより、防火対象物の安全度の向上が図られ、火災予防対策を推進することに寄与しているところです。</t>
    <phoneticPr fontId="10"/>
  </si>
  <si>
    <t>落札率１００％の一般競争入札（総合評価）はなぜ生じたのか。一者応札でかつ再度入札の案件か。あるいは予定価格と同額の予算規模の開示があったか等の説明が必要。</t>
    <phoneticPr fontId="10"/>
  </si>
  <si>
    <t>①事業番号0109の事業における課題判明箇所の切り替え事業との違いが明確でなく，「条件不利地域等に該当する地域」についての要件設定，審査確認が非常に重要になってくることに留意されたい。
②事業採択の審査，確認事務の業務が一者入札で，しかもケーブルテレビ事業の関係団体に委託という点が不透明に映る。</t>
    <phoneticPr fontId="20"/>
  </si>
  <si>
    <t>令和３年度においては「情報通信技術の活用の推進に関する調査研究」に事業名を変更</t>
    <rPh sb="0" eb="2">
      <t>レイワ</t>
    </rPh>
    <rPh sb="3" eb="5">
      <t>ネンド</t>
    </rPh>
    <rPh sb="11" eb="15">
      <t>ジョウホウツウシン</t>
    </rPh>
    <rPh sb="15" eb="17">
      <t>ギジュツ</t>
    </rPh>
    <rPh sb="18" eb="20">
      <t>カツヨウ</t>
    </rPh>
    <rPh sb="21" eb="23">
      <t>スイシン</t>
    </rPh>
    <rPh sb="24" eb="25">
      <t>カン</t>
    </rPh>
    <rPh sb="27" eb="29">
      <t>チョウサ</t>
    </rPh>
    <rPh sb="29" eb="31">
      <t>ケンキュウ</t>
    </rPh>
    <rPh sb="33" eb="35">
      <t>ジギョウ</t>
    </rPh>
    <rPh sb="35" eb="36">
      <t>メイ</t>
    </rPh>
    <rPh sb="37" eb="39">
      <t>ヘンコウ</t>
    </rPh>
    <phoneticPr fontId="10"/>
  </si>
  <si>
    <t>引き続き、放送法の規定に基づきNHKに実施要請を行い、国として必要な国際放送の確実な実施に努める。</t>
  </si>
  <si>
    <t xml:space="preserve"> </t>
    <phoneticPr fontId="10"/>
  </si>
  <si>
    <t>令和２年度一次補正　349百万円
令和２年度二次補正
308百万円
「新型コロナウイルス対策関連等要望額」600百万円</t>
    <rPh sb="0" eb="2">
      <t>レイワ</t>
    </rPh>
    <rPh sb="3" eb="5">
      <t>ネンド</t>
    </rPh>
    <rPh sb="5" eb="7">
      <t>イチジ</t>
    </rPh>
    <rPh sb="7" eb="9">
      <t>ホセイ</t>
    </rPh>
    <rPh sb="13" eb="15">
      <t>ヒャクマン</t>
    </rPh>
    <rPh sb="15" eb="16">
      <t>エン</t>
    </rPh>
    <rPh sb="17" eb="19">
      <t>レイワ</t>
    </rPh>
    <rPh sb="20" eb="22">
      <t>ネンド</t>
    </rPh>
    <rPh sb="22" eb="23">
      <t>2</t>
    </rPh>
    <rPh sb="23" eb="24">
      <t>ジ</t>
    </rPh>
    <rPh sb="24" eb="26">
      <t>ホセイ</t>
    </rPh>
    <rPh sb="30" eb="33">
      <t>ヒャクマンエン</t>
    </rPh>
    <rPh sb="58" eb="59">
      <t>エン</t>
    </rPh>
    <phoneticPr fontId="10"/>
  </si>
  <si>
    <t>令和３年度においては、「課題解決型ローカル５G等の実現に向けた開発実証」に事業名を変更。
「新型コロナウイルス対策関連等要望額」999百万円</t>
    <rPh sb="69" eb="70">
      <t>エン</t>
    </rPh>
    <phoneticPr fontId="10"/>
  </si>
  <si>
    <t>「新型コロナウイルス対策関連等要望額」500百万円</t>
    <rPh sb="24" eb="25">
      <t>エン</t>
    </rPh>
    <phoneticPr fontId="10"/>
  </si>
  <si>
    <t>「新型コロナウイルス対策関連等要望額」55百万円</t>
    <rPh sb="23" eb="24">
      <t>エン</t>
    </rPh>
    <phoneticPr fontId="10"/>
  </si>
  <si>
    <t>「新型コロナウイルス対策関連等要望額」3,000百万円</t>
    <rPh sb="24" eb="26">
      <t>ヒャクマン</t>
    </rPh>
    <rPh sb="26" eb="27">
      <t>エン</t>
    </rPh>
    <phoneticPr fontId="10"/>
  </si>
  <si>
    <t>新型コロナウイルス対策関連要望額 139百万円</t>
    <rPh sb="20" eb="22">
      <t>ヒャクマン</t>
    </rPh>
    <rPh sb="22" eb="23">
      <t>エン</t>
    </rPh>
    <phoneticPr fontId="10"/>
  </si>
  <si>
    <t>引き続き適正な予算執行に努める。</t>
    <rPh sb="0" eb="1">
      <t>ヒ</t>
    </rPh>
    <rPh sb="2" eb="3">
      <t>ツヅ</t>
    </rPh>
    <rPh sb="4" eb="6">
      <t>テキセイ</t>
    </rPh>
    <rPh sb="7" eb="9">
      <t>ヨサン</t>
    </rPh>
    <rPh sb="9" eb="11">
      <t>シッコウ</t>
    </rPh>
    <rPh sb="12" eb="13">
      <t>ツト</t>
    </rPh>
    <phoneticPr fontId="10"/>
  </si>
  <si>
    <t>直近の執行実績等も踏まえ、雑役務費の見直し等により約200万円を減額して概算要求したところ.</t>
    <phoneticPr fontId="10"/>
  </si>
  <si>
    <t>点検結果に基づき、適正な予算執行に努める。</t>
    <rPh sb="0" eb="2">
      <t>テンケン</t>
    </rPh>
    <rPh sb="2" eb="4">
      <t>ケッカ</t>
    </rPh>
    <rPh sb="5" eb="6">
      <t>モト</t>
    </rPh>
    <rPh sb="9" eb="11">
      <t>テキセイ</t>
    </rPh>
    <rPh sb="12" eb="14">
      <t>ヨサン</t>
    </rPh>
    <rPh sb="14" eb="16">
      <t>シッコウ</t>
    </rPh>
    <rPh sb="17" eb="18">
      <t>ツト</t>
    </rPh>
    <phoneticPr fontId="10"/>
  </si>
  <si>
    <t>外部有識者の所見を踏まえ、記載内容の見直しを行った。
また、広域連携の成果報告書の広報の工夫を検討するとともに、引き続き適正な予算執行や事業の遂行に努める。</t>
    <rPh sb="0" eb="5">
      <t>ガイブユウシキシャ</t>
    </rPh>
    <rPh sb="6" eb="8">
      <t>ショケン</t>
    </rPh>
    <rPh sb="9" eb="10">
      <t>フ</t>
    </rPh>
    <rPh sb="13" eb="15">
      <t>キサイ</t>
    </rPh>
    <rPh sb="15" eb="17">
      <t>ナイヨウ</t>
    </rPh>
    <rPh sb="18" eb="20">
      <t>ミナオ</t>
    </rPh>
    <rPh sb="22" eb="23">
      <t>オコナ</t>
    </rPh>
    <rPh sb="30" eb="34">
      <t>コウイキレンケイ</t>
    </rPh>
    <rPh sb="35" eb="40">
      <t>セイカホウコクショ</t>
    </rPh>
    <rPh sb="41" eb="43">
      <t>コウホウ</t>
    </rPh>
    <rPh sb="44" eb="46">
      <t>クフウ</t>
    </rPh>
    <rPh sb="47" eb="49">
      <t>ケントウ</t>
    </rPh>
    <rPh sb="56" eb="57">
      <t>ヒ</t>
    </rPh>
    <rPh sb="58" eb="59">
      <t>ツヅ</t>
    </rPh>
    <rPh sb="60" eb="62">
      <t>テキセイ</t>
    </rPh>
    <rPh sb="63" eb="67">
      <t>ヨサンシッコウ</t>
    </rPh>
    <rPh sb="68" eb="70">
      <t>ジギョウ</t>
    </rPh>
    <rPh sb="71" eb="73">
      <t>スイコウ</t>
    </rPh>
    <rPh sb="74" eb="75">
      <t>ツト</t>
    </rPh>
    <phoneticPr fontId="10"/>
  </si>
  <si>
    <t>令和元年度で事業終了。</t>
  </si>
  <si>
    <t>外部有識者の所見を踏まえて、上記の記載内容の見直しを行った。</t>
  </si>
  <si>
    <t>引き続き適正な予算執行や事業の遂行に努める。</t>
  </si>
  <si>
    <t>「地元雇用創出効果」については、ご指摘を踏まえ計算の根拠を上記測定指標欄に示している。
地域経済循環創造事業の効果を検証することは今後も重要であり、アウトカム指標についても今後検討していくこととする。</t>
    <phoneticPr fontId="10"/>
  </si>
  <si>
    <t>新型コロナウイルス対策関連要望額50</t>
    <phoneticPr fontId="10"/>
  </si>
  <si>
    <t>現行過疎法は令和３年３月末に期限を迎えることから、過疎法の議論を踏まえ、新たな過疎対策に基づき設定することとしたい。</t>
  </si>
  <si>
    <t>新型コロナウイルス対策関連要望額480</t>
    <rPh sb="0" eb="2">
      <t>シンガタ</t>
    </rPh>
    <rPh sb="9" eb="11">
      <t>タイサク</t>
    </rPh>
    <rPh sb="11" eb="13">
      <t>カンレン</t>
    </rPh>
    <rPh sb="13" eb="15">
      <t>ヨウボウ</t>
    </rPh>
    <rPh sb="15" eb="16">
      <t>ガク</t>
    </rPh>
    <phoneticPr fontId="10"/>
  </si>
  <si>
    <t>概算要求において所要額を要求するとともに、引き続き適切な予算執行に努める。</t>
  </si>
  <si>
    <t>ご指摘を踏まえ、成果指標の見直しを検討することと致したい。</t>
  </si>
  <si>
    <t>新型コロナウイルス対策関連要望額12</t>
    <phoneticPr fontId="10"/>
  </si>
  <si>
    <t>（項）地域振興費
　（大事項）地域振興に必要な経費</t>
    <phoneticPr fontId="10"/>
  </si>
  <si>
    <t>有識者の所見をふまえて、今後一者入札が続くようであれば確認公募型随意契約も検討するとともに、引き続き適切な予算執行に努める。</t>
  </si>
  <si>
    <t>経費の効率化を図り、適正な予算執行に努める。</t>
  </si>
  <si>
    <t>新型コロナウイルス対策関連要望額33</t>
    <phoneticPr fontId="10"/>
  </si>
  <si>
    <t>引き続き適正な予算執行に努める。</t>
    <phoneticPr fontId="10"/>
  </si>
  <si>
    <t>引き続き経費の効率化を図り、執行状況を踏まえた拡充の検討も含め、適正な予算執行に努める。</t>
    <rPh sb="0" eb="1">
      <t>ヒ</t>
    </rPh>
    <rPh sb="2" eb="3">
      <t>ツヅ</t>
    </rPh>
    <rPh sb="4" eb="6">
      <t>ケイヒ</t>
    </rPh>
    <rPh sb="7" eb="10">
      <t>コウリツカ</t>
    </rPh>
    <rPh sb="11" eb="12">
      <t>ハカ</t>
    </rPh>
    <rPh sb="14" eb="16">
      <t>シッコウ</t>
    </rPh>
    <rPh sb="16" eb="18">
      <t>ジョウキョウ</t>
    </rPh>
    <rPh sb="19" eb="20">
      <t>フ</t>
    </rPh>
    <rPh sb="23" eb="25">
      <t>カクジュウ</t>
    </rPh>
    <rPh sb="26" eb="28">
      <t>ケントウ</t>
    </rPh>
    <rPh sb="29" eb="30">
      <t>フク</t>
    </rPh>
    <rPh sb="32" eb="34">
      <t>テキセイ</t>
    </rPh>
    <rPh sb="35" eb="37">
      <t>ヨサン</t>
    </rPh>
    <rPh sb="37" eb="39">
      <t>シッコウ</t>
    </rPh>
    <rPh sb="40" eb="41">
      <t>ツト</t>
    </rPh>
    <phoneticPr fontId="10"/>
  </si>
  <si>
    <t>地方財政制度の整備に必要な経費</t>
    <phoneticPr fontId="10"/>
  </si>
  <si>
    <t>執行実績を踏まえた要求額の精査を行い、適切な予算執行に努めている。</t>
    <phoneticPr fontId="10"/>
  </si>
  <si>
    <t>新型コロナウイルス対策関連要望額11</t>
    <phoneticPr fontId="10"/>
  </si>
  <si>
    <t>終了予定なし</t>
    <rPh sb="0" eb="2">
      <t>シュウリョウ</t>
    </rPh>
    <rPh sb="2" eb="4">
      <t>ヨテイ</t>
    </rPh>
    <phoneticPr fontId="2"/>
  </si>
  <si>
    <t>一般会計</t>
    <rPh sb="0" eb="2">
      <t>イッパン</t>
    </rPh>
    <rPh sb="2" eb="4">
      <t>カイケイ</t>
    </rPh>
    <phoneticPr fontId="2"/>
  </si>
  <si>
    <t>自治行政局</t>
    <rPh sb="0" eb="2">
      <t>ジチ</t>
    </rPh>
    <rPh sb="2" eb="4">
      <t>ギョウセイ</t>
    </rPh>
    <rPh sb="4" eb="5">
      <t>キョク</t>
    </rPh>
    <phoneticPr fontId="2"/>
  </si>
  <si>
    <t>引き続き適正な予算執行に努めるとともに、取組の成果を適切に把握するよう努めていく。</t>
    <phoneticPr fontId="10"/>
  </si>
  <si>
    <t>令和元年度で終了。</t>
  </si>
  <si>
    <t>引き続き、選挙の適正な管理執行に努めてまいりたい。</t>
    <rPh sb="0" eb="1">
      <t>ヒ</t>
    </rPh>
    <rPh sb="2" eb="3">
      <t>ツヅ</t>
    </rPh>
    <rPh sb="5" eb="7">
      <t>センキョ</t>
    </rPh>
    <rPh sb="8" eb="10">
      <t>テキセイ</t>
    </rPh>
    <rPh sb="11" eb="13">
      <t>カンリ</t>
    </rPh>
    <rPh sb="13" eb="15">
      <t>シッコウ</t>
    </rPh>
    <rPh sb="16" eb="17">
      <t>ツト</t>
    </rPh>
    <phoneticPr fontId="10"/>
  </si>
  <si>
    <t>（項）選挙制度等整備費
　（大事項）選挙制度等の整備に必要な経費</t>
    <phoneticPr fontId="10"/>
  </si>
  <si>
    <t>引き続き効率的な事業の実施及び有権者が投票しやすい環境整備に努めていく。</t>
    <phoneticPr fontId="10"/>
  </si>
  <si>
    <t>経費の効率化を図り、適正な予算執行に努める。</t>
    <phoneticPr fontId="10"/>
  </si>
  <si>
    <t>（項）電子政府・電子自治体推進費
　（大事項）電子政府・電子自治体の推進に必要な経費</t>
    <rPh sb="1" eb="2">
      <t>コウ</t>
    </rPh>
    <rPh sb="3" eb="5">
      <t>デンシ</t>
    </rPh>
    <rPh sb="5" eb="7">
      <t>セイフ</t>
    </rPh>
    <rPh sb="8" eb="10">
      <t>デンシ</t>
    </rPh>
    <rPh sb="10" eb="13">
      <t>ジチタイ</t>
    </rPh>
    <rPh sb="13" eb="15">
      <t>スイシン</t>
    </rPh>
    <rPh sb="15" eb="16">
      <t>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2"/>
  </si>
  <si>
    <t>‐</t>
    <phoneticPr fontId="10"/>
  </si>
  <si>
    <t>引き続き適正な予算執行に努めていく。</t>
    <phoneticPr fontId="10"/>
  </si>
  <si>
    <t>‐</t>
  </si>
  <si>
    <t>平成24年度</t>
    <rPh sb="0" eb="2">
      <t>ヘイセイ</t>
    </rPh>
    <rPh sb="4" eb="6">
      <t>ネンド</t>
    </rPh>
    <phoneticPr fontId="2"/>
  </si>
  <si>
    <t>各年度において、経費支出の必要性について十分配慮し、適切な予算執行を行っている。</t>
    <phoneticPr fontId="10"/>
  </si>
  <si>
    <t>番号制度の実施に必要なシステム整備等事業</t>
    <rPh sb="0" eb="2">
      <t>バンゴウ</t>
    </rPh>
    <rPh sb="2" eb="4">
      <t>セイド</t>
    </rPh>
    <rPh sb="5" eb="7">
      <t>ジッシ</t>
    </rPh>
    <rPh sb="8" eb="10">
      <t>ヒツヨウ</t>
    </rPh>
    <rPh sb="15" eb="18">
      <t>セイビナド</t>
    </rPh>
    <rPh sb="18" eb="20">
      <t>ジギョウ</t>
    </rPh>
    <phoneticPr fontId="2"/>
  </si>
  <si>
    <t>引き続き適正な予算執行に努めていく。なお、情報提供ネットワークシステムに要する経費については、令和２年度予算から内閣官房情報通信技術（IT）総合戦略室にて一括要求・一括計上。</t>
    <phoneticPr fontId="10"/>
  </si>
  <si>
    <t>大臣官房個人番号企画室</t>
    <rPh sb="0" eb="2">
      <t>ダイジン</t>
    </rPh>
    <rPh sb="2" eb="4">
      <t>カンボウ</t>
    </rPh>
    <rPh sb="4" eb="6">
      <t>コジン</t>
    </rPh>
    <rPh sb="6" eb="8">
      <t>バンゴウ</t>
    </rPh>
    <rPh sb="8" eb="11">
      <t>キカクシツ</t>
    </rPh>
    <phoneticPr fontId="2"/>
  </si>
  <si>
    <t>平成25年度</t>
    <rPh sb="0" eb="2">
      <t>ヘイセイ</t>
    </rPh>
    <rPh sb="4" eb="6">
      <t>ネンド</t>
    </rPh>
    <phoneticPr fontId="2"/>
  </si>
  <si>
    <t>新型コロナウイルス対策関連要望額104</t>
    <phoneticPr fontId="10"/>
  </si>
  <si>
    <t>自治体情報セキュリティ強化対策事業</t>
    <rPh sb="0" eb="3">
      <t>ジチタイ</t>
    </rPh>
    <rPh sb="3" eb="5">
      <t>ジョウホウ</t>
    </rPh>
    <rPh sb="11" eb="13">
      <t>キョウカ</t>
    </rPh>
    <rPh sb="13" eb="15">
      <t>タイサク</t>
    </rPh>
    <rPh sb="15" eb="17">
      <t>ジギョウ</t>
    </rPh>
    <phoneticPr fontId="2"/>
  </si>
  <si>
    <t>平成29年度</t>
    <rPh sb="0" eb="2">
      <t>ヘイセイ</t>
    </rPh>
    <rPh sb="4" eb="6">
      <t>ネンド</t>
    </rPh>
    <phoneticPr fontId="2"/>
  </si>
  <si>
    <t>新型コロナウイルス対策関連要望額3,209</t>
    <phoneticPr fontId="10"/>
  </si>
  <si>
    <t>社会保障・税番号制度システム開発等委託費
（電子証明書のスマートフォンへの格納に要する経費）</t>
    <rPh sb="14" eb="16">
      <t>カイハツ</t>
    </rPh>
    <rPh sb="16" eb="17">
      <t>トウ</t>
    </rPh>
    <rPh sb="17" eb="20">
      <t>イタクヒ</t>
    </rPh>
    <rPh sb="22" eb="24">
      <t>デンシ</t>
    </rPh>
    <rPh sb="24" eb="27">
      <t>ショウメイショ</t>
    </rPh>
    <rPh sb="37" eb="39">
      <t>カクノウ</t>
    </rPh>
    <rPh sb="40" eb="41">
      <t>ヨウ</t>
    </rPh>
    <rPh sb="43" eb="45">
      <t>ケイヒ</t>
    </rPh>
    <phoneticPr fontId="2"/>
  </si>
  <si>
    <t>平成30年度</t>
    <rPh sb="0" eb="2">
      <t>ヘイセイ</t>
    </rPh>
    <rPh sb="4" eb="6">
      <t>ネンド</t>
    </rPh>
    <phoneticPr fontId="2"/>
  </si>
  <si>
    <t>平成31年度</t>
    <rPh sb="0" eb="2">
      <t>ヘイセイ</t>
    </rPh>
    <rPh sb="4" eb="6">
      <t>ネンド</t>
    </rPh>
    <phoneticPr fontId="2"/>
  </si>
  <si>
    <t>令和元年度で事業終了。</t>
    <phoneticPr fontId="10"/>
  </si>
  <si>
    <t>本事業は令和元年度で終了。</t>
    <phoneticPr fontId="10"/>
  </si>
  <si>
    <t>自治行政局</t>
    <rPh sb="0" eb="2">
      <t>ジチ</t>
    </rPh>
    <rPh sb="2" eb="5">
      <t>ギョウセイキョク</t>
    </rPh>
    <phoneticPr fontId="2"/>
  </si>
  <si>
    <t>令和元年度で事業終了。</t>
    <rPh sb="6" eb="8">
      <t>ジギョウ</t>
    </rPh>
    <phoneticPr fontId="10"/>
  </si>
  <si>
    <t>マイキーID設定者数の目標値はデジタル・ガバメント閣僚会議におけるマイナンバーカード交付枚数（想定）を基に設定したもの。</t>
    <phoneticPr fontId="10"/>
  </si>
  <si>
    <t>新型コロナウイルス対策関連要望額2,231</t>
  </si>
  <si>
    <t>引き続き適正な予算執行に努めるとともに、実態に見合った予算計上となるよう、精算結果報告書を確認しながら各都道府県による支出状況の実態把握に努める。</t>
    <rPh sb="0" eb="1">
      <t>ヒ</t>
    </rPh>
    <rPh sb="2" eb="3">
      <t>ツヅ</t>
    </rPh>
    <rPh sb="4" eb="6">
      <t>テキセイ</t>
    </rPh>
    <rPh sb="7" eb="9">
      <t>ヨサン</t>
    </rPh>
    <rPh sb="9" eb="11">
      <t>シッコウ</t>
    </rPh>
    <rPh sb="12" eb="13">
      <t>ツト</t>
    </rPh>
    <rPh sb="20" eb="22">
      <t>ジッタイ</t>
    </rPh>
    <rPh sb="23" eb="25">
      <t>ミア</t>
    </rPh>
    <rPh sb="27" eb="29">
      <t>ヨサン</t>
    </rPh>
    <rPh sb="29" eb="31">
      <t>ケイジョウ</t>
    </rPh>
    <rPh sb="37" eb="39">
      <t>セイサン</t>
    </rPh>
    <rPh sb="39" eb="41">
      <t>ケッカ</t>
    </rPh>
    <rPh sb="41" eb="44">
      <t>ホウコクショ</t>
    </rPh>
    <rPh sb="45" eb="47">
      <t>カクニン</t>
    </rPh>
    <rPh sb="51" eb="52">
      <t>カク</t>
    </rPh>
    <rPh sb="52" eb="56">
      <t>トドウフケン</t>
    </rPh>
    <rPh sb="59" eb="61">
      <t>シシュツ</t>
    </rPh>
    <rPh sb="61" eb="63">
      <t>ジョウキョウ</t>
    </rPh>
    <rPh sb="64" eb="66">
      <t>ジッタイ</t>
    </rPh>
    <rPh sb="66" eb="68">
      <t>ハアク</t>
    </rPh>
    <rPh sb="69" eb="70">
      <t>ツト</t>
    </rPh>
    <phoneticPr fontId="10"/>
  </si>
  <si>
    <t>昭和25年度</t>
    <rPh sb="0" eb="2">
      <t>ショウワ</t>
    </rPh>
    <rPh sb="4" eb="6">
      <t>ネンド</t>
    </rPh>
    <phoneticPr fontId="1"/>
  </si>
  <si>
    <t>終了予定なし</t>
    <rPh sb="0" eb="2">
      <t>シュウリョウ</t>
    </rPh>
    <rPh sb="2" eb="4">
      <t>ヨテイ</t>
    </rPh>
    <phoneticPr fontId="1"/>
  </si>
  <si>
    <t>自治税務局</t>
    <rPh sb="0" eb="2">
      <t>ジチ</t>
    </rPh>
    <rPh sb="2" eb="5">
      <t>ゼイムキョク</t>
    </rPh>
    <phoneticPr fontId="1"/>
  </si>
  <si>
    <t>一般会計</t>
    <rPh sb="0" eb="2">
      <t>イッパン</t>
    </rPh>
    <rPh sb="2" eb="4">
      <t>カイケイ</t>
    </rPh>
    <phoneticPr fontId="1"/>
  </si>
  <si>
    <t>（項）地方税制度整備費
　（大事項）地方税制度の整備に必要な経費</t>
    <rPh sb="1" eb="2">
      <t>コウ</t>
    </rPh>
    <rPh sb="3" eb="6">
      <t>チホウゼイ</t>
    </rPh>
    <rPh sb="6" eb="8">
      <t>セイド</t>
    </rPh>
    <rPh sb="8" eb="11">
      <t>セイビヒ</t>
    </rPh>
    <rPh sb="14" eb="16">
      <t>ダイジ</t>
    </rPh>
    <rPh sb="16" eb="17">
      <t>コウ</t>
    </rPh>
    <rPh sb="18" eb="21">
      <t>チホウゼイ</t>
    </rPh>
    <rPh sb="21" eb="23">
      <t>セイド</t>
    </rPh>
    <rPh sb="24" eb="26">
      <t>セイビ</t>
    </rPh>
    <rPh sb="27" eb="29">
      <t>ヒツヨウ</t>
    </rPh>
    <rPh sb="30" eb="32">
      <t>ケイヒ</t>
    </rPh>
    <phoneticPr fontId="1"/>
  </si>
  <si>
    <t>選挙制度等の整備に必要な経費
（参加・実践等を通じた政治意識向上に要する経費除く。）</t>
    <rPh sb="16" eb="18">
      <t>サンカ</t>
    </rPh>
    <rPh sb="17" eb="18">
      <t>スイサン</t>
    </rPh>
    <phoneticPr fontId="1"/>
  </si>
  <si>
    <t>自治行政局</t>
    <rPh sb="0" eb="2">
      <t>ジチ</t>
    </rPh>
    <rPh sb="2" eb="4">
      <t>ギョウセイ</t>
    </rPh>
    <rPh sb="4" eb="5">
      <t>キョク</t>
    </rPh>
    <phoneticPr fontId="1"/>
  </si>
  <si>
    <t>（項）選挙制度等整備費
　（大事項）選挙制度等の整備に必要な経費</t>
    <rPh sb="1" eb="2">
      <t>コウ</t>
    </rPh>
    <rPh sb="3" eb="5">
      <t>センキョ</t>
    </rPh>
    <rPh sb="5" eb="8">
      <t>セイドナド</t>
    </rPh>
    <rPh sb="8" eb="11">
      <t>セイビヒ</t>
    </rPh>
    <rPh sb="10" eb="11">
      <t>ヒ</t>
    </rPh>
    <rPh sb="14" eb="16">
      <t>ダイジ</t>
    </rPh>
    <rPh sb="16" eb="17">
      <t>コウ</t>
    </rPh>
    <rPh sb="18" eb="20">
      <t>センキョ</t>
    </rPh>
    <rPh sb="20" eb="22">
      <t>セイド</t>
    </rPh>
    <rPh sb="22" eb="23">
      <t>トウ</t>
    </rPh>
    <rPh sb="24" eb="26">
      <t>セイビ</t>
    </rPh>
    <rPh sb="27" eb="29">
      <t>ヒツヨウ</t>
    </rPh>
    <rPh sb="30" eb="32">
      <t>ケイヒ</t>
    </rPh>
    <phoneticPr fontId="1"/>
  </si>
  <si>
    <t>参加・実践等を通じた政治意識向上に要する経費</t>
    <rPh sb="0" eb="2">
      <t>サンカ</t>
    </rPh>
    <rPh sb="3" eb="5">
      <t>ジッセン</t>
    </rPh>
    <rPh sb="5" eb="6">
      <t>トウ</t>
    </rPh>
    <rPh sb="7" eb="8">
      <t>ツウ</t>
    </rPh>
    <rPh sb="10" eb="12">
      <t>セイジ</t>
    </rPh>
    <rPh sb="12" eb="14">
      <t>イシキ</t>
    </rPh>
    <rPh sb="14" eb="16">
      <t>コウジョウ</t>
    </rPh>
    <rPh sb="17" eb="18">
      <t>ヨウ</t>
    </rPh>
    <rPh sb="20" eb="22">
      <t>ケイヒ</t>
    </rPh>
    <phoneticPr fontId="1"/>
  </si>
  <si>
    <t>昭和32年度</t>
    <rPh sb="0" eb="2">
      <t>ショウワ</t>
    </rPh>
    <rPh sb="4" eb="6">
      <t>ネンド</t>
    </rPh>
    <phoneticPr fontId="1"/>
  </si>
  <si>
    <t xml:space="preserve">（項）選挙制度等整備費
　（大事項）選挙制度等の整備に必要な経費
</t>
    <rPh sb="1" eb="2">
      <t>コウ</t>
    </rPh>
    <rPh sb="3" eb="5">
      <t>センキョ</t>
    </rPh>
    <rPh sb="5" eb="8">
      <t>セイドナド</t>
    </rPh>
    <rPh sb="8" eb="11">
      <t>セイビヒ</t>
    </rPh>
    <rPh sb="10" eb="11">
      <t>ヒ</t>
    </rPh>
    <rPh sb="14" eb="16">
      <t>ダイジ</t>
    </rPh>
    <rPh sb="16" eb="17">
      <t>コウ</t>
    </rPh>
    <rPh sb="18" eb="20">
      <t>センキョ</t>
    </rPh>
    <rPh sb="20" eb="22">
      <t>セイド</t>
    </rPh>
    <rPh sb="22" eb="23">
      <t>トウ</t>
    </rPh>
    <rPh sb="24" eb="26">
      <t>セイビ</t>
    </rPh>
    <rPh sb="27" eb="29">
      <t>ヒツヨウ</t>
    </rPh>
    <rPh sb="30" eb="32">
      <t>ケイヒ</t>
    </rPh>
    <phoneticPr fontId="1"/>
  </si>
  <si>
    <t>平成15年度</t>
    <rPh sb="0" eb="2">
      <t>ヘイセイ</t>
    </rPh>
    <rPh sb="4" eb="6">
      <t>ネンド</t>
    </rPh>
    <phoneticPr fontId="1"/>
  </si>
  <si>
    <t>（項）電子政府・電子自治体推進費
　（大事項）電子政府・電子自治体の推進に必要な経費</t>
    <rPh sb="1" eb="2">
      <t>コウ</t>
    </rPh>
    <rPh sb="3" eb="5">
      <t>デンシ</t>
    </rPh>
    <rPh sb="5" eb="7">
      <t>セイフ</t>
    </rPh>
    <rPh sb="8" eb="10">
      <t>デンシ</t>
    </rPh>
    <rPh sb="10" eb="13">
      <t>ジチタイ</t>
    </rPh>
    <rPh sb="13" eb="15">
      <t>スイシン</t>
    </rPh>
    <rPh sb="15" eb="16">
      <t>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1"/>
  </si>
  <si>
    <t>地方行税政統計等・災害時等における情報通信メディアの活用に要する経費</t>
    <rPh sb="0" eb="2">
      <t>チホウ</t>
    </rPh>
    <rPh sb="2" eb="3">
      <t>ギョウ</t>
    </rPh>
    <rPh sb="3" eb="5">
      <t>ゼイセイ</t>
    </rPh>
    <rPh sb="5" eb="7">
      <t>トウケイ</t>
    </rPh>
    <rPh sb="7" eb="8">
      <t>トウ</t>
    </rPh>
    <rPh sb="9" eb="11">
      <t>サイガイ</t>
    </rPh>
    <rPh sb="11" eb="12">
      <t>ジ</t>
    </rPh>
    <rPh sb="12" eb="13">
      <t>トウ</t>
    </rPh>
    <rPh sb="17" eb="19">
      <t>ジョウホウ</t>
    </rPh>
    <rPh sb="19" eb="21">
      <t>ツウシン</t>
    </rPh>
    <rPh sb="26" eb="28">
      <t>カツヨウ</t>
    </rPh>
    <rPh sb="29" eb="30">
      <t>ヨウ</t>
    </rPh>
    <rPh sb="32" eb="34">
      <t>ケイヒ</t>
    </rPh>
    <phoneticPr fontId="1"/>
  </si>
  <si>
    <t>平成23年度</t>
    <rPh sb="0" eb="2">
      <t>ヘイセイ</t>
    </rPh>
    <rPh sb="4" eb="6">
      <t>ネンド</t>
    </rPh>
    <phoneticPr fontId="1"/>
  </si>
  <si>
    <t>平成14年度</t>
    <rPh sb="0" eb="2">
      <t>ヘイセイ</t>
    </rPh>
    <rPh sb="4" eb="6">
      <t>ネンド</t>
    </rPh>
    <phoneticPr fontId="1"/>
  </si>
  <si>
    <t>平成16年度</t>
    <rPh sb="0" eb="2">
      <t>ヘイセイ</t>
    </rPh>
    <rPh sb="4" eb="6">
      <t>ネンド</t>
    </rPh>
    <phoneticPr fontId="1"/>
  </si>
  <si>
    <t>地方財政決算情報管理システム等運営経費</t>
    <rPh sb="0" eb="2">
      <t>チホウ</t>
    </rPh>
    <rPh sb="2" eb="4">
      <t>ザイセイ</t>
    </rPh>
    <rPh sb="4" eb="6">
      <t>ケッサン</t>
    </rPh>
    <rPh sb="6" eb="8">
      <t>ジョウホウ</t>
    </rPh>
    <rPh sb="8" eb="10">
      <t>カンリ</t>
    </rPh>
    <rPh sb="14" eb="15">
      <t>トウ</t>
    </rPh>
    <rPh sb="15" eb="17">
      <t>ウンエイ</t>
    </rPh>
    <rPh sb="17" eb="19">
      <t>ケイヒ</t>
    </rPh>
    <phoneticPr fontId="1"/>
  </si>
  <si>
    <t>平成13年度</t>
    <rPh sb="0" eb="2">
      <t>ヘイセイ</t>
    </rPh>
    <rPh sb="4" eb="6">
      <t>ネンド</t>
    </rPh>
    <phoneticPr fontId="1"/>
  </si>
  <si>
    <t>引き続き適正な予算執行に努めながら、事業目的の達成を図っていきたい。
契約手法については、システムの運用に支障がでないことを前提に、適切な契約手法の検討を行ってまいりたい。</t>
    <rPh sb="0" eb="1">
      <t>ヒ</t>
    </rPh>
    <rPh sb="2" eb="3">
      <t>ツヅ</t>
    </rPh>
    <rPh sb="4" eb="6">
      <t>テキセイ</t>
    </rPh>
    <rPh sb="7" eb="9">
      <t>ヨサン</t>
    </rPh>
    <rPh sb="9" eb="11">
      <t>シッコウ</t>
    </rPh>
    <rPh sb="12" eb="13">
      <t>ツト</t>
    </rPh>
    <rPh sb="18" eb="20">
      <t>ジギョウ</t>
    </rPh>
    <rPh sb="20" eb="22">
      <t>モクテキ</t>
    </rPh>
    <rPh sb="23" eb="25">
      <t>タッセイ</t>
    </rPh>
    <rPh sb="26" eb="27">
      <t>ハカ</t>
    </rPh>
    <rPh sb="35" eb="37">
      <t>ケイヤク</t>
    </rPh>
    <rPh sb="37" eb="39">
      <t>シュホウ</t>
    </rPh>
    <rPh sb="50" eb="52">
      <t>ウンヨウ</t>
    </rPh>
    <rPh sb="53" eb="55">
      <t>シショウ</t>
    </rPh>
    <rPh sb="62" eb="64">
      <t>ゼンテイ</t>
    </rPh>
    <rPh sb="66" eb="68">
      <t>テキセツ</t>
    </rPh>
    <rPh sb="69" eb="71">
      <t>ケイヤク</t>
    </rPh>
    <rPh sb="71" eb="73">
      <t>シュホウ</t>
    </rPh>
    <rPh sb="74" eb="76">
      <t>ケントウ</t>
    </rPh>
    <rPh sb="77" eb="78">
      <t>オコナ</t>
    </rPh>
    <phoneticPr fontId="1"/>
  </si>
  <si>
    <t>自治財政局</t>
    <rPh sb="0" eb="2">
      <t>ジチ</t>
    </rPh>
    <rPh sb="2" eb="5">
      <t>ザイセイキョク</t>
    </rPh>
    <phoneticPr fontId="1"/>
  </si>
  <si>
    <t>（項）電子政府・電子自治体推進費
　（大事項）電子政府・電子自治体の推進に必要な経費</t>
    <rPh sb="1" eb="2">
      <t>コウ</t>
    </rPh>
    <rPh sb="3" eb="5">
      <t>デンシ</t>
    </rPh>
    <rPh sb="5" eb="7">
      <t>セイフ</t>
    </rPh>
    <rPh sb="8" eb="10">
      <t>デンシ</t>
    </rPh>
    <rPh sb="10" eb="13">
      <t>ジチタイ</t>
    </rPh>
    <rPh sb="13" eb="16">
      <t>スイシンヒ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1"/>
  </si>
  <si>
    <t>自治体クラウドの取組の加速に向けた調査研究等</t>
    <rPh sb="0" eb="3">
      <t>ジチタイ</t>
    </rPh>
    <rPh sb="8" eb="10">
      <t>トリクミ</t>
    </rPh>
    <rPh sb="11" eb="13">
      <t>カソク</t>
    </rPh>
    <rPh sb="14" eb="15">
      <t>ム</t>
    </rPh>
    <rPh sb="17" eb="19">
      <t>チョウサ</t>
    </rPh>
    <rPh sb="19" eb="21">
      <t>ケンキュウ</t>
    </rPh>
    <rPh sb="21" eb="22">
      <t>トウ</t>
    </rPh>
    <phoneticPr fontId="1"/>
  </si>
  <si>
    <t>社会保障・税番号制度の導入及び利活用の検討に要する経費（個人番号カードの普及・利活用に要する経費）</t>
    <rPh sb="0" eb="2">
      <t>シャカイ</t>
    </rPh>
    <rPh sb="2" eb="4">
      <t>ホショウ</t>
    </rPh>
    <rPh sb="5" eb="6">
      <t>ゼイ</t>
    </rPh>
    <rPh sb="6" eb="8">
      <t>バンゴウ</t>
    </rPh>
    <rPh sb="8" eb="10">
      <t>セイド</t>
    </rPh>
    <rPh sb="11" eb="13">
      <t>ドウニュウ</t>
    </rPh>
    <rPh sb="13" eb="14">
      <t>オヨ</t>
    </rPh>
    <rPh sb="15" eb="18">
      <t>リカツヨウ</t>
    </rPh>
    <rPh sb="19" eb="21">
      <t>ケントウ</t>
    </rPh>
    <rPh sb="22" eb="23">
      <t>ヨウ</t>
    </rPh>
    <rPh sb="25" eb="27">
      <t>ケイヒ</t>
    </rPh>
    <rPh sb="28" eb="30">
      <t>コジン</t>
    </rPh>
    <rPh sb="30" eb="32">
      <t>バンゴウ</t>
    </rPh>
    <rPh sb="36" eb="38">
      <t>フキュウ</t>
    </rPh>
    <rPh sb="39" eb="42">
      <t>リカツヨウ</t>
    </rPh>
    <rPh sb="43" eb="44">
      <t>ヨウ</t>
    </rPh>
    <rPh sb="46" eb="48">
      <t>ケイヒ</t>
    </rPh>
    <phoneticPr fontId="1"/>
  </si>
  <si>
    <t>平成24年度</t>
    <rPh sb="0" eb="2">
      <t>ヘイセイ</t>
    </rPh>
    <rPh sb="4" eb="6">
      <t>ネンド</t>
    </rPh>
    <phoneticPr fontId="1"/>
  </si>
  <si>
    <t>アジア地域行政会議等分担金</t>
    <rPh sb="3" eb="5">
      <t>チイキ</t>
    </rPh>
    <rPh sb="5" eb="7">
      <t>ギョウセイ</t>
    </rPh>
    <rPh sb="7" eb="9">
      <t>カイギ</t>
    </rPh>
    <rPh sb="9" eb="10">
      <t>トウ</t>
    </rPh>
    <rPh sb="10" eb="13">
      <t>ブンタンキン</t>
    </rPh>
    <phoneticPr fontId="1"/>
  </si>
  <si>
    <t>昭和35年度</t>
    <rPh sb="0" eb="2">
      <t>ショウワ</t>
    </rPh>
    <rPh sb="4" eb="6">
      <t>ネンド</t>
    </rPh>
    <phoneticPr fontId="1"/>
  </si>
  <si>
    <t>自治大学校</t>
    <rPh sb="0" eb="2">
      <t>ジチ</t>
    </rPh>
    <rPh sb="2" eb="5">
      <t>ダイガッコウ</t>
    </rPh>
    <phoneticPr fontId="1"/>
  </si>
  <si>
    <t>（項）総務本省共通経費
　（大事項）国際会議等に必要な経費</t>
    <rPh sb="1" eb="2">
      <t>コウ</t>
    </rPh>
    <rPh sb="3" eb="5">
      <t>ソウム</t>
    </rPh>
    <rPh sb="5" eb="7">
      <t>ホンショウ</t>
    </rPh>
    <rPh sb="7" eb="9">
      <t>キョウツウ</t>
    </rPh>
    <rPh sb="9" eb="11">
      <t>ケイヒ</t>
    </rPh>
    <rPh sb="14" eb="16">
      <t>ダイジ</t>
    </rPh>
    <rPh sb="16" eb="17">
      <t>コウ</t>
    </rPh>
    <rPh sb="18" eb="20">
      <t>コクサイ</t>
    </rPh>
    <rPh sb="20" eb="22">
      <t>カイギ</t>
    </rPh>
    <rPh sb="22" eb="23">
      <t>トウ</t>
    </rPh>
    <rPh sb="24" eb="26">
      <t>ヒツヨウ</t>
    </rPh>
    <rPh sb="27" eb="29">
      <t>ケイヒ</t>
    </rPh>
    <phoneticPr fontId="1"/>
  </si>
  <si>
    <t>平成７年度</t>
    <rPh sb="0" eb="2">
      <t>ヘイセイ</t>
    </rPh>
    <rPh sb="3" eb="5">
      <t>ネンド</t>
    </rPh>
    <phoneticPr fontId="1"/>
  </si>
  <si>
    <t>（項）政党助成費
　（大事項）政党助成に必要な経費</t>
    <rPh sb="1" eb="2">
      <t>コウ</t>
    </rPh>
    <rPh sb="3" eb="5">
      <t>セイトウ</t>
    </rPh>
    <rPh sb="5" eb="7">
      <t>ジョセイ</t>
    </rPh>
    <rPh sb="7" eb="8">
      <t>ヒ</t>
    </rPh>
    <rPh sb="11" eb="13">
      <t>ダイジ</t>
    </rPh>
    <rPh sb="13" eb="14">
      <t>コウ</t>
    </rPh>
    <rPh sb="15" eb="17">
      <t>セイトウ</t>
    </rPh>
    <rPh sb="17" eb="19">
      <t>ジョセイ</t>
    </rPh>
    <rPh sb="20" eb="22">
      <t>ヒツヨウ</t>
    </rPh>
    <rPh sb="23" eb="25">
      <t>ケイヒ</t>
    </rPh>
    <phoneticPr fontId="1"/>
  </si>
  <si>
    <t>（項）総務本省施設費
　（大事項）総務本省施設整備に必要な経費
（令和３年度要求から追加）
（項）電子行政・電子自治体推進費
　（大事項）電子政府・電子自治体の推進に必要な経費</t>
    <rPh sb="33" eb="35">
      <t>レイワ</t>
    </rPh>
    <rPh sb="36" eb="38">
      <t>ネンド</t>
    </rPh>
    <rPh sb="38" eb="40">
      <t>ヨウキュウ</t>
    </rPh>
    <rPh sb="42" eb="44">
      <t>ツイカ</t>
    </rPh>
    <rPh sb="47" eb="48">
      <t>コウ</t>
    </rPh>
    <rPh sb="49" eb="51">
      <t>デンシ</t>
    </rPh>
    <rPh sb="51" eb="53">
      <t>ギョウセイ</t>
    </rPh>
    <rPh sb="54" eb="62">
      <t>デンシジチタイスイシンヒ</t>
    </rPh>
    <rPh sb="65" eb="68">
      <t>ダイジコウ</t>
    </rPh>
    <rPh sb="69" eb="71">
      <t>デンシ</t>
    </rPh>
    <rPh sb="71" eb="73">
      <t>セイフ</t>
    </rPh>
    <rPh sb="74" eb="76">
      <t>デンシ</t>
    </rPh>
    <rPh sb="76" eb="79">
      <t>ジチタイ</t>
    </rPh>
    <rPh sb="80" eb="82">
      <t>スイシン</t>
    </rPh>
    <rPh sb="83" eb="85">
      <t>ヒツヨウ</t>
    </rPh>
    <rPh sb="86" eb="88">
      <t>ケイヒ</t>
    </rPh>
    <phoneticPr fontId="10"/>
  </si>
  <si>
    <t>御所見に留意しながら、引き続き適切な会計処理を行い、効率的な事業の実施に努めていく。</t>
  </si>
  <si>
    <t>交付円滑化計画等に基づく、各市区町村の取組状況を把握しながら、適切な予算執行に努めていく。</t>
    <rPh sb="0" eb="2">
      <t>コウフ</t>
    </rPh>
    <rPh sb="2" eb="5">
      <t>エンカツカ</t>
    </rPh>
    <rPh sb="5" eb="7">
      <t>ケイカク</t>
    </rPh>
    <rPh sb="7" eb="8">
      <t>トウ</t>
    </rPh>
    <rPh sb="9" eb="10">
      <t>モト</t>
    </rPh>
    <rPh sb="13" eb="14">
      <t>カク</t>
    </rPh>
    <rPh sb="14" eb="18">
      <t>シクチョウソン</t>
    </rPh>
    <rPh sb="19" eb="21">
      <t>トリクミ</t>
    </rPh>
    <rPh sb="21" eb="23">
      <t>ジョウキョウ</t>
    </rPh>
    <rPh sb="24" eb="26">
      <t>ハアク</t>
    </rPh>
    <rPh sb="31" eb="33">
      <t>テキセツ</t>
    </rPh>
    <rPh sb="34" eb="36">
      <t>ヨサン</t>
    </rPh>
    <rPh sb="36" eb="38">
      <t>シッコウ</t>
    </rPh>
    <rPh sb="39" eb="40">
      <t>ツト</t>
    </rPh>
    <phoneticPr fontId="7"/>
  </si>
  <si>
    <t>引き続き適正な予算執行に努めていく。
なお、UCLG脱退に伴いUCLG分担金については令和３年度要求を行わない。</t>
  </si>
  <si>
    <t>現状通り</t>
    <phoneticPr fontId="10"/>
  </si>
  <si>
    <t>圏域における広域連携の推進等に要する経費</t>
    <phoneticPr fontId="10"/>
  </si>
  <si>
    <t>当該事業が補助金制度であるならそのスキームの説明（補助率等）が必要である。法人Ａが担う業務の具体がわからない。</t>
    <phoneticPr fontId="20"/>
  </si>
  <si>
    <t xml:space="preserve"> </t>
    <phoneticPr fontId="10"/>
  </si>
  <si>
    <t>予算要求については、直近の執行実績を基に概算要求額を精査している。
また、予算執行については、引き続き経費の効率化や適正化に努める。</t>
    <rPh sb="56" eb="57">
      <t>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</si>
</sst>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0"/>
    <numFmt numFmtId="177" formatCode="0000"/>
    <numFmt numFmtId="178" formatCode="_ * #,##0_ ;_ * &quot;▲&quot;#,##0_ ;_ * &quot;-&quot;_ ;_ @_ "/>
    <numFmt numFmtId="179" formatCode="000"/>
    <numFmt numFmtId="180" formatCode="#,##0;&quot;▲ &quot;#,##0"/>
    <numFmt numFmtId="181" formatCode="00"/>
    <numFmt numFmtId="182" formatCode="_ * #,##0.0_ ;_ * &quot;▲&quot;#,##0.0_ ;_ * &quot;-&quot;_ ;_ @_ "/>
  </numFmts>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sz val="10.5"/>
      <name val="ＭＳ Ｐゴシック"/>
      <family val="3"/>
      <charset val="128"/>
    </font>
    <font>
      <sz val="9"/>
      <color rgb="FFFF0000"/>
      <name val="ＭＳ ゴシック"/>
      <family val="3"/>
      <charset val="128"/>
    </font>
    <font>
      <sz val="8"/>
      <name val="ＭＳ ゴシック"/>
      <family val="3"/>
      <charset val="128"/>
    </font>
    <font>
      <sz val="9"/>
      <color theme="1"/>
      <name val="ＭＳ ゴシック"/>
      <family val="3"/>
      <charset val="128"/>
    </font>
    <font>
      <sz val="11"/>
      <color theme="1"/>
      <name val="ＭＳ 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83">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4">
    <xf numFmtId="0" fontId="0" fillId="0" borderId="0"/>
    <xf numFmtId="0" fontId="9" fillId="0" borderId="0">
      <alignment vertical="center"/>
    </xf>
    <xf numFmtId="0" fontId="6" fillId="0" borderId="0">
      <alignment vertical="center"/>
    </xf>
    <xf numFmtId="0" fontId="4" fillId="0" borderId="0">
      <alignment vertical="center"/>
    </xf>
  </cellStyleXfs>
  <cellXfs count="347">
    <xf numFmtId="0" fontId="0" fillId="0" borderId="0" xfId="0"/>
    <xf numFmtId="0" fontId="11" fillId="0" borderId="0" xfId="0" applyFont="1" applyBorder="1"/>
    <xf numFmtId="0" fontId="11" fillId="0" borderId="0" xfId="0" applyFont="1"/>
    <xf numFmtId="0" fontId="11" fillId="0" borderId="1" xfId="0" applyFont="1" applyBorder="1"/>
    <xf numFmtId="0" fontId="11" fillId="0" borderId="0" xfId="0" applyFont="1" applyBorder="1" applyAlignment="1">
      <alignment vertical="center"/>
    </xf>
    <xf numFmtId="3" fontId="11" fillId="0" borderId="0" xfId="0" applyNumberFormat="1" applyFont="1" applyBorder="1" applyAlignment="1">
      <alignment vertical="center" shrinkToFit="1"/>
    </xf>
    <xf numFmtId="0" fontId="11" fillId="0" borderId="1" xfId="0" applyFont="1" applyBorder="1" applyAlignment="1">
      <alignment horizontal="right"/>
    </xf>
    <xf numFmtId="0" fontId="13" fillId="0" borderId="0" xfId="0" applyFont="1" applyBorder="1"/>
    <xf numFmtId="176" fontId="11" fillId="0" borderId="0" xfId="0" applyNumberFormat="1" applyFont="1" applyAlignment="1"/>
    <xf numFmtId="0" fontId="11" fillId="0" borderId="0" xfId="0" applyFont="1" applyAlignment="1"/>
    <xf numFmtId="177" fontId="11" fillId="0" borderId="0" xfId="0" applyNumberFormat="1" applyFont="1" applyBorder="1" applyAlignment="1"/>
    <xf numFmtId="0" fontId="12" fillId="0" borderId="0" xfId="0" applyFont="1"/>
    <xf numFmtId="178" fontId="11" fillId="2" borderId="0" xfId="0" applyNumberFormat="1" applyFont="1" applyFill="1" applyBorder="1" applyAlignment="1">
      <alignment vertical="center" shrinkToFit="1"/>
    </xf>
    <xf numFmtId="0" fontId="11" fillId="2" borderId="0" xfId="0" applyFont="1" applyFill="1"/>
    <xf numFmtId="0" fontId="11" fillId="0" borderId="0" xfId="0" applyFont="1" applyBorder="1" applyAlignment="1"/>
    <xf numFmtId="177" fontId="11" fillId="0" borderId="0" xfId="0" applyNumberFormat="1" applyFont="1" applyBorder="1" applyAlignment="1">
      <alignment horizontal="left"/>
    </xf>
    <xf numFmtId="0" fontId="14" fillId="0" borderId="0" xfId="0" applyFont="1" applyBorder="1" applyAlignment="1">
      <alignment horizontal="center"/>
    </xf>
    <xf numFmtId="0" fontId="11" fillId="0" borderId="0" xfId="0" applyFont="1" applyBorder="1" applyAlignment="1">
      <alignment horizontal="right"/>
    </xf>
    <xf numFmtId="0" fontId="11" fillId="0" borderId="0" xfId="0" applyFont="1" applyBorder="1" applyAlignment="1">
      <alignment horizontal="center" vertical="center"/>
    </xf>
    <xf numFmtId="0" fontId="0" fillId="0" borderId="0" xfId="0" applyFont="1" applyBorder="1" applyAlignment="1"/>
    <xf numFmtId="177" fontId="11" fillId="0" borderId="0" xfId="0" applyNumberFormat="1" applyFont="1" applyBorder="1" applyAlignment="1">
      <alignment horizontal="center" vertical="center"/>
    </xf>
    <xf numFmtId="178" fontId="11" fillId="0" borderId="0" xfId="0" applyNumberFormat="1" applyFont="1" applyBorder="1" applyAlignment="1">
      <alignment vertical="center" shrinkToFit="1"/>
    </xf>
    <xf numFmtId="0" fontId="11" fillId="2" borderId="0" xfId="0" applyFont="1" applyFill="1" applyBorder="1" applyAlignment="1">
      <alignment horizontal="center" vertical="center"/>
    </xf>
    <xf numFmtId="178" fontId="11" fillId="2" borderId="0" xfId="0" applyNumberFormat="1" applyFont="1" applyFill="1" applyBorder="1" applyAlignment="1">
      <alignment horizontal="center" vertical="center" shrinkToFit="1"/>
    </xf>
    <xf numFmtId="3" fontId="11" fillId="2" borderId="0" xfId="0" applyNumberFormat="1" applyFont="1" applyFill="1" applyBorder="1" applyAlignment="1">
      <alignment horizontal="center" vertical="center" wrapText="1"/>
    </xf>
    <xf numFmtId="3" fontId="11" fillId="0" borderId="0" xfId="0" applyNumberFormat="1" applyFont="1" applyBorder="1" applyAlignment="1">
      <alignment horizontal="center" vertical="center" shrinkToFit="1"/>
    </xf>
    <xf numFmtId="177" fontId="11" fillId="0" borderId="0" xfId="0" applyNumberFormat="1" applyFont="1" applyBorder="1" applyAlignment="1">
      <alignment horizontal="left" vertical="center"/>
    </xf>
    <xf numFmtId="0" fontId="16" fillId="5" borderId="29"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7" xfId="0" applyFont="1" applyFill="1" applyBorder="1" applyAlignment="1">
      <alignment horizontal="right" vertical="center" wrapText="1"/>
    </xf>
    <xf numFmtId="0" fontId="16" fillId="5" borderId="1" xfId="0" applyFont="1" applyFill="1" applyBorder="1" applyAlignment="1">
      <alignment horizontal="right" vertical="center" wrapText="1"/>
    </xf>
    <xf numFmtId="0" fontId="16" fillId="4" borderId="30" xfId="0" applyFont="1" applyFill="1" applyBorder="1" applyAlignment="1">
      <alignment horizontal="center" vertical="center"/>
    </xf>
    <xf numFmtId="0" fontId="16" fillId="4" borderId="31" xfId="0" applyFont="1" applyFill="1" applyBorder="1" applyAlignment="1">
      <alignment horizontal="left" vertical="center"/>
    </xf>
    <xf numFmtId="0" fontId="16" fillId="4" borderId="31" xfId="0" applyFont="1" applyFill="1" applyBorder="1" applyAlignment="1">
      <alignment horizontal="center" vertical="center"/>
    </xf>
    <xf numFmtId="0" fontId="16" fillId="4" borderId="31" xfId="0" applyFont="1" applyFill="1" applyBorder="1" applyAlignment="1">
      <alignment horizontal="center" vertical="center" wrapText="1"/>
    </xf>
    <xf numFmtId="0" fontId="16" fillId="4" borderId="31" xfId="0" applyFont="1" applyFill="1" applyBorder="1" applyAlignment="1">
      <alignment horizontal="right" vertical="center" wrapText="1"/>
    </xf>
    <xf numFmtId="0" fontId="16" fillId="4" borderId="34" xfId="0" applyFont="1" applyFill="1" applyBorder="1" applyAlignment="1">
      <alignment horizontal="center" vertical="center" wrapText="1"/>
    </xf>
    <xf numFmtId="0" fontId="18" fillId="4" borderId="31" xfId="0" applyFont="1" applyFill="1" applyBorder="1" applyAlignment="1">
      <alignment horizontal="center" vertical="center"/>
    </xf>
    <xf numFmtId="0" fontId="16" fillId="0" borderId="6" xfId="0" applyFont="1" applyBorder="1" applyAlignment="1">
      <alignment horizontal="center" vertical="center"/>
    </xf>
    <xf numFmtId="0" fontId="16" fillId="0" borderId="27" xfId="0" applyFont="1" applyBorder="1" applyAlignment="1">
      <alignment horizontal="center" vertical="center"/>
    </xf>
    <xf numFmtId="179" fontId="16" fillId="0" borderId="2" xfId="0" applyNumberFormat="1" applyFont="1" applyBorder="1" applyAlignment="1">
      <alignment horizontal="center" vertical="center"/>
    </xf>
    <xf numFmtId="178" fontId="16" fillId="0" borderId="6" xfId="0" applyNumberFormat="1" applyFont="1" applyBorder="1" applyAlignment="1">
      <alignment vertical="center" shrinkToFit="1"/>
    </xf>
    <xf numFmtId="178" fontId="16" fillId="2" borderId="3" xfId="0" applyNumberFormat="1" applyFont="1" applyFill="1" applyBorder="1" applyAlignment="1">
      <alignment vertical="center" shrinkToFit="1"/>
    </xf>
    <xf numFmtId="178" fontId="16" fillId="2" borderId="6" xfId="0" applyNumberFormat="1" applyFont="1" applyFill="1" applyBorder="1" applyAlignment="1">
      <alignment vertical="center" shrinkToFit="1"/>
    </xf>
    <xf numFmtId="3" fontId="16" fillId="2" borderId="6" xfId="0" applyNumberFormat="1" applyFont="1" applyFill="1" applyBorder="1" applyAlignment="1">
      <alignment horizontal="center" vertical="center" wrapText="1"/>
    </xf>
    <xf numFmtId="3" fontId="16" fillId="2" borderId="6" xfId="0" applyNumberFormat="1" applyFont="1" applyFill="1" applyBorder="1" applyAlignment="1">
      <alignment vertical="center" wrapText="1"/>
    </xf>
    <xf numFmtId="178" fontId="16" fillId="2" borderId="9" xfId="0" applyNumberFormat="1" applyFont="1" applyFill="1" applyBorder="1" applyAlignment="1">
      <alignment vertical="center" shrinkToFit="1"/>
    </xf>
    <xf numFmtId="0" fontId="16" fillId="0" borderId="9" xfId="0" applyFont="1" applyBorder="1" applyAlignment="1">
      <alignment horizontal="center" vertical="center" wrapText="1"/>
    </xf>
    <xf numFmtId="179" fontId="16" fillId="0" borderId="17" xfId="0" applyNumberFormat="1" applyFont="1" applyBorder="1" applyAlignment="1">
      <alignment horizontal="center" vertical="center"/>
    </xf>
    <xf numFmtId="0" fontId="16" fillId="0" borderId="13" xfId="0" applyNumberFormat="1" applyFont="1" applyBorder="1" applyAlignment="1">
      <alignment vertical="center" wrapText="1"/>
    </xf>
    <xf numFmtId="178" fontId="16" fillId="0" borderId="13" xfId="0" applyNumberFormat="1" applyFont="1" applyBorder="1" applyAlignment="1">
      <alignment vertical="center" shrinkToFit="1"/>
    </xf>
    <xf numFmtId="178" fontId="16" fillId="2" borderId="35" xfId="0" applyNumberFormat="1" applyFont="1" applyFill="1" applyBorder="1" applyAlignment="1">
      <alignment vertical="center" shrinkToFit="1"/>
    </xf>
    <xf numFmtId="178" fontId="16" fillId="2" borderId="13" xfId="0" applyNumberFormat="1" applyFont="1" applyFill="1" applyBorder="1" applyAlignment="1">
      <alignment vertical="center" shrinkToFit="1"/>
    </xf>
    <xf numFmtId="3" fontId="16" fillId="2" borderId="13" xfId="0" applyNumberFormat="1" applyFont="1" applyFill="1" applyBorder="1" applyAlignment="1">
      <alignment horizontal="center" vertical="center" wrapText="1"/>
    </xf>
    <xf numFmtId="3" fontId="16" fillId="2" borderId="13" xfId="0" applyNumberFormat="1" applyFont="1" applyFill="1" applyBorder="1" applyAlignment="1">
      <alignment vertical="center" wrapText="1"/>
    </xf>
    <xf numFmtId="0" fontId="16" fillId="2" borderId="13" xfId="0" applyNumberFormat="1" applyFont="1" applyFill="1" applyBorder="1" applyAlignment="1">
      <alignment horizontal="center" vertical="center" wrapText="1"/>
    </xf>
    <xf numFmtId="0" fontId="16" fillId="2" borderId="13" xfId="0" applyNumberFormat="1" applyFont="1" applyFill="1" applyBorder="1" applyAlignment="1">
      <alignment vertical="center" wrapText="1"/>
    </xf>
    <xf numFmtId="0" fontId="16" fillId="0" borderId="18" xfId="0" applyNumberFormat="1" applyFont="1" applyBorder="1" applyAlignment="1">
      <alignment vertical="center" wrapText="1"/>
    </xf>
    <xf numFmtId="0" fontId="16" fillId="0" borderId="13" xfId="0" applyFont="1" applyBorder="1" applyAlignment="1">
      <alignment vertical="center" wrapText="1"/>
    </xf>
    <xf numFmtId="0" fontId="16" fillId="0" borderId="18" xfId="0" applyFont="1" applyBorder="1" applyAlignment="1">
      <alignment vertical="center" wrapText="1"/>
    </xf>
    <xf numFmtId="0" fontId="16" fillId="0" borderId="32" xfId="0" applyFont="1" applyBorder="1" applyAlignment="1">
      <alignment horizontal="center" vertical="center" wrapText="1"/>
    </xf>
    <xf numFmtId="0" fontId="16" fillId="0" borderId="24" xfId="0" applyFont="1" applyBorder="1" applyAlignment="1">
      <alignment horizontal="center" vertical="center"/>
    </xf>
    <xf numFmtId="0" fontId="16" fillId="0" borderId="28" xfId="0" applyFont="1" applyBorder="1" applyAlignment="1">
      <alignment horizontal="center" vertical="center"/>
    </xf>
    <xf numFmtId="177" fontId="16" fillId="0" borderId="36" xfId="0" applyNumberFormat="1" applyFont="1" applyBorder="1" applyAlignment="1">
      <alignment horizontal="center" vertical="center"/>
    </xf>
    <xf numFmtId="178" fontId="16" fillId="0" borderId="19" xfId="0" applyNumberFormat="1" applyFont="1" applyBorder="1" applyAlignment="1">
      <alignment vertical="center" shrinkToFit="1"/>
    </xf>
    <xf numFmtId="178" fontId="16" fillId="2" borderId="19" xfId="0" applyNumberFormat="1" applyFont="1" applyFill="1" applyBorder="1" applyAlignment="1">
      <alignment vertical="center" shrinkToFit="1"/>
    </xf>
    <xf numFmtId="178" fontId="16" fillId="2" borderId="14" xfId="0" applyNumberFormat="1" applyFont="1" applyFill="1" applyBorder="1" applyAlignment="1">
      <alignment vertical="center" shrinkToFit="1"/>
    </xf>
    <xf numFmtId="177" fontId="16" fillId="0" borderId="23" xfId="0" applyNumberFormat="1" applyFont="1" applyBorder="1" applyAlignment="1">
      <alignment horizontal="center" vertical="center"/>
    </xf>
    <xf numFmtId="177" fontId="16" fillId="0" borderId="37" xfId="0" applyNumberFormat="1" applyFont="1" applyBorder="1" applyAlignment="1">
      <alignment horizontal="center" vertical="center"/>
    </xf>
    <xf numFmtId="178" fontId="16" fillId="0" borderId="20" xfId="0" applyNumberFormat="1" applyFont="1" applyBorder="1" applyAlignment="1">
      <alignment vertical="center" shrinkToFit="1"/>
    </xf>
    <xf numFmtId="178" fontId="16" fillId="2" borderId="38" xfId="0" applyNumberFormat="1" applyFont="1" applyFill="1" applyBorder="1" applyAlignment="1">
      <alignment vertical="center" shrinkToFit="1"/>
    </xf>
    <xf numFmtId="178" fontId="16" fillId="2" borderId="20" xfId="0" applyNumberFormat="1" applyFont="1" applyFill="1" applyBorder="1" applyAlignment="1">
      <alignment vertical="center" shrinkToFit="1"/>
    </xf>
    <xf numFmtId="178" fontId="16" fillId="2" borderId="15" xfId="0" applyNumberFormat="1" applyFont="1" applyFill="1" applyBorder="1" applyAlignment="1">
      <alignment vertical="center" shrinkToFit="1"/>
    </xf>
    <xf numFmtId="178" fontId="16" fillId="0" borderId="22" xfId="0" applyNumberFormat="1" applyFont="1" applyBorder="1" applyAlignment="1">
      <alignment vertical="center" shrinkToFit="1"/>
    </xf>
    <xf numFmtId="178" fontId="16" fillId="2" borderId="39" xfId="0" applyNumberFormat="1" applyFont="1" applyFill="1" applyBorder="1" applyAlignment="1">
      <alignment vertical="center" shrinkToFit="1"/>
    </xf>
    <xf numFmtId="178" fontId="16" fillId="2" borderId="22" xfId="0" applyNumberFormat="1" applyFont="1" applyFill="1" applyBorder="1" applyAlignment="1">
      <alignment vertical="center" shrinkToFit="1"/>
    </xf>
    <xf numFmtId="178" fontId="16" fillId="2" borderId="40" xfId="0" applyNumberFormat="1" applyFont="1" applyFill="1" applyBorder="1" applyAlignment="1">
      <alignment vertical="center" shrinkToFit="1"/>
    </xf>
    <xf numFmtId="178" fontId="16" fillId="2" borderId="29" xfId="0" applyNumberFormat="1" applyFont="1" applyFill="1" applyBorder="1" applyAlignment="1">
      <alignment vertical="center" shrinkToFit="1"/>
    </xf>
    <xf numFmtId="177" fontId="16" fillId="0" borderId="11" xfId="0" applyNumberFormat="1" applyFont="1" applyBorder="1" applyAlignment="1">
      <alignment horizontal="center" vertical="center"/>
    </xf>
    <xf numFmtId="178" fontId="16" fillId="2" borderId="18" xfId="0" applyNumberFormat="1" applyFont="1" applyFill="1" applyBorder="1" applyAlignment="1">
      <alignment vertical="center" shrinkToFit="1"/>
    </xf>
    <xf numFmtId="178" fontId="16" fillId="2" borderId="8" xfId="0" applyNumberFormat="1" applyFont="1" applyFill="1" applyBorder="1" applyAlignment="1">
      <alignment vertical="center" shrinkToFit="1"/>
    </xf>
    <xf numFmtId="178" fontId="16" fillId="0" borderId="7" xfId="0" applyNumberFormat="1" applyFont="1" applyBorder="1" applyAlignment="1">
      <alignment vertical="center" shrinkToFit="1"/>
    </xf>
    <xf numFmtId="178" fontId="16" fillId="2" borderId="1" xfId="0" applyNumberFormat="1" applyFont="1" applyFill="1" applyBorder="1" applyAlignment="1">
      <alignment vertical="center" shrinkToFit="1"/>
    </xf>
    <xf numFmtId="178" fontId="16" fillId="2" borderId="7" xfId="0" applyNumberFormat="1" applyFont="1" applyFill="1" applyBorder="1" applyAlignment="1">
      <alignment vertical="center" shrinkToFit="1"/>
    </xf>
    <xf numFmtId="178" fontId="16" fillId="2" borderId="41" xfId="0" applyNumberFormat="1" applyFont="1" applyFill="1" applyBorder="1" applyAlignment="1">
      <alignment vertical="center" shrinkToFit="1"/>
    </xf>
    <xf numFmtId="0" fontId="11" fillId="0" borderId="0" xfId="0" applyFont="1" applyFill="1" applyAlignment="1"/>
    <xf numFmtId="0" fontId="11" fillId="0" borderId="0" xfId="0" applyFont="1" applyFill="1" applyBorder="1" applyAlignment="1"/>
    <xf numFmtId="0" fontId="11" fillId="0" borderId="0" xfId="0" applyFont="1" applyFill="1"/>
    <xf numFmtId="0" fontId="14" fillId="0" borderId="0" xfId="0" applyFont="1" applyBorder="1" applyAlignment="1">
      <alignment horizontal="center"/>
    </xf>
    <xf numFmtId="0" fontId="18" fillId="5" borderId="5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1" fillId="0" borderId="9" xfId="0" applyFont="1" applyFill="1" applyBorder="1" applyAlignment="1">
      <alignment vertical="center" wrapText="1"/>
    </xf>
    <xf numFmtId="0" fontId="11" fillId="0" borderId="25" xfId="0" applyFont="1" applyFill="1" applyBorder="1" applyAlignment="1">
      <alignment vertical="center" wrapText="1"/>
    </xf>
    <xf numFmtId="0" fontId="11" fillId="0" borderId="25"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0" xfId="0" applyNumberFormat="1" applyFont="1" applyFill="1" applyBorder="1" applyAlignment="1" applyProtection="1">
      <alignment vertical="center" wrapText="1"/>
      <protection locked="0"/>
    </xf>
    <xf numFmtId="0" fontId="16" fillId="0" borderId="24" xfId="0" applyFont="1" applyFill="1" applyBorder="1" applyAlignment="1">
      <alignment vertical="center" wrapText="1"/>
    </xf>
    <xf numFmtId="177" fontId="21" fillId="0" borderId="0" xfId="0" applyNumberFormat="1" applyFont="1" applyFill="1" applyBorder="1" applyAlignment="1" applyProtection="1">
      <alignment vertical="center" wrapText="1"/>
      <protection locked="0"/>
    </xf>
    <xf numFmtId="0" fontId="12" fillId="0" borderId="1" xfId="0" applyFont="1" applyBorder="1" applyAlignment="1">
      <alignment vertical="center"/>
    </xf>
    <xf numFmtId="0" fontId="18" fillId="3" borderId="3" xfId="0" applyFont="1" applyFill="1" applyBorder="1" applyAlignment="1">
      <alignment horizontal="center" vertical="center"/>
    </xf>
    <xf numFmtId="0" fontId="16" fillId="0" borderId="6" xfId="0" applyNumberFormat="1" applyFont="1" applyFill="1" applyBorder="1" applyAlignment="1">
      <alignment vertical="center" wrapText="1"/>
    </xf>
    <xf numFmtId="0" fontId="16" fillId="0" borderId="9" xfId="0" applyNumberFormat="1" applyFont="1" applyFill="1" applyBorder="1" applyAlignment="1">
      <alignment vertical="center" wrapText="1"/>
    </xf>
    <xf numFmtId="0" fontId="16" fillId="0" borderId="6" xfId="0" applyFont="1" applyFill="1" applyBorder="1" applyAlignment="1">
      <alignment horizontal="center" vertical="center"/>
    </xf>
    <xf numFmtId="178" fontId="19" fillId="0" borderId="6" xfId="0" applyNumberFormat="1" applyFont="1" applyFill="1" applyBorder="1" applyAlignment="1">
      <alignment vertical="center" shrinkToFit="1"/>
    </xf>
    <xf numFmtId="178" fontId="16" fillId="0" borderId="6" xfId="0" applyNumberFormat="1" applyFont="1" applyFill="1" applyBorder="1" applyAlignment="1">
      <alignment vertical="center" shrinkToFit="1"/>
    </xf>
    <xf numFmtId="178" fontId="16" fillId="0" borderId="3" xfId="0" applyNumberFormat="1" applyFont="1" applyFill="1" applyBorder="1" applyAlignment="1">
      <alignment vertical="center" shrinkToFit="1"/>
    </xf>
    <xf numFmtId="182" fontId="16" fillId="0" borderId="6" xfId="0" applyNumberFormat="1" applyFont="1" applyFill="1" applyBorder="1" applyAlignment="1">
      <alignment vertical="center" shrinkToFit="1"/>
    </xf>
    <xf numFmtId="178" fontId="16" fillId="0" borderId="6" xfId="0" applyNumberFormat="1" applyFont="1" applyFill="1" applyBorder="1" applyAlignment="1">
      <alignment horizontal="right" vertical="center" shrinkToFit="1"/>
    </xf>
    <xf numFmtId="180" fontId="16" fillId="0" borderId="3" xfId="0" applyNumberFormat="1" applyFont="1" applyFill="1" applyBorder="1" applyAlignment="1">
      <alignment vertical="center" shrinkToFit="1"/>
    </xf>
    <xf numFmtId="0" fontId="16" fillId="0" borderId="6"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6" xfId="0" applyFont="1" applyFill="1" applyBorder="1" applyAlignment="1">
      <alignment vertical="center" wrapText="1"/>
    </xf>
    <xf numFmtId="0" fontId="16" fillId="0" borderId="9" xfId="0" applyFont="1" applyFill="1" applyBorder="1" applyAlignment="1">
      <alignment vertical="center" wrapText="1"/>
    </xf>
    <xf numFmtId="3" fontId="16" fillId="0" borderId="6" xfId="0" applyNumberFormat="1" applyFont="1" applyFill="1" applyBorder="1" applyAlignment="1">
      <alignment vertical="center" wrapText="1"/>
    </xf>
    <xf numFmtId="0" fontId="16" fillId="0" borderId="27" xfId="0" applyFont="1" applyFill="1" applyBorder="1" applyAlignment="1">
      <alignment horizontal="center" vertical="center"/>
    </xf>
    <xf numFmtId="0" fontId="16" fillId="0" borderId="9" xfId="0" applyFont="1" applyFill="1" applyBorder="1" applyAlignment="1">
      <alignment horizontal="left" vertical="center" wrapText="1"/>
    </xf>
    <xf numFmtId="0" fontId="11" fillId="0" borderId="3" xfId="0" applyFont="1" applyFill="1" applyBorder="1" applyAlignment="1">
      <alignment vertical="center" wrapText="1"/>
    </xf>
    <xf numFmtId="0" fontId="11" fillId="0" borderId="3" xfId="0" applyFont="1" applyFill="1" applyBorder="1" applyAlignment="1">
      <alignment horizontal="center" vertical="center" wrapText="1"/>
    </xf>
    <xf numFmtId="179" fontId="16" fillId="0" borderId="2" xfId="0" applyNumberFormat="1" applyFont="1" applyFill="1" applyBorder="1" applyAlignment="1">
      <alignment horizontal="center" vertical="center"/>
    </xf>
    <xf numFmtId="3" fontId="16" fillId="0" borderId="6" xfId="0" applyNumberFormat="1" applyFont="1" applyFill="1" applyBorder="1" applyAlignment="1">
      <alignment horizontal="center" vertical="center" wrapText="1"/>
    </xf>
    <xf numFmtId="178" fontId="16" fillId="2" borderId="6" xfId="1" applyNumberFormat="1" applyFont="1" applyFill="1" applyBorder="1" applyAlignment="1">
      <alignment vertical="center" shrinkToFit="1"/>
    </xf>
    <xf numFmtId="0" fontId="16" fillId="3" borderId="2" xfId="0" applyFont="1" applyFill="1" applyBorder="1" applyAlignment="1">
      <alignment horizontal="center" vertical="center"/>
    </xf>
    <xf numFmtId="0" fontId="16" fillId="3" borderId="3" xfId="0" applyFont="1" applyFill="1" applyBorder="1" applyAlignment="1">
      <alignment horizontal="left" vertical="center" wrapText="1"/>
    </xf>
    <xf numFmtId="0" fontId="16" fillId="3" borderId="3" xfId="0" applyFont="1" applyFill="1" applyBorder="1" applyAlignment="1">
      <alignment horizontal="left" vertical="center"/>
    </xf>
    <xf numFmtId="0" fontId="16" fillId="3" borderId="3" xfId="0" applyFont="1" applyFill="1" applyBorder="1" applyAlignment="1">
      <alignment horizontal="center" vertical="center"/>
    </xf>
    <xf numFmtId="0" fontId="16" fillId="3"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16" fillId="3" borderId="3" xfId="1" applyFont="1" applyFill="1" applyBorder="1" applyAlignment="1">
      <alignment horizontal="center" vertical="center" wrapText="1"/>
    </xf>
    <xf numFmtId="0" fontId="16" fillId="3" borderId="3" xfId="0" applyFont="1" applyFill="1" applyBorder="1" applyAlignment="1">
      <alignment horizontal="right" vertical="center" wrapText="1"/>
    </xf>
    <xf numFmtId="0" fontId="16" fillId="3" borderId="9" xfId="0" applyFont="1" applyFill="1" applyBorder="1" applyAlignment="1">
      <alignment horizontal="center" vertical="center" wrapText="1"/>
    </xf>
    <xf numFmtId="0" fontId="18" fillId="3" borderId="3" xfId="0" applyFont="1" applyFill="1" applyBorder="1" applyAlignment="1">
      <alignment horizontal="left" vertical="center"/>
    </xf>
    <xf numFmtId="0" fontId="11" fillId="3" borderId="0" xfId="0" applyFont="1" applyFill="1"/>
    <xf numFmtId="179" fontId="16" fillId="3" borderId="2" xfId="0" applyNumberFormat="1" applyFont="1" applyFill="1" applyBorder="1" applyAlignment="1">
      <alignment horizontal="center" vertical="center"/>
    </xf>
    <xf numFmtId="0" fontId="16" fillId="3" borderId="3" xfId="0" applyNumberFormat="1" applyFont="1" applyFill="1" applyBorder="1" applyAlignment="1">
      <alignment vertical="center" wrapText="1"/>
    </xf>
    <xf numFmtId="178" fontId="16" fillId="3" borderId="3" xfId="0" applyNumberFormat="1" applyFont="1" applyFill="1" applyBorder="1" applyAlignment="1">
      <alignment vertical="center" shrinkToFit="1"/>
    </xf>
    <xf numFmtId="178" fontId="22" fillId="3" borderId="3" xfId="0" applyNumberFormat="1" applyFont="1" applyFill="1" applyBorder="1" applyAlignment="1">
      <alignment vertical="center" shrinkToFit="1"/>
    </xf>
    <xf numFmtId="178" fontId="16" fillId="3" borderId="3" xfId="1" applyNumberFormat="1" applyFont="1" applyFill="1" applyBorder="1" applyAlignment="1">
      <alignment vertical="center" shrinkToFit="1"/>
    </xf>
    <xf numFmtId="3" fontId="16" fillId="3" borderId="3" xfId="0" applyNumberFormat="1" applyFont="1" applyFill="1" applyBorder="1" applyAlignment="1">
      <alignment horizontal="center" vertical="center" wrapText="1"/>
    </xf>
    <xf numFmtId="3" fontId="16" fillId="3" borderId="3" xfId="0" applyNumberFormat="1" applyFont="1" applyFill="1" applyBorder="1" applyAlignment="1">
      <alignment vertical="center" wrapText="1"/>
    </xf>
    <xf numFmtId="0" fontId="16" fillId="3" borderId="3" xfId="0" applyNumberFormat="1" applyFont="1" applyFill="1" applyBorder="1" applyAlignment="1">
      <alignment horizontal="center" vertical="center" wrapText="1"/>
    </xf>
    <xf numFmtId="0" fontId="16" fillId="3" borderId="12" xfId="0" applyFont="1" applyFill="1" applyBorder="1" applyAlignment="1">
      <alignment horizontal="center" vertical="center"/>
    </xf>
    <xf numFmtId="0" fontId="22" fillId="3" borderId="3" xfId="0" applyFont="1" applyFill="1" applyBorder="1" applyAlignment="1">
      <alignment horizontal="center" vertical="center"/>
    </xf>
    <xf numFmtId="0" fontId="11" fillId="0" borderId="0" xfId="0" applyFont="1" applyAlignment="1">
      <alignment horizontal="left" wrapText="1"/>
    </xf>
    <xf numFmtId="0" fontId="11" fillId="0" borderId="0" xfId="0" applyFont="1" applyBorder="1" applyAlignment="1">
      <alignment horizontal="left" wrapText="1"/>
    </xf>
    <xf numFmtId="0" fontId="11" fillId="0" borderId="0" xfId="0" applyFont="1" applyFill="1" applyAlignment="1">
      <alignment horizontal="left" wrapText="1"/>
    </xf>
    <xf numFmtId="0" fontId="16" fillId="2" borderId="6" xfId="1" applyNumberFormat="1" applyFont="1" applyFill="1" applyBorder="1" applyAlignment="1">
      <alignment horizontal="center" vertical="center" wrapText="1"/>
    </xf>
    <xf numFmtId="0" fontId="16" fillId="2" borderId="6" xfId="1" applyNumberFormat="1" applyFont="1" applyFill="1" applyBorder="1" applyAlignment="1">
      <alignment horizontal="left" vertical="center" wrapText="1"/>
    </xf>
    <xf numFmtId="0" fontId="23" fillId="0" borderId="6" xfId="0" applyNumberFormat="1" applyFont="1" applyFill="1" applyBorder="1" applyAlignment="1">
      <alignment vertical="center" wrapText="1"/>
    </xf>
    <xf numFmtId="0" fontId="16" fillId="0" borderId="6" xfId="1" applyNumberFormat="1" applyFont="1" applyFill="1" applyBorder="1" applyAlignment="1">
      <alignment horizontal="left" vertical="center" wrapText="1"/>
    </xf>
    <xf numFmtId="0" fontId="23" fillId="0" borderId="6" xfId="1" applyNumberFormat="1" applyFont="1" applyFill="1" applyBorder="1" applyAlignment="1">
      <alignment horizontal="left" vertical="center" wrapText="1"/>
    </xf>
    <xf numFmtId="0" fontId="11" fillId="0" borderId="25" xfId="0" applyFont="1" applyFill="1" applyBorder="1" applyAlignment="1">
      <alignment horizontal="center" vertical="center" wrapText="1"/>
    </xf>
    <xf numFmtId="0" fontId="16" fillId="0" borderId="24" xfId="0" applyFont="1" applyFill="1" applyBorder="1" applyAlignment="1">
      <alignment vertical="center" wrapText="1"/>
    </xf>
    <xf numFmtId="178" fontId="16" fillId="2" borderId="6" xfId="3" applyNumberFormat="1" applyFont="1" applyFill="1" applyBorder="1" applyAlignment="1">
      <alignment vertical="center" shrinkToFit="1"/>
    </xf>
    <xf numFmtId="0" fontId="11" fillId="0" borderId="25" xfId="0" applyFont="1" applyFill="1" applyBorder="1" applyAlignment="1">
      <alignment horizontal="center" vertical="center" wrapText="1"/>
    </xf>
    <xf numFmtId="0" fontId="16" fillId="0" borderId="24" xfId="0" applyFont="1" applyFill="1" applyBorder="1" applyAlignment="1">
      <alignment vertical="center" wrapText="1"/>
    </xf>
    <xf numFmtId="178" fontId="16" fillId="0" borderId="6" xfId="1" applyNumberFormat="1" applyFont="1" applyFill="1" applyBorder="1" applyAlignment="1">
      <alignment vertical="center" shrinkToFit="1"/>
    </xf>
    <xf numFmtId="178" fontId="16" fillId="0" borderId="6" xfId="3" applyNumberFormat="1" applyFont="1" applyFill="1" applyBorder="1" applyAlignment="1">
      <alignment vertical="center" shrinkToFit="1"/>
    </xf>
    <xf numFmtId="0" fontId="16" fillId="0" borderId="6" xfId="0" applyNumberFormat="1" applyFont="1" applyFill="1" applyBorder="1" applyAlignment="1">
      <alignment horizontal="left" vertical="center" wrapText="1"/>
    </xf>
    <xf numFmtId="182" fontId="16" fillId="0" borderId="3" xfId="0" applyNumberFormat="1" applyFont="1" applyFill="1" applyBorder="1" applyAlignment="1">
      <alignment vertical="center" shrinkToFit="1"/>
    </xf>
    <xf numFmtId="0" fontId="11" fillId="0" borderId="25" xfId="0" applyFont="1" applyFill="1" applyBorder="1" applyAlignment="1">
      <alignment horizontal="center" vertical="center" wrapText="1"/>
    </xf>
    <xf numFmtId="0" fontId="16" fillId="0" borderId="24" xfId="0" applyFont="1" applyFill="1" applyBorder="1" applyAlignment="1">
      <alignment vertical="center" wrapText="1"/>
    </xf>
    <xf numFmtId="179" fontId="24" fillId="0" borderId="2" xfId="0" applyNumberFormat="1" applyFont="1" applyFill="1" applyBorder="1" applyAlignment="1">
      <alignment horizontal="center" vertical="center"/>
    </xf>
    <xf numFmtId="0" fontId="24" fillId="0" borderId="6" xfId="0" applyNumberFormat="1" applyFont="1" applyFill="1" applyBorder="1" applyAlignment="1">
      <alignment vertical="center" wrapText="1"/>
    </xf>
    <xf numFmtId="178" fontId="24" fillId="0" borderId="6" xfId="0" applyNumberFormat="1" applyFont="1" applyFill="1" applyBorder="1" applyAlignment="1">
      <alignment vertical="center" shrinkToFit="1"/>
    </xf>
    <xf numFmtId="178" fontId="24" fillId="0" borderId="3" xfId="0" applyNumberFormat="1" applyFont="1" applyFill="1" applyBorder="1" applyAlignment="1">
      <alignment vertical="center" shrinkToFit="1"/>
    </xf>
    <xf numFmtId="0" fontId="24" fillId="0" borderId="6" xfId="1" applyNumberFormat="1" applyFont="1" applyFill="1" applyBorder="1" applyAlignment="1">
      <alignment horizontal="left" vertical="center" wrapText="1"/>
    </xf>
    <xf numFmtId="3" fontId="24" fillId="0" borderId="6" xfId="0" applyNumberFormat="1" applyFont="1" applyFill="1" applyBorder="1" applyAlignment="1">
      <alignment horizontal="center" vertical="center" wrapText="1"/>
    </xf>
    <xf numFmtId="3" fontId="24" fillId="0" borderId="6" xfId="0" applyNumberFormat="1" applyFont="1" applyFill="1" applyBorder="1" applyAlignment="1">
      <alignment vertical="center" wrapText="1"/>
    </xf>
    <xf numFmtId="0" fontId="24" fillId="0" borderId="6" xfId="0" applyNumberFormat="1" applyFont="1" applyFill="1" applyBorder="1" applyAlignment="1">
      <alignment horizontal="center" vertical="center" wrapText="1"/>
    </xf>
    <xf numFmtId="0" fontId="24" fillId="0" borderId="9" xfId="0" applyNumberFormat="1" applyFont="1" applyFill="1" applyBorder="1" applyAlignment="1">
      <alignment vertical="center" wrapText="1"/>
    </xf>
    <xf numFmtId="0" fontId="24" fillId="0" borderId="6"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0" borderId="9" xfId="0" applyFont="1" applyFill="1" applyBorder="1" applyAlignment="1">
      <alignment vertical="center" wrapText="1"/>
    </xf>
    <xf numFmtId="0" fontId="25" fillId="0" borderId="25" xfId="0" applyFont="1" applyFill="1" applyBorder="1" applyAlignment="1">
      <alignment vertical="center" wrapText="1"/>
    </xf>
    <xf numFmtId="0" fontId="25" fillId="0" borderId="25" xfId="0" applyFont="1" applyFill="1" applyBorder="1" applyAlignment="1">
      <alignment horizontal="center" vertical="center" wrapText="1"/>
    </xf>
    <xf numFmtId="177" fontId="26" fillId="0" borderId="3" xfId="0" applyNumberFormat="1" applyFont="1" applyFill="1" applyBorder="1" applyAlignment="1" applyProtection="1">
      <alignment vertical="center" wrapText="1"/>
      <protection locked="0"/>
    </xf>
    <xf numFmtId="181" fontId="26" fillId="0" borderId="10" xfId="0" applyNumberFormat="1" applyFont="1" applyFill="1" applyBorder="1" applyAlignment="1" applyProtection="1">
      <alignment vertical="center" wrapText="1"/>
      <protection locked="0"/>
    </xf>
    <xf numFmtId="0" fontId="24" fillId="0" borderId="24" xfId="0" applyFont="1" applyFill="1" applyBorder="1" applyAlignment="1">
      <alignment vertical="center" wrapText="1"/>
    </xf>
    <xf numFmtId="0" fontId="24" fillId="0" borderId="6" xfId="0" applyFont="1" applyFill="1" applyBorder="1" applyAlignment="1">
      <alignment horizontal="center" vertical="center"/>
    </xf>
    <xf numFmtId="0" fontId="24" fillId="0" borderId="27" xfId="0" applyFont="1" applyFill="1" applyBorder="1" applyAlignment="1">
      <alignment horizontal="center" vertical="center"/>
    </xf>
    <xf numFmtId="0" fontId="25" fillId="0" borderId="0" xfId="0" applyFont="1"/>
    <xf numFmtId="0" fontId="24" fillId="0" borderId="6" xfId="1" applyNumberFormat="1" applyFont="1" applyFill="1" applyBorder="1" applyAlignment="1">
      <alignment horizontal="center" vertical="center" wrapText="1"/>
    </xf>
    <xf numFmtId="178" fontId="24" fillId="0" borderId="6" xfId="1" applyNumberFormat="1" applyFont="1" applyFill="1" applyBorder="1" applyAlignment="1">
      <alignment vertical="center" shrinkToFit="1"/>
    </xf>
    <xf numFmtId="178" fontId="24" fillId="2" borderId="6" xfId="1" applyNumberFormat="1" applyFont="1" applyFill="1" applyBorder="1" applyAlignment="1">
      <alignment vertical="center" shrinkToFit="1"/>
    </xf>
    <xf numFmtId="178" fontId="24" fillId="0" borderId="6" xfId="0" applyNumberFormat="1" applyFont="1" applyFill="1" applyBorder="1" applyAlignment="1">
      <alignment horizontal="right" vertical="center" shrinkToFit="1"/>
    </xf>
    <xf numFmtId="0" fontId="24" fillId="0" borderId="6" xfId="0" applyFont="1" applyFill="1" applyBorder="1" applyAlignment="1">
      <alignment vertical="center" wrapText="1"/>
    </xf>
    <xf numFmtId="0" fontId="24" fillId="0" borderId="9" xfId="0" applyFont="1" applyFill="1" applyBorder="1" applyAlignment="1">
      <alignment vertical="center" wrapText="1"/>
    </xf>
    <xf numFmtId="179" fontId="24" fillId="0" borderId="2" xfId="0" applyNumberFormat="1" applyFont="1" applyBorder="1" applyAlignment="1">
      <alignment horizontal="center" vertical="center"/>
    </xf>
    <xf numFmtId="3" fontId="24" fillId="2" borderId="6" xfId="0" applyNumberFormat="1" applyFont="1" applyFill="1" applyBorder="1" applyAlignment="1">
      <alignment horizontal="center" vertical="center" wrapText="1"/>
    </xf>
    <xf numFmtId="3" fontId="24" fillId="2" borderId="6" xfId="0" applyNumberFormat="1" applyFont="1" applyFill="1" applyBorder="1" applyAlignment="1">
      <alignment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xf>
    <xf numFmtId="0" fontId="24" fillId="0" borderId="27" xfId="0" applyFont="1" applyBorder="1" applyAlignment="1">
      <alignment horizontal="center" vertical="center"/>
    </xf>
    <xf numFmtId="0" fontId="24" fillId="0" borderId="9" xfId="0" applyNumberFormat="1" applyFont="1" applyBorder="1" applyAlignment="1">
      <alignment vertical="center" wrapText="1"/>
    </xf>
    <xf numFmtId="0" fontId="24" fillId="0" borderId="6" xfId="0" applyFont="1" applyBorder="1" applyAlignment="1">
      <alignment vertical="center" wrapText="1"/>
    </xf>
    <xf numFmtId="0" fontId="24" fillId="0" borderId="9" xfId="0" applyFont="1" applyBorder="1" applyAlignment="1">
      <alignment vertical="center" wrapText="1"/>
    </xf>
    <xf numFmtId="0" fontId="24" fillId="2" borderId="6" xfId="1" applyNumberFormat="1" applyFont="1" applyFill="1" applyBorder="1" applyAlignment="1">
      <alignment horizontal="center" vertical="center" wrapText="1"/>
    </xf>
    <xf numFmtId="0" fontId="24" fillId="2" borderId="6" xfId="0" applyNumberFormat="1" applyFont="1" applyFill="1" applyBorder="1" applyAlignment="1">
      <alignment vertical="center" wrapText="1"/>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8" fillId="0" borderId="54" xfId="0" applyFont="1" applyBorder="1" applyAlignment="1"/>
    <xf numFmtId="0" fontId="18" fillId="0" borderId="55" xfId="0" applyFont="1" applyBorder="1" applyAlignment="1"/>
    <xf numFmtId="0" fontId="18" fillId="0" borderId="56" xfId="0" applyFont="1" applyBorder="1" applyAlignment="1"/>
    <xf numFmtId="0" fontId="16" fillId="0" borderId="52" xfId="0" applyFont="1" applyBorder="1" applyAlignment="1">
      <alignment horizontal="center" vertical="center"/>
    </xf>
    <xf numFmtId="0" fontId="16" fillId="0" borderId="47" xfId="0" applyFont="1" applyBorder="1" applyAlignment="1">
      <alignment horizontal="center" vertical="center"/>
    </xf>
    <xf numFmtId="0" fontId="16" fillId="0" borderId="53" xfId="0" applyFont="1" applyBorder="1" applyAlignment="1">
      <alignment horizontal="center" vertical="center"/>
    </xf>
    <xf numFmtId="3" fontId="16" fillId="0" borderId="61" xfId="0" applyNumberFormat="1" applyFont="1" applyBorder="1" applyAlignment="1">
      <alignment horizontal="center" vertical="center" shrinkToFit="1"/>
    </xf>
    <xf numFmtId="3" fontId="16" fillId="0" borderId="50" xfId="0" applyNumberFormat="1" applyFont="1" applyBorder="1" applyAlignment="1">
      <alignment horizontal="center" vertical="center" shrinkToFit="1"/>
    </xf>
    <xf numFmtId="3" fontId="16" fillId="0" borderId="62" xfId="0" applyNumberFormat="1" applyFont="1" applyBorder="1" applyAlignment="1">
      <alignment horizontal="center" vertical="center" shrinkToFit="1"/>
    </xf>
    <xf numFmtId="3" fontId="16" fillId="2" borderId="49" xfId="0" applyNumberFormat="1" applyFont="1" applyFill="1" applyBorder="1" applyAlignment="1">
      <alignment horizontal="center" vertical="center" wrapText="1"/>
    </xf>
    <xf numFmtId="3" fontId="16" fillId="2" borderId="50" xfId="0" applyNumberFormat="1" applyFont="1" applyFill="1" applyBorder="1" applyAlignment="1">
      <alignment horizontal="center" vertical="center" wrapText="1"/>
    </xf>
    <xf numFmtId="3" fontId="16" fillId="2" borderId="51" xfId="0" applyNumberFormat="1" applyFont="1" applyFill="1" applyBorder="1" applyAlignment="1">
      <alignment horizontal="center" vertical="center" wrapText="1"/>
    </xf>
    <xf numFmtId="0" fontId="16"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3" fontId="16" fillId="0" borderId="49" xfId="0" applyNumberFormat="1" applyFont="1" applyBorder="1" applyAlignment="1">
      <alignment horizontal="center" vertical="center" shrinkToFit="1"/>
    </xf>
    <xf numFmtId="3" fontId="16" fillId="0" borderId="51" xfId="0" applyNumberFormat="1" applyFont="1" applyBorder="1" applyAlignment="1">
      <alignment horizontal="center" vertical="center" shrinkToFit="1"/>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46" xfId="0" applyFont="1" applyBorder="1" applyAlignment="1">
      <alignment horizontal="center" vertical="center"/>
    </xf>
    <xf numFmtId="0" fontId="16" fillId="0" borderId="48" xfId="0" applyFont="1" applyBorder="1" applyAlignment="1">
      <alignment horizontal="center" vertical="center"/>
    </xf>
    <xf numFmtId="178" fontId="16" fillId="2" borderId="61" xfId="0" applyNumberFormat="1" applyFont="1" applyFill="1" applyBorder="1" applyAlignment="1">
      <alignment horizontal="center" vertical="center" shrinkToFit="1"/>
    </xf>
    <xf numFmtId="178" fontId="16" fillId="2" borderId="50" xfId="0" applyNumberFormat="1" applyFont="1" applyFill="1" applyBorder="1" applyAlignment="1">
      <alignment horizontal="center" vertical="center" shrinkToFit="1"/>
    </xf>
    <xf numFmtId="178" fontId="16" fillId="2" borderId="62" xfId="0" applyNumberFormat="1" applyFont="1" applyFill="1" applyBorder="1" applyAlignment="1">
      <alignment horizontal="center" vertical="center" shrinkToFit="1"/>
    </xf>
    <xf numFmtId="3" fontId="16" fillId="2" borderId="61" xfId="0" applyNumberFormat="1" applyFont="1" applyFill="1" applyBorder="1" applyAlignment="1">
      <alignment horizontal="center" vertical="center" wrapText="1"/>
    </xf>
    <xf numFmtId="3" fontId="16" fillId="2" borderId="62" xfId="0" applyNumberFormat="1"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5" borderId="60"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18" fillId="5" borderId="68"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23" xfId="0" applyFont="1" applyFill="1" applyBorder="1" applyAlignment="1">
      <alignment horizontal="center" vertical="center" wrapText="1"/>
    </xf>
    <xf numFmtId="177" fontId="16" fillId="0" borderId="21" xfId="0" applyNumberFormat="1" applyFont="1" applyBorder="1" applyAlignment="1">
      <alignment horizontal="center" vertical="center"/>
    </xf>
    <xf numFmtId="177" fontId="16" fillId="0" borderId="23" xfId="0" applyNumberFormat="1" applyFont="1" applyBorder="1" applyAlignment="1">
      <alignment horizontal="center" vertical="center"/>
    </xf>
    <xf numFmtId="177" fontId="16" fillId="0" borderId="4"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2" borderId="14" xfId="0" applyFont="1" applyFill="1" applyBorder="1" applyAlignment="1">
      <alignment horizontal="center" vertical="center"/>
    </xf>
    <xf numFmtId="0" fontId="16" fillId="2" borderId="64" xfId="0" applyFont="1" applyFill="1" applyBorder="1" applyAlignment="1">
      <alignment horizontal="center" vertical="center"/>
    </xf>
    <xf numFmtId="0" fontId="18" fillId="0" borderId="65" xfId="0" applyFont="1" applyBorder="1" applyAlignment="1"/>
    <xf numFmtId="0" fontId="18" fillId="0" borderId="66" xfId="0" applyFont="1" applyBorder="1" applyAlignment="1"/>
    <xf numFmtId="0" fontId="16" fillId="2" borderId="18"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42" xfId="0" applyFont="1" applyFill="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8" fillId="0" borderId="62" xfId="0" applyFont="1" applyBorder="1" applyAlignment="1">
      <alignment horizontal="center" vertical="center"/>
    </xf>
    <xf numFmtId="177" fontId="16" fillId="0" borderId="63" xfId="0" applyNumberFormat="1" applyFont="1" applyBorder="1" applyAlignment="1">
      <alignment horizontal="center" vertical="center"/>
    </xf>
    <xf numFmtId="177" fontId="16" fillId="0" borderId="36" xfId="0" applyNumberFormat="1" applyFont="1" applyBorder="1" applyAlignment="1">
      <alignment horizontal="center" vertical="center"/>
    </xf>
    <xf numFmtId="177" fontId="16" fillId="0" borderId="59" xfId="0" applyNumberFormat="1" applyFont="1" applyBorder="1" applyAlignment="1">
      <alignment horizontal="center" vertical="center"/>
    </xf>
    <xf numFmtId="177" fontId="16" fillId="0" borderId="37" xfId="0" applyNumberFormat="1" applyFont="1" applyBorder="1" applyAlignment="1">
      <alignment horizontal="center" vertical="center"/>
    </xf>
    <xf numFmtId="0" fontId="0" fillId="0" borderId="72" xfId="0" applyBorder="1" applyAlignment="1">
      <alignment horizontal="center" vertical="center"/>
    </xf>
    <xf numFmtId="0" fontId="0" fillId="0" borderId="69" xfId="0" applyBorder="1" applyAlignment="1">
      <alignment horizontal="center" vertical="center"/>
    </xf>
    <xf numFmtId="0" fontId="0" fillId="0" borderId="73" xfId="0" applyBorder="1" applyAlignment="1">
      <alignment horizontal="center" vertical="center"/>
    </xf>
    <xf numFmtId="0" fontId="0" fillId="0" borderId="70" xfId="0" applyBorder="1" applyAlignment="1">
      <alignment horizontal="center" vertical="center"/>
    </xf>
    <xf numFmtId="0" fontId="0" fillId="0" borderId="74" xfId="0" applyBorder="1" applyAlignment="1">
      <alignment horizontal="center" vertical="center"/>
    </xf>
    <xf numFmtId="0" fontId="0" fillId="0" borderId="71"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16" fillId="5" borderId="29" xfId="0" applyFont="1" applyFill="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5" borderId="29" xfId="0" applyFont="1" applyFill="1" applyBorder="1" applyAlignment="1">
      <alignment horizontal="center" vertical="center"/>
    </xf>
    <xf numFmtId="0" fontId="18" fillId="0" borderId="5" xfId="0" applyFont="1" applyBorder="1" applyAlignment="1">
      <alignment vertical="center"/>
    </xf>
    <xf numFmtId="0" fontId="18" fillId="0" borderId="7" xfId="0" applyFont="1" applyBorder="1" applyAlignment="1">
      <alignment vertical="center"/>
    </xf>
    <xf numFmtId="0" fontId="18" fillId="5" borderId="29" xfId="0" applyFont="1" applyFill="1" applyBorder="1" applyAlignment="1">
      <alignment horizontal="left" vertical="center" wrapText="1"/>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6" fillId="2" borderId="15" xfId="0" applyFont="1" applyFill="1" applyBorder="1" applyAlignment="1">
      <alignment horizontal="center" vertical="center"/>
    </xf>
    <xf numFmtId="0" fontId="16" fillId="2" borderId="57" xfId="0" applyFont="1" applyFill="1" applyBorder="1" applyAlignment="1">
      <alignment horizontal="center" vertical="center"/>
    </xf>
    <xf numFmtId="0" fontId="14" fillId="0" borderId="0" xfId="0" applyFont="1" applyBorder="1" applyAlignment="1">
      <alignment horizontal="center"/>
    </xf>
    <xf numFmtId="0" fontId="14" fillId="0" borderId="0" xfId="0" applyFont="1" applyBorder="1" applyAlignment="1">
      <alignment horizontal="left" wrapText="1"/>
    </xf>
    <xf numFmtId="0" fontId="16" fillId="5" borderId="58" xfId="0" applyFont="1" applyFill="1" applyBorder="1" applyAlignment="1">
      <alignment horizontal="center" vertical="center" wrapText="1"/>
    </xf>
    <xf numFmtId="0" fontId="16" fillId="5" borderId="21" xfId="0" applyFont="1" applyFill="1" applyBorder="1" applyAlignment="1">
      <alignment horizontal="center" vertical="center"/>
    </xf>
    <xf numFmtId="0" fontId="16" fillId="5" borderId="59"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31"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60"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41"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6" borderId="34"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8" fillId="6" borderId="42"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5" borderId="57"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39" xfId="0" applyFont="1" applyFill="1" applyBorder="1" applyAlignment="1">
      <alignment horizontal="center" vertical="center" wrapText="1"/>
    </xf>
    <xf numFmtId="181" fontId="0" fillId="0" borderId="45" xfId="0" applyNumberFormat="1" applyFont="1" applyFill="1" applyBorder="1" applyAlignment="1" applyProtection="1">
      <alignment horizontal="center" vertical="center" wrapText="1"/>
      <protection locked="0"/>
    </xf>
    <xf numFmtId="181" fontId="0" fillId="0" borderId="79" xfId="0" applyNumberFormat="1" applyFont="1" applyFill="1" applyBorder="1" applyAlignment="1" applyProtection="1">
      <alignment horizontal="center" vertical="center" wrapText="1"/>
      <protection locked="0"/>
    </xf>
    <xf numFmtId="0" fontId="11" fillId="0" borderId="32" xfId="0" applyFont="1" applyFill="1" applyBorder="1" applyAlignment="1">
      <alignment horizontal="center" vertical="center" wrapText="1"/>
    </xf>
    <xf numFmtId="0" fontId="11" fillId="0" borderId="40" xfId="0" applyFont="1" applyFill="1" applyBorder="1" applyAlignment="1">
      <alignment horizontal="center" vertical="center" wrapText="1"/>
    </xf>
    <xf numFmtId="177" fontId="0" fillId="0" borderId="25" xfId="0" applyNumberFormat="1" applyFont="1" applyFill="1" applyBorder="1" applyAlignment="1" applyProtection="1">
      <alignment horizontal="center" vertical="center" wrapText="1"/>
      <protection locked="0"/>
    </xf>
    <xf numFmtId="177" fontId="0" fillId="0" borderId="39" xfId="0" applyNumberFormat="1" applyFont="1" applyFill="1" applyBorder="1" applyAlignment="1" applyProtection="1">
      <alignment horizontal="center" vertical="center" wrapText="1"/>
      <protection locked="0"/>
    </xf>
    <xf numFmtId="0" fontId="11" fillId="0" borderId="1" xfId="0" applyFont="1" applyBorder="1" applyAlignment="1">
      <alignment horizontal="right"/>
    </xf>
    <xf numFmtId="0" fontId="0" fillId="0" borderId="1" xfId="0" applyBorder="1" applyAlignment="1">
      <alignment horizontal="right"/>
    </xf>
    <xf numFmtId="0" fontId="11" fillId="0" borderId="0" xfId="0" applyFont="1" applyAlignment="1">
      <alignment vertical="top" wrapText="1"/>
    </xf>
    <xf numFmtId="0" fontId="0" fillId="0" borderId="0" xfId="0" applyAlignment="1">
      <alignment vertical="top" wrapText="1"/>
    </xf>
    <xf numFmtId="0" fontId="16" fillId="5" borderId="34"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8" fillId="0" borderId="26" xfId="0" applyFont="1" applyBorder="1" applyAlignment="1">
      <alignment horizontal="center" vertical="center" wrapText="1"/>
    </xf>
    <xf numFmtId="0" fontId="18" fillId="0" borderId="44" xfId="0" applyFont="1" applyBorder="1" applyAlignment="1">
      <alignment horizontal="center" vertical="center" wrapText="1"/>
    </xf>
    <xf numFmtId="0" fontId="16" fillId="5" borderId="45" xfId="0" applyFont="1" applyFill="1" applyBorder="1" applyAlignment="1">
      <alignment horizontal="center" vertical="center" wrapText="1"/>
    </xf>
    <xf numFmtId="0" fontId="16" fillId="5" borderId="37" xfId="0" applyFont="1" applyFill="1" applyBorder="1" applyAlignment="1">
      <alignment horizontal="center" vertical="center" wrapText="1"/>
    </xf>
    <xf numFmtId="178" fontId="16" fillId="2" borderId="49" xfId="0" applyNumberFormat="1" applyFont="1" applyFill="1" applyBorder="1" applyAlignment="1">
      <alignment horizontal="center" vertical="center" shrinkToFit="1"/>
    </xf>
    <xf numFmtId="178" fontId="16" fillId="2" borderId="51" xfId="0" applyNumberFormat="1" applyFont="1" applyFill="1" applyBorder="1" applyAlignment="1">
      <alignment horizontal="center" vertical="center" shrinkToFit="1"/>
    </xf>
    <xf numFmtId="0" fontId="0" fillId="0" borderId="75"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3" fontId="16" fillId="0" borderId="24" xfId="0" applyNumberFormat="1" applyFont="1" applyFill="1" applyBorder="1" applyAlignment="1">
      <alignment horizontal="center" vertical="center" wrapText="1"/>
    </xf>
    <xf numFmtId="3" fontId="16" fillId="0" borderId="22" xfId="0" applyNumberFormat="1" applyFont="1" applyFill="1" applyBorder="1" applyAlignment="1">
      <alignment horizontal="center" vertical="center" wrapText="1"/>
    </xf>
    <xf numFmtId="3" fontId="16" fillId="0" borderId="24" xfId="0" applyNumberFormat="1" applyFont="1" applyFill="1" applyBorder="1" applyAlignment="1">
      <alignment vertical="center" wrapText="1"/>
    </xf>
    <xf numFmtId="3" fontId="16" fillId="0" borderId="22" xfId="0" applyNumberFormat="1" applyFont="1" applyFill="1" applyBorder="1" applyAlignment="1">
      <alignment vertical="center" wrapText="1"/>
    </xf>
    <xf numFmtId="0" fontId="16" fillId="0" borderId="24" xfId="0" applyNumberFormat="1"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4" xfId="0" applyNumberFormat="1" applyFont="1" applyFill="1" applyBorder="1" applyAlignment="1">
      <alignment horizontal="left" vertical="center" wrapText="1"/>
    </xf>
    <xf numFmtId="0" fontId="16" fillId="0" borderId="22" xfId="0" applyNumberFormat="1" applyFont="1" applyFill="1" applyBorder="1" applyAlignment="1">
      <alignment horizontal="left" vertical="center" wrapText="1"/>
    </xf>
    <xf numFmtId="0" fontId="16" fillId="0" borderId="24" xfId="0" applyNumberFormat="1" applyFont="1" applyFill="1" applyBorder="1" applyAlignment="1">
      <alignment vertical="center" wrapText="1"/>
    </xf>
    <xf numFmtId="0" fontId="16" fillId="0" borderId="22" xfId="0" applyNumberFormat="1" applyFont="1" applyFill="1" applyBorder="1" applyAlignment="1">
      <alignment vertical="center" wrapText="1"/>
    </xf>
    <xf numFmtId="179" fontId="16" fillId="0" borderId="82" xfId="0" applyNumberFormat="1" applyFont="1" applyFill="1" applyBorder="1" applyAlignment="1">
      <alignment horizontal="center" vertical="center"/>
    </xf>
    <xf numFmtId="179" fontId="16" fillId="0" borderId="80" xfId="0" applyNumberFormat="1" applyFont="1" applyFill="1" applyBorder="1" applyAlignment="1">
      <alignment horizontal="center" vertical="center"/>
    </xf>
    <xf numFmtId="178" fontId="16" fillId="0" borderId="24" xfId="3" applyNumberFormat="1" applyFont="1" applyFill="1" applyBorder="1" applyAlignment="1">
      <alignment horizontal="left" vertical="center" wrapText="1" shrinkToFit="1"/>
    </xf>
    <xf numFmtId="178" fontId="16" fillId="0" borderId="22" xfId="3" applyNumberFormat="1" applyFont="1" applyFill="1" applyBorder="1" applyAlignment="1">
      <alignment horizontal="left" vertical="center" shrinkToFit="1"/>
    </xf>
    <xf numFmtId="0" fontId="16" fillId="0" borderId="24" xfId="0" applyFont="1" applyFill="1" applyBorder="1" applyAlignment="1">
      <alignment vertical="center" wrapText="1"/>
    </xf>
    <xf numFmtId="0" fontId="16" fillId="0" borderId="22" xfId="0" applyFont="1" applyFill="1" applyBorder="1" applyAlignment="1">
      <alignment vertical="center" wrapText="1"/>
    </xf>
    <xf numFmtId="0" fontId="16" fillId="0" borderId="24"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4"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81" xfId="0" applyFont="1" applyFill="1" applyBorder="1" applyAlignment="1">
      <alignment horizontal="center" vertical="center"/>
    </xf>
  </cellXfs>
  <cellStyles count="4">
    <cellStyle name="標準" xfId="0" builtinId="0"/>
    <cellStyle name="標準 2" xfId="1"/>
    <cellStyle name="標準 2 2" xfId="2"/>
    <cellStyle name="標準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Q261"/>
  <sheetViews>
    <sheetView tabSelected="1" view="pageBreakPreview" zoomScale="60" zoomScaleNormal="100" zoomScalePageLayoutView="85" workbookViewId="0">
      <pane xSplit="2" ySplit="8" topLeftCell="C9" activePane="bottomRight" state="frozen"/>
      <selection pane="topRight" activeCell="C1" sqref="C1"/>
      <selection pane="bottomLeft" activeCell="A9" sqref="A9"/>
      <selection pane="bottomRight"/>
    </sheetView>
  </sheetViews>
  <sheetFormatPr defaultColWidth="9" defaultRowHeight="13" x14ac:dyDescent="0.2"/>
  <cols>
    <col min="1" max="1" width="6.6328125" style="2" customWidth="1"/>
    <col min="2" max="2" width="35.08984375" style="2" customWidth="1"/>
    <col min="3" max="3" width="11.453125" style="2" customWidth="1"/>
    <col min="4" max="4" width="12.90625" style="2" customWidth="1"/>
    <col min="5" max="5" width="12.6328125" style="2" customWidth="1"/>
    <col min="6" max="6" width="11.36328125" style="2" customWidth="1"/>
    <col min="7" max="7" width="11.453125" style="2" customWidth="1"/>
    <col min="8" max="8" width="33.08984375" style="142" customWidth="1"/>
    <col min="9" max="9" width="13.90625" style="2" customWidth="1"/>
    <col min="10" max="10" width="35.453125" style="2" customWidth="1"/>
    <col min="11" max="11" width="14.453125" style="2" customWidth="1"/>
    <col min="12" max="12" width="14.90625" style="2" customWidth="1"/>
    <col min="13" max="14" width="12.90625" style="2" customWidth="1"/>
    <col min="15" max="15" width="13.90625" style="2" customWidth="1"/>
    <col min="16" max="16" width="37.6328125" style="2" customWidth="1"/>
    <col min="17" max="17" width="17.453125" style="2" customWidth="1"/>
    <col min="18" max="18" width="14.90625" style="2" customWidth="1"/>
    <col min="19" max="19" width="14.36328125" style="2" customWidth="1"/>
    <col min="20" max="20" width="23.90625" style="2" customWidth="1"/>
    <col min="21" max="21" width="6.6328125" style="2" customWidth="1"/>
    <col min="22" max="22" width="4.6328125" style="2" customWidth="1"/>
    <col min="23" max="23" width="2.6328125" style="2" customWidth="1"/>
    <col min="24" max="24" width="7.26953125" style="2" customWidth="1"/>
    <col min="25" max="26" width="2.6328125" style="2" customWidth="1"/>
    <col min="27" max="27" width="6.6328125" style="2" customWidth="1"/>
    <col min="28" max="28" width="4.6328125" style="2" customWidth="1"/>
    <col min="29" max="29" width="2.6328125" style="2" customWidth="1"/>
    <col min="30" max="30" width="4.6328125" style="2" customWidth="1"/>
    <col min="31" max="32" width="2.6328125" style="2" customWidth="1"/>
    <col min="33" max="33" width="6.6328125" style="2" customWidth="1"/>
    <col min="34" max="34" width="4.6328125" style="2" customWidth="1"/>
    <col min="35" max="35" width="2.6328125" style="2" customWidth="1"/>
    <col min="36" max="36" width="4.6328125" style="2" customWidth="1"/>
    <col min="37" max="38" width="2.6328125" style="2" customWidth="1"/>
    <col min="39" max="39" width="12.453125" style="2" customWidth="1"/>
    <col min="40" max="40" width="16.08984375" style="2" customWidth="1"/>
    <col min="41" max="42" width="4.90625" style="2" customWidth="1"/>
    <col min="43" max="43" width="5" style="2" customWidth="1"/>
    <col min="44" max="16384" width="9" style="2"/>
  </cols>
  <sheetData>
    <row r="2" spans="1:43" ht="19" x14ac:dyDescent="0.3">
      <c r="A2" s="7" t="s">
        <v>68</v>
      </c>
      <c r="AA2" s="1"/>
      <c r="AB2" s="1"/>
    </row>
    <row r="3" spans="1:43" ht="21" x14ac:dyDescent="0.3">
      <c r="A3" s="276" t="s">
        <v>54</v>
      </c>
      <c r="B3" s="276"/>
      <c r="C3" s="276"/>
      <c r="D3" s="276"/>
      <c r="E3" s="276"/>
      <c r="F3" s="276"/>
      <c r="G3" s="276"/>
      <c r="H3" s="277"/>
      <c r="I3" s="276"/>
      <c r="J3" s="276"/>
      <c r="K3" s="276"/>
      <c r="L3" s="276"/>
      <c r="M3" s="276"/>
      <c r="N3" s="276"/>
      <c r="O3" s="276"/>
      <c r="P3" s="276"/>
      <c r="Q3" s="276"/>
      <c r="R3" s="276"/>
      <c r="S3" s="276"/>
      <c r="T3" s="276"/>
      <c r="U3" s="16"/>
      <c r="V3" s="88"/>
      <c r="W3" s="88"/>
      <c r="X3" s="88"/>
      <c r="Y3" s="88"/>
      <c r="Z3" s="88"/>
      <c r="AA3" s="97"/>
      <c r="AB3" s="97"/>
      <c r="AC3" s="88"/>
      <c r="AD3" s="88"/>
      <c r="AE3" s="88"/>
      <c r="AF3" s="88"/>
      <c r="AG3" s="88"/>
      <c r="AH3" s="88"/>
      <c r="AI3" s="88"/>
      <c r="AJ3" s="88"/>
      <c r="AK3" s="88"/>
      <c r="AL3" s="88"/>
      <c r="AM3" s="88"/>
      <c r="AN3" s="16"/>
    </row>
    <row r="4" spans="1:43" ht="22.5" customHeight="1" thickBot="1" x14ac:dyDescent="0.25">
      <c r="A4" s="98"/>
      <c r="B4" s="3"/>
      <c r="C4" s="3"/>
      <c r="D4" s="3"/>
      <c r="E4" s="3"/>
      <c r="F4" s="3"/>
      <c r="G4" s="1"/>
      <c r="H4" s="143"/>
      <c r="I4" s="1"/>
      <c r="J4" s="1"/>
      <c r="K4" s="1"/>
      <c r="L4" s="1"/>
      <c r="M4" s="1"/>
      <c r="N4" s="1"/>
      <c r="O4" s="1"/>
      <c r="P4" s="1"/>
      <c r="Q4" s="1"/>
      <c r="R4" s="1"/>
      <c r="S4" s="3"/>
      <c r="T4" s="6"/>
      <c r="U4" s="17"/>
      <c r="V4" s="17"/>
      <c r="W4" s="17"/>
      <c r="X4" s="17"/>
      <c r="Y4" s="17"/>
      <c r="Z4" s="17"/>
      <c r="AA4" s="17"/>
      <c r="AB4" s="17"/>
      <c r="AC4" s="17"/>
      <c r="AD4" s="17"/>
      <c r="AE4" s="17"/>
      <c r="AF4" s="17"/>
      <c r="AG4" s="17"/>
      <c r="AH4" s="17"/>
      <c r="AI4" s="17"/>
      <c r="AJ4" s="17"/>
      <c r="AK4" s="17"/>
      <c r="AL4" s="17"/>
      <c r="AM4" s="17"/>
      <c r="AN4" s="309" t="s">
        <v>28</v>
      </c>
      <c r="AO4" s="309"/>
      <c r="AP4" s="309"/>
      <c r="AQ4" s="310"/>
    </row>
    <row r="5" spans="1:43" ht="20.149999999999999" customHeight="1" x14ac:dyDescent="0.2">
      <c r="A5" s="278" t="s">
        <v>15</v>
      </c>
      <c r="B5" s="265" t="s">
        <v>16</v>
      </c>
      <c r="C5" s="287" t="s">
        <v>41</v>
      </c>
      <c r="D5" s="226" t="s">
        <v>42</v>
      </c>
      <c r="E5" s="226" t="s">
        <v>55</v>
      </c>
      <c r="F5" s="283" t="s">
        <v>56</v>
      </c>
      <c r="G5" s="284"/>
      <c r="H5" s="226" t="s">
        <v>46</v>
      </c>
      <c r="I5" s="313" t="s">
        <v>22</v>
      </c>
      <c r="J5" s="284"/>
      <c r="K5" s="27" t="s">
        <v>57</v>
      </c>
      <c r="L5" s="27" t="s">
        <v>58</v>
      </c>
      <c r="M5" s="294" t="s">
        <v>5</v>
      </c>
      <c r="N5" s="295" t="s">
        <v>30</v>
      </c>
      <c r="O5" s="296"/>
      <c r="P5" s="297"/>
      <c r="Q5" s="265" t="s">
        <v>17</v>
      </c>
      <c r="R5" s="265" t="s">
        <v>12</v>
      </c>
      <c r="S5" s="265" t="s">
        <v>27</v>
      </c>
      <c r="T5" s="268" t="s">
        <v>2</v>
      </c>
      <c r="U5" s="229" t="s">
        <v>59</v>
      </c>
      <c r="V5" s="230"/>
      <c r="W5" s="230"/>
      <c r="X5" s="230"/>
      <c r="Y5" s="230"/>
      <c r="Z5" s="230"/>
      <c r="AA5" s="230"/>
      <c r="AB5" s="230"/>
      <c r="AC5" s="230"/>
      <c r="AD5" s="230"/>
      <c r="AE5" s="230"/>
      <c r="AF5" s="230"/>
      <c r="AG5" s="230"/>
      <c r="AH5" s="230"/>
      <c r="AI5" s="230"/>
      <c r="AJ5" s="230"/>
      <c r="AK5" s="230"/>
      <c r="AL5" s="230"/>
      <c r="AM5" s="231"/>
      <c r="AN5" s="271" t="s">
        <v>47</v>
      </c>
      <c r="AO5" s="226" t="s">
        <v>38</v>
      </c>
      <c r="AP5" s="226" t="s">
        <v>39</v>
      </c>
      <c r="AQ5" s="314" t="s">
        <v>32</v>
      </c>
    </row>
    <row r="6" spans="1:43" ht="20.149999999999999" customHeight="1" x14ac:dyDescent="0.2">
      <c r="A6" s="279"/>
      <c r="B6" s="281"/>
      <c r="C6" s="288"/>
      <c r="D6" s="290"/>
      <c r="E6" s="281"/>
      <c r="F6" s="292" t="s">
        <v>40</v>
      </c>
      <c r="G6" s="285" t="s">
        <v>10</v>
      </c>
      <c r="H6" s="290"/>
      <c r="I6" s="291" t="s">
        <v>11</v>
      </c>
      <c r="J6" s="285" t="s">
        <v>9</v>
      </c>
      <c r="K6" s="28" t="s">
        <v>3</v>
      </c>
      <c r="L6" s="28" t="s">
        <v>4</v>
      </c>
      <c r="M6" s="292"/>
      <c r="N6" s="285" t="s">
        <v>19</v>
      </c>
      <c r="O6" s="291" t="s">
        <v>18</v>
      </c>
      <c r="P6" s="317"/>
      <c r="Q6" s="281"/>
      <c r="R6" s="266"/>
      <c r="S6" s="266"/>
      <c r="T6" s="269"/>
      <c r="U6" s="232"/>
      <c r="V6" s="233"/>
      <c r="W6" s="233"/>
      <c r="X6" s="233"/>
      <c r="Y6" s="233"/>
      <c r="Z6" s="233"/>
      <c r="AA6" s="233"/>
      <c r="AB6" s="233"/>
      <c r="AC6" s="233"/>
      <c r="AD6" s="233"/>
      <c r="AE6" s="233"/>
      <c r="AF6" s="233"/>
      <c r="AG6" s="233"/>
      <c r="AH6" s="233"/>
      <c r="AI6" s="233"/>
      <c r="AJ6" s="233"/>
      <c r="AK6" s="233"/>
      <c r="AL6" s="233"/>
      <c r="AM6" s="234"/>
      <c r="AN6" s="272"/>
      <c r="AO6" s="227"/>
      <c r="AP6" s="227"/>
      <c r="AQ6" s="315"/>
    </row>
    <row r="7" spans="1:43" ht="21.65" customHeight="1" thickBot="1" x14ac:dyDescent="0.25">
      <c r="A7" s="280"/>
      <c r="B7" s="282"/>
      <c r="C7" s="289"/>
      <c r="D7" s="286"/>
      <c r="E7" s="282"/>
      <c r="F7" s="293"/>
      <c r="G7" s="286"/>
      <c r="H7" s="286"/>
      <c r="I7" s="289"/>
      <c r="J7" s="286"/>
      <c r="K7" s="29" t="s">
        <v>6</v>
      </c>
      <c r="L7" s="29" t="s">
        <v>7</v>
      </c>
      <c r="M7" s="30" t="s">
        <v>8</v>
      </c>
      <c r="N7" s="286"/>
      <c r="O7" s="289"/>
      <c r="P7" s="318"/>
      <c r="Q7" s="282"/>
      <c r="R7" s="267"/>
      <c r="S7" s="267"/>
      <c r="T7" s="270"/>
      <c r="U7" s="298" t="s">
        <v>51</v>
      </c>
      <c r="V7" s="299"/>
      <c r="W7" s="299"/>
      <c r="X7" s="299"/>
      <c r="Y7" s="299"/>
      <c r="Z7" s="300"/>
      <c r="AA7" s="298" t="s">
        <v>52</v>
      </c>
      <c r="AB7" s="299"/>
      <c r="AC7" s="299"/>
      <c r="AD7" s="299"/>
      <c r="AE7" s="299"/>
      <c r="AF7" s="300"/>
      <c r="AG7" s="298" t="s">
        <v>53</v>
      </c>
      <c r="AH7" s="299"/>
      <c r="AI7" s="299"/>
      <c r="AJ7" s="299"/>
      <c r="AK7" s="299"/>
      <c r="AL7" s="300"/>
      <c r="AM7" s="89" t="s">
        <v>50</v>
      </c>
      <c r="AN7" s="273"/>
      <c r="AO7" s="228"/>
      <c r="AP7" s="228"/>
      <c r="AQ7" s="316"/>
    </row>
    <row r="8" spans="1:43" ht="28" customHeight="1" x14ac:dyDescent="0.2">
      <c r="A8" s="31"/>
      <c r="B8" s="32" t="s">
        <v>69</v>
      </c>
      <c r="C8" s="32"/>
      <c r="D8" s="32"/>
      <c r="E8" s="33"/>
      <c r="F8" s="34"/>
      <c r="G8" s="34"/>
      <c r="H8" s="34"/>
      <c r="I8" s="34"/>
      <c r="J8" s="34"/>
      <c r="K8" s="35"/>
      <c r="L8" s="35"/>
      <c r="M8" s="35"/>
      <c r="N8" s="36"/>
      <c r="O8" s="36"/>
      <c r="P8" s="34"/>
      <c r="Q8" s="33"/>
      <c r="R8" s="33"/>
      <c r="S8" s="33"/>
      <c r="T8" s="37"/>
      <c r="U8" s="37"/>
      <c r="V8" s="37"/>
      <c r="W8" s="37"/>
      <c r="X8" s="37"/>
      <c r="Y8" s="37"/>
      <c r="Z8" s="37"/>
      <c r="AA8" s="37"/>
      <c r="AB8" s="37"/>
      <c r="AC8" s="37"/>
      <c r="AD8" s="37"/>
      <c r="AE8" s="37"/>
      <c r="AF8" s="37"/>
      <c r="AG8" s="37"/>
      <c r="AH8" s="37"/>
      <c r="AI8" s="37"/>
      <c r="AJ8" s="37"/>
      <c r="AK8" s="37"/>
      <c r="AL8" s="37"/>
      <c r="AM8" s="37"/>
      <c r="AN8" s="37"/>
      <c r="AO8" s="33"/>
      <c r="AP8" s="33"/>
      <c r="AQ8" s="33"/>
    </row>
    <row r="9" spans="1:43" ht="95.5" customHeight="1" x14ac:dyDescent="0.2">
      <c r="A9" s="40">
        <v>1</v>
      </c>
      <c r="B9" s="100" t="s">
        <v>269</v>
      </c>
      <c r="C9" s="100" t="s">
        <v>270</v>
      </c>
      <c r="D9" s="100" t="s">
        <v>105</v>
      </c>
      <c r="E9" s="104">
        <v>172</v>
      </c>
      <c r="F9" s="105">
        <v>172</v>
      </c>
      <c r="G9" s="104">
        <v>146</v>
      </c>
      <c r="H9" s="120" t="s">
        <v>421</v>
      </c>
      <c r="I9" s="44" t="s">
        <v>475</v>
      </c>
      <c r="J9" s="45" t="s">
        <v>476</v>
      </c>
      <c r="K9" s="104">
        <v>157</v>
      </c>
      <c r="L9" s="104">
        <v>292</v>
      </c>
      <c r="M9" s="108">
        <f>L9-K9</f>
        <v>135</v>
      </c>
      <c r="N9" s="104">
        <v>0</v>
      </c>
      <c r="O9" s="109" t="s">
        <v>481</v>
      </c>
      <c r="P9" s="100" t="s">
        <v>606</v>
      </c>
      <c r="Q9" s="101"/>
      <c r="R9" s="101" t="s">
        <v>271</v>
      </c>
      <c r="S9" s="110" t="s">
        <v>91</v>
      </c>
      <c r="T9" s="115" t="s">
        <v>272</v>
      </c>
      <c r="U9" s="91"/>
      <c r="V9" s="92"/>
      <c r="W9" s="153" t="s">
        <v>80</v>
      </c>
      <c r="X9" s="94">
        <v>1</v>
      </c>
      <c r="Y9" s="153" t="s">
        <v>80</v>
      </c>
      <c r="Z9" s="95"/>
      <c r="AA9" s="91"/>
      <c r="AB9" s="92"/>
      <c r="AC9" s="153" t="s">
        <v>80</v>
      </c>
      <c r="AD9" s="94"/>
      <c r="AE9" s="153" t="s">
        <v>80</v>
      </c>
      <c r="AF9" s="95"/>
      <c r="AG9" s="91"/>
      <c r="AH9" s="92"/>
      <c r="AI9" s="153" t="s">
        <v>80</v>
      </c>
      <c r="AJ9" s="94"/>
      <c r="AK9" s="153" t="s">
        <v>80</v>
      </c>
      <c r="AL9" s="95"/>
      <c r="AM9" s="154"/>
      <c r="AN9" s="47" t="s">
        <v>190</v>
      </c>
      <c r="AO9" s="38"/>
      <c r="AP9" s="38"/>
      <c r="AQ9" s="39"/>
    </row>
    <row r="10" spans="1:43" s="131" customFormat="1" ht="28" customHeight="1" x14ac:dyDescent="0.2">
      <c r="A10" s="121"/>
      <c r="B10" s="122" t="s">
        <v>70</v>
      </c>
      <c r="C10" s="123"/>
      <c r="D10" s="123"/>
      <c r="E10" s="124"/>
      <c r="F10" s="125"/>
      <c r="G10" s="126"/>
      <c r="H10" s="127"/>
      <c r="I10" s="125"/>
      <c r="J10" s="125"/>
      <c r="K10" s="128"/>
      <c r="L10" s="128"/>
      <c r="M10" s="128"/>
      <c r="N10" s="129"/>
      <c r="O10" s="129"/>
      <c r="P10" s="125"/>
      <c r="Q10" s="124"/>
      <c r="R10" s="124"/>
      <c r="S10" s="124"/>
      <c r="T10" s="130"/>
      <c r="U10" s="99"/>
      <c r="V10" s="99"/>
      <c r="W10" s="99"/>
      <c r="X10" s="99"/>
      <c r="Y10" s="99"/>
      <c r="Z10" s="99"/>
      <c r="AA10" s="99"/>
      <c r="AB10" s="99"/>
      <c r="AC10" s="99"/>
      <c r="AD10" s="99"/>
      <c r="AE10" s="99"/>
      <c r="AF10" s="99"/>
      <c r="AG10" s="99"/>
      <c r="AH10" s="99"/>
      <c r="AI10" s="99"/>
      <c r="AJ10" s="99"/>
      <c r="AK10" s="99"/>
      <c r="AL10" s="99"/>
      <c r="AM10" s="99"/>
      <c r="AN10" s="99"/>
      <c r="AO10" s="124"/>
      <c r="AP10" s="124"/>
      <c r="AQ10" s="124"/>
    </row>
    <row r="11" spans="1:43" ht="47.5" customHeight="1" x14ac:dyDescent="0.2">
      <c r="A11" s="40">
        <v>2</v>
      </c>
      <c r="B11" s="100" t="s">
        <v>273</v>
      </c>
      <c r="C11" s="100" t="s">
        <v>274</v>
      </c>
      <c r="D11" s="100" t="s">
        <v>246</v>
      </c>
      <c r="E11" s="104">
        <v>299</v>
      </c>
      <c r="F11" s="105">
        <v>299</v>
      </c>
      <c r="G11" s="104">
        <v>221</v>
      </c>
      <c r="H11" s="120" t="s">
        <v>421</v>
      </c>
      <c r="I11" s="44" t="s">
        <v>475</v>
      </c>
      <c r="J11" s="45" t="s">
        <v>476</v>
      </c>
      <c r="K11" s="104">
        <v>243</v>
      </c>
      <c r="L11" s="104">
        <v>233</v>
      </c>
      <c r="M11" s="105">
        <f>L11-K11</f>
        <v>-10</v>
      </c>
      <c r="N11" s="104">
        <v>0</v>
      </c>
      <c r="O11" s="109" t="s">
        <v>481</v>
      </c>
      <c r="P11" s="100" t="s">
        <v>607</v>
      </c>
      <c r="Q11" s="101"/>
      <c r="R11" s="101" t="s">
        <v>275</v>
      </c>
      <c r="S11" s="110" t="s">
        <v>276</v>
      </c>
      <c r="T11" s="115" t="s">
        <v>277</v>
      </c>
      <c r="U11" s="91"/>
      <c r="V11" s="92"/>
      <c r="W11" s="153" t="s">
        <v>80</v>
      </c>
      <c r="X11" s="94">
        <v>2</v>
      </c>
      <c r="Y11" s="153" t="s">
        <v>80</v>
      </c>
      <c r="Z11" s="95"/>
      <c r="AA11" s="91"/>
      <c r="AB11" s="92"/>
      <c r="AC11" s="153" t="s">
        <v>80</v>
      </c>
      <c r="AD11" s="94"/>
      <c r="AE11" s="153" t="s">
        <v>80</v>
      </c>
      <c r="AF11" s="95"/>
      <c r="AG11" s="91"/>
      <c r="AH11" s="92"/>
      <c r="AI11" s="153" t="s">
        <v>80</v>
      </c>
      <c r="AJ11" s="94"/>
      <c r="AK11" s="153" t="s">
        <v>80</v>
      </c>
      <c r="AL11" s="95"/>
      <c r="AM11" s="154"/>
      <c r="AN11" s="47" t="s">
        <v>106</v>
      </c>
      <c r="AO11" s="38"/>
      <c r="AP11" s="38"/>
      <c r="AQ11" s="39"/>
    </row>
    <row r="12" spans="1:43" ht="55" customHeight="1" x14ac:dyDescent="0.2">
      <c r="A12" s="40">
        <v>3</v>
      </c>
      <c r="B12" s="100" t="s">
        <v>278</v>
      </c>
      <c r="C12" s="100" t="s">
        <v>274</v>
      </c>
      <c r="D12" s="100" t="s">
        <v>246</v>
      </c>
      <c r="E12" s="104">
        <v>786</v>
      </c>
      <c r="F12" s="105">
        <v>786</v>
      </c>
      <c r="G12" s="104">
        <v>748</v>
      </c>
      <c r="H12" s="120" t="s">
        <v>421</v>
      </c>
      <c r="I12" s="44" t="s">
        <v>475</v>
      </c>
      <c r="J12" s="45" t="s">
        <v>476</v>
      </c>
      <c r="K12" s="104">
        <v>774</v>
      </c>
      <c r="L12" s="104">
        <v>831</v>
      </c>
      <c r="M12" s="105">
        <f>L12-K12</f>
        <v>57</v>
      </c>
      <c r="N12" s="104">
        <v>0</v>
      </c>
      <c r="O12" s="109" t="s">
        <v>481</v>
      </c>
      <c r="P12" s="100" t="s">
        <v>607</v>
      </c>
      <c r="Q12" s="101"/>
      <c r="R12" s="101" t="s">
        <v>275</v>
      </c>
      <c r="S12" s="110" t="s">
        <v>276</v>
      </c>
      <c r="T12" s="115" t="s">
        <v>279</v>
      </c>
      <c r="U12" s="91"/>
      <c r="V12" s="92"/>
      <c r="W12" s="153" t="s">
        <v>80</v>
      </c>
      <c r="X12" s="94">
        <v>3</v>
      </c>
      <c r="Y12" s="153" t="s">
        <v>80</v>
      </c>
      <c r="Z12" s="95"/>
      <c r="AA12" s="91"/>
      <c r="AB12" s="92"/>
      <c r="AC12" s="153" t="s">
        <v>80</v>
      </c>
      <c r="AD12" s="94"/>
      <c r="AE12" s="153" t="s">
        <v>80</v>
      </c>
      <c r="AF12" s="95"/>
      <c r="AG12" s="91"/>
      <c r="AH12" s="92"/>
      <c r="AI12" s="153" t="s">
        <v>80</v>
      </c>
      <c r="AJ12" s="94"/>
      <c r="AK12" s="153" t="s">
        <v>80</v>
      </c>
      <c r="AL12" s="95"/>
      <c r="AM12" s="154"/>
      <c r="AN12" s="47" t="s">
        <v>106</v>
      </c>
      <c r="AO12" s="38"/>
      <c r="AP12" s="38"/>
      <c r="AQ12" s="39"/>
    </row>
    <row r="13" spans="1:43" s="131" customFormat="1" ht="28" customHeight="1" x14ac:dyDescent="0.2">
      <c r="A13" s="121"/>
      <c r="B13" s="122" t="s">
        <v>71</v>
      </c>
      <c r="C13" s="123"/>
      <c r="D13" s="123"/>
      <c r="E13" s="124"/>
      <c r="F13" s="125"/>
      <c r="G13" s="126"/>
      <c r="H13" s="127"/>
      <c r="I13" s="125"/>
      <c r="J13" s="125"/>
      <c r="K13" s="128"/>
      <c r="L13" s="128"/>
      <c r="M13" s="128"/>
      <c r="N13" s="129"/>
      <c r="O13" s="129"/>
      <c r="P13" s="125"/>
      <c r="Q13" s="124"/>
      <c r="R13" s="124"/>
      <c r="S13" s="124"/>
      <c r="T13" s="130"/>
      <c r="U13" s="99"/>
      <c r="V13" s="99"/>
      <c r="W13" s="99"/>
      <c r="X13" s="99"/>
      <c r="Y13" s="99"/>
      <c r="Z13" s="99"/>
      <c r="AA13" s="99"/>
      <c r="AB13" s="99"/>
      <c r="AC13" s="99"/>
      <c r="AD13" s="99"/>
      <c r="AE13" s="99"/>
      <c r="AF13" s="99"/>
      <c r="AG13" s="99"/>
      <c r="AH13" s="99"/>
      <c r="AI13" s="99"/>
      <c r="AJ13" s="99"/>
      <c r="AK13" s="99"/>
      <c r="AL13" s="99"/>
      <c r="AM13" s="99"/>
      <c r="AN13" s="99"/>
      <c r="AO13" s="124"/>
      <c r="AP13" s="124"/>
      <c r="AQ13" s="124"/>
    </row>
    <row r="14" spans="1:43" ht="33" x14ac:dyDescent="0.2">
      <c r="A14" s="118">
        <v>4</v>
      </c>
      <c r="B14" s="100" t="s">
        <v>295</v>
      </c>
      <c r="C14" s="100" t="s">
        <v>80</v>
      </c>
      <c r="D14" s="100" t="s">
        <v>105</v>
      </c>
      <c r="E14" s="104">
        <v>96</v>
      </c>
      <c r="F14" s="105">
        <v>96</v>
      </c>
      <c r="G14" s="104">
        <v>73</v>
      </c>
      <c r="H14" s="155" t="s">
        <v>421</v>
      </c>
      <c r="I14" s="119" t="s">
        <v>475</v>
      </c>
      <c r="J14" s="113" t="s">
        <v>476</v>
      </c>
      <c r="K14" s="104">
        <v>85</v>
      </c>
      <c r="L14" s="104">
        <v>84</v>
      </c>
      <c r="M14" s="105">
        <f>L14-K14</f>
        <v>-1</v>
      </c>
      <c r="N14" s="104" t="s">
        <v>49</v>
      </c>
      <c r="O14" s="109" t="s">
        <v>481</v>
      </c>
      <c r="P14" s="100" t="s">
        <v>637</v>
      </c>
      <c r="Q14" s="101"/>
      <c r="R14" s="101" t="s">
        <v>296</v>
      </c>
      <c r="S14" s="110" t="s">
        <v>91</v>
      </c>
      <c r="T14" s="90" t="s">
        <v>297</v>
      </c>
      <c r="U14" s="91"/>
      <c r="V14" s="92"/>
      <c r="W14" s="153" t="s">
        <v>80</v>
      </c>
      <c r="X14" s="94">
        <v>4</v>
      </c>
      <c r="Y14" s="153" t="s">
        <v>80</v>
      </c>
      <c r="Z14" s="95"/>
      <c r="AA14" s="91"/>
      <c r="AB14" s="92"/>
      <c r="AC14" s="153" t="s">
        <v>80</v>
      </c>
      <c r="AD14" s="94"/>
      <c r="AE14" s="153" t="s">
        <v>80</v>
      </c>
      <c r="AF14" s="95"/>
      <c r="AG14" s="91"/>
      <c r="AH14" s="92"/>
      <c r="AI14" s="153" t="s">
        <v>80</v>
      </c>
      <c r="AJ14" s="94"/>
      <c r="AK14" s="153" t="s">
        <v>80</v>
      </c>
      <c r="AL14" s="95"/>
      <c r="AM14" s="154"/>
      <c r="AN14" s="90" t="s">
        <v>190</v>
      </c>
      <c r="AO14" s="102"/>
      <c r="AP14" s="102"/>
      <c r="AQ14" s="114"/>
    </row>
    <row r="15" spans="1:43" ht="33" x14ac:dyDescent="0.2">
      <c r="A15" s="118">
        <v>5</v>
      </c>
      <c r="B15" s="100" t="s">
        <v>298</v>
      </c>
      <c r="C15" s="100" t="s">
        <v>135</v>
      </c>
      <c r="D15" s="100" t="s">
        <v>105</v>
      </c>
      <c r="E15" s="104">
        <v>6</v>
      </c>
      <c r="F15" s="105">
        <v>6</v>
      </c>
      <c r="G15" s="104">
        <v>4</v>
      </c>
      <c r="H15" s="155" t="s">
        <v>421</v>
      </c>
      <c r="I15" s="119" t="s">
        <v>475</v>
      </c>
      <c r="J15" s="113" t="s">
        <v>609</v>
      </c>
      <c r="K15" s="104">
        <v>2</v>
      </c>
      <c r="L15" s="104">
        <v>2.2999999999999998</v>
      </c>
      <c r="M15" s="105">
        <f>L15-K15</f>
        <v>0.29999999999999982</v>
      </c>
      <c r="N15" s="104" t="s">
        <v>49</v>
      </c>
      <c r="O15" s="109" t="s">
        <v>481</v>
      </c>
      <c r="P15" s="100" t="s">
        <v>637</v>
      </c>
      <c r="Q15" s="101"/>
      <c r="R15" s="101" t="s">
        <v>296</v>
      </c>
      <c r="S15" s="110" t="s">
        <v>91</v>
      </c>
      <c r="T15" s="90" t="s">
        <v>297</v>
      </c>
      <c r="U15" s="91"/>
      <c r="V15" s="92"/>
      <c r="W15" s="153" t="s">
        <v>80</v>
      </c>
      <c r="X15" s="94">
        <v>5</v>
      </c>
      <c r="Y15" s="153" t="s">
        <v>80</v>
      </c>
      <c r="Z15" s="95"/>
      <c r="AA15" s="91"/>
      <c r="AB15" s="92"/>
      <c r="AC15" s="153" t="s">
        <v>80</v>
      </c>
      <c r="AD15" s="94"/>
      <c r="AE15" s="153" t="s">
        <v>80</v>
      </c>
      <c r="AF15" s="95"/>
      <c r="AG15" s="91"/>
      <c r="AH15" s="92"/>
      <c r="AI15" s="153" t="s">
        <v>80</v>
      </c>
      <c r="AJ15" s="94"/>
      <c r="AK15" s="153" t="s">
        <v>80</v>
      </c>
      <c r="AL15" s="95"/>
      <c r="AM15" s="154"/>
      <c r="AN15" s="90" t="s">
        <v>66</v>
      </c>
      <c r="AO15" s="102"/>
      <c r="AP15" s="102"/>
      <c r="AQ15" s="114"/>
    </row>
    <row r="16" spans="1:43" ht="33" x14ac:dyDescent="0.2">
      <c r="A16" s="118">
        <v>6</v>
      </c>
      <c r="B16" s="100" t="s">
        <v>299</v>
      </c>
      <c r="C16" s="100" t="s">
        <v>300</v>
      </c>
      <c r="D16" s="100" t="s">
        <v>105</v>
      </c>
      <c r="E16" s="104">
        <v>15</v>
      </c>
      <c r="F16" s="105">
        <v>15</v>
      </c>
      <c r="G16" s="104">
        <v>9</v>
      </c>
      <c r="H16" s="155" t="s">
        <v>421</v>
      </c>
      <c r="I16" s="119" t="s">
        <v>475</v>
      </c>
      <c r="J16" s="113" t="s">
        <v>609</v>
      </c>
      <c r="K16" s="104">
        <v>13</v>
      </c>
      <c r="L16" s="104">
        <v>10.5</v>
      </c>
      <c r="M16" s="105">
        <f t="shared" ref="M16:M22" si="0">L16-K16</f>
        <v>-2.5</v>
      </c>
      <c r="N16" s="104">
        <v>-3</v>
      </c>
      <c r="O16" s="109" t="s">
        <v>20</v>
      </c>
      <c r="P16" s="100" t="s">
        <v>638</v>
      </c>
      <c r="Q16" s="101"/>
      <c r="R16" s="101" t="s">
        <v>296</v>
      </c>
      <c r="S16" s="110" t="s">
        <v>91</v>
      </c>
      <c r="T16" s="90" t="s">
        <v>297</v>
      </c>
      <c r="U16" s="91"/>
      <c r="V16" s="92"/>
      <c r="W16" s="153" t="s">
        <v>80</v>
      </c>
      <c r="X16" s="94">
        <v>6</v>
      </c>
      <c r="Y16" s="153" t="s">
        <v>80</v>
      </c>
      <c r="Z16" s="95"/>
      <c r="AA16" s="91"/>
      <c r="AB16" s="92"/>
      <c r="AC16" s="153" t="s">
        <v>80</v>
      </c>
      <c r="AD16" s="94"/>
      <c r="AE16" s="153" t="s">
        <v>80</v>
      </c>
      <c r="AF16" s="95"/>
      <c r="AG16" s="91"/>
      <c r="AH16" s="92"/>
      <c r="AI16" s="153" t="s">
        <v>80</v>
      </c>
      <c r="AJ16" s="94"/>
      <c r="AK16" s="153" t="s">
        <v>80</v>
      </c>
      <c r="AL16" s="95"/>
      <c r="AM16" s="154"/>
      <c r="AN16" s="90" t="s">
        <v>106</v>
      </c>
      <c r="AO16" s="102"/>
      <c r="AP16" s="102"/>
      <c r="AQ16" s="114"/>
    </row>
    <row r="17" spans="1:43" ht="33" x14ac:dyDescent="0.2">
      <c r="A17" s="118">
        <v>7</v>
      </c>
      <c r="B17" s="100" t="s">
        <v>301</v>
      </c>
      <c r="C17" s="100" t="s">
        <v>300</v>
      </c>
      <c r="D17" s="100" t="s">
        <v>105</v>
      </c>
      <c r="E17" s="104">
        <v>2</v>
      </c>
      <c r="F17" s="105">
        <v>2</v>
      </c>
      <c r="G17" s="104">
        <v>0.1</v>
      </c>
      <c r="H17" s="155" t="s">
        <v>421</v>
      </c>
      <c r="I17" s="119" t="s">
        <v>475</v>
      </c>
      <c r="J17" s="113" t="s">
        <v>609</v>
      </c>
      <c r="K17" s="104">
        <v>2</v>
      </c>
      <c r="L17" s="104">
        <v>2.6</v>
      </c>
      <c r="M17" s="105">
        <f t="shared" si="0"/>
        <v>0.60000000000000009</v>
      </c>
      <c r="N17" s="104" t="s">
        <v>49</v>
      </c>
      <c r="O17" s="109" t="s">
        <v>481</v>
      </c>
      <c r="P17" s="100" t="s">
        <v>639</v>
      </c>
      <c r="Q17" s="101"/>
      <c r="R17" s="101" t="s">
        <v>296</v>
      </c>
      <c r="S17" s="110" t="s">
        <v>91</v>
      </c>
      <c r="T17" s="90" t="s">
        <v>297</v>
      </c>
      <c r="U17" s="91"/>
      <c r="V17" s="92"/>
      <c r="W17" s="153" t="s">
        <v>80</v>
      </c>
      <c r="X17" s="94">
        <v>7</v>
      </c>
      <c r="Y17" s="153" t="s">
        <v>80</v>
      </c>
      <c r="Z17" s="95"/>
      <c r="AA17" s="91"/>
      <c r="AB17" s="92"/>
      <c r="AC17" s="153" t="s">
        <v>80</v>
      </c>
      <c r="AD17" s="94"/>
      <c r="AE17" s="153" t="s">
        <v>80</v>
      </c>
      <c r="AF17" s="95"/>
      <c r="AG17" s="91"/>
      <c r="AH17" s="92"/>
      <c r="AI17" s="153" t="s">
        <v>80</v>
      </c>
      <c r="AJ17" s="94"/>
      <c r="AK17" s="153" t="s">
        <v>80</v>
      </c>
      <c r="AL17" s="95"/>
      <c r="AM17" s="154"/>
      <c r="AN17" s="90" t="s">
        <v>106</v>
      </c>
      <c r="AO17" s="102"/>
      <c r="AP17" s="102"/>
      <c r="AQ17" s="114"/>
    </row>
    <row r="18" spans="1:43" ht="100" customHeight="1" x14ac:dyDescent="0.2">
      <c r="A18" s="118">
        <v>8</v>
      </c>
      <c r="B18" s="100" t="s">
        <v>729</v>
      </c>
      <c r="C18" s="100" t="s">
        <v>113</v>
      </c>
      <c r="D18" s="100" t="s">
        <v>105</v>
      </c>
      <c r="E18" s="104">
        <v>204</v>
      </c>
      <c r="F18" s="105">
        <v>204</v>
      </c>
      <c r="G18" s="104">
        <v>106</v>
      </c>
      <c r="H18" s="148" t="s">
        <v>472</v>
      </c>
      <c r="I18" s="119" t="s">
        <v>475</v>
      </c>
      <c r="J18" s="113" t="s">
        <v>609</v>
      </c>
      <c r="K18" s="104">
        <v>100</v>
      </c>
      <c r="L18" s="104">
        <v>102</v>
      </c>
      <c r="M18" s="105">
        <f t="shared" si="0"/>
        <v>2</v>
      </c>
      <c r="N18" s="104" t="s">
        <v>49</v>
      </c>
      <c r="O18" s="109" t="s">
        <v>481</v>
      </c>
      <c r="P18" s="100" t="s">
        <v>640</v>
      </c>
      <c r="Q18" s="101"/>
      <c r="R18" s="101" t="s">
        <v>296</v>
      </c>
      <c r="S18" s="110" t="s">
        <v>91</v>
      </c>
      <c r="T18" s="90" t="s">
        <v>297</v>
      </c>
      <c r="U18" s="91"/>
      <c r="V18" s="92"/>
      <c r="W18" s="153" t="s">
        <v>80</v>
      </c>
      <c r="X18" s="94">
        <v>8</v>
      </c>
      <c r="Y18" s="153" t="s">
        <v>80</v>
      </c>
      <c r="Z18" s="95"/>
      <c r="AA18" s="91"/>
      <c r="AB18" s="92"/>
      <c r="AC18" s="153" t="s">
        <v>80</v>
      </c>
      <c r="AD18" s="94"/>
      <c r="AE18" s="153" t="s">
        <v>80</v>
      </c>
      <c r="AF18" s="95"/>
      <c r="AG18" s="91"/>
      <c r="AH18" s="92"/>
      <c r="AI18" s="153" t="s">
        <v>80</v>
      </c>
      <c r="AJ18" s="94"/>
      <c r="AK18" s="153" t="s">
        <v>80</v>
      </c>
      <c r="AL18" s="95"/>
      <c r="AM18" s="154"/>
      <c r="AN18" s="90" t="s">
        <v>33</v>
      </c>
      <c r="AO18" s="102" t="s">
        <v>34</v>
      </c>
      <c r="AP18" s="102"/>
      <c r="AQ18" s="114"/>
    </row>
    <row r="19" spans="1:43" ht="33" x14ac:dyDescent="0.2">
      <c r="A19" s="118">
        <v>9</v>
      </c>
      <c r="B19" s="100" t="s">
        <v>302</v>
      </c>
      <c r="C19" s="100" t="s">
        <v>124</v>
      </c>
      <c r="D19" s="100" t="s">
        <v>303</v>
      </c>
      <c r="E19" s="104">
        <v>13</v>
      </c>
      <c r="F19" s="105">
        <v>13</v>
      </c>
      <c r="G19" s="104">
        <v>0.2</v>
      </c>
      <c r="H19" s="155" t="s">
        <v>421</v>
      </c>
      <c r="I19" s="119" t="s">
        <v>477</v>
      </c>
      <c r="J19" s="113" t="s">
        <v>641</v>
      </c>
      <c r="K19" s="104">
        <v>0</v>
      </c>
      <c r="L19" s="104">
        <v>0</v>
      </c>
      <c r="M19" s="105">
        <f t="shared" si="0"/>
        <v>0</v>
      </c>
      <c r="N19" s="104" t="s">
        <v>49</v>
      </c>
      <c r="O19" s="109" t="s">
        <v>483</v>
      </c>
      <c r="P19" s="100" t="s">
        <v>80</v>
      </c>
      <c r="Q19" s="101"/>
      <c r="R19" s="101" t="s">
        <v>296</v>
      </c>
      <c r="S19" s="110" t="s">
        <v>91</v>
      </c>
      <c r="T19" s="90" t="s">
        <v>297</v>
      </c>
      <c r="U19" s="91"/>
      <c r="V19" s="92"/>
      <c r="W19" s="153" t="s">
        <v>80</v>
      </c>
      <c r="X19" s="94">
        <v>11</v>
      </c>
      <c r="Y19" s="153" t="s">
        <v>80</v>
      </c>
      <c r="Z19" s="95"/>
      <c r="AA19" s="91"/>
      <c r="AB19" s="92"/>
      <c r="AC19" s="153" t="s">
        <v>80</v>
      </c>
      <c r="AD19" s="94"/>
      <c r="AE19" s="153" t="s">
        <v>80</v>
      </c>
      <c r="AF19" s="95"/>
      <c r="AG19" s="91"/>
      <c r="AH19" s="92"/>
      <c r="AI19" s="153" t="s">
        <v>80</v>
      </c>
      <c r="AJ19" s="94"/>
      <c r="AK19" s="153" t="s">
        <v>80</v>
      </c>
      <c r="AL19" s="95"/>
      <c r="AM19" s="154"/>
      <c r="AN19" s="90" t="s">
        <v>106</v>
      </c>
      <c r="AO19" s="102"/>
      <c r="AP19" s="102"/>
      <c r="AQ19" s="114"/>
    </row>
    <row r="20" spans="1:43" ht="33" x14ac:dyDescent="0.2">
      <c r="A20" s="118">
        <v>10</v>
      </c>
      <c r="B20" s="100" t="s">
        <v>304</v>
      </c>
      <c r="C20" s="100" t="s">
        <v>124</v>
      </c>
      <c r="D20" s="100" t="s">
        <v>246</v>
      </c>
      <c r="E20" s="104">
        <v>22</v>
      </c>
      <c r="F20" s="105">
        <v>22</v>
      </c>
      <c r="G20" s="104">
        <v>8.3000000000000007</v>
      </c>
      <c r="H20" s="155" t="s">
        <v>421</v>
      </c>
      <c r="I20" s="119" t="s">
        <v>475</v>
      </c>
      <c r="J20" s="113" t="s">
        <v>609</v>
      </c>
      <c r="K20" s="104">
        <v>22</v>
      </c>
      <c r="L20" s="104">
        <v>22</v>
      </c>
      <c r="M20" s="105">
        <f t="shared" si="0"/>
        <v>0</v>
      </c>
      <c r="N20" s="104" t="s">
        <v>49</v>
      </c>
      <c r="O20" s="109" t="s">
        <v>481</v>
      </c>
      <c r="P20" s="100" t="s">
        <v>618</v>
      </c>
      <c r="Q20" s="101"/>
      <c r="R20" s="101" t="s">
        <v>296</v>
      </c>
      <c r="S20" s="110" t="s">
        <v>91</v>
      </c>
      <c r="T20" s="90" t="s">
        <v>297</v>
      </c>
      <c r="U20" s="91"/>
      <c r="V20" s="92"/>
      <c r="W20" s="153" t="s">
        <v>80</v>
      </c>
      <c r="X20" s="94">
        <v>12</v>
      </c>
      <c r="Y20" s="153" t="s">
        <v>80</v>
      </c>
      <c r="Z20" s="95"/>
      <c r="AA20" s="91"/>
      <c r="AB20" s="92"/>
      <c r="AC20" s="153" t="s">
        <v>80</v>
      </c>
      <c r="AD20" s="94"/>
      <c r="AE20" s="153" t="s">
        <v>80</v>
      </c>
      <c r="AF20" s="95"/>
      <c r="AG20" s="91"/>
      <c r="AH20" s="92"/>
      <c r="AI20" s="153" t="s">
        <v>80</v>
      </c>
      <c r="AJ20" s="94"/>
      <c r="AK20" s="153" t="s">
        <v>80</v>
      </c>
      <c r="AL20" s="95"/>
      <c r="AM20" s="154"/>
      <c r="AN20" s="90" t="s">
        <v>106</v>
      </c>
      <c r="AO20" s="102"/>
      <c r="AP20" s="102"/>
      <c r="AQ20" s="114"/>
    </row>
    <row r="21" spans="1:43" ht="33" x14ac:dyDescent="0.2">
      <c r="A21" s="118">
        <v>11</v>
      </c>
      <c r="B21" s="100" t="s">
        <v>305</v>
      </c>
      <c r="C21" s="100" t="s">
        <v>124</v>
      </c>
      <c r="D21" s="100" t="s">
        <v>303</v>
      </c>
      <c r="E21" s="104">
        <v>3</v>
      </c>
      <c r="F21" s="105">
        <v>3</v>
      </c>
      <c r="G21" s="104">
        <v>0</v>
      </c>
      <c r="H21" s="155" t="s">
        <v>421</v>
      </c>
      <c r="I21" s="119" t="s">
        <v>477</v>
      </c>
      <c r="J21" s="113" t="s">
        <v>641</v>
      </c>
      <c r="K21" s="104">
        <v>0</v>
      </c>
      <c r="L21" s="104">
        <v>0</v>
      </c>
      <c r="M21" s="105">
        <f t="shared" si="0"/>
        <v>0</v>
      </c>
      <c r="N21" s="104" t="s">
        <v>49</v>
      </c>
      <c r="O21" s="109" t="s">
        <v>483</v>
      </c>
      <c r="P21" s="100" t="s">
        <v>641</v>
      </c>
      <c r="Q21" s="101"/>
      <c r="R21" s="101" t="s">
        <v>296</v>
      </c>
      <c r="S21" s="110" t="s">
        <v>91</v>
      </c>
      <c r="T21" s="90" t="s">
        <v>297</v>
      </c>
      <c r="U21" s="91"/>
      <c r="V21" s="92"/>
      <c r="W21" s="153" t="s">
        <v>80</v>
      </c>
      <c r="X21" s="94">
        <v>13</v>
      </c>
      <c r="Y21" s="153" t="s">
        <v>80</v>
      </c>
      <c r="Z21" s="95"/>
      <c r="AA21" s="91"/>
      <c r="AB21" s="92"/>
      <c r="AC21" s="153" t="s">
        <v>80</v>
      </c>
      <c r="AD21" s="94"/>
      <c r="AE21" s="153" t="s">
        <v>80</v>
      </c>
      <c r="AF21" s="95"/>
      <c r="AG21" s="91"/>
      <c r="AH21" s="92"/>
      <c r="AI21" s="153" t="s">
        <v>80</v>
      </c>
      <c r="AJ21" s="94"/>
      <c r="AK21" s="153" t="s">
        <v>80</v>
      </c>
      <c r="AL21" s="95"/>
      <c r="AM21" s="154"/>
      <c r="AN21" s="90" t="s">
        <v>106</v>
      </c>
      <c r="AO21" s="102"/>
      <c r="AP21" s="102"/>
      <c r="AQ21" s="114"/>
    </row>
    <row r="22" spans="1:43" s="180" customFormat="1" ht="157" customHeight="1" x14ac:dyDescent="0.2">
      <c r="A22" s="161">
        <v>12</v>
      </c>
      <c r="B22" s="162" t="s">
        <v>306</v>
      </c>
      <c r="C22" s="162" t="s">
        <v>307</v>
      </c>
      <c r="D22" s="162" t="s">
        <v>308</v>
      </c>
      <c r="E22" s="163">
        <v>139</v>
      </c>
      <c r="F22" s="164">
        <v>139</v>
      </c>
      <c r="G22" s="163">
        <v>156</v>
      </c>
      <c r="H22" s="165" t="s">
        <v>473</v>
      </c>
      <c r="I22" s="166" t="s">
        <v>475</v>
      </c>
      <c r="J22" s="167" t="s">
        <v>609</v>
      </c>
      <c r="K22" s="163">
        <v>139</v>
      </c>
      <c r="L22" s="163">
        <v>139</v>
      </c>
      <c r="M22" s="164">
        <f t="shared" si="0"/>
        <v>0</v>
      </c>
      <c r="N22" s="163" t="s">
        <v>49</v>
      </c>
      <c r="O22" s="168" t="s">
        <v>481</v>
      </c>
      <c r="P22" s="162" t="s">
        <v>642</v>
      </c>
      <c r="Q22" s="169"/>
      <c r="R22" s="169" t="s">
        <v>296</v>
      </c>
      <c r="S22" s="170" t="s">
        <v>91</v>
      </c>
      <c r="T22" s="171" t="s">
        <v>297</v>
      </c>
      <c r="U22" s="172"/>
      <c r="V22" s="173" t="s">
        <v>172</v>
      </c>
      <c r="W22" s="174" t="s">
        <v>80</v>
      </c>
      <c r="X22" s="175">
        <v>1</v>
      </c>
      <c r="Y22" s="174" t="s">
        <v>80</v>
      </c>
      <c r="Z22" s="176"/>
      <c r="AA22" s="172"/>
      <c r="AB22" s="173"/>
      <c r="AC22" s="174"/>
      <c r="AD22" s="175"/>
      <c r="AE22" s="174"/>
      <c r="AF22" s="176"/>
      <c r="AG22" s="172"/>
      <c r="AH22" s="173"/>
      <c r="AI22" s="174"/>
      <c r="AJ22" s="175"/>
      <c r="AK22" s="174"/>
      <c r="AL22" s="176"/>
      <c r="AM22" s="177"/>
      <c r="AN22" s="171" t="s">
        <v>24</v>
      </c>
      <c r="AO22" s="178" t="s">
        <v>34</v>
      </c>
      <c r="AP22" s="178"/>
      <c r="AQ22" s="179"/>
    </row>
    <row r="23" spans="1:43" s="131" customFormat="1" ht="28" customHeight="1" x14ac:dyDescent="0.2">
      <c r="A23" s="121"/>
      <c r="B23" s="122" t="s">
        <v>72</v>
      </c>
      <c r="C23" s="123"/>
      <c r="D23" s="123"/>
      <c r="E23" s="124"/>
      <c r="F23" s="125"/>
      <c r="G23" s="126"/>
      <c r="H23" s="127"/>
      <c r="I23" s="125"/>
      <c r="J23" s="125"/>
      <c r="K23" s="128"/>
      <c r="L23" s="128"/>
      <c r="M23" s="128"/>
      <c r="N23" s="129"/>
      <c r="O23" s="129"/>
      <c r="P23" s="125" t="s">
        <v>643</v>
      </c>
      <c r="Q23" s="124"/>
      <c r="R23" s="124"/>
      <c r="S23" s="124"/>
      <c r="T23" s="130"/>
      <c r="U23" s="99"/>
      <c r="V23" s="99"/>
      <c r="W23" s="99"/>
      <c r="X23" s="99"/>
      <c r="Y23" s="99"/>
      <c r="Z23" s="99"/>
      <c r="AA23" s="99"/>
      <c r="AB23" s="99"/>
      <c r="AC23" s="99"/>
      <c r="AD23" s="99"/>
      <c r="AE23" s="99"/>
      <c r="AF23" s="99"/>
      <c r="AG23" s="99"/>
      <c r="AH23" s="99"/>
      <c r="AI23" s="99"/>
      <c r="AJ23" s="99"/>
      <c r="AK23" s="99"/>
      <c r="AL23" s="99"/>
      <c r="AM23" s="99"/>
      <c r="AN23" s="99"/>
      <c r="AO23" s="124"/>
      <c r="AP23" s="124"/>
      <c r="AQ23" s="124"/>
    </row>
    <row r="24" spans="1:43" s="180" customFormat="1" ht="113" customHeight="1" x14ac:dyDescent="0.2">
      <c r="A24" s="161">
        <v>13</v>
      </c>
      <c r="B24" s="162" t="s">
        <v>309</v>
      </c>
      <c r="C24" s="162" t="s">
        <v>80</v>
      </c>
      <c r="D24" s="162" t="s">
        <v>105</v>
      </c>
      <c r="E24" s="163">
        <v>124</v>
      </c>
      <c r="F24" s="164">
        <v>124</v>
      </c>
      <c r="G24" s="163">
        <v>59</v>
      </c>
      <c r="H24" s="181" t="s">
        <v>422</v>
      </c>
      <c r="I24" s="166" t="s">
        <v>475</v>
      </c>
      <c r="J24" s="167" t="s">
        <v>609</v>
      </c>
      <c r="K24" s="163">
        <v>120</v>
      </c>
      <c r="L24" s="163">
        <v>120</v>
      </c>
      <c r="M24" s="164">
        <f t="shared" ref="M24:M33" si="1">L24-K24</f>
        <v>0</v>
      </c>
      <c r="N24" s="163" t="s">
        <v>49</v>
      </c>
      <c r="O24" s="168" t="s">
        <v>481</v>
      </c>
      <c r="P24" s="162" t="s">
        <v>618</v>
      </c>
      <c r="Q24" s="169"/>
      <c r="R24" s="169" t="s">
        <v>296</v>
      </c>
      <c r="S24" s="170" t="s">
        <v>91</v>
      </c>
      <c r="T24" s="171" t="s">
        <v>310</v>
      </c>
      <c r="U24" s="172"/>
      <c r="V24" s="173"/>
      <c r="W24" s="174" t="s">
        <v>80</v>
      </c>
      <c r="X24" s="175">
        <v>14</v>
      </c>
      <c r="Y24" s="174" t="s">
        <v>80</v>
      </c>
      <c r="Z24" s="176"/>
      <c r="AA24" s="172"/>
      <c r="AB24" s="173"/>
      <c r="AC24" s="174" t="s">
        <v>80</v>
      </c>
      <c r="AD24" s="175"/>
      <c r="AE24" s="174" t="s">
        <v>80</v>
      </c>
      <c r="AF24" s="176"/>
      <c r="AG24" s="172"/>
      <c r="AH24" s="173"/>
      <c r="AI24" s="174" t="s">
        <v>80</v>
      </c>
      <c r="AJ24" s="175"/>
      <c r="AK24" s="174" t="s">
        <v>80</v>
      </c>
      <c r="AL24" s="176"/>
      <c r="AM24" s="177"/>
      <c r="AN24" s="171" t="s">
        <v>192</v>
      </c>
      <c r="AO24" s="178"/>
      <c r="AP24" s="178"/>
      <c r="AQ24" s="179"/>
    </row>
    <row r="25" spans="1:43" s="180" customFormat="1" ht="115" customHeight="1" x14ac:dyDescent="0.2">
      <c r="A25" s="161">
        <v>14</v>
      </c>
      <c r="B25" s="162" t="s">
        <v>311</v>
      </c>
      <c r="C25" s="162" t="s">
        <v>312</v>
      </c>
      <c r="D25" s="162" t="s">
        <v>105</v>
      </c>
      <c r="E25" s="163">
        <v>1920</v>
      </c>
      <c r="F25" s="164">
        <v>2347</v>
      </c>
      <c r="G25" s="163">
        <v>1086</v>
      </c>
      <c r="H25" s="181" t="s">
        <v>423</v>
      </c>
      <c r="I25" s="166" t="s">
        <v>475</v>
      </c>
      <c r="J25" s="167" t="s">
        <v>609</v>
      </c>
      <c r="K25" s="163">
        <v>1357</v>
      </c>
      <c r="L25" s="163">
        <v>1462</v>
      </c>
      <c r="M25" s="164">
        <f t="shared" si="1"/>
        <v>105</v>
      </c>
      <c r="N25" s="163" t="s">
        <v>49</v>
      </c>
      <c r="O25" s="168" t="s">
        <v>481</v>
      </c>
      <c r="P25" s="162" t="s">
        <v>644</v>
      </c>
      <c r="Q25" s="169" t="s">
        <v>645</v>
      </c>
      <c r="R25" s="169" t="s">
        <v>296</v>
      </c>
      <c r="S25" s="170" t="s">
        <v>91</v>
      </c>
      <c r="T25" s="171" t="s">
        <v>310</v>
      </c>
      <c r="U25" s="172"/>
      <c r="V25" s="173"/>
      <c r="W25" s="174" t="s">
        <v>80</v>
      </c>
      <c r="X25" s="175">
        <v>15</v>
      </c>
      <c r="Y25" s="174" t="s">
        <v>80</v>
      </c>
      <c r="Z25" s="176"/>
      <c r="AA25" s="172"/>
      <c r="AB25" s="173"/>
      <c r="AC25" s="174" t="s">
        <v>80</v>
      </c>
      <c r="AD25" s="175"/>
      <c r="AE25" s="174" t="s">
        <v>80</v>
      </c>
      <c r="AF25" s="176"/>
      <c r="AG25" s="172"/>
      <c r="AH25" s="173"/>
      <c r="AI25" s="174" t="s">
        <v>80</v>
      </c>
      <c r="AJ25" s="175"/>
      <c r="AK25" s="174" t="s">
        <v>80</v>
      </c>
      <c r="AL25" s="176"/>
      <c r="AM25" s="177"/>
      <c r="AN25" s="171" t="s">
        <v>33</v>
      </c>
      <c r="AO25" s="178" t="s">
        <v>34</v>
      </c>
      <c r="AP25" s="178" t="s">
        <v>34</v>
      </c>
      <c r="AQ25" s="179"/>
    </row>
    <row r="26" spans="1:43" s="180" customFormat="1" ht="54.75" customHeight="1" x14ac:dyDescent="0.2">
      <c r="A26" s="161">
        <v>15</v>
      </c>
      <c r="B26" s="162" t="s">
        <v>313</v>
      </c>
      <c r="C26" s="162" t="s">
        <v>314</v>
      </c>
      <c r="D26" s="162" t="s">
        <v>105</v>
      </c>
      <c r="E26" s="163">
        <v>731</v>
      </c>
      <c r="F26" s="164">
        <v>752</v>
      </c>
      <c r="G26" s="163">
        <v>714</v>
      </c>
      <c r="H26" s="181" t="s">
        <v>424</v>
      </c>
      <c r="I26" s="166" t="s">
        <v>475</v>
      </c>
      <c r="J26" s="167" t="s">
        <v>609</v>
      </c>
      <c r="K26" s="163">
        <v>731</v>
      </c>
      <c r="L26" s="163">
        <v>1200</v>
      </c>
      <c r="M26" s="164">
        <f t="shared" si="1"/>
        <v>469</v>
      </c>
      <c r="N26" s="163" t="s">
        <v>49</v>
      </c>
      <c r="O26" s="168" t="s">
        <v>481</v>
      </c>
      <c r="P26" s="162" t="s">
        <v>646</v>
      </c>
      <c r="Q26" s="169" t="s">
        <v>647</v>
      </c>
      <c r="R26" s="169" t="s">
        <v>296</v>
      </c>
      <c r="S26" s="170" t="s">
        <v>91</v>
      </c>
      <c r="T26" s="171" t="s">
        <v>310</v>
      </c>
      <c r="U26" s="172"/>
      <c r="V26" s="173"/>
      <c r="W26" s="174" t="s">
        <v>80</v>
      </c>
      <c r="X26" s="175">
        <v>16</v>
      </c>
      <c r="Y26" s="174" t="s">
        <v>80</v>
      </c>
      <c r="Z26" s="176"/>
      <c r="AA26" s="172"/>
      <c r="AB26" s="173"/>
      <c r="AC26" s="174" t="s">
        <v>80</v>
      </c>
      <c r="AD26" s="175"/>
      <c r="AE26" s="174" t="s">
        <v>80</v>
      </c>
      <c r="AF26" s="176"/>
      <c r="AG26" s="172"/>
      <c r="AH26" s="173"/>
      <c r="AI26" s="174" t="s">
        <v>80</v>
      </c>
      <c r="AJ26" s="175"/>
      <c r="AK26" s="174" t="s">
        <v>80</v>
      </c>
      <c r="AL26" s="176"/>
      <c r="AM26" s="177"/>
      <c r="AN26" s="171" t="s">
        <v>25</v>
      </c>
      <c r="AO26" s="178"/>
      <c r="AP26" s="178" t="s">
        <v>34</v>
      </c>
      <c r="AQ26" s="179"/>
    </row>
    <row r="27" spans="1:43" s="180" customFormat="1" ht="54.75" customHeight="1" x14ac:dyDescent="0.2">
      <c r="A27" s="161">
        <v>16</v>
      </c>
      <c r="B27" s="162" t="s">
        <v>315</v>
      </c>
      <c r="C27" s="162" t="s">
        <v>229</v>
      </c>
      <c r="D27" s="162" t="s">
        <v>105</v>
      </c>
      <c r="E27" s="163">
        <v>5</v>
      </c>
      <c r="F27" s="164">
        <v>5</v>
      </c>
      <c r="G27" s="163">
        <v>1</v>
      </c>
      <c r="H27" s="182" t="s">
        <v>421</v>
      </c>
      <c r="I27" s="166" t="s">
        <v>475</v>
      </c>
      <c r="J27" s="167" t="s">
        <v>609</v>
      </c>
      <c r="K27" s="163">
        <v>3</v>
      </c>
      <c r="L27" s="163">
        <v>4</v>
      </c>
      <c r="M27" s="164">
        <f t="shared" si="1"/>
        <v>1</v>
      </c>
      <c r="N27" s="163" t="s">
        <v>49</v>
      </c>
      <c r="O27" s="168" t="s">
        <v>481</v>
      </c>
      <c r="P27" s="162" t="s">
        <v>648</v>
      </c>
      <c r="Q27" s="169"/>
      <c r="R27" s="169" t="s">
        <v>296</v>
      </c>
      <c r="S27" s="170" t="s">
        <v>91</v>
      </c>
      <c r="T27" s="171" t="s">
        <v>310</v>
      </c>
      <c r="U27" s="172"/>
      <c r="V27" s="173"/>
      <c r="W27" s="174" t="s">
        <v>80</v>
      </c>
      <c r="X27" s="175">
        <v>17</v>
      </c>
      <c r="Y27" s="174" t="s">
        <v>80</v>
      </c>
      <c r="Z27" s="176"/>
      <c r="AA27" s="172"/>
      <c r="AB27" s="173"/>
      <c r="AC27" s="174" t="s">
        <v>80</v>
      </c>
      <c r="AD27" s="175"/>
      <c r="AE27" s="174" t="s">
        <v>80</v>
      </c>
      <c r="AF27" s="176"/>
      <c r="AG27" s="172"/>
      <c r="AH27" s="173"/>
      <c r="AI27" s="174" t="s">
        <v>80</v>
      </c>
      <c r="AJ27" s="175"/>
      <c r="AK27" s="174" t="s">
        <v>80</v>
      </c>
      <c r="AL27" s="176"/>
      <c r="AM27" s="177"/>
      <c r="AN27" s="171" t="s">
        <v>106</v>
      </c>
      <c r="AO27" s="178"/>
      <c r="AP27" s="178"/>
      <c r="AQ27" s="179"/>
    </row>
    <row r="28" spans="1:43" s="180" customFormat="1" ht="85" customHeight="1" x14ac:dyDescent="0.2">
      <c r="A28" s="161">
        <v>17</v>
      </c>
      <c r="B28" s="162" t="s">
        <v>316</v>
      </c>
      <c r="C28" s="162" t="s">
        <v>300</v>
      </c>
      <c r="D28" s="162" t="s">
        <v>105</v>
      </c>
      <c r="E28" s="163">
        <v>37</v>
      </c>
      <c r="F28" s="164">
        <v>37</v>
      </c>
      <c r="G28" s="163">
        <v>15</v>
      </c>
      <c r="H28" s="181" t="s">
        <v>425</v>
      </c>
      <c r="I28" s="166" t="s">
        <v>475</v>
      </c>
      <c r="J28" s="167" t="s">
        <v>609</v>
      </c>
      <c r="K28" s="163">
        <v>30</v>
      </c>
      <c r="L28" s="163">
        <v>41</v>
      </c>
      <c r="M28" s="164">
        <f t="shared" si="1"/>
        <v>11</v>
      </c>
      <c r="N28" s="163" t="s">
        <v>49</v>
      </c>
      <c r="O28" s="168" t="s">
        <v>481</v>
      </c>
      <c r="P28" s="162" t="s">
        <v>649</v>
      </c>
      <c r="Q28" s="169" t="s">
        <v>650</v>
      </c>
      <c r="R28" s="169" t="s">
        <v>296</v>
      </c>
      <c r="S28" s="170" t="s">
        <v>91</v>
      </c>
      <c r="T28" s="171" t="s">
        <v>651</v>
      </c>
      <c r="U28" s="172"/>
      <c r="V28" s="173"/>
      <c r="W28" s="174" t="s">
        <v>80</v>
      </c>
      <c r="X28" s="175">
        <v>18</v>
      </c>
      <c r="Y28" s="174" t="s">
        <v>80</v>
      </c>
      <c r="Z28" s="176"/>
      <c r="AA28" s="172"/>
      <c r="AB28" s="173"/>
      <c r="AC28" s="174" t="s">
        <v>80</v>
      </c>
      <c r="AD28" s="175"/>
      <c r="AE28" s="174" t="s">
        <v>80</v>
      </c>
      <c r="AF28" s="176"/>
      <c r="AG28" s="172"/>
      <c r="AH28" s="173"/>
      <c r="AI28" s="174" t="s">
        <v>80</v>
      </c>
      <c r="AJ28" s="175"/>
      <c r="AK28" s="174" t="s">
        <v>80</v>
      </c>
      <c r="AL28" s="176"/>
      <c r="AM28" s="177"/>
      <c r="AN28" s="171" t="s">
        <v>192</v>
      </c>
      <c r="AO28" s="178" t="s">
        <v>34</v>
      </c>
      <c r="AP28" s="178"/>
      <c r="AQ28" s="179"/>
    </row>
    <row r="29" spans="1:43" s="180" customFormat="1" ht="90" customHeight="1" x14ac:dyDescent="0.2">
      <c r="A29" s="161">
        <v>18</v>
      </c>
      <c r="B29" s="162" t="s">
        <v>317</v>
      </c>
      <c r="C29" s="162" t="s">
        <v>113</v>
      </c>
      <c r="D29" s="162" t="s">
        <v>105</v>
      </c>
      <c r="E29" s="163">
        <v>93</v>
      </c>
      <c r="F29" s="164">
        <v>93</v>
      </c>
      <c r="G29" s="163">
        <v>92</v>
      </c>
      <c r="H29" s="181" t="s">
        <v>605</v>
      </c>
      <c r="I29" s="166" t="s">
        <v>475</v>
      </c>
      <c r="J29" s="167" t="s">
        <v>609</v>
      </c>
      <c r="K29" s="163">
        <v>93</v>
      </c>
      <c r="L29" s="163">
        <v>93</v>
      </c>
      <c r="M29" s="164">
        <f t="shared" si="1"/>
        <v>0</v>
      </c>
      <c r="N29" s="163" t="s">
        <v>49</v>
      </c>
      <c r="O29" s="168" t="s">
        <v>481</v>
      </c>
      <c r="P29" s="162" t="s">
        <v>652</v>
      </c>
      <c r="Q29" s="169"/>
      <c r="R29" s="169" t="s">
        <v>296</v>
      </c>
      <c r="S29" s="170" t="s">
        <v>91</v>
      </c>
      <c r="T29" s="171" t="s">
        <v>310</v>
      </c>
      <c r="U29" s="172"/>
      <c r="V29" s="173"/>
      <c r="W29" s="174" t="s">
        <v>80</v>
      </c>
      <c r="X29" s="175">
        <v>19</v>
      </c>
      <c r="Y29" s="174" t="s">
        <v>80</v>
      </c>
      <c r="Z29" s="176"/>
      <c r="AA29" s="172"/>
      <c r="AB29" s="173"/>
      <c r="AC29" s="174" t="s">
        <v>80</v>
      </c>
      <c r="AD29" s="175"/>
      <c r="AE29" s="174" t="s">
        <v>80</v>
      </c>
      <c r="AF29" s="176"/>
      <c r="AG29" s="172"/>
      <c r="AH29" s="173"/>
      <c r="AI29" s="174" t="s">
        <v>80</v>
      </c>
      <c r="AJ29" s="175"/>
      <c r="AK29" s="174" t="s">
        <v>80</v>
      </c>
      <c r="AL29" s="176"/>
      <c r="AM29" s="177"/>
      <c r="AN29" s="171" t="s">
        <v>192</v>
      </c>
      <c r="AO29" s="178"/>
      <c r="AP29" s="178"/>
      <c r="AQ29" s="179"/>
    </row>
    <row r="30" spans="1:43" s="180" customFormat="1" ht="54.75" customHeight="1" x14ac:dyDescent="0.2">
      <c r="A30" s="161">
        <v>19</v>
      </c>
      <c r="B30" s="162" t="s">
        <v>318</v>
      </c>
      <c r="C30" s="162" t="s">
        <v>113</v>
      </c>
      <c r="D30" s="162" t="s">
        <v>105</v>
      </c>
      <c r="E30" s="163">
        <v>150</v>
      </c>
      <c r="F30" s="164">
        <v>150</v>
      </c>
      <c r="G30" s="163">
        <v>129</v>
      </c>
      <c r="H30" s="182" t="s">
        <v>421</v>
      </c>
      <c r="I30" s="166" t="s">
        <v>475</v>
      </c>
      <c r="J30" s="167" t="s">
        <v>609</v>
      </c>
      <c r="K30" s="163">
        <v>154</v>
      </c>
      <c r="L30" s="163">
        <v>185</v>
      </c>
      <c r="M30" s="164">
        <f t="shared" si="1"/>
        <v>31</v>
      </c>
      <c r="N30" s="163" t="s">
        <v>49</v>
      </c>
      <c r="O30" s="168" t="s">
        <v>481</v>
      </c>
      <c r="P30" s="162" t="s">
        <v>653</v>
      </c>
      <c r="Q30" s="169" t="s">
        <v>654</v>
      </c>
      <c r="R30" s="169" t="s">
        <v>296</v>
      </c>
      <c r="S30" s="170" t="s">
        <v>91</v>
      </c>
      <c r="T30" s="171" t="s">
        <v>310</v>
      </c>
      <c r="U30" s="172"/>
      <c r="V30" s="173"/>
      <c r="W30" s="174" t="s">
        <v>80</v>
      </c>
      <c r="X30" s="175">
        <v>20</v>
      </c>
      <c r="Y30" s="174" t="s">
        <v>80</v>
      </c>
      <c r="Z30" s="176"/>
      <c r="AA30" s="172"/>
      <c r="AB30" s="173"/>
      <c r="AC30" s="174" t="s">
        <v>80</v>
      </c>
      <c r="AD30" s="175"/>
      <c r="AE30" s="174" t="s">
        <v>80</v>
      </c>
      <c r="AF30" s="176"/>
      <c r="AG30" s="172"/>
      <c r="AH30" s="173"/>
      <c r="AI30" s="174" t="s">
        <v>80</v>
      </c>
      <c r="AJ30" s="175"/>
      <c r="AK30" s="174" t="s">
        <v>80</v>
      </c>
      <c r="AL30" s="176"/>
      <c r="AM30" s="177"/>
      <c r="AN30" s="171" t="s">
        <v>111</v>
      </c>
      <c r="AO30" s="178" t="s">
        <v>34</v>
      </c>
      <c r="AP30" s="178"/>
      <c r="AQ30" s="179"/>
    </row>
    <row r="31" spans="1:43" s="180" customFormat="1" ht="54.75" customHeight="1" x14ac:dyDescent="0.2">
      <c r="A31" s="161">
        <v>20</v>
      </c>
      <c r="B31" s="162" t="s">
        <v>319</v>
      </c>
      <c r="C31" s="162" t="s">
        <v>152</v>
      </c>
      <c r="D31" s="162" t="s">
        <v>303</v>
      </c>
      <c r="E31" s="163">
        <v>0.2</v>
      </c>
      <c r="F31" s="164">
        <v>0.2</v>
      </c>
      <c r="G31" s="163">
        <v>0.04</v>
      </c>
      <c r="H31" s="182" t="s">
        <v>421</v>
      </c>
      <c r="I31" s="166" t="s">
        <v>477</v>
      </c>
      <c r="J31" s="167" t="s">
        <v>641</v>
      </c>
      <c r="K31" s="163">
        <v>0</v>
      </c>
      <c r="L31" s="163">
        <v>0</v>
      </c>
      <c r="M31" s="164">
        <f t="shared" si="1"/>
        <v>0</v>
      </c>
      <c r="N31" s="163" t="s">
        <v>49</v>
      </c>
      <c r="O31" s="168" t="s">
        <v>483</v>
      </c>
      <c r="P31" s="162" t="s">
        <v>641</v>
      </c>
      <c r="Q31" s="169"/>
      <c r="R31" s="169" t="s">
        <v>296</v>
      </c>
      <c r="S31" s="170" t="s">
        <v>91</v>
      </c>
      <c r="T31" s="171" t="s">
        <v>310</v>
      </c>
      <c r="U31" s="172"/>
      <c r="V31" s="173"/>
      <c r="W31" s="174" t="s">
        <v>80</v>
      </c>
      <c r="X31" s="175">
        <v>21</v>
      </c>
      <c r="Y31" s="174" t="s">
        <v>80</v>
      </c>
      <c r="Z31" s="176"/>
      <c r="AA31" s="172"/>
      <c r="AB31" s="173"/>
      <c r="AC31" s="174" t="s">
        <v>80</v>
      </c>
      <c r="AD31" s="175"/>
      <c r="AE31" s="174" t="s">
        <v>80</v>
      </c>
      <c r="AF31" s="176"/>
      <c r="AG31" s="172"/>
      <c r="AH31" s="173"/>
      <c r="AI31" s="174" t="s">
        <v>80</v>
      </c>
      <c r="AJ31" s="175"/>
      <c r="AK31" s="174" t="s">
        <v>80</v>
      </c>
      <c r="AL31" s="176"/>
      <c r="AM31" s="177"/>
      <c r="AN31" s="171" t="s">
        <v>106</v>
      </c>
      <c r="AO31" s="178"/>
      <c r="AP31" s="178"/>
      <c r="AQ31" s="179"/>
    </row>
    <row r="32" spans="1:43" s="180" customFormat="1" ht="54.75" customHeight="1" x14ac:dyDescent="0.2">
      <c r="A32" s="161">
        <v>21</v>
      </c>
      <c r="B32" s="162" t="s">
        <v>320</v>
      </c>
      <c r="C32" s="162" t="s">
        <v>116</v>
      </c>
      <c r="D32" s="162" t="s">
        <v>105</v>
      </c>
      <c r="E32" s="163">
        <v>8</v>
      </c>
      <c r="F32" s="164">
        <v>8</v>
      </c>
      <c r="G32" s="163">
        <v>8</v>
      </c>
      <c r="H32" s="182" t="s">
        <v>421</v>
      </c>
      <c r="I32" s="166" t="s">
        <v>475</v>
      </c>
      <c r="J32" s="167" t="s">
        <v>609</v>
      </c>
      <c r="K32" s="163">
        <v>8</v>
      </c>
      <c r="L32" s="163">
        <v>8</v>
      </c>
      <c r="M32" s="164">
        <f t="shared" si="1"/>
        <v>0</v>
      </c>
      <c r="N32" s="163" t="s">
        <v>49</v>
      </c>
      <c r="O32" s="168" t="s">
        <v>483</v>
      </c>
      <c r="P32" s="162" t="s">
        <v>655</v>
      </c>
      <c r="Q32" s="169"/>
      <c r="R32" s="169" t="s">
        <v>296</v>
      </c>
      <c r="S32" s="170" t="s">
        <v>91</v>
      </c>
      <c r="T32" s="171" t="s">
        <v>310</v>
      </c>
      <c r="U32" s="172"/>
      <c r="V32" s="173"/>
      <c r="W32" s="174" t="s">
        <v>80</v>
      </c>
      <c r="X32" s="175">
        <v>22</v>
      </c>
      <c r="Y32" s="174" t="s">
        <v>80</v>
      </c>
      <c r="Z32" s="176"/>
      <c r="AA32" s="172"/>
      <c r="AB32" s="173"/>
      <c r="AC32" s="174" t="s">
        <v>80</v>
      </c>
      <c r="AD32" s="175"/>
      <c r="AE32" s="174" t="s">
        <v>80</v>
      </c>
      <c r="AF32" s="176"/>
      <c r="AG32" s="172"/>
      <c r="AH32" s="173"/>
      <c r="AI32" s="174" t="s">
        <v>80</v>
      </c>
      <c r="AJ32" s="175"/>
      <c r="AK32" s="174" t="s">
        <v>80</v>
      </c>
      <c r="AL32" s="176"/>
      <c r="AM32" s="177"/>
      <c r="AN32" s="171" t="s">
        <v>66</v>
      </c>
      <c r="AO32" s="178" t="s">
        <v>34</v>
      </c>
      <c r="AP32" s="178"/>
      <c r="AQ32" s="179"/>
    </row>
    <row r="33" spans="1:43" s="180" customFormat="1" ht="54.75" customHeight="1" x14ac:dyDescent="0.2">
      <c r="A33" s="161">
        <v>22</v>
      </c>
      <c r="B33" s="162" t="s">
        <v>321</v>
      </c>
      <c r="C33" s="162" t="s">
        <v>124</v>
      </c>
      <c r="D33" s="162" t="s">
        <v>105</v>
      </c>
      <c r="E33" s="163">
        <v>30</v>
      </c>
      <c r="F33" s="164">
        <v>30</v>
      </c>
      <c r="G33" s="163">
        <v>10</v>
      </c>
      <c r="H33" s="182" t="s">
        <v>421</v>
      </c>
      <c r="I33" s="166" t="s">
        <v>475</v>
      </c>
      <c r="J33" s="167" t="s">
        <v>609</v>
      </c>
      <c r="K33" s="163">
        <v>25</v>
      </c>
      <c r="L33" s="163">
        <v>25</v>
      </c>
      <c r="M33" s="164">
        <f t="shared" si="1"/>
        <v>0</v>
      </c>
      <c r="N33" s="163" t="s">
        <v>49</v>
      </c>
      <c r="O33" s="168" t="s">
        <v>481</v>
      </c>
      <c r="P33" s="162" t="s">
        <v>656</v>
      </c>
      <c r="Q33" s="169"/>
      <c r="R33" s="169" t="s">
        <v>296</v>
      </c>
      <c r="S33" s="170" t="s">
        <v>91</v>
      </c>
      <c r="T33" s="171" t="s">
        <v>310</v>
      </c>
      <c r="U33" s="172"/>
      <c r="V33" s="173"/>
      <c r="W33" s="174" t="s">
        <v>80</v>
      </c>
      <c r="X33" s="175">
        <v>23</v>
      </c>
      <c r="Y33" s="174" t="s">
        <v>80</v>
      </c>
      <c r="Z33" s="176"/>
      <c r="AA33" s="172"/>
      <c r="AB33" s="173"/>
      <c r="AC33" s="174" t="s">
        <v>80</v>
      </c>
      <c r="AD33" s="175"/>
      <c r="AE33" s="174" t="s">
        <v>80</v>
      </c>
      <c r="AF33" s="176"/>
      <c r="AG33" s="172"/>
      <c r="AH33" s="173"/>
      <c r="AI33" s="174" t="s">
        <v>80</v>
      </c>
      <c r="AJ33" s="175"/>
      <c r="AK33" s="174" t="s">
        <v>80</v>
      </c>
      <c r="AL33" s="176"/>
      <c r="AM33" s="177"/>
      <c r="AN33" s="171" t="s">
        <v>106</v>
      </c>
      <c r="AO33" s="178" t="s">
        <v>34</v>
      </c>
      <c r="AP33" s="178"/>
      <c r="AQ33" s="179"/>
    </row>
    <row r="34" spans="1:43" s="131" customFormat="1" ht="28" customHeight="1" x14ac:dyDescent="0.2">
      <c r="A34" s="121"/>
      <c r="B34" s="122" t="s">
        <v>73</v>
      </c>
      <c r="C34" s="123"/>
      <c r="D34" s="123"/>
      <c r="E34" s="124"/>
      <c r="F34" s="125"/>
      <c r="G34" s="126"/>
      <c r="H34" s="127"/>
      <c r="I34" s="125"/>
      <c r="J34" s="125"/>
      <c r="K34" s="128"/>
      <c r="L34" s="128"/>
      <c r="M34" s="128"/>
      <c r="N34" s="129"/>
      <c r="O34" s="129"/>
      <c r="P34" s="125"/>
      <c r="Q34" s="124"/>
      <c r="R34" s="124"/>
      <c r="S34" s="124"/>
      <c r="T34" s="130"/>
      <c r="U34" s="99"/>
      <c r="V34" s="99"/>
      <c r="W34" s="99"/>
      <c r="X34" s="99"/>
      <c r="Y34" s="99"/>
      <c r="Z34" s="99"/>
      <c r="AA34" s="99"/>
      <c r="AB34" s="99"/>
      <c r="AC34" s="99"/>
      <c r="AD34" s="99"/>
      <c r="AE34" s="99"/>
      <c r="AF34" s="99"/>
      <c r="AG34" s="99"/>
      <c r="AH34" s="99"/>
      <c r="AI34" s="99"/>
      <c r="AJ34" s="99"/>
      <c r="AK34" s="99"/>
      <c r="AL34" s="99"/>
      <c r="AM34" s="99"/>
      <c r="AN34" s="99"/>
      <c r="AO34" s="124"/>
      <c r="AP34" s="124"/>
      <c r="AQ34" s="124"/>
    </row>
    <row r="35" spans="1:43" s="180" customFormat="1" ht="39" customHeight="1" x14ac:dyDescent="0.2">
      <c r="A35" s="161">
        <v>23</v>
      </c>
      <c r="B35" s="162" t="s">
        <v>657</v>
      </c>
      <c r="C35" s="162" t="s">
        <v>322</v>
      </c>
      <c r="D35" s="162" t="s">
        <v>105</v>
      </c>
      <c r="E35" s="163">
        <v>51</v>
      </c>
      <c r="F35" s="164">
        <v>51</v>
      </c>
      <c r="G35" s="163">
        <v>43</v>
      </c>
      <c r="H35" s="182" t="s">
        <v>421</v>
      </c>
      <c r="I35" s="166" t="s">
        <v>475</v>
      </c>
      <c r="J35" s="167" t="s">
        <v>609</v>
      </c>
      <c r="K35" s="163">
        <v>52</v>
      </c>
      <c r="L35" s="163">
        <v>63</v>
      </c>
      <c r="M35" s="164">
        <f t="shared" ref="M35" si="2">L35-K35</f>
        <v>11</v>
      </c>
      <c r="N35" s="184" t="s">
        <v>49</v>
      </c>
      <c r="O35" s="168" t="s">
        <v>481</v>
      </c>
      <c r="P35" s="162" t="s">
        <v>658</v>
      </c>
      <c r="Q35" s="169" t="s">
        <v>659</v>
      </c>
      <c r="R35" s="169" t="s">
        <v>323</v>
      </c>
      <c r="S35" s="170" t="s">
        <v>91</v>
      </c>
      <c r="T35" s="171" t="s">
        <v>324</v>
      </c>
      <c r="U35" s="172"/>
      <c r="V35" s="173"/>
      <c r="W35" s="174" t="s">
        <v>80</v>
      </c>
      <c r="X35" s="175">
        <v>24</v>
      </c>
      <c r="Y35" s="174" t="s">
        <v>80</v>
      </c>
      <c r="Z35" s="176"/>
      <c r="AA35" s="172"/>
      <c r="AB35" s="173"/>
      <c r="AC35" s="174" t="s">
        <v>80</v>
      </c>
      <c r="AD35" s="175"/>
      <c r="AE35" s="174" t="s">
        <v>80</v>
      </c>
      <c r="AF35" s="176"/>
      <c r="AG35" s="172"/>
      <c r="AH35" s="173"/>
      <c r="AI35" s="174" t="s">
        <v>80</v>
      </c>
      <c r="AJ35" s="175"/>
      <c r="AK35" s="174" t="s">
        <v>80</v>
      </c>
      <c r="AL35" s="176"/>
      <c r="AM35" s="177"/>
      <c r="AN35" s="171" t="s">
        <v>106</v>
      </c>
      <c r="AO35" s="178"/>
      <c r="AP35" s="178"/>
      <c r="AQ35" s="179"/>
    </row>
    <row r="36" spans="1:43" s="131" customFormat="1" ht="28" customHeight="1" x14ac:dyDescent="0.2">
      <c r="A36" s="121"/>
      <c r="B36" s="122" t="s">
        <v>74</v>
      </c>
      <c r="C36" s="123"/>
      <c r="D36" s="123"/>
      <c r="E36" s="124"/>
      <c r="F36" s="125"/>
      <c r="G36" s="126"/>
      <c r="H36" s="127"/>
      <c r="I36" s="125"/>
      <c r="J36" s="125"/>
      <c r="K36" s="128"/>
      <c r="L36" s="128"/>
      <c r="M36" s="128"/>
      <c r="N36" s="129"/>
      <c r="O36" s="129"/>
      <c r="P36" s="125"/>
      <c r="Q36" s="124"/>
      <c r="R36" s="124"/>
      <c r="S36" s="124"/>
      <c r="T36" s="130"/>
      <c r="U36" s="99"/>
      <c r="V36" s="99"/>
      <c r="W36" s="99"/>
      <c r="X36" s="99"/>
      <c r="Y36" s="99"/>
      <c r="Z36" s="99"/>
      <c r="AA36" s="99"/>
      <c r="AB36" s="99"/>
      <c r="AC36" s="99"/>
      <c r="AD36" s="99"/>
      <c r="AE36" s="99"/>
      <c r="AF36" s="99"/>
      <c r="AG36" s="99"/>
      <c r="AH36" s="99"/>
      <c r="AI36" s="99"/>
      <c r="AJ36" s="99"/>
      <c r="AK36" s="99"/>
      <c r="AL36" s="99"/>
      <c r="AM36" s="99"/>
      <c r="AN36" s="99"/>
      <c r="AO36" s="124"/>
      <c r="AP36" s="124"/>
      <c r="AQ36" s="124"/>
    </row>
    <row r="37" spans="1:43" s="180" customFormat="1" ht="33" x14ac:dyDescent="0.2">
      <c r="A37" s="161">
        <v>24</v>
      </c>
      <c r="B37" s="162" t="s">
        <v>325</v>
      </c>
      <c r="C37" s="162" t="s">
        <v>693</v>
      </c>
      <c r="D37" s="162" t="s">
        <v>694</v>
      </c>
      <c r="E37" s="163">
        <v>55</v>
      </c>
      <c r="F37" s="164">
        <v>55</v>
      </c>
      <c r="G37" s="163">
        <v>44</v>
      </c>
      <c r="H37" s="183" t="s">
        <v>421</v>
      </c>
      <c r="I37" s="166" t="s">
        <v>475</v>
      </c>
      <c r="J37" s="167" t="s">
        <v>609</v>
      </c>
      <c r="K37" s="163">
        <v>37</v>
      </c>
      <c r="L37" s="163"/>
      <c r="M37" s="164">
        <f t="shared" ref="M37" si="3">L37-K37</f>
        <v>-37</v>
      </c>
      <c r="N37" s="163"/>
      <c r="O37" s="168" t="s">
        <v>481</v>
      </c>
      <c r="P37" s="162" t="s">
        <v>618</v>
      </c>
      <c r="Q37" s="169"/>
      <c r="R37" s="169" t="s">
        <v>695</v>
      </c>
      <c r="S37" s="185" t="s">
        <v>696</v>
      </c>
      <c r="T37" s="186" t="s">
        <v>697</v>
      </c>
      <c r="U37" s="172"/>
      <c r="V37" s="173"/>
      <c r="W37" s="174" t="s">
        <v>80</v>
      </c>
      <c r="X37" s="175">
        <v>25</v>
      </c>
      <c r="Y37" s="174" t="s">
        <v>80</v>
      </c>
      <c r="Z37" s="176"/>
      <c r="AA37" s="172"/>
      <c r="AB37" s="173"/>
      <c r="AC37" s="174" t="s">
        <v>80</v>
      </c>
      <c r="AD37" s="175"/>
      <c r="AE37" s="174" t="s">
        <v>80</v>
      </c>
      <c r="AF37" s="176"/>
      <c r="AG37" s="172"/>
      <c r="AH37" s="173"/>
      <c r="AI37" s="174" t="s">
        <v>80</v>
      </c>
      <c r="AJ37" s="175"/>
      <c r="AK37" s="174" t="s">
        <v>80</v>
      </c>
      <c r="AL37" s="176"/>
      <c r="AM37" s="177"/>
      <c r="AN37" s="171" t="s">
        <v>111</v>
      </c>
      <c r="AO37" s="178"/>
      <c r="AP37" s="178"/>
      <c r="AQ37" s="179"/>
    </row>
    <row r="38" spans="1:43" s="131" customFormat="1" ht="28" customHeight="1" x14ac:dyDescent="0.2">
      <c r="A38" s="121"/>
      <c r="B38" s="122" t="s">
        <v>75</v>
      </c>
      <c r="C38" s="123"/>
      <c r="D38" s="123"/>
      <c r="E38" s="124"/>
      <c r="F38" s="125"/>
      <c r="G38" s="126"/>
      <c r="H38" s="127"/>
      <c r="I38" s="125"/>
      <c r="J38" s="125"/>
      <c r="K38" s="128"/>
      <c r="L38" s="128"/>
      <c r="M38" s="128"/>
      <c r="N38" s="129"/>
      <c r="O38" s="129"/>
      <c r="P38" s="125"/>
      <c r="Q38" s="124"/>
      <c r="R38" s="124"/>
      <c r="S38" s="124"/>
      <c r="T38" s="130"/>
      <c r="U38" s="99"/>
      <c r="V38" s="99"/>
      <c r="W38" s="99"/>
      <c r="X38" s="99"/>
      <c r="Y38" s="99"/>
      <c r="Z38" s="99"/>
      <c r="AA38" s="99"/>
      <c r="AB38" s="99"/>
      <c r="AC38" s="99"/>
      <c r="AD38" s="99"/>
      <c r="AE38" s="99"/>
      <c r="AF38" s="99"/>
      <c r="AG38" s="99"/>
      <c r="AH38" s="99"/>
      <c r="AI38" s="99"/>
      <c r="AJ38" s="99"/>
      <c r="AK38" s="99"/>
      <c r="AL38" s="99"/>
      <c r="AM38" s="99"/>
      <c r="AN38" s="99"/>
      <c r="AO38" s="124"/>
      <c r="AP38" s="124"/>
      <c r="AQ38" s="124"/>
    </row>
    <row r="39" spans="1:43" s="180" customFormat="1" ht="33" x14ac:dyDescent="0.2">
      <c r="A39" s="161">
        <v>25</v>
      </c>
      <c r="B39" s="162" t="s">
        <v>698</v>
      </c>
      <c r="C39" s="162" t="s">
        <v>80</v>
      </c>
      <c r="D39" s="162" t="s">
        <v>694</v>
      </c>
      <c r="E39" s="163">
        <v>62</v>
      </c>
      <c r="F39" s="164">
        <v>62</v>
      </c>
      <c r="G39" s="163">
        <v>41</v>
      </c>
      <c r="H39" s="182" t="s">
        <v>421</v>
      </c>
      <c r="I39" s="166" t="s">
        <v>475</v>
      </c>
      <c r="J39" s="167" t="s">
        <v>609</v>
      </c>
      <c r="K39" s="163">
        <v>61</v>
      </c>
      <c r="L39" s="163">
        <v>67</v>
      </c>
      <c r="M39" s="164">
        <f t="shared" ref="M39:M42" si="4">L39-K39</f>
        <v>6</v>
      </c>
      <c r="N39" s="163" t="s">
        <v>49</v>
      </c>
      <c r="O39" s="168" t="s">
        <v>481</v>
      </c>
      <c r="P39" s="162" t="s">
        <v>618</v>
      </c>
      <c r="Q39" s="169"/>
      <c r="R39" s="169" t="s">
        <v>699</v>
      </c>
      <c r="S39" s="185" t="s">
        <v>696</v>
      </c>
      <c r="T39" s="186" t="s">
        <v>700</v>
      </c>
      <c r="U39" s="172"/>
      <c r="V39" s="173"/>
      <c r="W39" s="174" t="s">
        <v>80</v>
      </c>
      <c r="X39" s="175">
        <v>26</v>
      </c>
      <c r="Y39" s="174" t="s">
        <v>80</v>
      </c>
      <c r="Z39" s="176"/>
      <c r="AA39" s="172"/>
      <c r="AB39" s="173"/>
      <c r="AC39" s="174" t="s">
        <v>80</v>
      </c>
      <c r="AD39" s="175"/>
      <c r="AE39" s="174" t="s">
        <v>80</v>
      </c>
      <c r="AF39" s="176"/>
      <c r="AG39" s="172"/>
      <c r="AH39" s="173"/>
      <c r="AI39" s="174" t="s">
        <v>80</v>
      </c>
      <c r="AJ39" s="175"/>
      <c r="AK39" s="174" t="s">
        <v>80</v>
      </c>
      <c r="AL39" s="176"/>
      <c r="AM39" s="177"/>
      <c r="AN39" s="171" t="s">
        <v>111</v>
      </c>
      <c r="AO39" s="178"/>
      <c r="AP39" s="178"/>
      <c r="AQ39" s="179"/>
    </row>
    <row r="40" spans="1:43" s="180" customFormat="1" ht="44" x14ac:dyDescent="0.2">
      <c r="A40" s="161">
        <v>26</v>
      </c>
      <c r="B40" s="162" t="s">
        <v>701</v>
      </c>
      <c r="C40" s="162" t="s">
        <v>702</v>
      </c>
      <c r="D40" s="162" t="s">
        <v>694</v>
      </c>
      <c r="E40" s="163">
        <v>119</v>
      </c>
      <c r="F40" s="164">
        <v>119</v>
      </c>
      <c r="G40" s="163">
        <v>112</v>
      </c>
      <c r="H40" s="182" t="s">
        <v>421</v>
      </c>
      <c r="I40" s="166" t="s">
        <v>475</v>
      </c>
      <c r="J40" s="167" t="s">
        <v>609</v>
      </c>
      <c r="K40" s="163">
        <v>118</v>
      </c>
      <c r="L40" s="163">
        <v>117</v>
      </c>
      <c r="M40" s="164">
        <f t="shared" si="4"/>
        <v>-1</v>
      </c>
      <c r="N40" s="184" t="s">
        <v>49</v>
      </c>
      <c r="O40" s="168" t="s">
        <v>481</v>
      </c>
      <c r="P40" s="162" t="s">
        <v>663</v>
      </c>
      <c r="Q40" s="169"/>
      <c r="R40" s="169" t="s">
        <v>699</v>
      </c>
      <c r="S40" s="185" t="s">
        <v>696</v>
      </c>
      <c r="T40" s="186" t="s">
        <v>703</v>
      </c>
      <c r="U40" s="172"/>
      <c r="V40" s="173"/>
      <c r="W40" s="174" t="s">
        <v>80</v>
      </c>
      <c r="X40" s="175">
        <v>27</v>
      </c>
      <c r="Y40" s="174" t="s">
        <v>80</v>
      </c>
      <c r="Z40" s="176"/>
      <c r="AA40" s="172"/>
      <c r="AB40" s="173"/>
      <c r="AC40" s="174" t="s">
        <v>80</v>
      </c>
      <c r="AD40" s="175"/>
      <c r="AE40" s="174" t="s">
        <v>80</v>
      </c>
      <c r="AF40" s="176"/>
      <c r="AG40" s="172"/>
      <c r="AH40" s="173"/>
      <c r="AI40" s="174" t="s">
        <v>80</v>
      </c>
      <c r="AJ40" s="175"/>
      <c r="AK40" s="174" t="s">
        <v>80</v>
      </c>
      <c r="AL40" s="176"/>
      <c r="AM40" s="177"/>
      <c r="AN40" s="171" t="s">
        <v>111</v>
      </c>
      <c r="AO40" s="178"/>
      <c r="AP40" s="178"/>
      <c r="AQ40" s="179"/>
    </row>
    <row r="41" spans="1:43" s="180" customFormat="1" ht="33" x14ac:dyDescent="0.2">
      <c r="A41" s="161">
        <v>27</v>
      </c>
      <c r="B41" s="162" t="s">
        <v>326</v>
      </c>
      <c r="C41" s="162" t="s">
        <v>307</v>
      </c>
      <c r="D41" s="162" t="s">
        <v>307</v>
      </c>
      <c r="E41" s="163">
        <v>57079</v>
      </c>
      <c r="F41" s="164">
        <v>57079</v>
      </c>
      <c r="G41" s="163">
        <v>55813</v>
      </c>
      <c r="H41" s="181" t="s">
        <v>441</v>
      </c>
      <c r="I41" s="166" t="s">
        <v>477</v>
      </c>
      <c r="J41" s="167" t="s">
        <v>664</v>
      </c>
      <c r="K41" s="163">
        <v>0</v>
      </c>
      <c r="L41" s="163">
        <v>0</v>
      </c>
      <c r="M41" s="164">
        <f t="shared" si="4"/>
        <v>0</v>
      </c>
      <c r="N41" s="184" t="s">
        <v>49</v>
      </c>
      <c r="O41" s="168" t="s">
        <v>483</v>
      </c>
      <c r="P41" s="162" t="s">
        <v>665</v>
      </c>
      <c r="Q41" s="169"/>
      <c r="R41" s="169" t="s">
        <v>699</v>
      </c>
      <c r="S41" s="185" t="s">
        <v>696</v>
      </c>
      <c r="T41" s="186" t="s">
        <v>666</v>
      </c>
      <c r="U41" s="172"/>
      <c r="V41" s="173" t="s">
        <v>172</v>
      </c>
      <c r="W41" s="174" t="s">
        <v>80</v>
      </c>
      <c r="X41" s="175">
        <v>2</v>
      </c>
      <c r="Y41" s="174" t="s">
        <v>80</v>
      </c>
      <c r="Z41" s="176"/>
      <c r="AA41" s="172"/>
      <c r="AB41" s="173"/>
      <c r="AC41" s="174"/>
      <c r="AD41" s="175"/>
      <c r="AE41" s="174"/>
      <c r="AF41" s="176"/>
      <c r="AG41" s="172"/>
      <c r="AH41" s="173"/>
      <c r="AI41" s="174"/>
      <c r="AJ41" s="175"/>
      <c r="AK41" s="174"/>
      <c r="AL41" s="176"/>
      <c r="AM41" s="177"/>
      <c r="AN41" s="171" t="s">
        <v>24</v>
      </c>
      <c r="AO41" s="178"/>
      <c r="AP41" s="178"/>
      <c r="AQ41" s="179"/>
    </row>
    <row r="42" spans="1:43" s="180" customFormat="1" ht="33" x14ac:dyDescent="0.2">
      <c r="A42" s="161">
        <v>28</v>
      </c>
      <c r="B42" s="162" t="s">
        <v>418</v>
      </c>
      <c r="C42" s="162" t="s">
        <v>307</v>
      </c>
      <c r="D42" s="162" t="s">
        <v>246</v>
      </c>
      <c r="E42" s="163">
        <v>23</v>
      </c>
      <c r="F42" s="164">
        <v>23</v>
      </c>
      <c r="G42" s="163">
        <v>18.100000000000001</v>
      </c>
      <c r="H42" s="181" t="s">
        <v>426</v>
      </c>
      <c r="I42" s="166" t="s">
        <v>475</v>
      </c>
      <c r="J42" s="167" t="s">
        <v>609</v>
      </c>
      <c r="K42" s="163">
        <v>23</v>
      </c>
      <c r="L42" s="163">
        <v>23</v>
      </c>
      <c r="M42" s="164">
        <f t="shared" si="4"/>
        <v>0</v>
      </c>
      <c r="N42" s="163">
        <v>0</v>
      </c>
      <c r="O42" s="168" t="s">
        <v>21</v>
      </c>
      <c r="P42" s="162" t="s">
        <v>667</v>
      </c>
      <c r="Q42" s="169"/>
      <c r="R42" s="169" t="s">
        <v>699</v>
      </c>
      <c r="S42" s="185" t="s">
        <v>696</v>
      </c>
      <c r="T42" s="186" t="s">
        <v>327</v>
      </c>
      <c r="U42" s="172"/>
      <c r="V42" s="173" t="s">
        <v>172</v>
      </c>
      <c r="W42" s="174" t="s">
        <v>80</v>
      </c>
      <c r="X42" s="175">
        <v>3</v>
      </c>
      <c r="Y42" s="174" t="s">
        <v>80</v>
      </c>
      <c r="Z42" s="176"/>
      <c r="AA42" s="172"/>
      <c r="AB42" s="173"/>
      <c r="AC42" s="174"/>
      <c r="AD42" s="175"/>
      <c r="AE42" s="174"/>
      <c r="AF42" s="176"/>
      <c r="AG42" s="172"/>
      <c r="AH42" s="173"/>
      <c r="AI42" s="174"/>
      <c r="AJ42" s="175"/>
      <c r="AK42" s="174"/>
      <c r="AL42" s="176"/>
      <c r="AM42" s="177"/>
      <c r="AN42" s="171" t="s">
        <v>24</v>
      </c>
      <c r="AO42" s="178"/>
      <c r="AP42" s="178"/>
      <c r="AQ42" s="179"/>
    </row>
    <row r="43" spans="1:43" s="131" customFormat="1" ht="28" customHeight="1" x14ac:dyDescent="0.2">
      <c r="A43" s="121"/>
      <c r="B43" s="122" t="s">
        <v>76</v>
      </c>
      <c r="C43" s="123"/>
      <c r="D43" s="123"/>
      <c r="E43" s="124"/>
      <c r="F43" s="125"/>
      <c r="G43" s="126"/>
      <c r="H43" s="127"/>
      <c r="I43" s="125"/>
      <c r="J43" s="125"/>
      <c r="K43" s="128"/>
      <c r="L43" s="128"/>
      <c r="M43" s="128"/>
      <c r="N43" s="129"/>
      <c r="O43" s="129"/>
      <c r="P43" s="125"/>
      <c r="Q43" s="124"/>
      <c r="R43" s="124"/>
      <c r="S43" s="124"/>
      <c r="T43" s="130"/>
      <c r="U43" s="99"/>
      <c r="V43" s="99"/>
      <c r="W43" s="99"/>
      <c r="X43" s="99"/>
      <c r="Y43" s="99"/>
      <c r="Z43" s="99"/>
      <c r="AA43" s="99"/>
      <c r="AB43" s="99"/>
      <c r="AC43" s="99"/>
      <c r="AD43" s="99"/>
      <c r="AE43" s="99"/>
      <c r="AF43" s="99"/>
      <c r="AG43" s="99"/>
      <c r="AH43" s="99"/>
      <c r="AI43" s="99"/>
      <c r="AJ43" s="99"/>
      <c r="AK43" s="99"/>
      <c r="AL43" s="99"/>
      <c r="AM43" s="99"/>
      <c r="AN43" s="99"/>
      <c r="AO43" s="124"/>
      <c r="AP43" s="124"/>
      <c r="AQ43" s="124"/>
    </row>
    <row r="44" spans="1:43" s="180" customFormat="1" ht="55" customHeight="1" x14ac:dyDescent="0.2">
      <c r="A44" s="187">
        <v>29</v>
      </c>
      <c r="B44" s="162" t="s">
        <v>329</v>
      </c>
      <c r="C44" s="162" t="s">
        <v>110</v>
      </c>
      <c r="D44" s="162" t="s">
        <v>105</v>
      </c>
      <c r="E44" s="163">
        <v>285</v>
      </c>
      <c r="F44" s="164">
        <v>285</v>
      </c>
      <c r="G44" s="163">
        <v>279</v>
      </c>
      <c r="H44" s="183" t="s">
        <v>421</v>
      </c>
      <c r="I44" s="188" t="s">
        <v>21</v>
      </c>
      <c r="J44" s="189" t="s">
        <v>589</v>
      </c>
      <c r="K44" s="163">
        <v>318</v>
      </c>
      <c r="L44" s="163">
        <v>287</v>
      </c>
      <c r="M44" s="164">
        <f t="shared" ref="M44:M58" si="5">L44-K44</f>
        <v>-31</v>
      </c>
      <c r="N44" s="184" t="s">
        <v>49</v>
      </c>
      <c r="O44" s="168" t="s">
        <v>21</v>
      </c>
      <c r="P44" s="189" t="s">
        <v>589</v>
      </c>
      <c r="Q44" s="169"/>
      <c r="R44" s="169" t="s">
        <v>330</v>
      </c>
      <c r="S44" s="185" t="s">
        <v>91</v>
      </c>
      <c r="T44" s="186" t="s">
        <v>328</v>
      </c>
      <c r="U44" s="172"/>
      <c r="V44" s="173"/>
      <c r="W44" s="174" t="s">
        <v>80</v>
      </c>
      <c r="X44" s="175">
        <v>29</v>
      </c>
      <c r="Y44" s="174" t="s">
        <v>80</v>
      </c>
      <c r="Z44" s="176"/>
      <c r="AA44" s="172"/>
      <c r="AB44" s="173"/>
      <c r="AC44" s="174" t="s">
        <v>80</v>
      </c>
      <c r="AD44" s="175"/>
      <c r="AE44" s="174" t="s">
        <v>80</v>
      </c>
      <c r="AF44" s="176"/>
      <c r="AG44" s="172"/>
      <c r="AH44" s="173"/>
      <c r="AI44" s="174" t="s">
        <v>80</v>
      </c>
      <c r="AJ44" s="175"/>
      <c r="AK44" s="174" t="s">
        <v>80</v>
      </c>
      <c r="AL44" s="176"/>
      <c r="AM44" s="177"/>
      <c r="AN44" s="190" t="s">
        <v>66</v>
      </c>
      <c r="AO44" s="191"/>
      <c r="AP44" s="191"/>
      <c r="AQ44" s="192"/>
    </row>
    <row r="45" spans="1:43" s="180" customFormat="1" ht="55" customHeight="1" x14ac:dyDescent="0.2">
      <c r="A45" s="187">
        <v>30</v>
      </c>
      <c r="B45" s="162" t="s">
        <v>331</v>
      </c>
      <c r="C45" s="162" t="s">
        <v>207</v>
      </c>
      <c r="D45" s="162" t="s">
        <v>105</v>
      </c>
      <c r="E45" s="163">
        <v>3074</v>
      </c>
      <c r="F45" s="164">
        <v>3074</v>
      </c>
      <c r="G45" s="163">
        <v>3000</v>
      </c>
      <c r="H45" s="183" t="s">
        <v>421</v>
      </c>
      <c r="I45" s="188" t="s">
        <v>21</v>
      </c>
      <c r="J45" s="189" t="s">
        <v>589</v>
      </c>
      <c r="K45" s="163">
        <v>4530</v>
      </c>
      <c r="L45" s="163">
        <v>4568</v>
      </c>
      <c r="M45" s="164">
        <f t="shared" si="5"/>
        <v>38</v>
      </c>
      <c r="N45" s="184" t="s">
        <v>49</v>
      </c>
      <c r="O45" s="168" t="s">
        <v>21</v>
      </c>
      <c r="P45" s="189" t="s">
        <v>589</v>
      </c>
      <c r="Q45" s="169"/>
      <c r="R45" s="169" t="s">
        <v>330</v>
      </c>
      <c r="S45" s="185" t="s">
        <v>91</v>
      </c>
      <c r="T45" s="186" t="s">
        <v>328</v>
      </c>
      <c r="U45" s="172"/>
      <c r="V45" s="173"/>
      <c r="W45" s="174" t="s">
        <v>80</v>
      </c>
      <c r="X45" s="175">
        <v>30</v>
      </c>
      <c r="Y45" s="174" t="s">
        <v>80</v>
      </c>
      <c r="Z45" s="176"/>
      <c r="AA45" s="172"/>
      <c r="AB45" s="173"/>
      <c r="AC45" s="174" t="s">
        <v>80</v>
      </c>
      <c r="AD45" s="175"/>
      <c r="AE45" s="174" t="s">
        <v>80</v>
      </c>
      <c r="AF45" s="176"/>
      <c r="AG45" s="172"/>
      <c r="AH45" s="173"/>
      <c r="AI45" s="174" t="s">
        <v>80</v>
      </c>
      <c r="AJ45" s="175"/>
      <c r="AK45" s="174" t="s">
        <v>80</v>
      </c>
      <c r="AL45" s="176"/>
      <c r="AM45" s="177"/>
      <c r="AN45" s="190" t="s">
        <v>66</v>
      </c>
      <c r="AO45" s="191"/>
      <c r="AP45" s="191"/>
      <c r="AQ45" s="192"/>
    </row>
    <row r="46" spans="1:43" s="180" customFormat="1" ht="55" customHeight="1" x14ac:dyDescent="0.2">
      <c r="A46" s="187">
        <v>31</v>
      </c>
      <c r="B46" s="162" t="s">
        <v>332</v>
      </c>
      <c r="C46" s="162" t="s">
        <v>104</v>
      </c>
      <c r="D46" s="162" t="s">
        <v>105</v>
      </c>
      <c r="E46" s="163">
        <v>179</v>
      </c>
      <c r="F46" s="164">
        <v>179</v>
      </c>
      <c r="G46" s="163">
        <v>175</v>
      </c>
      <c r="H46" s="183" t="s">
        <v>421</v>
      </c>
      <c r="I46" s="188" t="s">
        <v>21</v>
      </c>
      <c r="J46" s="189" t="s">
        <v>589</v>
      </c>
      <c r="K46" s="163">
        <v>179</v>
      </c>
      <c r="L46" s="163">
        <v>198</v>
      </c>
      <c r="M46" s="164">
        <f t="shared" si="5"/>
        <v>19</v>
      </c>
      <c r="N46" s="184" t="s">
        <v>49</v>
      </c>
      <c r="O46" s="168" t="s">
        <v>21</v>
      </c>
      <c r="P46" s="189" t="s">
        <v>589</v>
      </c>
      <c r="Q46" s="169"/>
      <c r="R46" s="169" t="s">
        <v>330</v>
      </c>
      <c r="S46" s="185" t="s">
        <v>91</v>
      </c>
      <c r="T46" s="186" t="s">
        <v>328</v>
      </c>
      <c r="U46" s="172"/>
      <c r="V46" s="173"/>
      <c r="W46" s="174" t="s">
        <v>80</v>
      </c>
      <c r="X46" s="175">
        <v>31</v>
      </c>
      <c r="Y46" s="174" t="s">
        <v>80</v>
      </c>
      <c r="Z46" s="176"/>
      <c r="AA46" s="172"/>
      <c r="AB46" s="173"/>
      <c r="AC46" s="174" t="s">
        <v>80</v>
      </c>
      <c r="AD46" s="175"/>
      <c r="AE46" s="174" t="s">
        <v>80</v>
      </c>
      <c r="AF46" s="176"/>
      <c r="AG46" s="172"/>
      <c r="AH46" s="173"/>
      <c r="AI46" s="174" t="s">
        <v>80</v>
      </c>
      <c r="AJ46" s="175"/>
      <c r="AK46" s="174" t="s">
        <v>80</v>
      </c>
      <c r="AL46" s="176"/>
      <c r="AM46" s="177"/>
      <c r="AN46" s="190" t="s">
        <v>66</v>
      </c>
      <c r="AO46" s="191"/>
      <c r="AP46" s="191"/>
      <c r="AQ46" s="192"/>
    </row>
    <row r="47" spans="1:43" s="180" customFormat="1" ht="55" customHeight="1" x14ac:dyDescent="0.2">
      <c r="A47" s="187">
        <v>32</v>
      </c>
      <c r="B47" s="162" t="s">
        <v>333</v>
      </c>
      <c r="C47" s="162" t="s">
        <v>207</v>
      </c>
      <c r="D47" s="162" t="s">
        <v>105</v>
      </c>
      <c r="E47" s="163">
        <v>80</v>
      </c>
      <c r="F47" s="164">
        <v>80</v>
      </c>
      <c r="G47" s="163">
        <v>75</v>
      </c>
      <c r="H47" s="183" t="s">
        <v>421</v>
      </c>
      <c r="I47" s="188" t="s">
        <v>21</v>
      </c>
      <c r="J47" s="189" t="s">
        <v>589</v>
      </c>
      <c r="K47" s="163">
        <v>73</v>
      </c>
      <c r="L47" s="163">
        <v>80</v>
      </c>
      <c r="M47" s="164">
        <f t="shared" si="5"/>
        <v>7</v>
      </c>
      <c r="N47" s="184" t="s">
        <v>49</v>
      </c>
      <c r="O47" s="168" t="s">
        <v>21</v>
      </c>
      <c r="P47" s="189" t="s">
        <v>589</v>
      </c>
      <c r="Q47" s="169"/>
      <c r="R47" s="169" t="s">
        <v>334</v>
      </c>
      <c r="S47" s="185" t="s">
        <v>91</v>
      </c>
      <c r="T47" s="186" t="s">
        <v>328</v>
      </c>
      <c r="U47" s="172"/>
      <c r="V47" s="173"/>
      <c r="W47" s="174" t="s">
        <v>80</v>
      </c>
      <c r="X47" s="175">
        <v>32</v>
      </c>
      <c r="Y47" s="174" t="s">
        <v>80</v>
      </c>
      <c r="Z47" s="176"/>
      <c r="AA47" s="172"/>
      <c r="AB47" s="173"/>
      <c r="AC47" s="174" t="s">
        <v>80</v>
      </c>
      <c r="AD47" s="175"/>
      <c r="AE47" s="174" t="s">
        <v>80</v>
      </c>
      <c r="AF47" s="176"/>
      <c r="AG47" s="172"/>
      <c r="AH47" s="173"/>
      <c r="AI47" s="174" t="s">
        <v>80</v>
      </c>
      <c r="AJ47" s="175"/>
      <c r="AK47" s="174" t="s">
        <v>80</v>
      </c>
      <c r="AL47" s="176"/>
      <c r="AM47" s="177"/>
      <c r="AN47" s="190" t="s">
        <v>111</v>
      </c>
      <c r="AO47" s="191"/>
      <c r="AP47" s="191"/>
      <c r="AQ47" s="192"/>
    </row>
    <row r="48" spans="1:43" s="180" customFormat="1" ht="55" customHeight="1" x14ac:dyDescent="0.2">
      <c r="A48" s="187">
        <v>33</v>
      </c>
      <c r="B48" s="162" t="s">
        <v>335</v>
      </c>
      <c r="C48" s="162" t="s">
        <v>336</v>
      </c>
      <c r="D48" s="162" t="s">
        <v>337</v>
      </c>
      <c r="E48" s="163">
        <v>22596</v>
      </c>
      <c r="F48" s="164">
        <v>22585</v>
      </c>
      <c r="G48" s="163">
        <v>21600</v>
      </c>
      <c r="H48" s="183" t="s">
        <v>421</v>
      </c>
      <c r="I48" s="188" t="s">
        <v>477</v>
      </c>
      <c r="J48" s="189" t="s">
        <v>620</v>
      </c>
      <c r="K48" s="163">
        <v>0</v>
      </c>
      <c r="L48" s="163">
        <v>0</v>
      </c>
      <c r="M48" s="164">
        <f t="shared" si="5"/>
        <v>0</v>
      </c>
      <c r="N48" s="163">
        <v>0</v>
      </c>
      <c r="O48" s="168" t="s">
        <v>483</v>
      </c>
      <c r="P48" s="189" t="s">
        <v>620</v>
      </c>
      <c r="Q48" s="169"/>
      <c r="R48" s="169" t="s">
        <v>338</v>
      </c>
      <c r="S48" s="185" t="s">
        <v>339</v>
      </c>
      <c r="T48" s="186" t="s">
        <v>328</v>
      </c>
      <c r="U48" s="172"/>
      <c r="V48" s="173"/>
      <c r="W48" s="174" t="s">
        <v>80</v>
      </c>
      <c r="X48" s="175">
        <v>33</v>
      </c>
      <c r="Y48" s="174" t="s">
        <v>80</v>
      </c>
      <c r="Z48" s="176"/>
      <c r="AA48" s="172"/>
      <c r="AB48" s="173"/>
      <c r="AC48" s="174" t="s">
        <v>80</v>
      </c>
      <c r="AD48" s="175"/>
      <c r="AE48" s="174" t="s">
        <v>80</v>
      </c>
      <c r="AF48" s="176"/>
      <c r="AG48" s="172"/>
      <c r="AH48" s="173"/>
      <c r="AI48" s="174" t="s">
        <v>80</v>
      </c>
      <c r="AJ48" s="175"/>
      <c r="AK48" s="174" t="s">
        <v>80</v>
      </c>
      <c r="AL48" s="176"/>
      <c r="AM48" s="177"/>
      <c r="AN48" s="190" t="s">
        <v>66</v>
      </c>
      <c r="AO48" s="191"/>
      <c r="AP48" s="191"/>
      <c r="AQ48" s="192"/>
    </row>
    <row r="49" spans="1:43" s="180" customFormat="1" ht="55" customHeight="1" x14ac:dyDescent="0.2">
      <c r="A49" s="187">
        <v>34</v>
      </c>
      <c r="B49" s="162" t="s">
        <v>340</v>
      </c>
      <c r="C49" s="162" t="s">
        <v>336</v>
      </c>
      <c r="D49" s="162" t="s">
        <v>337</v>
      </c>
      <c r="E49" s="163">
        <v>1552</v>
      </c>
      <c r="F49" s="164">
        <v>1802</v>
      </c>
      <c r="G49" s="163">
        <v>1443</v>
      </c>
      <c r="H49" s="183" t="s">
        <v>421</v>
      </c>
      <c r="I49" s="188" t="s">
        <v>477</v>
      </c>
      <c r="J49" s="189" t="s">
        <v>620</v>
      </c>
      <c r="K49" s="163">
        <v>0</v>
      </c>
      <c r="L49" s="163">
        <v>0</v>
      </c>
      <c r="M49" s="164">
        <f t="shared" si="5"/>
        <v>0</v>
      </c>
      <c r="N49" s="163">
        <v>0</v>
      </c>
      <c r="O49" s="168" t="s">
        <v>483</v>
      </c>
      <c r="P49" s="189" t="s">
        <v>620</v>
      </c>
      <c r="Q49" s="169"/>
      <c r="R49" s="169" t="s">
        <v>338</v>
      </c>
      <c r="S49" s="185" t="s">
        <v>339</v>
      </c>
      <c r="T49" s="186" t="s">
        <v>328</v>
      </c>
      <c r="U49" s="172"/>
      <c r="V49" s="173"/>
      <c r="W49" s="174" t="s">
        <v>80</v>
      </c>
      <c r="X49" s="175">
        <v>34</v>
      </c>
      <c r="Y49" s="174" t="s">
        <v>80</v>
      </c>
      <c r="Z49" s="176"/>
      <c r="AA49" s="172"/>
      <c r="AB49" s="173"/>
      <c r="AC49" s="174" t="s">
        <v>80</v>
      </c>
      <c r="AD49" s="175"/>
      <c r="AE49" s="174" t="s">
        <v>80</v>
      </c>
      <c r="AF49" s="176"/>
      <c r="AG49" s="172"/>
      <c r="AH49" s="173"/>
      <c r="AI49" s="174" t="s">
        <v>80</v>
      </c>
      <c r="AJ49" s="175"/>
      <c r="AK49" s="174" t="s">
        <v>80</v>
      </c>
      <c r="AL49" s="176"/>
      <c r="AM49" s="177"/>
      <c r="AN49" s="190" t="s">
        <v>341</v>
      </c>
      <c r="AO49" s="191"/>
      <c r="AP49" s="191"/>
      <c r="AQ49" s="192"/>
    </row>
    <row r="50" spans="1:43" s="180" customFormat="1" ht="55" x14ac:dyDescent="0.2">
      <c r="A50" s="187">
        <v>35</v>
      </c>
      <c r="B50" s="162" t="s">
        <v>342</v>
      </c>
      <c r="C50" s="162" t="s">
        <v>343</v>
      </c>
      <c r="D50" s="162" t="s">
        <v>344</v>
      </c>
      <c r="E50" s="163">
        <v>83</v>
      </c>
      <c r="F50" s="164">
        <v>83</v>
      </c>
      <c r="G50" s="163">
        <v>77</v>
      </c>
      <c r="H50" s="183" t="s">
        <v>421</v>
      </c>
      <c r="I50" s="188" t="s">
        <v>475</v>
      </c>
      <c r="J50" s="189" t="s">
        <v>476</v>
      </c>
      <c r="K50" s="163">
        <v>27</v>
      </c>
      <c r="L50" s="163">
        <v>39</v>
      </c>
      <c r="M50" s="164">
        <f t="shared" si="5"/>
        <v>12</v>
      </c>
      <c r="N50" s="163">
        <v>0</v>
      </c>
      <c r="O50" s="168" t="s">
        <v>481</v>
      </c>
      <c r="P50" s="162" t="s">
        <v>621</v>
      </c>
      <c r="Q50" s="169"/>
      <c r="R50" s="193" t="s">
        <v>338</v>
      </c>
      <c r="S50" s="194" t="s">
        <v>339</v>
      </c>
      <c r="T50" s="195" t="s">
        <v>345</v>
      </c>
      <c r="U50" s="172"/>
      <c r="V50" s="173"/>
      <c r="W50" s="174" t="s">
        <v>80</v>
      </c>
      <c r="X50" s="175">
        <v>35</v>
      </c>
      <c r="Y50" s="174" t="s">
        <v>80</v>
      </c>
      <c r="Z50" s="176"/>
      <c r="AA50" s="172"/>
      <c r="AB50" s="173"/>
      <c r="AC50" s="174" t="s">
        <v>80</v>
      </c>
      <c r="AD50" s="175"/>
      <c r="AE50" s="174" t="s">
        <v>80</v>
      </c>
      <c r="AF50" s="176"/>
      <c r="AG50" s="172"/>
      <c r="AH50" s="173"/>
      <c r="AI50" s="174" t="s">
        <v>80</v>
      </c>
      <c r="AJ50" s="175"/>
      <c r="AK50" s="174" t="s">
        <v>80</v>
      </c>
      <c r="AL50" s="176"/>
      <c r="AM50" s="177"/>
      <c r="AN50" s="190" t="s">
        <v>66</v>
      </c>
      <c r="AO50" s="191"/>
      <c r="AP50" s="191"/>
      <c r="AQ50" s="192"/>
    </row>
    <row r="51" spans="1:43" s="180" customFormat="1" ht="55" x14ac:dyDescent="0.2">
      <c r="A51" s="187">
        <v>36</v>
      </c>
      <c r="B51" s="162" t="s">
        <v>346</v>
      </c>
      <c r="C51" s="162" t="s">
        <v>347</v>
      </c>
      <c r="D51" s="162" t="s">
        <v>348</v>
      </c>
      <c r="E51" s="163">
        <v>1411</v>
      </c>
      <c r="F51" s="164">
        <v>3132</v>
      </c>
      <c r="G51" s="163">
        <v>2529</v>
      </c>
      <c r="H51" s="183" t="s">
        <v>421</v>
      </c>
      <c r="I51" s="188" t="s">
        <v>477</v>
      </c>
      <c r="J51" s="189" t="s">
        <v>622</v>
      </c>
      <c r="K51" s="163">
        <v>970</v>
      </c>
      <c r="L51" s="163">
        <v>0</v>
      </c>
      <c r="M51" s="164">
        <f t="shared" si="5"/>
        <v>-970</v>
      </c>
      <c r="N51" s="163">
        <v>0</v>
      </c>
      <c r="O51" s="168" t="s">
        <v>483</v>
      </c>
      <c r="P51" s="189" t="s">
        <v>622</v>
      </c>
      <c r="Q51" s="169" t="s">
        <v>623</v>
      </c>
      <c r="R51" s="169" t="s">
        <v>338</v>
      </c>
      <c r="S51" s="185" t="s">
        <v>339</v>
      </c>
      <c r="T51" s="186" t="s">
        <v>345</v>
      </c>
      <c r="U51" s="172"/>
      <c r="V51" s="173"/>
      <c r="W51" s="174" t="s">
        <v>80</v>
      </c>
      <c r="X51" s="175">
        <v>36</v>
      </c>
      <c r="Y51" s="174" t="s">
        <v>80</v>
      </c>
      <c r="Z51" s="176"/>
      <c r="AA51" s="172"/>
      <c r="AB51" s="173"/>
      <c r="AC51" s="174" t="s">
        <v>80</v>
      </c>
      <c r="AD51" s="175"/>
      <c r="AE51" s="174" t="s">
        <v>80</v>
      </c>
      <c r="AF51" s="176"/>
      <c r="AG51" s="172"/>
      <c r="AH51" s="173"/>
      <c r="AI51" s="174" t="s">
        <v>80</v>
      </c>
      <c r="AJ51" s="175"/>
      <c r="AK51" s="174" t="s">
        <v>80</v>
      </c>
      <c r="AL51" s="176"/>
      <c r="AM51" s="177"/>
      <c r="AN51" s="190" t="s">
        <v>341</v>
      </c>
      <c r="AO51" s="191"/>
      <c r="AP51" s="191"/>
      <c r="AQ51" s="192"/>
    </row>
    <row r="52" spans="1:43" s="180" customFormat="1" ht="55" customHeight="1" x14ac:dyDescent="0.2">
      <c r="A52" s="161">
        <v>37</v>
      </c>
      <c r="B52" s="162" t="s">
        <v>349</v>
      </c>
      <c r="C52" s="162" t="s">
        <v>704</v>
      </c>
      <c r="D52" s="162" t="s">
        <v>694</v>
      </c>
      <c r="E52" s="163">
        <v>4</v>
      </c>
      <c r="F52" s="164">
        <v>4</v>
      </c>
      <c r="G52" s="163">
        <v>2</v>
      </c>
      <c r="H52" s="182" t="s">
        <v>421</v>
      </c>
      <c r="I52" s="166" t="s">
        <v>475</v>
      </c>
      <c r="J52" s="167" t="s">
        <v>609</v>
      </c>
      <c r="K52" s="163">
        <v>4</v>
      </c>
      <c r="L52" s="163">
        <v>4</v>
      </c>
      <c r="M52" s="164">
        <f t="shared" si="5"/>
        <v>0</v>
      </c>
      <c r="N52" s="184" t="s">
        <v>49</v>
      </c>
      <c r="O52" s="168" t="s">
        <v>481</v>
      </c>
      <c r="P52" s="162" t="s">
        <v>668</v>
      </c>
      <c r="Q52" s="169"/>
      <c r="R52" s="169" t="s">
        <v>699</v>
      </c>
      <c r="S52" s="185" t="s">
        <v>696</v>
      </c>
      <c r="T52" s="186" t="s">
        <v>705</v>
      </c>
      <c r="U52" s="172"/>
      <c r="V52" s="173"/>
      <c r="W52" s="174" t="s">
        <v>80</v>
      </c>
      <c r="X52" s="175">
        <v>37</v>
      </c>
      <c r="Y52" s="174" t="s">
        <v>80</v>
      </c>
      <c r="Z52" s="176"/>
      <c r="AA52" s="172"/>
      <c r="AB52" s="173"/>
      <c r="AC52" s="174" t="s">
        <v>80</v>
      </c>
      <c r="AD52" s="175"/>
      <c r="AE52" s="174" t="s">
        <v>80</v>
      </c>
      <c r="AF52" s="176"/>
      <c r="AG52" s="172"/>
      <c r="AH52" s="173"/>
      <c r="AI52" s="174" t="s">
        <v>80</v>
      </c>
      <c r="AJ52" s="175"/>
      <c r="AK52" s="174" t="s">
        <v>80</v>
      </c>
      <c r="AL52" s="176"/>
      <c r="AM52" s="177"/>
      <c r="AN52" s="171" t="s">
        <v>66</v>
      </c>
      <c r="AO52" s="178"/>
      <c r="AP52" s="178"/>
      <c r="AQ52" s="179"/>
    </row>
    <row r="53" spans="1:43" s="180" customFormat="1" ht="55" customHeight="1" x14ac:dyDescent="0.2">
      <c r="A53" s="161">
        <v>38</v>
      </c>
      <c r="B53" s="162" t="s">
        <v>706</v>
      </c>
      <c r="C53" s="162" t="s">
        <v>707</v>
      </c>
      <c r="D53" s="162" t="s">
        <v>694</v>
      </c>
      <c r="E53" s="163">
        <v>146</v>
      </c>
      <c r="F53" s="164">
        <v>146</v>
      </c>
      <c r="G53" s="163">
        <v>113</v>
      </c>
      <c r="H53" s="182" t="s">
        <v>421</v>
      </c>
      <c r="I53" s="166" t="s">
        <v>475</v>
      </c>
      <c r="J53" s="167" t="s">
        <v>609</v>
      </c>
      <c r="K53" s="163">
        <v>77</v>
      </c>
      <c r="L53" s="163">
        <v>82</v>
      </c>
      <c r="M53" s="164">
        <f t="shared" si="5"/>
        <v>5</v>
      </c>
      <c r="N53" s="184" t="s">
        <v>670</v>
      </c>
      <c r="O53" s="168" t="s">
        <v>481</v>
      </c>
      <c r="P53" s="162" t="s">
        <v>671</v>
      </c>
      <c r="Q53" s="169"/>
      <c r="R53" s="169" t="s">
        <v>699</v>
      </c>
      <c r="S53" s="185" t="s">
        <v>696</v>
      </c>
      <c r="T53" s="186" t="s">
        <v>705</v>
      </c>
      <c r="U53" s="172"/>
      <c r="V53" s="173"/>
      <c r="W53" s="174" t="s">
        <v>80</v>
      </c>
      <c r="X53" s="175">
        <v>38</v>
      </c>
      <c r="Y53" s="174" t="s">
        <v>80</v>
      </c>
      <c r="Z53" s="176"/>
      <c r="AA53" s="172"/>
      <c r="AB53" s="173"/>
      <c r="AC53" s="174" t="s">
        <v>80</v>
      </c>
      <c r="AD53" s="175"/>
      <c r="AE53" s="174" t="s">
        <v>80</v>
      </c>
      <c r="AF53" s="176"/>
      <c r="AG53" s="172"/>
      <c r="AH53" s="173"/>
      <c r="AI53" s="174" t="s">
        <v>80</v>
      </c>
      <c r="AJ53" s="175"/>
      <c r="AK53" s="174" t="s">
        <v>80</v>
      </c>
      <c r="AL53" s="176"/>
      <c r="AM53" s="177"/>
      <c r="AN53" s="171" t="s">
        <v>66</v>
      </c>
      <c r="AO53" s="178"/>
      <c r="AP53" s="178"/>
      <c r="AQ53" s="179"/>
    </row>
    <row r="54" spans="1:43" s="180" customFormat="1" ht="55" customHeight="1" x14ac:dyDescent="0.2">
      <c r="A54" s="161">
        <v>39</v>
      </c>
      <c r="B54" s="162" t="s">
        <v>350</v>
      </c>
      <c r="C54" s="162" t="s">
        <v>708</v>
      </c>
      <c r="D54" s="162" t="s">
        <v>694</v>
      </c>
      <c r="E54" s="163">
        <v>2</v>
      </c>
      <c r="F54" s="164">
        <v>2</v>
      </c>
      <c r="G54" s="163">
        <v>0</v>
      </c>
      <c r="H54" s="182" t="s">
        <v>421</v>
      </c>
      <c r="I54" s="166" t="s">
        <v>475</v>
      </c>
      <c r="J54" s="167" t="s">
        <v>609</v>
      </c>
      <c r="K54" s="163">
        <v>2</v>
      </c>
      <c r="L54" s="163">
        <v>33</v>
      </c>
      <c r="M54" s="164">
        <f t="shared" si="5"/>
        <v>31</v>
      </c>
      <c r="N54" s="184" t="s">
        <v>670</v>
      </c>
      <c r="O54" s="168" t="s">
        <v>481</v>
      </c>
      <c r="P54" s="162" t="s">
        <v>671</v>
      </c>
      <c r="Q54" s="169"/>
      <c r="R54" s="169" t="s">
        <v>699</v>
      </c>
      <c r="S54" s="185" t="s">
        <v>696</v>
      </c>
      <c r="T54" s="186" t="s">
        <v>705</v>
      </c>
      <c r="U54" s="172"/>
      <c r="V54" s="173"/>
      <c r="W54" s="174" t="s">
        <v>80</v>
      </c>
      <c r="X54" s="175">
        <v>39</v>
      </c>
      <c r="Y54" s="174" t="s">
        <v>80</v>
      </c>
      <c r="Z54" s="176"/>
      <c r="AA54" s="172"/>
      <c r="AB54" s="173"/>
      <c r="AC54" s="174" t="s">
        <v>80</v>
      </c>
      <c r="AD54" s="175"/>
      <c r="AE54" s="174" t="s">
        <v>80</v>
      </c>
      <c r="AF54" s="176"/>
      <c r="AG54" s="172"/>
      <c r="AH54" s="173"/>
      <c r="AI54" s="174" t="s">
        <v>80</v>
      </c>
      <c r="AJ54" s="175"/>
      <c r="AK54" s="174" t="s">
        <v>80</v>
      </c>
      <c r="AL54" s="176"/>
      <c r="AM54" s="177"/>
      <c r="AN54" s="171" t="s">
        <v>66</v>
      </c>
      <c r="AO54" s="178"/>
      <c r="AP54" s="178"/>
      <c r="AQ54" s="179"/>
    </row>
    <row r="55" spans="1:43" s="180" customFormat="1" ht="55" customHeight="1" x14ac:dyDescent="0.2">
      <c r="A55" s="161">
        <v>40</v>
      </c>
      <c r="B55" s="162" t="s">
        <v>351</v>
      </c>
      <c r="C55" s="162" t="s">
        <v>709</v>
      </c>
      <c r="D55" s="162" t="s">
        <v>694</v>
      </c>
      <c r="E55" s="163">
        <v>321</v>
      </c>
      <c r="F55" s="164">
        <v>321</v>
      </c>
      <c r="G55" s="163">
        <v>321</v>
      </c>
      <c r="H55" s="182" t="s">
        <v>421</v>
      </c>
      <c r="I55" s="166" t="s">
        <v>475</v>
      </c>
      <c r="J55" s="167" t="s">
        <v>609</v>
      </c>
      <c r="K55" s="163">
        <v>63</v>
      </c>
      <c r="L55" s="163">
        <v>117</v>
      </c>
      <c r="M55" s="164">
        <f t="shared" si="5"/>
        <v>54</v>
      </c>
      <c r="N55" s="184" t="s">
        <v>672</v>
      </c>
      <c r="O55" s="168" t="s">
        <v>481</v>
      </c>
      <c r="P55" s="162" t="s">
        <v>655</v>
      </c>
      <c r="Q55" s="169"/>
      <c r="R55" s="169" t="s">
        <v>699</v>
      </c>
      <c r="S55" s="185" t="s">
        <v>696</v>
      </c>
      <c r="T55" s="186" t="s">
        <v>705</v>
      </c>
      <c r="U55" s="172"/>
      <c r="V55" s="173"/>
      <c r="W55" s="174" t="s">
        <v>80</v>
      </c>
      <c r="X55" s="175">
        <v>40</v>
      </c>
      <c r="Y55" s="174" t="s">
        <v>80</v>
      </c>
      <c r="Z55" s="176"/>
      <c r="AA55" s="172"/>
      <c r="AB55" s="173"/>
      <c r="AC55" s="174" t="s">
        <v>80</v>
      </c>
      <c r="AD55" s="175"/>
      <c r="AE55" s="174" t="s">
        <v>80</v>
      </c>
      <c r="AF55" s="176"/>
      <c r="AG55" s="172"/>
      <c r="AH55" s="173"/>
      <c r="AI55" s="174" t="s">
        <v>80</v>
      </c>
      <c r="AJ55" s="175"/>
      <c r="AK55" s="174" t="s">
        <v>80</v>
      </c>
      <c r="AL55" s="176"/>
      <c r="AM55" s="177"/>
      <c r="AN55" s="171" t="s">
        <v>66</v>
      </c>
      <c r="AO55" s="178"/>
      <c r="AP55" s="178"/>
      <c r="AQ55" s="179"/>
    </row>
    <row r="56" spans="1:43" s="180" customFormat="1" ht="55" customHeight="1" x14ac:dyDescent="0.2">
      <c r="A56" s="161">
        <v>41</v>
      </c>
      <c r="B56" s="162" t="s">
        <v>710</v>
      </c>
      <c r="C56" s="162" t="s">
        <v>711</v>
      </c>
      <c r="D56" s="162" t="s">
        <v>694</v>
      </c>
      <c r="E56" s="163">
        <v>254</v>
      </c>
      <c r="F56" s="164">
        <v>254</v>
      </c>
      <c r="G56" s="163">
        <v>250</v>
      </c>
      <c r="H56" s="182" t="s">
        <v>421</v>
      </c>
      <c r="I56" s="166" t="s">
        <v>475</v>
      </c>
      <c r="J56" s="167" t="s">
        <v>609</v>
      </c>
      <c r="K56" s="163">
        <v>241</v>
      </c>
      <c r="L56" s="163">
        <v>242</v>
      </c>
      <c r="M56" s="164">
        <f t="shared" si="5"/>
        <v>1</v>
      </c>
      <c r="N56" s="184" t="s">
        <v>80</v>
      </c>
      <c r="O56" s="168" t="s">
        <v>481</v>
      </c>
      <c r="P56" s="162" t="s">
        <v>712</v>
      </c>
      <c r="Q56" s="169"/>
      <c r="R56" s="169" t="s">
        <v>713</v>
      </c>
      <c r="S56" s="185" t="s">
        <v>696</v>
      </c>
      <c r="T56" s="186" t="s">
        <v>714</v>
      </c>
      <c r="U56" s="172"/>
      <c r="V56" s="173"/>
      <c r="W56" s="174" t="s">
        <v>80</v>
      </c>
      <c r="X56" s="175">
        <v>41</v>
      </c>
      <c r="Y56" s="174" t="s">
        <v>80</v>
      </c>
      <c r="Z56" s="176"/>
      <c r="AA56" s="172"/>
      <c r="AB56" s="173"/>
      <c r="AC56" s="174" t="s">
        <v>80</v>
      </c>
      <c r="AD56" s="175"/>
      <c r="AE56" s="174" t="s">
        <v>80</v>
      </c>
      <c r="AF56" s="176"/>
      <c r="AG56" s="172"/>
      <c r="AH56" s="173"/>
      <c r="AI56" s="174" t="s">
        <v>80</v>
      </c>
      <c r="AJ56" s="175"/>
      <c r="AK56" s="174" t="s">
        <v>80</v>
      </c>
      <c r="AL56" s="176"/>
      <c r="AM56" s="177"/>
      <c r="AN56" s="171" t="s">
        <v>111</v>
      </c>
      <c r="AO56" s="178"/>
      <c r="AP56" s="178"/>
      <c r="AQ56" s="179"/>
    </row>
    <row r="57" spans="1:43" s="180" customFormat="1" ht="55" customHeight="1" x14ac:dyDescent="0.2">
      <c r="A57" s="161">
        <v>42</v>
      </c>
      <c r="B57" s="162" t="s">
        <v>715</v>
      </c>
      <c r="C57" s="162" t="s">
        <v>707</v>
      </c>
      <c r="D57" s="162" t="s">
        <v>694</v>
      </c>
      <c r="E57" s="163">
        <v>94</v>
      </c>
      <c r="F57" s="164">
        <v>94</v>
      </c>
      <c r="G57" s="163">
        <v>14</v>
      </c>
      <c r="H57" s="182" t="s">
        <v>421</v>
      </c>
      <c r="I57" s="166" t="s">
        <v>475</v>
      </c>
      <c r="J57" s="167" t="s">
        <v>609</v>
      </c>
      <c r="K57" s="163">
        <v>48</v>
      </c>
      <c r="L57" s="163">
        <v>91</v>
      </c>
      <c r="M57" s="164">
        <f t="shared" si="5"/>
        <v>43</v>
      </c>
      <c r="N57" s="163">
        <v>0</v>
      </c>
      <c r="O57" s="168" t="s">
        <v>481</v>
      </c>
      <c r="P57" s="162" t="s">
        <v>671</v>
      </c>
      <c r="Q57" s="169"/>
      <c r="R57" s="169" t="s">
        <v>699</v>
      </c>
      <c r="S57" s="185" t="s">
        <v>696</v>
      </c>
      <c r="T57" s="186" t="s">
        <v>705</v>
      </c>
      <c r="U57" s="172"/>
      <c r="V57" s="173"/>
      <c r="W57" s="174" t="s">
        <v>80</v>
      </c>
      <c r="X57" s="175">
        <v>42</v>
      </c>
      <c r="Y57" s="174" t="s">
        <v>80</v>
      </c>
      <c r="Z57" s="176"/>
      <c r="AA57" s="172"/>
      <c r="AB57" s="173"/>
      <c r="AC57" s="174" t="s">
        <v>80</v>
      </c>
      <c r="AD57" s="175"/>
      <c r="AE57" s="174" t="s">
        <v>80</v>
      </c>
      <c r="AF57" s="176"/>
      <c r="AG57" s="172"/>
      <c r="AH57" s="173"/>
      <c r="AI57" s="174" t="s">
        <v>80</v>
      </c>
      <c r="AJ57" s="175"/>
      <c r="AK57" s="174" t="s">
        <v>80</v>
      </c>
      <c r="AL57" s="176"/>
      <c r="AM57" s="177"/>
      <c r="AN57" s="171" t="s">
        <v>66</v>
      </c>
      <c r="AO57" s="178"/>
      <c r="AP57" s="178"/>
      <c r="AQ57" s="179"/>
    </row>
    <row r="58" spans="1:43" s="180" customFormat="1" ht="55" customHeight="1" x14ac:dyDescent="0.2">
      <c r="A58" s="161">
        <v>43</v>
      </c>
      <c r="B58" s="162" t="s">
        <v>716</v>
      </c>
      <c r="C58" s="162" t="s">
        <v>717</v>
      </c>
      <c r="D58" s="162" t="s">
        <v>694</v>
      </c>
      <c r="E58" s="163">
        <v>19</v>
      </c>
      <c r="F58" s="164">
        <v>19</v>
      </c>
      <c r="G58" s="163">
        <v>7</v>
      </c>
      <c r="H58" s="182" t="s">
        <v>421</v>
      </c>
      <c r="I58" s="166" t="s">
        <v>475</v>
      </c>
      <c r="J58" s="167" t="s">
        <v>609</v>
      </c>
      <c r="K58" s="163">
        <v>28</v>
      </c>
      <c r="L58" s="163">
        <v>28</v>
      </c>
      <c r="M58" s="164">
        <f t="shared" si="5"/>
        <v>0</v>
      </c>
      <c r="N58" s="184" t="s">
        <v>49</v>
      </c>
      <c r="O58" s="168" t="s">
        <v>481</v>
      </c>
      <c r="P58" s="162" t="s">
        <v>674</v>
      </c>
      <c r="Q58" s="169"/>
      <c r="R58" s="169" t="s">
        <v>699</v>
      </c>
      <c r="S58" s="185" t="s">
        <v>696</v>
      </c>
      <c r="T58" s="186" t="s">
        <v>705</v>
      </c>
      <c r="U58" s="172"/>
      <c r="V58" s="173"/>
      <c r="W58" s="174" t="s">
        <v>80</v>
      </c>
      <c r="X58" s="175">
        <v>43</v>
      </c>
      <c r="Y58" s="174" t="s">
        <v>80</v>
      </c>
      <c r="Z58" s="176"/>
      <c r="AA58" s="172"/>
      <c r="AB58" s="173"/>
      <c r="AC58" s="174" t="s">
        <v>80</v>
      </c>
      <c r="AD58" s="175"/>
      <c r="AE58" s="174" t="s">
        <v>80</v>
      </c>
      <c r="AF58" s="176"/>
      <c r="AG58" s="172"/>
      <c r="AH58" s="173"/>
      <c r="AI58" s="174" t="s">
        <v>80</v>
      </c>
      <c r="AJ58" s="175"/>
      <c r="AK58" s="174" t="s">
        <v>80</v>
      </c>
      <c r="AL58" s="176"/>
      <c r="AM58" s="177"/>
      <c r="AN58" s="171" t="s">
        <v>341</v>
      </c>
      <c r="AO58" s="178" t="s">
        <v>34</v>
      </c>
      <c r="AP58" s="178"/>
      <c r="AQ58" s="179"/>
    </row>
    <row r="59" spans="1:43" s="180" customFormat="1" ht="110.5" customHeight="1" x14ac:dyDescent="0.2">
      <c r="A59" s="187">
        <v>44</v>
      </c>
      <c r="B59" s="162" t="s">
        <v>352</v>
      </c>
      <c r="C59" s="162" t="s">
        <v>353</v>
      </c>
      <c r="D59" s="162" t="s">
        <v>105</v>
      </c>
      <c r="E59" s="163">
        <v>1466</v>
      </c>
      <c r="F59" s="164">
        <v>1466</v>
      </c>
      <c r="G59" s="163">
        <v>1373</v>
      </c>
      <c r="H59" s="183" t="s">
        <v>421</v>
      </c>
      <c r="I59" s="188" t="s">
        <v>475</v>
      </c>
      <c r="J59" s="189" t="s">
        <v>476</v>
      </c>
      <c r="K59" s="163">
        <v>0.4</v>
      </c>
      <c r="L59" s="163">
        <v>0.4</v>
      </c>
      <c r="M59" s="164">
        <f t="shared" ref="M59:M79" si="6">L59-K59</f>
        <v>0</v>
      </c>
      <c r="N59" s="163">
        <v>0</v>
      </c>
      <c r="O59" s="168" t="s">
        <v>481</v>
      </c>
      <c r="P59" s="162" t="s">
        <v>555</v>
      </c>
      <c r="Q59" s="169"/>
      <c r="R59" s="169" t="s">
        <v>94</v>
      </c>
      <c r="S59" s="185" t="s">
        <v>91</v>
      </c>
      <c r="T59" s="186" t="s">
        <v>354</v>
      </c>
      <c r="U59" s="172"/>
      <c r="V59" s="173"/>
      <c r="W59" s="174" t="s">
        <v>80</v>
      </c>
      <c r="X59" s="175">
        <v>44</v>
      </c>
      <c r="Y59" s="174" t="s">
        <v>80</v>
      </c>
      <c r="Z59" s="176"/>
      <c r="AA59" s="172"/>
      <c r="AB59" s="173"/>
      <c r="AC59" s="174" t="s">
        <v>80</v>
      </c>
      <c r="AD59" s="175"/>
      <c r="AE59" s="174" t="s">
        <v>80</v>
      </c>
      <c r="AF59" s="176"/>
      <c r="AG59" s="172"/>
      <c r="AH59" s="173"/>
      <c r="AI59" s="174" t="s">
        <v>80</v>
      </c>
      <c r="AJ59" s="175"/>
      <c r="AK59" s="174" t="s">
        <v>80</v>
      </c>
      <c r="AL59" s="176"/>
      <c r="AM59" s="177"/>
      <c r="AN59" s="190" t="s">
        <v>66</v>
      </c>
      <c r="AO59" s="191"/>
      <c r="AP59" s="191"/>
      <c r="AQ59" s="192"/>
    </row>
    <row r="60" spans="1:43" s="180" customFormat="1" ht="55.5" customHeight="1" x14ac:dyDescent="0.2">
      <c r="A60" s="161">
        <v>45</v>
      </c>
      <c r="B60" s="162" t="s">
        <v>355</v>
      </c>
      <c r="C60" s="162" t="s">
        <v>300</v>
      </c>
      <c r="D60" s="162" t="s">
        <v>105</v>
      </c>
      <c r="E60" s="163">
        <v>32563</v>
      </c>
      <c r="F60" s="164">
        <v>48229</v>
      </c>
      <c r="G60" s="163">
        <v>23715</v>
      </c>
      <c r="H60" s="182" t="s">
        <v>421</v>
      </c>
      <c r="I60" s="166" t="s">
        <v>475</v>
      </c>
      <c r="J60" s="167" t="s">
        <v>609</v>
      </c>
      <c r="K60" s="163">
        <v>136545</v>
      </c>
      <c r="L60" s="163">
        <v>133848</v>
      </c>
      <c r="M60" s="164">
        <f t="shared" si="6"/>
        <v>-2697</v>
      </c>
      <c r="N60" s="163">
        <v>0</v>
      </c>
      <c r="O60" s="168" t="s">
        <v>481</v>
      </c>
      <c r="P60" s="162" t="s">
        <v>726</v>
      </c>
      <c r="Q60" s="169" t="s">
        <v>409</v>
      </c>
      <c r="R60" s="169" t="s">
        <v>296</v>
      </c>
      <c r="S60" s="185" t="s">
        <v>91</v>
      </c>
      <c r="T60" s="186" t="s">
        <v>328</v>
      </c>
      <c r="U60" s="172"/>
      <c r="V60" s="173"/>
      <c r="W60" s="174" t="s">
        <v>80</v>
      </c>
      <c r="X60" s="175">
        <v>45</v>
      </c>
      <c r="Y60" s="174" t="s">
        <v>80</v>
      </c>
      <c r="Z60" s="176"/>
      <c r="AA60" s="172"/>
      <c r="AB60" s="173"/>
      <c r="AC60" s="174" t="s">
        <v>80</v>
      </c>
      <c r="AD60" s="175"/>
      <c r="AE60" s="174" t="s">
        <v>80</v>
      </c>
      <c r="AF60" s="176"/>
      <c r="AG60" s="172"/>
      <c r="AH60" s="173"/>
      <c r="AI60" s="174" t="s">
        <v>80</v>
      </c>
      <c r="AJ60" s="175"/>
      <c r="AK60" s="174" t="s">
        <v>80</v>
      </c>
      <c r="AL60" s="176"/>
      <c r="AM60" s="177"/>
      <c r="AN60" s="171" t="s">
        <v>341</v>
      </c>
      <c r="AO60" s="178"/>
      <c r="AP60" s="178" t="s">
        <v>34</v>
      </c>
      <c r="AQ60" s="179"/>
    </row>
    <row r="61" spans="1:43" s="180" customFormat="1" ht="67.5" customHeight="1" x14ac:dyDescent="0.2">
      <c r="A61" s="161">
        <v>46</v>
      </c>
      <c r="B61" s="162" t="s">
        <v>675</v>
      </c>
      <c r="C61" s="162" t="s">
        <v>673</v>
      </c>
      <c r="D61" s="162" t="s">
        <v>660</v>
      </c>
      <c r="E61" s="163">
        <v>11419</v>
      </c>
      <c r="F61" s="164">
        <v>11419</v>
      </c>
      <c r="G61" s="163">
        <v>11352</v>
      </c>
      <c r="H61" s="182" t="s">
        <v>421</v>
      </c>
      <c r="I61" s="166" t="s">
        <v>475</v>
      </c>
      <c r="J61" s="167" t="s">
        <v>609</v>
      </c>
      <c r="K61" s="163">
        <v>6319</v>
      </c>
      <c r="L61" s="163">
        <v>2073</v>
      </c>
      <c r="M61" s="164">
        <f t="shared" si="6"/>
        <v>-4246</v>
      </c>
      <c r="N61" s="163">
        <v>0</v>
      </c>
      <c r="O61" s="168" t="s">
        <v>481</v>
      </c>
      <c r="P61" s="162" t="s">
        <v>676</v>
      </c>
      <c r="Q61" s="169"/>
      <c r="R61" s="169" t="s">
        <v>677</v>
      </c>
      <c r="S61" s="185" t="s">
        <v>661</v>
      </c>
      <c r="T61" s="186" t="s">
        <v>669</v>
      </c>
      <c r="U61" s="172"/>
      <c r="V61" s="173"/>
      <c r="W61" s="174" t="s">
        <v>80</v>
      </c>
      <c r="X61" s="175">
        <v>46</v>
      </c>
      <c r="Y61" s="174" t="s">
        <v>80</v>
      </c>
      <c r="Z61" s="176"/>
      <c r="AA61" s="172"/>
      <c r="AB61" s="173"/>
      <c r="AC61" s="174" t="s">
        <v>80</v>
      </c>
      <c r="AD61" s="175"/>
      <c r="AE61" s="174" t="s">
        <v>80</v>
      </c>
      <c r="AF61" s="176"/>
      <c r="AG61" s="172"/>
      <c r="AH61" s="173"/>
      <c r="AI61" s="174" t="s">
        <v>80</v>
      </c>
      <c r="AJ61" s="175"/>
      <c r="AK61" s="174" t="s">
        <v>80</v>
      </c>
      <c r="AL61" s="176"/>
      <c r="AM61" s="177"/>
      <c r="AN61" s="171" t="s">
        <v>66</v>
      </c>
      <c r="AO61" s="178" t="s">
        <v>34</v>
      </c>
      <c r="AP61" s="178" t="s">
        <v>34</v>
      </c>
      <c r="AQ61" s="179"/>
    </row>
    <row r="62" spans="1:43" s="180" customFormat="1" ht="55" customHeight="1" x14ac:dyDescent="0.2">
      <c r="A62" s="161">
        <v>47</v>
      </c>
      <c r="B62" s="162" t="s">
        <v>356</v>
      </c>
      <c r="C62" s="162" t="s">
        <v>678</v>
      </c>
      <c r="D62" s="162" t="s">
        <v>660</v>
      </c>
      <c r="E62" s="163">
        <v>61</v>
      </c>
      <c r="F62" s="164">
        <v>61</v>
      </c>
      <c r="G62" s="163">
        <v>42</v>
      </c>
      <c r="H62" s="182" t="s">
        <v>421</v>
      </c>
      <c r="I62" s="166" t="s">
        <v>475</v>
      </c>
      <c r="J62" s="167" t="s">
        <v>609</v>
      </c>
      <c r="K62" s="163">
        <v>53</v>
      </c>
      <c r="L62" s="163">
        <v>145</v>
      </c>
      <c r="M62" s="164">
        <f t="shared" si="6"/>
        <v>92</v>
      </c>
      <c r="N62" s="163">
        <v>0</v>
      </c>
      <c r="O62" s="168" t="s">
        <v>481</v>
      </c>
      <c r="P62" s="162" t="s">
        <v>671</v>
      </c>
      <c r="Q62" s="169" t="s">
        <v>679</v>
      </c>
      <c r="R62" s="169" t="s">
        <v>662</v>
      </c>
      <c r="S62" s="185" t="s">
        <v>661</v>
      </c>
      <c r="T62" s="186" t="s">
        <v>669</v>
      </c>
      <c r="U62" s="172"/>
      <c r="V62" s="173"/>
      <c r="W62" s="174" t="s">
        <v>80</v>
      </c>
      <c r="X62" s="175">
        <v>47</v>
      </c>
      <c r="Y62" s="174" t="s">
        <v>80</v>
      </c>
      <c r="Z62" s="176"/>
      <c r="AA62" s="172"/>
      <c r="AB62" s="173"/>
      <c r="AC62" s="174" t="s">
        <v>80</v>
      </c>
      <c r="AD62" s="175"/>
      <c r="AE62" s="174" t="s">
        <v>80</v>
      </c>
      <c r="AF62" s="176"/>
      <c r="AG62" s="172"/>
      <c r="AH62" s="173"/>
      <c r="AI62" s="174" t="s">
        <v>80</v>
      </c>
      <c r="AJ62" s="175"/>
      <c r="AK62" s="174" t="s">
        <v>80</v>
      </c>
      <c r="AL62" s="176"/>
      <c r="AM62" s="177"/>
      <c r="AN62" s="171" t="s">
        <v>341</v>
      </c>
      <c r="AO62" s="178"/>
      <c r="AP62" s="178"/>
      <c r="AQ62" s="179"/>
    </row>
    <row r="63" spans="1:43" s="180" customFormat="1" ht="55" customHeight="1" x14ac:dyDescent="0.2">
      <c r="A63" s="161">
        <v>48</v>
      </c>
      <c r="B63" s="162" t="s">
        <v>680</v>
      </c>
      <c r="C63" s="162" t="s">
        <v>681</v>
      </c>
      <c r="D63" s="162" t="s">
        <v>660</v>
      </c>
      <c r="E63" s="163">
        <v>99</v>
      </c>
      <c r="F63" s="164">
        <v>99</v>
      </c>
      <c r="G63" s="163">
        <v>40</v>
      </c>
      <c r="H63" s="182" t="s">
        <v>421</v>
      </c>
      <c r="I63" s="166" t="s">
        <v>475</v>
      </c>
      <c r="J63" s="167" t="s">
        <v>609</v>
      </c>
      <c r="K63" s="163">
        <v>105</v>
      </c>
      <c r="L63" s="163">
        <v>3209</v>
      </c>
      <c r="M63" s="164">
        <f t="shared" si="6"/>
        <v>3104</v>
      </c>
      <c r="N63" s="163">
        <v>0</v>
      </c>
      <c r="O63" s="168" t="s">
        <v>481</v>
      </c>
      <c r="P63" s="162" t="s">
        <v>671</v>
      </c>
      <c r="Q63" s="169" t="s">
        <v>682</v>
      </c>
      <c r="R63" s="169" t="s">
        <v>662</v>
      </c>
      <c r="S63" s="185" t="s">
        <v>661</v>
      </c>
      <c r="T63" s="186" t="s">
        <v>669</v>
      </c>
      <c r="U63" s="172"/>
      <c r="V63" s="173"/>
      <c r="W63" s="174" t="s">
        <v>80</v>
      </c>
      <c r="X63" s="175">
        <v>49</v>
      </c>
      <c r="Y63" s="174" t="s">
        <v>80</v>
      </c>
      <c r="Z63" s="176"/>
      <c r="AA63" s="172"/>
      <c r="AB63" s="173"/>
      <c r="AC63" s="174" t="s">
        <v>80</v>
      </c>
      <c r="AD63" s="175"/>
      <c r="AE63" s="174" t="s">
        <v>80</v>
      </c>
      <c r="AF63" s="176"/>
      <c r="AG63" s="172"/>
      <c r="AH63" s="173"/>
      <c r="AI63" s="174" t="s">
        <v>80</v>
      </c>
      <c r="AJ63" s="175"/>
      <c r="AK63" s="174" t="s">
        <v>80</v>
      </c>
      <c r="AL63" s="176"/>
      <c r="AM63" s="177"/>
      <c r="AN63" s="171" t="s">
        <v>111</v>
      </c>
      <c r="AO63" s="178" t="s">
        <v>34</v>
      </c>
      <c r="AP63" s="178"/>
      <c r="AQ63" s="179"/>
    </row>
    <row r="64" spans="1:43" s="180" customFormat="1" ht="55" customHeight="1" x14ac:dyDescent="0.2">
      <c r="A64" s="161">
        <v>49</v>
      </c>
      <c r="B64" s="162" t="s">
        <v>683</v>
      </c>
      <c r="C64" s="162" t="s">
        <v>684</v>
      </c>
      <c r="D64" s="162" t="s">
        <v>685</v>
      </c>
      <c r="E64" s="163">
        <v>0</v>
      </c>
      <c r="F64" s="164">
        <v>79</v>
      </c>
      <c r="G64" s="163">
        <v>0</v>
      </c>
      <c r="H64" s="182" t="s">
        <v>421</v>
      </c>
      <c r="I64" s="166" t="s">
        <v>477</v>
      </c>
      <c r="J64" s="167" t="s">
        <v>686</v>
      </c>
      <c r="K64" s="163">
        <v>0</v>
      </c>
      <c r="L64" s="163">
        <v>0</v>
      </c>
      <c r="M64" s="164">
        <f t="shared" si="6"/>
        <v>0</v>
      </c>
      <c r="N64" s="163">
        <v>0</v>
      </c>
      <c r="O64" s="168" t="s">
        <v>483</v>
      </c>
      <c r="P64" s="162" t="s">
        <v>687</v>
      </c>
      <c r="Q64" s="169"/>
      <c r="R64" s="169" t="s">
        <v>688</v>
      </c>
      <c r="S64" s="185" t="s">
        <v>661</v>
      </c>
      <c r="T64" s="186" t="s">
        <v>669</v>
      </c>
      <c r="U64" s="172"/>
      <c r="V64" s="173"/>
      <c r="W64" s="174" t="s">
        <v>80</v>
      </c>
      <c r="X64" s="175">
        <v>50</v>
      </c>
      <c r="Y64" s="174" t="s">
        <v>80</v>
      </c>
      <c r="Z64" s="176"/>
      <c r="AA64" s="172"/>
      <c r="AB64" s="173"/>
      <c r="AC64" s="174" t="s">
        <v>80</v>
      </c>
      <c r="AD64" s="175"/>
      <c r="AE64" s="174" t="s">
        <v>80</v>
      </c>
      <c r="AF64" s="176"/>
      <c r="AG64" s="172"/>
      <c r="AH64" s="173"/>
      <c r="AI64" s="174" t="s">
        <v>80</v>
      </c>
      <c r="AJ64" s="175"/>
      <c r="AK64" s="174" t="s">
        <v>80</v>
      </c>
      <c r="AL64" s="176"/>
      <c r="AM64" s="177"/>
      <c r="AN64" s="171" t="s">
        <v>341</v>
      </c>
      <c r="AO64" s="178" t="s">
        <v>34</v>
      </c>
      <c r="AP64" s="178"/>
      <c r="AQ64" s="179"/>
    </row>
    <row r="65" spans="1:43" s="180" customFormat="1" ht="55" customHeight="1" x14ac:dyDescent="0.2">
      <c r="A65" s="161">
        <v>50</v>
      </c>
      <c r="B65" s="162" t="s">
        <v>357</v>
      </c>
      <c r="C65" s="162" t="s">
        <v>358</v>
      </c>
      <c r="D65" s="162" t="s">
        <v>303</v>
      </c>
      <c r="E65" s="163">
        <v>11</v>
      </c>
      <c r="F65" s="164">
        <v>11</v>
      </c>
      <c r="G65" s="163">
        <v>11</v>
      </c>
      <c r="H65" s="181" t="s">
        <v>441</v>
      </c>
      <c r="I65" s="166" t="s">
        <v>477</v>
      </c>
      <c r="J65" s="167" t="s">
        <v>641</v>
      </c>
      <c r="K65" s="163">
        <v>0</v>
      </c>
      <c r="L65" s="163">
        <v>0</v>
      </c>
      <c r="M65" s="164">
        <f t="shared" si="6"/>
        <v>0</v>
      </c>
      <c r="N65" s="163">
        <v>0</v>
      </c>
      <c r="O65" s="168" t="s">
        <v>483</v>
      </c>
      <c r="P65" s="162" t="s">
        <v>689</v>
      </c>
      <c r="Q65" s="169"/>
      <c r="R65" s="169" t="s">
        <v>688</v>
      </c>
      <c r="S65" s="185" t="s">
        <v>661</v>
      </c>
      <c r="T65" s="186" t="s">
        <v>328</v>
      </c>
      <c r="U65" s="172"/>
      <c r="V65" s="173" t="s">
        <v>172</v>
      </c>
      <c r="W65" s="174" t="s">
        <v>80</v>
      </c>
      <c r="X65" s="175">
        <v>4</v>
      </c>
      <c r="Y65" s="174" t="s">
        <v>80</v>
      </c>
      <c r="Z65" s="176"/>
      <c r="AA65" s="172"/>
      <c r="AB65" s="173"/>
      <c r="AC65" s="174"/>
      <c r="AD65" s="175"/>
      <c r="AE65" s="174"/>
      <c r="AF65" s="176"/>
      <c r="AG65" s="172"/>
      <c r="AH65" s="173"/>
      <c r="AI65" s="174"/>
      <c r="AJ65" s="175"/>
      <c r="AK65" s="174"/>
      <c r="AL65" s="176"/>
      <c r="AM65" s="177"/>
      <c r="AN65" s="171" t="s">
        <v>24</v>
      </c>
      <c r="AO65" s="178"/>
      <c r="AP65" s="178"/>
      <c r="AQ65" s="179"/>
    </row>
    <row r="66" spans="1:43" s="180" customFormat="1" ht="55" customHeight="1" x14ac:dyDescent="0.2">
      <c r="A66" s="161">
        <v>51</v>
      </c>
      <c r="B66" s="162" t="s">
        <v>419</v>
      </c>
      <c r="C66" s="162" t="s">
        <v>358</v>
      </c>
      <c r="D66" s="162" t="s">
        <v>420</v>
      </c>
      <c r="E66" s="163">
        <v>254</v>
      </c>
      <c r="F66" s="164">
        <v>254</v>
      </c>
      <c r="G66" s="163">
        <v>253</v>
      </c>
      <c r="H66" s="165" t="s">
        <v>427</v>
      </c>
      <c r="I66" s="166" t="s">
        <v>475</v>
      </c>
      <c r="J66" s="167" t="s">
        <v>609</v>
      </c>
      <c r="K66" s="163">
        <v>141</v>
      </c>
      <c r="L66" s="163">
        <v>51</v>
      </c>
      <c r="M66" s="164">
        <f t="shared" si="6"/>
        <v>-90</v>
      </c>
      <c r="N66" s="163">
        <v>0</v>
      </c>
      <c r="O66" s="168" t="s">
        <v>21</v>
      </c>
      <c r="P66" s="162" t="s">
        <v>725</v>
      </c>
      <c r="Q66" s="169"/>
      <c r="R66" s="169" t="s">
        <v>688</v>
      </c>
      <c r="S66" s="185" t="s">
        <v>661</v>
      </c>
      <c r="T66" s="186" t="s">
        <v>328</v>
      </c>
      <c r="U66" s="172"/>
      <c r="V66" s="173" t="s">
        <v>172</v>
      </c>
      <c r="W66" s="174" t="s">
        <v>80</v>
      </c>
      <c r="X66" s="175">
        <v>5</v>
      </c>
      <c r="Y66" s="174" t="s">
        <v>80</v>
      </c>
      <c r="Z66" s="176"/>
      <c r="AA66" s="172"/>
      <c r="AB66" s="173"/>
      <c r="AC66" s="174"/>
      <c r="AD66" s="175"/>
      <c r="AE66" s="174"/>
      <c r="AF66" s="176"/>
      <c r="AG66" s="172"/>
      <c r="AH66" s="173"/>
      <c r="AI66" s="174"/>
      <c r="AJ66" s="175"/>
      <c r="AK66" s="174"/>
      <c r="AL66" s="176"/>
      <c r="AM66" s="177"/>
      <c r="AN66" s="171" t="s">
        <v>24</v>
      </c>
      <c r="AO66" s="178"/>
      <c r="AP66" s="178"/>
      <c r="AQ66" s="179"/>
    </row>
    <row r="67" spans="1:43" s="180" customFormat="1" ht="55" customHeight="1" x14ac:dyDescent="0.2">
      <c r="A67" s="161">
        <v>52</v>
      </c>
      <c r="B67" s="162" t="s">
        <v>359</v>
      </c>
      <c r="C67" s="162" t="s">
        <v>358</v>
      </c>
      <c r="D67" s="162" t="s">
        <v>660</v>
      </c>
      <c r="E67" s="163">
        <v>14054</v>
      </c>
      <c r="F67" s="164">
        <v>14054</v>
      </c>
      <c r="G67" s="163">
        <v>4785</v>
      </c>
      <c r="H67" s="165" t="s">
        <v>428</v>
      </c>
      <c r="I67" s="166" t="s">
        <v>475</v>
      </c>
      <c r="J67" s="167" t="s">
        <v>609</v>
      </c>
      <c r="K67" s="163">
        <v>245761</v>
      </c>
      <c r="L67" s="163">
        <v>2231</v>
      </c>
      <c r="M67" s="164">
        <f t="shared" si="6"/>
        <v>-243530</v>
      </c>
      <c r="N67" s="163">
        <v>0</v>
      </c>
      <c r="O67" s="168" t="s">
        <v>21</v>
      </c>
      <c r="P67" s="162" t="s">
        <v>690</v>
      </c>
      <c r="Q67" s="169" t="s">
        <v>691</v>
      </c>
      <c r="R67" s="169" t="s">
        <v>688</v>
      </c>
      <c r="S67" s="185" t="s">
        <v>661</v>
      </c>
      <c r="T67" s="186" t="s">
        <v>328</v>
      </c>
      <c r="U67" s="172"/>
      <c r="V67" s="173" t="s">
        <v>172</v>
      </c>
      <c r="W67" s="174" t="s">
        <v>80</v>
      </c>
      <c r="X67" s="175">
        <v>6</v>
      </c>
      <c r="Y67" s="174" t="s">
        <v>80</v>
      </c>
      <c r="Z67" s="176"/>
      <c r="AA67" s="172"/>
      <c r="AB67" s="173"/>
      <c r="AC67" s="174"/>
      <c r="AD67" s="175"/>
      <c r="AE67" s="174"/>
      <c r="AF67" s="176"/>
      <c r="AG67" s="172"/>
      <c r="AH67" s="173"/>
      <c r="AI67" s="174"/>
      <c r="AJ67" s="175"/>
      <c r="AK67" s="174"/>
      <c r="AL67" s="176"/>
      <c r="AM67" s="177"/>
      <c r="AN67" s="171" t="s">
        <v>24</v>
      </c>
      <c r="AO67" s="178"/>
      <c r="AP67" s="178" t="s">
        <v>34</v>
      </c>
      <c r="AQ67" s="179"/>
    </row>
    <row r="68" spans="1:43" s="131" customFormat="1" ht="28" customHeight="1" x14ac:dyDescent="0.2">
      <c r="A68" s="121"/>
      <c r="B68" s="122" t="s">
        <v>77</v>
      </c>
      <c r="C68" s="123"/>
      <c r="D68" s="123"/>
      <c r="E68" s="124"/>
      <c r="F68" s="125"/>
      <c r="G68" s="126"/>
      <c r="H68" s="127"/>
      <c r="I68" s="125"/>
      <c r="J68" s="125"/>
      <c r="K68" s="128"/>
      <c r="L68" s="128"/>
      <c r="M68" s="128"/>
      <c r="N68" s="129"/>
      <c r="O68" s="129"/>
      <c r="P68" s="125"/>
      <c r="Q68" s="124"/>
      <c r="R68" s="124"/>
      <c r="S68" s="124"/>
      <c r="T68" s="130"/>
      <c r="U68" s="99"/>
      <c r="V68" s="99"/>
      <c r="W68" s="99"/>
      <c r="X68" s="99"/>
      <c r="Y68" s="99"/>
      <c r="Z68" s="99"/>
      <c r="AA68" s="99"/>
      <c r="AB68" s="99"/>
      <c r="AC68" s="99"/>
      <c r="AD68" s="99"/>
      <c r="AE68" s="99"/>
      <c r="AF68" s="99"/>
      <c r="AG68" s="99"/>
      <c r="AH68" s="99"/>
      <c r="AI68" s="99"/>
      <c r="AJ68" s="99"/>
      <c r="AK68" s="99"/>
      <c r="AL68" s="99"/>
      <c r="AM68" s="99"/>
      <c r="AN68" s="99"/>
      <c r="AO68" s="124"/>
      <c r="AP68" s="124"/>
      <c r="AQ68" s="124"/>
    </row>
    <row r="69" spans="1:43" ht="56.5" customHeight="1" x14ac:dyDescent="0.2">
      <c r="A69" s="40">
        <v>53</v>
      </c>
      <c r="B69" s="100" t="s">
        <v>103</v>
      </c>
      <c r="C69" s="100" t="s">
        <v>104</v>
      </c>
      <c r="D69" s="100" t="s">
        <v>105</v>
      </c>
      <c r="E69" s="104">
        <v>1533</v>
      </c>
      <c r="F69" s="105">
        <v>1533</v>
      </c>
      <c r="G69" s="104">
        <v>1462</v>
      </c>
      <c r="H69" s="120" t="s">
        <v>421</v>
      </c>
      <c r="I69" s="44" t="s">
        <v>475</v>
      </c>
      <c r="J69" s="45" t="s">
        <v>476</v>
      </c>
      <c r="K69" s="104">
        <v>1218</v>
      </c>
      <c r="L69" s="104">
        <v>1000</v>
      </c>
      <c r="M69" s="105">
        <f t="shared" si="6"/>
        <v>-218</v>
      </c>
      <c r="N69" s="104">
        <v>0</v>
      </c>
      <c r="O69" s="109" t="s">
        <v>481</v>
      </c>
      <c r="P69" s="100" t="s">
        <v>501</v>
      </c>
      <c r="Q69" s="101"/>
      <c r="R69" s="101" t="s">
        <v>90</v>
      </c>
      <c r="S69" s="111" t="s">
        <v>91</v>
      </c>
      <c r="T69" s="112" t="s">
        <v>93</v>
      </c>
      <c r="U69" s="91"/>
      <c r="V69" s="92"/>
      <c r="W69" s="93" t="s">
        <v>80</v>
      </c>
      <c r="X69" s="94">
        <v>51</v>
      </c>
      <c r="Y69" s="93" t="s">
        <v>80</v>
      </c>
      <c r="Z69" s="95"/>
      <c r="AA69" s="91"/>
      <c r="AB69" s="92"/>
      <c r="AC69" s="93" t="s">
        <v>80</v>
      </c>
      <c r="AD69" s="94"/>
      <c r="AE69" s="93" t="s">
        <v>80</v>
      </c>
      <c r="AF69" s="95"/>
      <c r="AG69" s="91"/>
      <c r="AH69" s="92"/>
      <c r="AI69" s="93" t="s">
        <v>80</v>
      </c>
      <c r="AJ69" s="94"/>
      <c r="AK69" s="93" t="s">
        <v>80</v>
      </c>
      <c r="AL69" s="95"/>
      <c r="AM69" s="96"/>
      <c r="AN69" s="47" t="s">
        <v>106</v>
      </c>
      <c r="AO69" s="38"/>
      <c r="AP69" s="38"/>
      <c r="AQ69" s="39"/>
    </row>
    <row r="70" spans="1:43" ht="57.5" customHeight="1" x14ac:dyDescent="0.2">
      <c r="A70" s="40">
        <v>54</v>
      </c>
      <c r="B70" s="100" t="s">
        <v>107</v>
      </c>
      <c r="C70" s="100" t="s">
        <v>108</v>
      </c>
      <c r="D70" s="100" t="s">
        <v>105</v>
      </c>
      <c r="E70" s="104">
        <v>34</v>
      </c>
      <c r="F70" s="105">
        <v>34</v>
      </c>
      <c r="G70" s="104">
        <v>28</v>
      </c>
      <c r="H70" s="120" t="s">
        <v>421</v>
      </c>
      <c r="I70" s="44" t="s">
        <v>475</v>
      </c>
      <c r="J70" s="45" t="s">
        <v>476</v>
      </c>
      <c r="K70" s="104">
        <v>34</v>
      </c>
      <c r="L70" s="104">
        <v>34</v>
      </c>
      <c r="M70" s="105">
        <f t="shared" si="6"/>
        <v>0</v>
      </c>
      <c r="N70" s="104">
        <v>0</v>
      </c>
      <c r="O70" s="109" t="s">
        <v>481</v>
      </c>
      <c r="P70" s="100" t="s">
        <v>502</v>
      </c>
      <c r="Q70" s="101"/>
      <c r="R70" s="101" t="s">
        <v>90</v>
      </c>
      <c r="S70" s="111" t="s">
        <v>91</v>
      </c>
      <c r="T70" s="112" t="s">
        <v>92</v>
      </c>
      <c r="U70" s="91"/>
      <c r="V70" s="92"/>
      <c r="W70" s="93" t="s">
        <v>80</v>
      </c>
      <c r="X70" s="94">
        <v>52</v>
      </c>
      <c r="Y70" s="93" t="s">
        <v>80</v>
      </c>
      <c r="Z70" s="95"/>
      <c r="AA70" s="91"/>
      <c r="AB70" s="92"/>
      <c r="AC70" s="93" t="s">
        <v>80</v>
      </c>
      <c r="AD70" s="94"/>
      <c r="AE70" s="93" t="s">
        <v>80</v>
      </c>
      <c r="AF70" s="95"/>
      <c r="AG70" s="91"/>
      <c r="AH70" s="92"/>
      <c r="AI70" s="93" t="s">
        <v>80</v>
      </c>
      <c r="AJ70" s="94"/>
      <c r="AK70" s="93" t="s">
        <v>80</v>
      </c>
      <c r="AL70" s="95"/>
      <c r="AM70" s="96"/>
      <c r="AN70" s="47" t="s">
        <v>106</v>
      </c>
      <c r="AO70" s="38"/>
      <c r="AP70" s="38"/>
      <c r="AQ70" s="39"/>
    </row>
    <row r="71" spans="1:43" ht="55.5" customHeight="1" x14ac:dyDescent="0.2">
      <c r="A71" s="40">
        <v>55</v>
      </c>
      <c r="B71" s="100" t="s">
        <v>109</v>
      </c>
      <c r="C71" s="100" t="s">
        <v>110</v>
      </c>
      <c r="D71" s="100" t="s">
        <v>105</v>
      </c>
      <c r="E71" s="104">
        <v>132</v>
      </c>
      <c r="F71" s="105">
        <v>132</v>
      </c>
      <c r="G71" s="104">
        <v>131</v>
      </c>
      <c r="H71" s="120" t="s">
        <v>421</v>
      </c>
      <c r="I71" s="44" t="s">
        <v>475</v>
      </c>
      <c r="J71" s="45" t="s">
        <v>476</v>
      </c>
      <c r="K71" s="104">
        <v>118</v>
      </c>
      <c r="L71" s="104">
        <v>118</v>
      </c>
      <c r="M71" s="105">
        <f t="shared" si="6"/>
        <v>0</v>
      </c>
      <c r="N71" s="104">
        <v>0</v>
      </c>
      <c r="O71" s="109" t="s">
        <v>481</v>
      </c>
      <c r="P71" s="100" t="s">
        <v>503</v>
      </c>
      <c r="Q71" s="101"/>
      <c r="R71" s="101" t="s">
        <v>90</v>
      </c>
      <c r="S71" s="111" t="s">
        <v>91</v>
      </c>
      <c r="T71" s="112" t="s">
        <v>92</v>
      </c>
      <c r="U71" s="91"/>
      <c r="V71" s="92"/>
      <c r="W71" s="93" t="s">
        <v>80</v>
      </c>
      <c r="X71" s="94">
        <v>53</v>
      </c>
      <c r="Y71" s="93" t="s">
        <v>80</v>
      </c>
      <c r="Z71" s="95"/>
      <c r="AA71" s="91"/>
      <c r="AB71" s="92"/>
      <c r="AC71" s="93" t="s">
        <v>80</v>
      </c>
      <c r="AD71" s="94"/>
      <c r="AE71" s="93" t="s">
        <v>80</v>
      </c>
      <c r="AF71" s="95"/>
      <c r="AG71" s="91"/>
      <c r="AH71" s="92"/>
      <c r="AI71" s="93" t="s">
        <v>80</v>
      </c>
      <c r="AJ71" s="94"/>
      <c r="AK71" s="93" t="s">
        <v>80</v>
      </c>
      <c r="AL71" s="95"/>
      <c r="AM71" s="96"/>
      <c r="AN71" s="47" t="s">
        <v>111</v>
      </c>
      <c r="AO71" s="38"/>
      <c r="AP71" s="38"/>
      <c r="AQ71" s="39"/>
    </row>
    <row r="72" spans="1:43" ht="54" customHeight="1" x14ac:dyDescent="0.2">
      <c r="A72" s="40">
        <v>56</v>
      </c>
      <c r="B72" s="100" t="s">
        <v>112</v>
      </c>
      <c r="C72" s="100" t="s">
        <v>113</v>
      </c>
      <c r="D72" s="100" t="s">
        <v>114</v>
      </c>
      <c r="E72" s="104">
        <v>101</v>
      </c>
      <c r="F72" s="105">
        <v>101</v>
      </c>
      <c r="G72" s="104">
        <v>70</v>
      </c>
      <c r="H72" s="120" t="s">
        <v>421</v>
      </c>
      <c r="I72" s="44" t="s">
        <v>477</v>
      </c>
      <c r="J72" s="45" t="s">
        <v>478</v>
      </c>
      <c r="K72" s="104">
        <v>0</v>
      </c>
      <c r="L72" s="104">
        <v>0</v>
      </c>
      <c r="M72" s="105">
        <f t="shared" si="6"/>
        <v>0</v>
      </c>
      <c r="N72" s="104">
        <v>0</v>
      </c>
      <c r="O72" s="109" t="s">
        <v>483</v>
      </c>
      <c r="P72" s="100" t="s">
        <v>504</v>
      </c>
      <c r="Q72" s="101"/>
      <c r="R72" s="101" t="s">
        <v>90</v>
      </c>
      <c r="S72" s="111" t="s">
        <v>91</v>
      </c>
      <c r="T72" s="112" t="s">
        <v>92</v>
      </c>
      <c r="U72" s="91"/>
      <c r="V72" s="92"/>
      <c r="W72" s="93" t="s">
        <v>80</v>
      </c>
      <c r="X72" s="94">
        <v>54</v>
      </c>
      <c r="Y72" s="93" t="s">
        <v>80</v>
      </c>
      <c r="Z72" s="95"/>
      <c r="AA72" s="91"/>
      <c r="AB72" s="92"/>
      <c r="AC72" s="93" t="s">
        <v>80</v>
      </c>
      <c r="AD72" s="94"/>
      <c r="AE72" s="93" t="s">
        <v>80</v>
      </c>
      <c r="AF72" s="95"/>
      <c r="AG72" s="91"/>
      <c r="AH72" s="92"/>
      <c r="AI72" s="93" t="s">
        <v>80</v>
      </c>
      <c r="AJ72" s="94"/>
      <c r="AK72" s="93" t="s">
        <v>80</v>
      </c>
      <c r="AL72" s="95"/>
      <c r="AM72" s="96"/>
      <c r="AN72" s="47" t="s">
        <v>106</v>
      </c>
      <c r="AO72" s="38"/>
      <c r="AP72" s="38"/>
      <c r="AQ72" s="39"/>
    </row>
    <row r="73" spans="1:43" ht="56.5" customHeight="1" x14ac:dyDescent="0.2">
      <c r="A73" s="40">
        <v>57</v>
      </c>
      <c r="B73" s="100" t="s">
        <v>115</v>
      </c>
      <c r="C73" s="100" t="s">
        <v>116</v>
      </c>
      <c r="D73" s="100" t="s">
        <v>117</v>
      </c>
      <c r="E73" s="104">
        <v>500</v>
      </c>
      <c r="F73" s="105">
        <v>500</v>
      </c>
      <c r="G73" s="104">
        <v>500</v>
      </c>
      <c r="H73" s="120" t="s">
        <v>421</v>
      </c>
      <c r="I73" s="44" t="s">
        <v>475</v>
      </c>
      <c r="J73" s="45" t="s">
        <v>476</v>
      </c>
      <c r="K73" s="104">
        <v>500</v>
      </c>
      <c r="L73" s="104">
        <v>510</v>
      </c>
      <c r="M73" s="105">
        <f t="shared" si="6"/>
        <v>10</v>
      </c>
      <c r="N73" s="104">
        <v>0</v>
      </c>
      <c r="O73" s="109" t="s">
        <v>481</v>
      </c>
      <c r="P73" s="100" t="s">
        <v>528</v>
      </c>
      <c r="Q73" s="101"/>
      <c r="R73" s="101" t="s">
        <v>94</v>
      </c>
      <c r="S73" s="111" t="s">
        <v>91</v>
      </c>
      <c r="T73" s="112" t="s">
        <v>93</v>
      </c>
      <c r="U73" s="91"/>
      <c r="V73" s="92"/>
      <c r="W73" s="93" t="s">
        <v>80</v>
      </c>
      <c r="X73" s="94">
        <v>58</v>
      </c>
      <c r="Y73" s="93" t="s">
        <v>80</v>
      </c>
      <c r="Z73" s="95"/>
      <c r="AA73" s="91"/>
      <c r="AB73" s="92"/>
      <c r="AC73" s="93" t="s">
        <v>80</v>
      </c>
      <c r="AD73" s="94"/>
      <c r="AE73" s="93" t="s">
        <v>80</v>
      </c>
      <c r="AF73" s="95"/>
      <c r="AG73" s="91"/>
      <c r="AH73" s="92"/>
      <c r="AI73" s="93" t="s">
        <v>80</v>
      </c>
      <c r="AJ73" s="94"/>
      <c r="AK73" s="93" t="s">
        <v>80</v>
      </c>
      <c r="AL73" s="95"/>
      <c r="AM73" s="96"/>
      <c r="AN73" s="47" t="s">
        <v>106</v>
      </c>
      <c r="AO73" s="38"/>
      <c r="AP73" s="38" t="s">
        <v>34</v>
      </c>
      <c r="AQ73" s="39"/>
    </row>
    <row r="74" spans="1:43" ht="206.15" customHeight="1" x14ac:dyDescent="0.2">
      <c r="A74" s="40">
        <v>58</v>
      </c>
      <c r="B74" s="100" t="s">
        <v>118</v>
      </c>
      <c r="C74" s="100" t="s">
        <v>119</v>
      </c>
      <c r="D74" s="100" t="s">
        <v>162</v>
      </c>
      <c r="E74" s="104">
        <v>1487</v>
      </c>
      <c r="F74" s="105">
        <v>1487</v>
      </c>
      <c r="G74" s="104">
        <v>1375</v>
      </c>
      <c r="H74" s="146" t="s">
        <v>730</v>
      </c>
      <c r="I74" s="44" t="s">
        <v>477</v>
      </c>
      <c r="J74" s="45" t="s">
        <v>479</v>
      </c>
      <c r="K74" s="104">
        <v>1500</v>
      </c>
      <c r="L74" s="104">
        <v>1500</v>
      </c>
      <c r="M74" s="105">
        <f t="shared" si="6"/>
        <v>0</v>
      </c>
      <c r="N74" s="104">
        <v>0</v>
      </c>
      <c r="O74" s="109" t="s">
        <v>481</v>
      </c>
      <c r="P74" s="100" t="s">
        <v>581</v>
      </c>
      <c r="Q74" s="101"/>
      <c r="R74" s="101" t="s">
        <v>96</v>
      </c>
      <c r="S74" s="111" t="s">
        <v>91</v>
      </c>
      <c r="T74" s="112" t="s">
        <v>93</v>
      </c>
      <c r="U74" s="91"/>
      <c r="V74" s="92"/>
      <c r="W74" s="93" t="s">
        <v>80</v>
      </c>
      <c r="X74" s="94">
        <v>59</v>
      </c>
      <c r="Y74" s="93" t="s">
        <v>80</v>
      </c>
      <c r="Z74" s="95"/>
      <c r="AA74" s="91"/>
      <c r="AB74" s="92"/>
      <c r="AC74" s="93" t="s">
        <v>80</v>
      </c>
      <c r="AD74" s="94"/>
      <c r="AE74" s="93" t="s">
        <v>80</v>
      </c>
      <c r="AF74" s="95"/>
      <c r="AG74" s="91"/>
      <c r="AH74" s="92"/>
      <c r="AI74" s="93" t="s">
        <v>80</v>
      </c>
      <c r="AJ74" s="94"/>
      <c r="AK74" s="93" t="s">
        <v>80</v>
      </c>
      <c r="AL74" s="95"/>
      <c r="AM74" s="96"/>
      <c r="AN74" s="47" t="s">
        <v>25</v>
      </c>
      <c r="AO74" s="38" t="s">
        <v>29</v>
      </c>
      <c r="AP74" s="38" t="s">
        <v>34</v>
      </c>
      <c r="AQ74" s="39"/>
    </row>
    <row r="75" spans="1:43" ht="59.5" customHeight="1" x14ac:dyDescent="0.2">
      <c r="A75" s="40">
        <v>59</v>
      </c>
      <c r="B75" s="100" t="s">
        <v>121</v>
      </c>
      <c r="C75" s="100" t="s">
        <v>119</v>
      </c>
      <c r="D75" s="100" t="s">
        <v>114</v>
      </c>
      <c r="E75" s="104">
        <v>426</v>
      </c>
      <c r="F75" s="105">
        <v>426</v>
      </c>
      <c r="G75" s="104">
        <v>409</v>
      </c>
      <c r="H75" s="120" t="s">
        <v>421</v>
      </c>
      <c r="I75" s="44" t="s">
        <v>477</v>
      </c>
      <c r="J75" s="45" t="s">
        <v>478</v>
      </c>
      <c r="K75" s="104">
        <v>0</v>
      </c>
      <c r="L75" s="104">
        <v>0</v>
      </c>
      <c r="M75" s="105">
        <f t="shared" si="6"/>
        <v>0</v>
      </c>
      <c r="N75" s="104">
        <v>0</v>
      </c>
      <c r="O75" s="109" t="s">
        <v>483</v>
      </c>
      <c r="P75" s="100" t="s">
        <v>504</v>
      </c>
      <c r="Q75" s="101"/>
      <c r="R75" s="101" t="s">
        <v>90</v>
      </c>
      <c r="S75" s="111" t="s">
        <v>91</v>
      </c>
      <c r="T75" s="112" t="s">
        <v>93</v>
      </c>
      <c r="U75" s="91"/>
      <c r="V75" s="92"/>
      <c r="W75" s="93" t="s">
        <v>80</v>
      </c>
      <c r="X75" s="94">
        <v>60</v>
      </c>
      <c r="Y75" s="93" t="s">
        <v>80</v>
      </c>
      <c r="Z75" s="95"/>
      <c r="AA75" s="91"/>
      <c r="AB75" s="92"/>
      <c r="AC75" s="93" t="s">
        <v>80</v>
      </c>
      <c r="AD75" s="94"/>
      <c r="AE75" s="93" t="s">
        <v>80</v>
      </c>
      <c r="AF75" s="95"/>
      <c r="AG75" s="91"/>
      <c r="AH75" s="92"/>
      <c r="AI75" s="93" t="s">
        <v>80</v>
      </c>
      <c r="AJ75" s="94"/>
      <c r="AK75" s="93" t="s">
        <v>80</v>
      </c>
      <c r="AL75" s="95"/>
      <c r="AM75" s="96"/>
      <c r="AN75" s="47" t="s">
        <v>106</v>
      </c>
      <c r="AO75" s="38"/>
      <c r="AP75" s="38"/>
      <c r="AQ75" s="39"/>
    </row>
    <row r="76" spans="1:43" ht="58.5" customHeight="1" x14ac:dyDescent="0.2">
      <c r="A76" s="40">
        <v>60</v>
      </c>
      <c r="B76" s="100" t="s">
        <v>122</v>
      </c>
      <c r="C76" s="100" t="s">
        <v>119</v>
      </c>
      <c r="D76" s="100" t="s">
        <v>114</v>
      </c>
      <c r="E76" s="104">
        <v>204</v>
      </c>
      <c r="F76" s="105">
        <v>204</v>
      </c>
      <c r="G76" s="104">
        <v>189</v>
      </c>
      <c r="H76" s="120" t="s">
        <v>421</v>
      </c>
      <c r="I76" s="44" t="s">
        <v>477</v>
      </c>
      <c r="J76" s="45" t="s">
        <v>478</v>
      </c>
      <c r="K76" s="104">
        <v>0</v>
      </c>
      <c r="L76" s="104">
        <v>0</v>
      </c>
      <c r="M76" s="105">
        <f t="shared" si="6"/>
        <v>0</v>
      </c>
      <c r="N76" s="104">
        <v>0</v>
      </c>
      <c r="O76" s="109" t="s">
        <v>483</v>
      </c>
      <c r="P76" s="100" t="s">
        <v>504</v>
      </c>
      <c r="Q76" s="101"/>
      <c r="R76" s="101" t="s">
        <v>90</v>
      </c>
      <c r="S76" s="111" t="s">
        <v>91</v>
      </c>
      <c r="T76" s="112" t="s">
        <v>93</v>
      </c>
      <c r="U76" s="91"/>
      <c r="V76" s="92"/>
      <c r="W76" s="93" t="s">
        <v>80</v>
      </c>
      <c r="X76" s="94">
        <v>61</v>
      </c>
      <c r="Y76" s="93" t="s">
        <v>80</v>
      </c>
      <c r="Z76" s="95"/>
      <c r="AA76" s="91"/>
      <c r="AB76" s="92"/>
      <c r="AC76" s="93" t="s">
        <v>80</v>
      </c>
      <c r="AD76" s="94"/>
      <c r="AE76" s="93" t="s">
        <v>80</v>
      </c>
      <c r="AF76" s="95"/>
      <c r="AG76" s="91"/>
      <c r="AH76" s="92"/>
      <c r="AI76" s="93" t="s">
        <v>80</v>
      </c>
      <c r="AJ76" s="94"/>
      <c r="AK76" s="93" t="s">
        <v>80</v>
      </c>
      <c r="AL76" s="95"/>
      <c r="AM76" s="96"/>
      <c r="AN76" s="47" t="s">
        <v>106</v>
      </c>
      <c r="AO76" s="38"/>
      <c r="AP76" s="38"/>
      <c r="AQ76" s="39"/>
    </row>
    <row r="77" spans="1:43" ht="58.5" customHeight="1" x14ac:dyDescent="0.2">
      <c r="A77" s="40">
        <v>61</v>
      </c>
      <c r="B77" s="100" t="s">
        <v>123</v>
      </c>
      <c r="C77" s="100" t="s">
        <v>124</v>
      </c>
      <c r="D77" s="100" t="s">
        <v>131</v>
      </c>
      <c r="E77" s="104">
        <v>356</v>
      </c>
      <c r="F77" s="105">
        <v>356</v>
      </c>
      <c r="G77" s="104">
        <v>346</v>
      </c>
      <c r="H77" s="120" t="s">
        <v>421</v>
      </c>
      <c r="I77" s="44" t="s">
        <v>475</v>
      </c>
      <c r="J77" s="45" t="s">
        <v>476</v>
      </c>
      <c r="K77" s="104">
        <v>340</v>
      </c>
      <c r="L77" s="104">
        <v>500</v>
      </c>
      <c r="M77" s="105">
        <f t="shared" si="6"/>
        <v>160</v>
      </c>
      <c r="N77" s="104">
        <v>0</v>
      </c>
      <c r="O77" s="109" t="s">
        <v>481</v>
      </c>
      <c r="P77" s="100" t="s">
        <v>505</v>
      </c>
      <c r="Q77" s="101" t="s">
        <v>633</v>
      </c>
      <c r="R77" s="101" t="s">
        <v>90</v>
      </c>
      <c r="S77" s="111" t="s">
        <v>91</v>
      </c>
      <c r="T77" s="112" t="s">
        <v>93</v>
      </c>
      <c r="U77" s="91"/>
      <c r="V77" s="92"/>
      <c r="W77" s="93" t="s">
        <v>80</v>
      </c>
      <c r="X77" s="94">
        <v>63</v>
      </c>
      <c r="Y77" s="93" t="s">
        <v>80</v>
      </c>
      <c r="Z77" s="95"/>
      <c r="AA77" s="91"/>
      <c r="AB77" s="92"/>
      <c r="AC77" s="93" t="s">
        <v>80</v>
      </c>
      <c r="AD77" s="94"/>
      <c r="AE77" s="93" t="s">
        <v>80</v>
      </c>
      <c r="AF77" s="95"/>
      <c r="AG77" s="91"/>
      <c r="AH77" s="92"/>
      <c r="AI77" s="93" t="s">
        <v>80</v>
      </c>
      <c r="AJ77" s="94"/>
      <c r="AK77" s="93" t="s">
        <v>80</v>
      </c>
      <c r="AL77" s="95"/>
      <c r="AM77" s="96"/>
      <c r="AN77" s="47" t="s">
        <v>106</v>
      </c>
      <c r="AO77" s="38"/>
      <c r="AP77" s="38"/>
      <c r="AQ77" s="39"/>
    </row>
    <row r="78" spans="1:43" ht="193" customHeight="1" x14ac:dyDescent="0.2">
      <c r="A78" s="40">
        <v>62</v>
      </c>
      <c r="B78" s="100" t="s">
        <v>125</v>
      </c>
      <c r="C78" s="100" t="s">
        <v>124</v>
      </c>
      <c r="D78" s="100" t="s">
        <v>120</v>
      </c>
      <c r="E78" s="104">
        <v>1394</v>
      </c>
      <c r="F78" s="105">
        <v>697</v>
      </c>
      <c r="G78" s="104">
        <v>694</v>
      </c>
      <c r="H78" s="146" t="s">
        <v>429</v>
      </c>
      <c r="I78" s="44" t="s">
        <v>477</v>
      </c>
      <c r="J78" s="45" t="s">
        <v>479</v>
      </c>
      <c r="K78" s="104">
        <v>0</v>
      </c>
      <c r="L78" s="104">
        <v>0</v>
      </c>
      <c r="M78" s="105">
        <f t="shared" si="6"/>
        <v>0</v>
      </c>
      <c r="N78" s="104">
        <v>0</v>
      </c>
      <c r="O78" s="109" t="s">
        <v>483</v>
      </c>
      <c r="P78" s="100" t="s">
        <v>506</v>
      </c>
      <c r="Q78" s="101"/>
      <c r="R78" s="101" t="s">
        <v>98</v>
      </c>
      <c r="S78" s="111" t="s">
        <v>91</v>
      </c>
      <c r="T78" s="112" t="s">
        <v>93</v>
      </c>
      <c r="U78" s="91"/>
      <c r="V78" s="92"/>
      <c r="W78" s="93" t="s">
        <v>80</v>
      </c>
      <c r="X78" s="94">
        <v>64</v>
      </c>
      <c r="Y78" s="93" t="s">
        <v>80</v>
      </c>
      <c r="Z78" s="95"/>
      <c r="AA78" s="91"/>
      <c r="AB78" s="92"/>
      <c r="AC78" s="93" t="s">
        <v>80</v>
      </c>
      <c r="AD78" s="94"/>
      <c r="AE78" s="93" t="s">
        <v>80</v>
      </c>
      <c r="AF78" s="95"/>
      <c r="AG78" s="91"/>
      <c r="AH78" s="92"/>
      <c r="AI78" s="93" t="s">
        <v>80</v>
      </c>
      <c r="AJ78" s="94"/>
      <c r="AK78" s="93" t="s">
        <v>80</v>
      </c>
      <c r="AL78" s="95"/>
      <c r="AM78" s="96"/>
      <c r="AN78" s="47" t="s">
        <v>25</v>
      </c>
      <c r="AO78" s="38"/>
      <c r="AP78" s="38"/>
      <c r="AQ78" s="39"/>
    </row>
    <row r="79" spans="1:43" ht="69.650000000000006" customHeight="1" x14ac:dyDescent="0.2">
      <c r="A79" s="40">
        <v>63</v>
      </c>
      <c r="B79" s="100" t="s">
        <v>126</v>
      </c>
      <c r="C79" s="100" t="s">
        <v>124</v>
      </c>
      <c r="D79" s="100" t="s">
        <v>127</v>
      </c>
      <c r="E79" s="104">
        <v>967</v>
      </c>
      <c r="F79" s="105">
        <v>967</v>
      </c>
      <c r="G79" s="104">
        <v>945</v>
      </c>
      <c r="H79" s="120" t="s">
        <v>421</v>
      </c>
      <c r="I79" s="44" t="s">
        <v>475</v>
      </c>
      <c r="J79" s="45" t="s">
        <v>476</v>
      </c>
      <c r="K79" s="104">
        <v>952</v>
      </c>
      <c r="L79" s="104">
        <v>853</v>
      </c>
      <c r="M79" s="105">
        <f t="shared" si="6"/>
        <v>-99</v>
      </c>
      <c r="N79" s="104">
        <v>0</v>
      </c>
      <c r="O79" s="109" t="s">
        <v>481</v>
      </c>
      <c r="P79" s="100" t="s">
        <v>507</v>
      </c>
      <c r="Q79" s="101"/>
      <c r="R79" s="101" t="s">
        <v>128</v>
      </c>
      <c r="S79" s="111" t="s">
        <v>91</v>
      </c>
      <c r="T79" s="112" t="s">
        <v>93</v>
      </c>
      <c r="U79" s="91"/>
      <c r="V79" s="92"/>
      <c r="W79" s="93" t="s">
        <v>80</v>
      </c>
      <c r="X79" s="94">
        <v>65</v>
      </c>
      <c r="Y79" s="93" t="s">
        <v>80</v>
      </c>
      <c r="Z79" s="95"/>
      <c r="AA79" s="91"/>
      <c r="AB79" s="92"/>
      <c r="AC79" s="93" t="s">
        <v>80</v>
      </c>
      <c r="AD79" s="94"/>
      <c r="AE79" s="93" t="s">
        <v>80</v>
      </c>
      <c r="AF79" s="95"/>
      <c r="AG79" s="91"/>
      <c r="AH79" s="92"/>
      <c r="AI79" s="93" t="s">
        <v>80</v>
      </c>
      <c r="AJ79" s="94"/>
      <c r="AK79" s="93" t="s">
        <v>80</v>
      </c>
      <c r="AL79" s="95"/>
      <c r="AM79" s="96"/>
      <c r="AN79" s="47" t="s">
        <v>106</v>
      </c>
      <c r="AO79" s="38"/>
      <c r="AP79" s="38"/>
      <c r="AQ79" s="39"/>
    </row>
    <row r="80" spans="1:43" ht="90" customHeight="1" x14ac:dyDescent="0.2">
      <c r="A80" s="40">
        <v>64</v>
      </c>
      <c r="B80" s="100" t="s">
        <v>129</v>
      </c>
      <c r="C80" s="100" t="s">
        <v>124</v>
      </c>
      <c r="D80" s="100" t="s">
        <v>130</v>
      </c>
      <c r="E80" s="104">
        <v>274</v>
      </c>
      <c r="F80" s="105">
        <v>137</v>
      </c>
      <c r="G80" s="104">
        <v>132</v>
      </c>
      <c r="H80" s="145" t="s">
        <v>430</v>
      </c>
      <c r="I80" s="44" t="s">
        <v>477</v>
      </c>
      <c r="J80" s="45" t="s">
        <v>479</v>
      </c>
      <c r="K80" s="104">
        <v>0</v>
      </c>
      <c r="L80" s="104">
        <v>0</v>
      </c>
      <c r="M80" s="105">
        <f t="shared" ref="M80:M143" si="7">L80-K80</f>
        <v>0</v>
      </c>
      <c r="N80" s="104">
        <v>0</v>
      </c>
      <c r="O80" s="109" t="s">
        <v>483</v>
      </c>
      <c r="P80" s="100" t="s">
        <v>573</v>
      </c>
      <c r="Q80" s="101"/>
      <c r="R80" s="101" t="s">
        <v>90</v>
      </c>
      <c r="S80" s="111" t="s">
        <v>91</v>
      </c>
      <c r="T80" s="112" t="s">
        <v>93</v>
      </c>
      <c r="U80" s="91"/>
      <c r="V80" s="92"/>
      <c r="W80" s="93" t="s">
        <v>80</v>
      </c>
      <c r="X80" s="94">
        <v>66</v>
      </c>
      <c r="Y80" s="93" t="s">
        <v>80</v>
      </c>
      <c r="Z80" s="95"/>
      <c r="AA80" s="91"/>
      <c r="AB80" s="92"/>
      <c r="AC80" s="93" t="s">
        <v>80</v>
      </c>
      <c r="AD80" s="94"/>
      <c r="AE80" s="93" t="s">
        <v>80</v>
      </c>
      <c r="AF80" s="95"/>
      <c r="AG80" s="91"/>
      <c r="AH80" s="92"/>
      <c r="AI80" s="93" t="s">
        <v>80</v>
      </c>
      <c r="AJ80" s="94"/>
      <c r="AK80" s="93" t="s">
        <v>80</v>
      </c>
      <c r="AL80" s="95"/>
      <c r="AM80" s="96"/>
      <c r="AN80" s="47" t="s">
        <v>25</v>
      </c>
      <c r="AO80" s="38"/>
      <c r="AP80" s="38"/>
      <c r="AQ80" s="39"/>
    </row>
    <row r="81" spans="1:43" ht="58" customHeight="1" x14ac:dyDescent="0.2">
      <c r="A81" s="40">
        <v>65</v>
      </c>
      <c r="B81" s="100" t="s">
        <v>445</v>
      </c>
      <c r="C81" s="100" t="s">
        <v>124</v>
      </c>
      <c r="D81" s="100" t="s">
        <v>114</v>
      </c>
      <c r="E81" s="104">
        <v>0</v>
      </c>
      <c r="F81" s="105">
        <v>818</v>
      </c>
      <c r="G81" s="104">
        <v>799</v>
      </c>
      <c r="H81" s="120" t="s">
        <v>421</v>
      </c>
      <c r="I81" s="44" t="s">
        <v>477</v>
      </c>
      <c r="J81" s="45" t="s">
        <v>478</v>
      </c>
      <c r="K81" s="104">
        <v>0</v>
      </c>
      <c r="L81" s="104">
        <v>0</v>
      </c>
      <c r="M81" s="105">
        <f t="shared" si="7"/>
        <v>0</v>
      </c>
      <c r="N81" s="104">
        <v>0</v>
      </c>
      <c r="O81" s="109" t="s">
        <v>483</v>
      </c>
      <c r="P81" s="100" t="s">
        <v>504</v>
      </c>
      <c r="Q81" s="101"/>
      <c r="R81" s="101" t="s">
        <v>90</v>
      </c>
      <c r="S81" s="111" t="s">
        <v>91</v>
      </c>
      <c r="T81" s="112" t="s">
        <v>93</v>
      </c>
      <c r="U81" s="91"/>
      <c r="V81" s="92"/>
      <c r="W81" s="93" t="s">
        <v>80</v>
      </c>
      <c r="X81" s="94">
        <v>67</v>
      </c>
      <c r="Y81" s="93" t="s">
        <v>80</v>
      </c>
      <c r="Z81" s="95"/>
      <c r="AA81" s="91"/>
      <c r="AB81" s="92"/>
      <c r="AC81" s="93" t="s">
        <v>80</v>
      </c>
      <c r="AD81" s="94"/>
      <c r="AE81" s="93" t="s">
        <v>80</v>
      </c>
      <c r="AF81" s="95"/>
      <c r="AG81" s="91"/>
      <c r="AH81" s="92"/>
      <c r="AI81" s="93" t="s">
        <v>80</v>
      </c>
      <c r="AJ81" s="94"/>
      <c r="AK81" s="93" t="s">
        <v>80</v>
      </c>
      <c r="AL81" s="95"/>
      <c r="AM81" s="96"/>
      <c r="AN81" s="47" t="s">
        <v>106</v>
      </c>
      <c r="AO81" s="38"/>
      <c r="AP81" s="38"/>
      <c r="AQ81" s="39"/>
    </row>
    <row r="82" spans="1:43" s="131" customFormat="1" ht="28" customHeight="1" x14ac:dyDescent="0.2">
      <c r="A82" s="121"/>
      <c r="B82" s="122" t="s">
        <v>78</v>
      </c>
      <c r="C82" s="123"/>
      <c r="D82" s="123"/>
      <c r="E82" s="124"/>
      <c r="F82" s="125"/>
      <c r="G82" s="126"/>
      <c r="H82" s="127"/>
      <c r="I82" s="125"/>
      <c r="J82" s="125"/>
      <c r="K82" s="128"/>
      <c r="L82" s="128"/>
      <c r="M82" s="128"/>
      <c r="N82" s="129"/>
      <c r="O82" s="129"/>
      <c r="P82" s="125"/>
      <c r="Q82" s="124"/>
      <c r="R82" s="124"/>
      <c r="S82" s="124"/>
      <c r="T82" s="130"/>
      <c r="U82" s="99"/>
      <c r="V82" s="99"/>
      <c r="W82" s="99"/>
      <c r="X82" s="99"/>
      <c r="Y82" s="99"/>
      <c r="Z82" s="99"/>
      <c r="AA82" s="99"/>
      <c r="AB82" s="99"/>
      <c r="AC82" s="99"/>
      <c r="AD82" s="99"/>
      <c r="AE82" s="99"/>
      <c r="AF82" s="99"/>
      <c r="AG82" s="99"/>
      <c r="AH82" s="99"/>
      <c r="AI82" s="99"/>
      <c r="AJ82" s="99"/>
      <c r="AK82" s="99"/>
      <c r="AL82" s="99"/>
      <c r="AM82" s="99"/>
      <c r="AN82" s="99"/>
      <c r="AO82" s="124"/>
      <c r="AP82" s="124"/>
      <c r="AQ82" s="124"/>
    </row>
    <row r="83" spans="1:43" ht="58" customHeight="1" x14ac:dyDescent="0.2">
      <c r="A83" s="40">
        <v>66</v>
      </c>
      <c r="B83" s="100" t="s">
        <v>132</v>
      </c>
      <c r="C83" s="100" t="s">
        <v>133</v>
      </c>
      <c r="D83" s="100" t="s">
        <v>105</v>
      </c>
      <c r="E83" s="104">
        <v>96</v>
      </c>
      <c r="F83" s="105">
        <v>96</v>
      </c>
      <c r="G83" s="104">
        <v>80</v>
      </c>
      <c r="H83" s="120" t="s">
        <v>421</v>
      </c>
      <c r="I83" s="44" t="s">
        <v>475</v>
      </c>
      <c r="J83" s="45" t="s">
        <v>476</v>
      </c>
      <c r="K83" s="104">
        <v>122</v>
      </c>
      <c r="L83" s="104">
        <v>122</v>
      </c>
      <c r="M83" s="105">
        <f t="shared" si="7"/>
        <v>0</v>
      </c>
      <c r="N83" s="104">
        <v>0</v>
      </c>
      <c r="O83" s="109" t="s">
        <v>481</v>
      </c>
      <c r="P83" s="100" t="s">
        <v>529</v>
      </c>
      <c r="Q83" s="101"/>
      <c r="R83" s="101" t="s">
        <v>94</v>
      </c>
      <c r="S83" s="111" t="s">
        <v>91</v>
      </c>
      <c r="T83" s="112" t="s">
        <v>95</v>
      </c>
      <c r="U83" s="91"/>
      <c r="V83" s="92"/>
      <c r="W83" s="93" t="s">
        <v>80</v>
      </c>
      <c r="X83" s="94">
        <v>68</v>
      </c>
      <c r="Y83" s="93" t="s">
        <v>80</v>
      </c>
      <c r="Z83" s="95"/>
      <c r="AA83" s="91"/>
      <c r="AB83" s="92"/>
      <c r="AC83" s="93" t="s">
        <v>80</v>
      </c>
      <c r="AD83" s="94"/>
      <c r="AE83" s="93" t="s">
        <v>80</v>
      </c>
      <c r="AF83" s="95"/>
      <c r="AG83" s="91"/>
      <c r="AH83" s="92"/>
      <c r="AI83" s="93" t="s">
        <v>80</v>
      </c>
      <c r="AJ83" s="94"/>
      <c r="AK83" s="93" t="s">
        <v>80</v>
      </c>
      <c r="AL83" s="95"/>
      <c r="AM83" s="96"/>
      <c r="AN83" s="47" t="s">
        <v>106</v>
      </c>
      <c r="AO83" s="38" t="s">
        <v>34</v>
      </c>
      <c r="AP83" s="38"/>
      <c r="AQ83" s="39"/>
    </row>
    <row r="84" spans="1:43" ht="56.5" customHeight="1" x14ac:dyDescent="0.2">
      <c r="A84" s="40">
        <v>67</v>
      </c>
      <c r="B84" s="100" t="s">
        <v>134</v>
      </c>
      <c r="C84" s="100" t="s">
        <v>135</v>
      </c>
      <c r="D84" s="100" t="s">
        <v>105</v>
      </c>
      <c r="E84" s="104">
        <v>103</v>
      </c>
      <c r="F84" s="105">
        <v>101.6</v>
      </c>
      <c r="G84" s="104">
        <v>60.8</v>
      </c>
      <c r="H84" s="120" t="s">
        <v>421</v>
      </c>
      <c r="I84" s="44" t="s">
        <v>475</v>
      </c>
      <c r="J84" s="45" t="s">
        <v>476</v>
      </c>
      <c r="K84" s="104">
        <v>199</v>
      </c>
      <c r="L84" s="104">
        <v>130</v>
      </c>
      <c r="M84" s="105">
        <f t="shared" si="7"/>
        <v>-69</v>
      </c>
      <c r="N84" s="104">
        <v>0</v>
      </c>
      <c r="O84" s="109" t="s">
        <v>481</v>
      </c>
      <c r="P84" s="100" t="s">
        <v>572</v>
      </c>
      <c r="Q84" s="101"/>
      <c r="R84" s="101" t="s">
        <v>94</v>
      </c>
      <c r="S84" s="111" t="s">
        <v>91</v>
      </c>
      <c r="T84" s="112" t="s">
        <v>95</v>
      </c>
      <c r="U84" s="91"/>
      <c r="V84" s="92"/>
      <c r="W84" s="93" t="s">
        <v>80</v>
      </c>
      <c r="X84" s="94">
        <v>69</v>
      </c>
      <c r="Y84" s="93" t="s">
        <v>80</v>
      </c>
      <c r="Z84" s="95"/>
      <c r="AA84" s="91"/>
      <c r="AB84" s="92"/>
      <c r="AC84" s="93" t="s">
        <v>80</v>
      </c>
      <c r="AD84" s="94"/>
      <c r="AE84" s="93" t="s">
        <v>80</v>
      </c>
      <c r="AF84" s="95"/>
      <c r="AG84" s="91"/>
      <c r="AH84" s="92"/>
      <c r="AI84" s="93" t="s">
        <v>80</v>
      </c>
      <c r="AJ84" s="94"/>
      <c r="AK84" s="93" t="s">
        <v>80</v>
      </c>
      <c r="AL84" s="95"/>
      <c r="AM84" s="96"/>
      <c r="AN84" s="47" t="s">
        <v>106</v>
      </c>
      <c r="AO84" s="38"/>
      <c r="AP84" s="38" t="s">
        <v>34</v>
      </c>
      <c r="AQ84" s="39"/>
    </row>
    <row r="85" spans="1:43" ht="60" customHeight="1" x14ac:dyDescent="0.2">
      <c r="A85" s="40">
        <v>68</v>
      </c>
      <c r="B85" s="100" t="s">
        <v>136</v>
      </c>
      <c r="C85" s="100" t="s">
        <v>137</v>
      </c>
      <c r="D85" s="100" t="s">
        <v>105</v>
      </c>
      <c r="E85" s="104">
        <v>400</v>
      </c>
      <c r="F85" s="105">
        <v>400</v>
      </c>
      <c r="G85" s="104">
        <v>376</v>
      </c>
      <c r="H85" s="120" t="s">
        <v>421</v>
      </c>
      <c r="I85" s="44" t="s">
        <v>475</v>
      </c>
      <c r="J85" s="45" t="s">
        <v>476</v>
      </c>
      <c r="K85" s="104">
        <v>430</v>
      </c>
      <c r="L85" s="104">
        <v>500</v>
      </c>
      <c r="M85" s="105">
        <f t="shared" si="7"/>
        <v>70</v>
      </c>
      <c r="N85" s="104">
        <v>0</v>
      </c>
      <c r="O85" s="109" t="s">
        <v>481</v>
      </c>
      <c r="P85" s="100" t="s">
        <v>516</v>
      </c>
      <c r="Q85" s="101"/>
      <c r="R85" s="101" t="s">
        <v>94</v>
      </c>
      <c r="S85" s="111" t="s">
        <v>91</v>
      </c>
      <c r="T85" s="112" t="s">
        <v>95</v>
      </c>
      <c r="U85" s="91"/>
      <c r="V85" s="92"/>
      <c r="W85" s="93" t="s">
        <v>80</v>
      </c>
      <c r="X85" s="94">
        <v>70</v>
      </c>
      <c r="Y85" s="93" t="s">
        <v>80</v>
      </c>
      <c r="Z85" s="95"/>
      <c r="AA85" s="91"/>
      <c r="AB85" s="92"/>
      <c r="AC85" s="93" t="s">
        <v>80</v>
      </c>
      <c r="AD85" s="94"/>
      <c r="AE85" s="93" t="s">
        <v>80</v>
      </c>
      <c r="AF85" s="95"/>
      <c r="AG85" s="91"/>
      <c r="AH85" s="92"/>
      <c r="AI85" s="93" t="s">
        <v>80</v>
      </c>
      <c r="AJ85" s="94"/>
      <c r="AK85" s="93" t="s">
        <v>80</v>
      </c>
      <c r="AL85" s="95"/>
      <c r="AM85" s="96"/>
      <c r="AN85" s="47" t="s">
        <v>111</v>
      </c>
      <c r="AO85" s="38"/>
      <c r="AP85" s="38" t="s">
        <v>34</v>
      </c>
      <c r="AQ85" s="39"/>
    </row>
    <row r="86" spans="1:43" ht="55" customHeight="1" x14ac:dyDescent="0.2">
      <c r="A86" s="40">
        <v>69</v>
      </c>
      <c r="B86" s="100" t="s">
        <v>138</v>
      </c>
      <c r="C86" s="100" t="s">
        <v>135</v>
      </c>
      <c r="D86" s="100" t="s">
        <v>105</v>
      </c>
      <c r="E86" s="104">
        <v>753</v>
      </c>
      <c r="F86" s="105">
        <v>753</v>
      </c>
      <c r="G86" s="104">
        <v>710</v>
      </c>
      <c r="H86" s="120" t="s">
        <v>421</v>
      </c>
      <c r="I86" s="44" t="s">
        <v>475</v>
      </c>
      <c r="J86" s="45" t="s">
        <v>476</v>
      </c>
      <c r="K86" s="104">
        <v>9</v>
      </c>
      <c r="L86" s="104">
        <v>15</v>
      </c>
      <c r="M86" s="105">
        <f t="shared" si="7"/>
        <v>6</v>
      </c>
      <c r="N86" s="104">
        <v>0</v>
      </c>
      <c r="O86" s="109" t="s">
        <v>481</v>
      </c>
      <c r="P86" s="100" t="s">
        <v>571</v>
      </c>
      <c r="Q86" s="101"/>
      <c r="R86" s="101" t="s">
        <v>94</v>
      </c>
      <c r="S86" s="111" t="s">
        <v>91</v>
      </c>
      <c r="T86" s="112" t="s">
        <v>95</v>
      </c>
      <c r="U86" s="91"/>
      <c r="V86" s="92"/>
      <c r="W86" s="93" t="s">
        <v>80</v>
      </c>
      <c r="X86" s="94">
        <v>71</v>
      </c>
      <c r="Y86" s="93" t="s">
        <v>80</v>
      </c>
      <c r="Z86" s="95"/>
      <c r="AA86" s="91"/>
      <c r="AB86" s="92"/>
      <c r="AC86" s="93" t="s">
        <v>80</v>
      </c>
      <c r="AD86" s="94"/>
      <c r="AE86" s="93" t="s">
        <v>80</v>
      </c>
      <c r="AF86" s="95"/>
      <c r="AG86" s="91"/>
      <c r="AH86" s="92"/>
      <c r="AI86" s="93" t="s">
        <v>80</v>
      </c>
      <c r="AJ86" s="94"/>
      <c r="AK86" s="93" t="s">
        <v>80</v>
      </c>
      <c r="AL86" s="95"/>
      <c r="AM86" s="96"/>
      <c r="AN86" s="47" t="s">
        <v>106</v>
      </c>
      <c r="AO86" s="38"/>
      <c r="AP86" s="38"/>
      <c r="AQ86" s="39"/>
    </row>
    <row r="87" spans="1:43" ht="56.5" customHeight="1" x14ac:dyDescent="0.2">
      <c r="A87" s="40">
        <v>70</v>
      </c>
      <c r="B87" s="100" t="s">
        <v>139</v>
      </c>
      <c r="C87" s="100" t="s">
        <v>140</v>
      </c>
      <c r="D87" s="100" t="s">
        <v>105</v>
      </c>
      <c r="E87" s="104">
        <v>608</v>
      </c>
      <c r="F87" s="105">
        <v>608</v>
      </c>
      <c r="G87" s="104">
        <v>564</v>
      </c>
      <c r="H87" s="120" t="s">
        <v>421</v>
      </c>
      <c r="I87" s="44" t="s">
        <v>475</v>
      </c>
      <c r="J87" s="45" t="s">
        <v>476</v>
      </c>
      <c r="K87" s="104">
        <v>496</v>
      </c>
      <c r="L87" s="104">
        <v>459</v>
      </c>
      <c r="M87" s="105">
        <f t="shared" si="7"/>
        <v>-37</v>
      </c>
      <c r="N87" s="104">
        <v>0</v>
      </c>
      <c r="O87" s="109" t="s">
        <v>481</v>
      </c>
      <c r="P87" s="100" t="s">
        <v>571</v>
      </c>
      <c r="Q87" s="101"/>
      <c r="R87" s="101" t="s">
        <v>94</v>
      </c>
      <c r="S87" s="111" t="s">
        <v>91</v>
      </c>
      <c r="T87" s="112" t="s">
        <v>95</v>
      </c>
      <c r="U87" s="91"/>
      <c r="V87" s="92"/>
      <c r="W87" s="93" t="s">
        <v>80</v>
      </c>
      <c r="X87" s="94">
        <v>72</v>
      </c>
      <c r="Y87" s="93" t="s">
        <v>80</v>
      </c>
      <c r="Z87" s="95"/>
      <c r="AA87" s="91"/>
      <c r="AB87" s="92"/>
      <c r="AC87" s="93" t="s">
        <v>80</v>
      </c>
      <c r="AD87" s="94"/>
      <c r="AE87" s="93" t="s">
        <v>80</v>
      </c>
      <c r="AF87" s="95"/>
      <c r="AG87" s="91"/>
      <c r="AH87" s="92"/>
      <c r="AI87" s="93" t="s">
        <v>80</v>
      </c>
      <c r="AJ87" s="94"/>
      <c r="AK87" s="93" t="s">
        <v>80</v>
      </c>
      <c r="AL87" s="95"/>
      <c r="AM87" s="96"/>
      <c r="AN87" s="47" t="s">
        <v>106</v>
      </c>
      <c r="AO87" s="38"/>
      <c r="AP87" s="38"/>
      <c r="AQ87" s="39"/>
    </row>
    <row r="88" spans="1:43" ht="56" customHeight="1" x14ac:dyDescent="0.2">
      <c r="A88" s="40">
        <v>71</v>
      </c>
      <c r="B88" s="100" t="s">
        <v>141</v>
      </c>
      <c r="C88" s="100" t="s">
        <v>142</v>
      </c>
      <c r="D88" s="100" t="s">
        <v>105</v>
      </c>
      <c r="E88" s="104">
        <v>93</v>
      </c>
      <c r="F88" s="105">
        <v>93</v>
      </c>
      <c r="G88" s="104">
        <v>80</v>
      </c>
      <c r="H88" s="120" t="s">
        <v>421</v>
      </c>
      <c r="I88" s="44" t="s">
        <v>475</v>
      </c>
      <c r="J88" s="45" t="s">
        <v>476</v>
      </c>
      <c r="K88" s="104">
        <v>93</v>
      </c>
      <c r="L88" s="104">
        <v>98</v>
      </c>
      <c r="M88" s="105">
        <f t="shared" si="7"/>
        <v>5</v>
      </c>
      <c r="N88" s="104">
        <v>0</v>
      </c>
      <c r="O88" s="109" t="s">
        <v>481</v>
      </c>
      <c r="P88" s="100" t="s">
        <v>530</v>
      </c>
      <c r="Q88" s="101"/>
      <c r="R88" s="101" t="s">
        <v>94</v>
      </c>
      <c r="S88" s="111" t="s">
        <v>91</v>
      </c>
      <c r="T88" s="112" t="s">
        <v>95</v>
      </c>
      <c r="U88" s="91"/>
      <c r="V88" s="92"/>
      <c r="W88" s="93" t="s">
        <v>80</v>
      </c>
      <c r="X88" s="94">
        <v>73</v>
      </c>
      <c r="Y88" s="93" t="s">
        <v>80</v>
      </c>
      <c r="Z88" s="95"/>
      <c r="AA88" s="91"/>
      <c r="AB88" s="92"/>
      <c r="AC88" s="93" t="s">
        <v>80</v>
      </c>
      <c r="AD88" s="94"/>
      <c r="AE88" s="93" t="s">
        <v>80</v>
      </c>
      <c r="AF88" s="95"/>
      <c r="AG88" s="91"/>
      <c r="AH88" s="92"/>
      <c r="AI88" s="93" t="s">
        <v>80</v>
      </c>
      <c r="AJ88" s="94"/>
      <c r="AK88" s="93" t="s">
        <v>80</v>
      </c>
      <c r="AL88" s="95"/>
      <c r="AM88" s="96"/>
      <c r="AN88" s="47" t="s">
        <v>106</v>
      </c>
      <c r="AO88" s="38" t="s">
        <v>34</v>
      </c>
      <c r="AP88" s="38"/>
      <c r="AQ88" s="39"/>
    </row>
    <row r="89" spans="1:43" ht="76.5" customHeight="1" x14ac:dyDescent="0.2">
      <c r="A89" s="40">
        <v>72</v>
      </c>
      <c r="B89" s="100" t="s">
        <v>143</v>
      </c>
      <c r="C89" s="100" t="s">
        <v>110</v>
      </c>
      <c r="D89" s="100" t="s">
        <v>105</v>
      </c>
      <c r="E89" s="104">
        <v>50</v>
      </c>
      <c r="F89" s="105">
        <v>50.7</v>
      </c>
      <c r="G89" s="104">
        <v>29.3</v>
      </c>
      <c r="H89" s="120" t="s">
        <v>421</v>
      </c>
      <c r="I89" s="44" t="s">
        <v>475</v>
      </c>
      <c r="J89" s="45" t="s">
        <v>476</v>
      </c>
      <c r="K89" s="104">
        <v>46</v>
      </c>
      <c r="L89" s="104">
        <v>57</v>
      </c>
      <c r="M89" s="105">
        <f t="shared" si="7"/>
        <v>11</v>
      </c>
      <c r="N89" s="104">
        <v>0</v>
      </c>
      <c r="O89" s="109" t="s">
        <v>481</v>
      </c>
      <c r="P89" s="100" t="s">
        <v>531</v>
      </c>
      <c r="Q89" s="101" t="s">
        <v>628</v>
      </c>
      <c r="R89" s="101" t="s">
        <v>144</v>
      </c>
      <c r="S89" s="111" t="s">
        <v>91</v>
      </c>
      <c r="T89" s="112" t="s">
        <v>95</v>
      </c>
      <c r="U89" s="91"/>
      <c r="V89" s="92"/>
      <c r="W89" s="93" t="s">
        <v>80</v>
      </c>
      <c r="X89" s="94">
        <v>74</v>
      </c>
      <c r="Y89" s="93" t="s">
        <v>80</v>
      </c>
      <c r="Z89" s="95"/>
      <c r="AA89" s="91"/>
      <c r="AB89" s="92"/>
      <c r="AC89" s="93" t="s">
        <v>80</v>
      </c>
      <c r="AD89" s="94"/>
      <c r="AE89" s="93" t="s">
        <v>80</v>
      </c>
      <c r="AF89" s="95"/>
      <c r="AG89" s="91"/>
      <c r="AH89" s="92"/>
      <c r="AI89" s="93" t="s">
        <v>80</v>
      </c>
      <c r="AJ89" s="94"/>
      <c r="AK89" s="93" t="s">
        <v>80</v>
      </c>
      <c r="AL89" s="95"/>
      <c r="AM89" s="96"/>
      <c r="AN89" s="47" t="s">
        <v>106</v>
      </c>
      <c r="AO89" s="38" t="s">
        <v>34</v>
      </c>
      <c r="AP89" s="38"/>
      <c r="AQ89" s="39"/>
    </row>
    <row r="90" spans="1:43" ht="101.15" customHeight="1" x14ac:dyDescent="0.2">
      <c r="A90" s="40">
        <v>73</v>
      </c>
      <c r="B90" s="100" t="s">
        <v>145</v>
      </c>
      <c r="C90" s="100" t="s">
        <v>146</v>
      </c>
      <c r="D90" s="100" t="s">
        <v>105</v>
      </c>
      <c r="E90" s="104">
        <v>35</v>
      </c>
      <c r="F90" s="105">
        <v>35</v>
      </c>
      <c r="G90" s="104">
        <v>25</v>
      </c>
      <c r="H90" s="120" t="s">
        <v>421</v>
      </c>
      <c r="I90" s="44" t="s">
        <v>475</v>
      </c>
      <c r="J90" s="45" t="s">
        <v>476</v>
      </c>
      <c r="K90" s="104">
        <v>32</v>
      </c>
      <c r="L90" s="104">
        <v>34</v>
      </c>
      <c r="M90" s="105">
        <f t="shared" si="7"/>
        <v>2</v>
      </c>
      <c r="N90" s="104">
        <v>0</v>
      </c>
      <c r="O90" s="109" t="s">
        <v>481</v>
      </c>
      <c r="P90" s="100" t="s">
        <v>532</v>
      </c>
      <c r="Q90" s="101"/>
      <c r="R90" s="101" t="s">
        <v>94</v>
      </c>
      <c r="S90" s="111" t="s">
        <v>91</v>
      </c>
      <c r="T90" s="112" t="s">
        <v>147</v>
      </c>
      <c r="U90" s="91"/>
      <c r="V90" s="92"/>
      <c r="W90" s="93" t="s">
        <v>80</v>
      </c>
      <c r="X90" s="94">
        <v>75</v>
      </c>
      <c r="Y90" s="93" t="s">
        <v>80</v>
      </c>
      <c r="Z90" s="95"/>
      <c r="AA90" s="91"/>
      <c r="AB90" s="92"/>
      <c r="AC90" s="93" t="s">
        <v>80</v>
      </c>
      <c r="AD90" s="94"/>
      <c r="AE90" s="93" t="s">
        <v>80</v>
      </c>
      <c r="AF90" s="95"/>
      <c r="AG90" s="91"/>
      <c r="AH90" s="92"/>
      <c r="AI90" s="93" t="s">
        <v>80</v>
      </c>
      <c r="AJ90" s="94"/>
      <c r="AK90" s="93" t="s">
        <v>80</v>
      </c>
      <c r="AL90" s="95"/>
      <c r="AM90" s="96"/>
      <c r="AN90" s="47" t="s">
        <v>106</v>
      </c>
      <c r="AO90" s="38"/>
      <c r="AP90" s="38"/>
      <c r="AQ90" s="39"/>
    </row>
    <row r="91" spans="1:43" ht="56.5" customHeight="1" x14ac:dyDescent="0.2">
      <c r="A91" s="40">
        <v>74</v>
      </c>
      <c r="B91" s="100" t="s">
        <v>148</v>
      </c>
      <c r="C91" s="100" t="s">
        <v>113</v>
      </c>
      <c r="D91" s="100" t="s">
        <v>114</v>
      </c>
      <c r="E91" s="104">
        <v>0</v>
      </c>
      <c r="F91" s="105">
        <v>38</v>
      </c>
      <c r="G91" s="104">
        <v>38</v>
      </c>
      <c r="H91" s="120" t="s">
        <v>421</v>
      </c>
      <c r="I91" s="44" t="s">
        <v>477</v>
      </c>
      <c r="J91" s="45" t="s">
        <v>478</v>
      </c>
      <c r="K91" s="104">
        <v>0</v>
      </c>
      <c r="L91" s="104">
        <v>0</v>
      </c>
      <c r="M91" s="105">
        <f t="shared" si="7"/>
        <v>0</v>
      </c>
      <c r="N91" s="104">
        <v>0</v>
      </c>
      <c r="O91" s="109" t="s">
        <v>483</v>
      </c>
      <c r="P91" s="100" t="s">
        <v>533</v>
      </c>
      <c r="Q91" s="101"/>
      <c r="R91" s="101" t="s">
        <v>94</v>
      </c>
      <c r="S91" s="111" t="s">
        <v>91</v>
      </c>
      <c r="T91" s="112" t="s">
        <v>95</v>
      </c>
      <c r="U91" s="91"/>
      <c r="V91" s="92"/>
      <c r="W91" s="93" t="s">
        <v>80</v>
      </c>
      <c r="X91" s="94">
        <v>76</v>
      </c>
      <c r="Y91" s="93" t="s">
        <v>80</v>
      </c>
      <c r="Z91" s="95"/>
      <c r="AA91" s="91"/>
      <c r="AB91" s="92"/>
      <c r="AC91" s="93" t="s">
        <v>80</v>
      </c>
      <c r="AD91" s="94"/>
      <c r="AE91" s="93" t="s">
        <v>80</v>
      </c>
      <c r="AF91" s="95"/>
      <c r="AG91" s="91"/>
      <c r="AH91" s="92"/>
      <c r="AI91" s="93" t="s">
        <v>80</v>
      </c>
      <c r="AJ91" s="94"/>
      <c r="AK91" s="93" t="s">
        <v>80</v>
      </c>
      <c r="AL91" s="95"/>
      <c r="AM91" s="96"/>
      <c r="AN91" s="47" t="s">
        <v>106</v>
      </c>
      <c r="AO91" s="38" t="s">
        <v>34</v>
      </c>
      <c r="AP91" s="38" t="s">
        <v>34</v>
      </c>
      <c r="AQ91" s="39"/>
    </row>
    <row r="92" spans="1:43" ht="190" customHeight="1" x14ac:dyDescent="0.2">
      <c r="A92" s="40">
        <v>75</v>
      </c>
      <c r="B92" s="100" t="s">
        <v>149</v>
      </c>
      <c r="C92" s="100" t="s">
        <v>113</v>
      </c>
      <c r="D92" s="100" t="s">
        <v>150</v>
      </c>
      <c r="E92" s="104">
        <v>223</v>
      </c>
      <c r="F92" s="105">
        <v>223</v>
      </c>
      <c r="G92" s="104">
        <v>156</v>
      </c>
      <c r="H92" s="120" t="s">
        <v>421</v>
      </c>
      <c r="I92" s="44" t="s">
        <v>477</v>
      </c>
      <c r="J92" s="45" t="s">
        <v>479</v>
      </c>
      <c r="K92" s="104">
        <v>221</v>
      </c>
      <c r="L92" s="104">
        <v>690</v>
      </c>
      <c r="M92" s="105">
        <f t="shared" si="7"/>
        <v>469</v>
      </c>
      <c r="N92" s="104">
        <v>0</v>
      </c>
      <c r="O92" s="109" t="s">
        <v>481</v>
      </c>
      <c r="P92" s="100" t="s">
        <v>534</v>
      </c>
      <c r="Q92" s="101" t="s">
        <v>545</v>
      </c>
      <c r="R92" s="101" t="s">
        <v>94</v>
      </c>
      <c r="S92" s="111" t="s">
        <v>91</v>
      </c>
      <c r="T92" s="112" t="s">
        <v>95</v>
      </c>
      <c r="U92" s="91"/>
      <c r="V92" s="92"/>
      <c r="W92" s="93" t="s">
        <v>80</v>
      </c>
      <c r="X92" s="94">
        <v>77</v>
      </c>
      <c r="Y92" s="93" t="s">
        <v>80</v>
      </c>
      <c r="Z92" s="95"/>
      <c r="AA92" s="91"/>
      <c r="AB92" s="92"/>
      <c r="AC92" s="93" t="s">
        <v>80</v>
      </c>
      <c r="AD92" s="94"/>
      <c r="AE92" s="93" t="s">
        <v>80</v>
      </c>
      <c r="AF92" s="95"/>
      <c r="AG92" s="91"/>
      <c r="AH92" s="92"/>
      <c r="AI92" s="93" t="s">
        <v>80</v>
      </c>
      <c r="AJ92" s="94"/>
      <c r="AK92" s="93" t="s">
        <v>80</v>
      </c>
      <c r="AL92" s="95"/>
      <c r="AM92" s="96"/>
      <c r="AN92" s="47" t="s">
        <v>66</v>
      </c>
      <c r="AO92" s="38"/>
      <c r="AP92" s="38" t="s">
        <v>34</v>
      </c>
      <c r="AQ92" s="39"/>
    </row>
    <row r="93" spans="1:43" ht="176.5" customHeight="1" x14ac:dyDescent="0.2">
      <c r="A93" s="40">
        <v>76</v>
      </c>
      <c r="B93" s="100" t="s">
        <v>151</v>
      </c>
      <c r="C93" s="100" t="s">
        <v>152</v>
      </c>
      <c r="D93" s="100" t="s">
        <v>120</v>
      </c>
      <c r="E93" s="104">
        <v>337</v>
      </c>
      <c r="F93" s="105">
        <v>337</v>
      </c>
      <c r="G93" s="104">
        <v>228</v>
      </c>
      <c r="H93" s="148" t="s">
        <v>462</v>
      </c>
      <c r="I93" s="44" t="s">
        <v>477</v>
      </c>
      <c r="J93" s="45" t="s">
        <v>479</v>
      </c>
      <c r="K93" s="104">
        <v>95</v>
      </c>
      <c r="L93" s="104">
        <v>0</v>
      </c>
      <c r="M93" s="105">
        <f t="shared" si="7"/>
        <v>-95</v>
      </c>
      <c r="N93" s="104">
        <v>0</v>
      </c>
      <c r="O93" s="109" t="s">
        <v>483</v>
      </c>
      <c r="P93" s="100" t="s">
        <v>574</v>
      </c>
      <c r="Q93" s="101"/>
      <c r="R93" s="101" t="s">
        <v>94</v>
      </c>
      <c r="S93" s="111" t="s">
        <v>91</v>
      </c>
      <c r="T93" s="112" t="s">
        <v>95</v>
      </c>
      <c r="U93" s="91"/>
      <c r="V93" s="92"/>
      <c r="W93" s="93" t="s">
        <v>80</v>
      </c>
      <c r="X93" s="94">
        <v>79</v>
      </c>
      <c r="Y93" s="93" t="s">
        <v>80</v>
      </c>
      <c r="Z93" s="95"/>
      <c r="AA93" s="91"/>
      <c r="AB93" s="92"/>
      <c r="AC93" s="93" t="s">
        <v>80</v>
      </c>
      <c r="AD93" s="94"/>
      <c r="AE93" s="93" t="s">
        <v>80</v>
      </c>
      <c r="AF93" s="95"/>
      <c r="AG93" s="91"/>
      <c r="AH93" s="92"/>
      <c r="AI93" s="93" t="s">
        <v>80</v>
      </c>
      <c r="AJ93" s="94"/>
      <c r="AK93" s="93" t="s">
        <v>80</v>
      </c>
      <c r="AL93" s="95"/>
      <c r="AM93" s="96"/>
      <c r="AN93" s="47" t="s">
        <v>25</v>
      </c>
      <c r="AO93" s="38"/>
      <c r="AP93" s="38"/>
      <c r="AQ93" s="39"/>
    </row>
    <row r="94" spans="1:43" ht="189.65" customHeight="1" x14ac:dyDescent="0.2">
      <c r="A94" s="40">
        <v>77</v>
      </c>
      <c r="B94" s="100" t="s">
        <v>153</v>
      </c>
      <c r="C94" s="100" t="s">
        <v>116</v>
      </c>
      <c r="D94" s="100" t="s">
        <v>117</v>
      </c>
      <c r="E94" s="104">
        <v>57</v>
      </c>
      <c r="F94" s="105">
        <v>57</v>
      </c>
      <c r="G94" s="104">
        <v>52</v>
      </c>
      <c r="H94" s="149" t="s">
        <v>446</v>
      </c>
      <c r="I94" s="44" t="s">
        <v>477</v>
      </c>
      <c r="J94" s="45" t="s">
        <v>479</v>
      </c>
      <c r="K94" s="104">
        <v>55</v>
      </c>
      <c r="L94" s="104">
        <v>55</v>
      </c>
      <c r="M94" s="105">
        <f t="shared" si="7"/>
        <v>0</v>
      </c>
      <c r="N94" s="104">
        <v>0</v>
      </c>
      <c r="O94" s="109" t="s">
        <v>481</v>
      </c>
      <c r="P94" s="147" t="s">
        <v>535</v>
      </c>
      <c r="Q94" s="101" t="s">
        <v>634</v>
      </c>
      <c r="R94" s="101" t="s">
        <v>94</v>
      </c>
      <c r="S94" s="111" t="s">
        <v>91</v>
      </c>
      <c r="T94" s="112" t="s">
        <v>95</v>
      </c>
      <c r="U94" s="91"/>
      <c r="V94" s="92"/>
      <c r="W94" s="93" t="s">
        <v>80</v>
      </c>
      <c r="X94" s="94">
        <v>80</v>
      </c>
      <c r="Y94" s="93" t="s">
        <v>80</v>
      </c>
      <c r="Z94" s="95"/>
      <c r="AA94" s="91"/>
      <c r="AB94" s="92"/>
      <c r="AC94" s="93" t="s">
        <v>80</v>
      </c>
      <c r="AD94" s="94"/>
      <c r="AE94" s="93" t="s">
        <v>80</v>
      </c>
      <c r="AF94" s="95"/>
      <c r="AG94" s="91"/>
      <c r="AH94" s="92"/>
      <c r="AI94" s="93" t="s">
        <v>80</v>
      </c>
      <c r="AJ94" s="94"/>
      <c r="AK94" s="93" t="s">
        <v>80</v>
      </c>
      <c r="AL94" s="95"/>
      <c r="AM94" s="96"/>
      <c r="AN94" s="47" t="s">
        <v>25</v>
      </c>
      <c r="AO94" s="38" t="s">
        <v>34</v>
      </c>
      <c r="AP94" s="38"/>
      <c r="AQ94" s="39"/>
    </row>
    <row r="95" spans="1:43" ht="237" customHeight="1" x14ac:dyDescent="0.2">
      <c r="A95" s="40">
        <v>78</v>
      </c>
      <c r="B95" s="100" t="s">
        <v>154</v>
      </c>
      <c r="C95" s="100" t="s">
        <v>116</v>
      </c>
      <c r="D95" s="100" t="s">
        <v>117</v>
      </c>
      <c r="E95" s="104">
        <v>384</v>
      </c>
      <c r="F95" s="105">
        <v>365</v>
      </c>
      <c r="G95" s="104">
        <v>349</v>
      </c>
      <c r="H95" s="148" t="s">
        <v>447</v>
      </c>
      <c r="I95" s="44" t="s">
        <v>475</v>
      </c>
      <c r="J95" s="45" t="s">
        <v>476</v>
      </c>
      <c r="K95" s="104">
        <v>152</v>
      </c>
      <c r="L95" s="104">
        <v>85</v>
      </c>
      <c r="M95" s="105">
        <f t="shared" si="7"/>
        <v>-67</v>
      </c>
      <c r="N95" s="104">
        <v>0</v>
      </c>
      <c r="O95" s="109" t="s">
        <v>481</v>
      </c>
      <c r="P95" s="147" t="s">
        <v>582</v>
      </c>
      <c r="Q95" s="101" t="s">
        <v>549</v>
      </c>
      <c r="R95" s="101" t="s">
        <v>94</v>
      </c>
      <c r="S95" s="111" t="s">
        <v>91</v>
      </c>
      <c r="T95" s="112" t="s">
        <v>95</v>
      </c>
      <c r="U95" s="91"/>
      <c r="V95" s="92"/>
      <c r="W95" s="93" t="s">
        <v>80</v>
      </c>
      <c r="X95" s="94">
        <v>83</v>
      </c>
      <c r="Y95" s="93" t="s">
        <v>80</v>
      </c>
      <c r="Z95" s="95"/>
      <c r="AA95" s="91"/>
      <c r="AB95" s="92"/>
      <c r="AC95" s="93" t="s">
        <v>80</v>
      </c>
      <c r="AD95" s="94"/>
      <c r="AE95" s="93" t="s">
        <v>80</v>
      </c>
      <c r="AF95" s="95"/>
      <c r="AG95" s="91"/>
      <c r="AH95" s="92"/>
      <c r="AI95" s="93" t="s">
        <v>80</v>
      </c>
      <c r="AJ95" s="94"/>
      <c r="AK95" s="93" t="s">
        <v>80</v>
      </c>
      <c r="AL95" s="95"/>
      <c r="AM95" s="96"/>
      <c r="AN95" s="47" t="s">
        <v>25</v>
      </c>
      <c r="AO95" s="38" t="s">
        <v>34</v>
      </c>
      <c r="AP95" s="38" t="s">
        <v>34</v>
      </c>
      <c r="AQ95" s="39"/>
    </row>
    <row r="96" spans="1:43" ht="77.5" customHeight="1" x14ac:dyDescent="0.2">
      <c r="A96" s="40">
        <v>79</v>
      </c>
      <c r="B96" s="100" t="s">
        <v>155</v>
      </c>
      <c r="C96" s="100" t="s">
        <v>119</v>
      </c>
      <c r="D96" s="100" t="s">
        <v>114</v>
      </c>
      <c r="E96" s="104">
        <v>143</v>
      </c>
      <c r="F96" s="105">
        <v>143</v>
      </c>
      <c r="G96" s="104">
        <v>139</v>
      </c>
      <c r="H96" s="120" t="s">
        <v>421</v>
      </c>
      <c r="I96" s="44" t="s">
        <v>477</v>
      </c>
      <c r="J96" s="45" t="s">
        <v>478</v>
      </c>
      <c r="K96" s="104">
        <v>0</v>
      </c>
      <c r="L96" s="104">
        <v>0</v>
      </c>
      <c r="M96" s="105">
        <f t="shared" si="7"/>
        <v>0</v>
      </c>
      <c r="N96" s="104">
        <v>0</v>
      </c>
      <c r="O96" s="109" t="s">
        <v>483</v>
      </c>
      <c r="P96" s="100" t="s">
        <v>533</v>
      </c>
      <c r="Q96" s="101"/>
      <c r="R96" s="101" t="s">
        <v>156</v>
      </c>
      <c r="S96" s="111" t="s">
        <v>91</v>
      </c>
      <c r="T96" s="112" t="s">
        <v>95</v>
      </c>
      <c r="U96" s="91"/>
      <c r="V96" s="92"/>
      <c r="W96" s="93" t="s">
        <v>80</v>
      </c>
      <c r="X96" s="94">
        <v>84</v>
      </c>
      <c r="Y96" s="93" t="s">
        <v>80</v>
      </c>
      <c r="Z96" s="95"/>
      <c r="AA96" s="91"/>
      <c r="AB96" s="92"/>
      <c r="AC96" s="93" t="s">
        <v>80</v>
      </c>
      <c r="AD96" s="94"/>
      <c r="AE96" s="93" t="s">
        <v>80</v>
      </c>
      <c r="AF96" s="95"/>
      <c r="AG96" s="91"/>
      <c r="AH96" s="92"/>
      <c r="AI96" s="93" t="s">
        <v>80</v>
      </c>
      <c r="AJ96" s="94"/>
      <c r="AK96" s="93" t="s">
        <v>80</v>
      </c>
      <c r="AL96" s="95"/>
      <c r="AM96" s="96"/>
      <c r="AN96" s="47" t="s">
        <v>106</v>
      </c>
      <c r="AO96" s="38" t="s">
        <v>34</v>
      </c>
      <c r="AP96" s="38"/>
      <c r="AQ96" s="39"/>
    </row>
    <row r="97" spans="1:43" ht="56.5" customHeight="1" x14ac:dyDescent="0.2">
      <c r="A97" s="40">
        <v>80</v>
      </c>
      <c r="B97" s="100" t="s">
        <v>157</v>
      </c>
      <c r="C97" s="100" t="s">
        <v>119</v>
      </c>
      <c r="D97" s="100" t="s">
        <v>114</v>
      </c>
      <c r="E97" s="104">
        <v>206</v>
      </c>
      <c r="F97" s="105">
        <v>207</v>
      </c>
      <c r="G97" s="104">
        <v>202</v>
      </c>
      <c r="H97" s="120" t="s">
        <v>421</v>
      </c>
      <c r="I97" s="44" t="s">
        <v>477</v>
      </c>
      <c r="J97" s="45" t="s">
        <v>478</v>
      </c>
      <c r="K97" s="104">
        <v>0</v>
      </c>
      <c r="L97" s="104">
        <v>0</v>
      </c>
      <c r="M97" s="105">
        <f t="shared" si="7"/>
        <v>0</v>
      </c>
      <c r="N97" s="104">
        <v>0</v>
      </c>
      <c r="O97" s="109" t="s">
        <v>483</v>
      </c>
      <c r="P97" s="100" t="s">
        <v>533</v>
      </c>
      <c r="Q97" s="101"/>
      <c r="R97" s="101" t="s">
        <v>94</v>
      </c>
      <c r="S97" s="111" t="s">
        <v>91</v>
      </c>
      <c r="T97" s="112" t="s">
        <v>95</v>
      </c>
      <c r="U97" s="91"/>
      <c r="V97" s="92"/>
      <c r="W97" s="93" t="s">
        <v>80</v>
      </c>
      <c r="X97" s="94">
        <v>85</v>
      </c>
      <c r="Y97" s="93" t="s">
        <v>80</v>
      </c>
      <c r="Z97" s="95"/>
      <c r="AA97" s="91"/>
      <c r="AB97" s="92"/>
      <c r="AC97" s="93" t="s">
        <v>80</v>
      </c>
      <c r="AD97" s="94"/>
      <c r="AE97" s="93" t="s">
        <v>80</v>
      </c>
      <c r="AF97" s="95"/>
      <c r="AG97" s="91"/>
      <c r="AH97" s="92"/>
      <c r="AI97" s="93" t="s">
        <v>80</v>
      </c>
      <c r="AJ97" s="94"/>
      <c r="AK97" s="93" t="s">
        <v>80</v>
      </c>
      <c r="AL97" s="95"/>
      <c r="AM97" s="96"/>
      <c r="AN97" s="47" t="s">
        <v>106</v>
      </c>
      <c r="AO97" s="38" t="s">
        <v>34</v>
      </c>
      <c r="AP97" s="38"/>
      <c r="AQ97" s="39"/>
    </row>
    <row r="98" spans="1:43" ht="56.5" customHeight="1" x14ac:dyDescent="0.2">
      <c r="A98" s="40">
        <v>81</v>
      </c>
      <c r="B98" s="100" t="s">
        <v>158</v>
      </c>
      <c r="C98" s="100" t="s">
        <v>119</v>
      </c>
      <c r="D98" s="100" t="s">
        <v>114</v>
      </c>
      <c r="E98" s="104">
        <v>123</v>
      </c>
      <c r="F98" s="105">
        <v>123</v>
      </c>
      <c r="G98" s="104">
        <v>110.9</v>
      </c>
      <c r="H98" s="120" t="s">
        <v>421</v>
      </c>
      <c r="I98" s="44" t="s">
        <v>477</v>
      </c>
      <c r="J98" s="45" t="s">
        <v>478</v>
      </c>
      <c r="K98" s="104">
        <v>0</v>
      </c>
      <c r="L98" s="104">
        <v>0</v>
      </c>
      <c r="M98" s="105">
        <f t="shared" si="7"/>
        <v>0</v>
      </c>
      <c r="N98" s="104">
        <v>0</v>
      </c>
      <c r="O98" s="109" t="s">
        <v>483</v>
      </c>
      <c r="P98" s="100" t="s">
        <v>504</v>
      </c>
      <c r="Q98" s="101"/>
      <c r="R98" s="101" t="s">
        <v>94</v>
      </c>
      <c r="S98" s="111" t="s">
        <v>91</v>
      </c>
      <c r="T98" s="112" t="s">
        <v>95</v>
      </c>
      <c r="U98" s="91"/>
      <c r="V98" s="92"/>
      <c r="W98" s="93" t="s">
        <v>80</v>
      </c>
      <c r="X98" s="94">
        <v>88</v>
      </c>
      <c r="Y98" s="93" t="s">
        <v>80</v>
      </c>
      <c r="Z98" s="95"/>
      <c r="AA98" s="91"/>
      <c r="AB98" s="92"/>
      <c r="AC98" s="93" t="s">
        <v>80</v>
      </c>
      <c r="AD98" s="94"/>
      <c r="AE98" s="93" t="s">
        <v>80</v>
      </c>
      <c r="AF98" s="95"/>
      <c r="AG98" s="91"/>
      <c r="AH98" s="92"/>
      <c r="AI98" s="93" t="s">
        <v>80</v>
      </c>
      <c r="AJ98" s="94"/>
      <c r="AK98" s="93" t="s">
        <v>80</v>
      </c>
      <c r="AL98" s="95"/>
      <c r="AM98" s="96"/>
      <c r="AN98" s="47" t="s">
        <v>106</v>
      </c>
      <c r="AO98" s="38" t="s">
        <v>34</v>
      </c>
      <c r="AP98" s="38"/>
      <c r="AQ98" s="39"/>
    </row>
    <row r="99" spans="1:43" ht="55" customHeight="1" x14ac:dyDescent="0.2">
      <c r="A99" s="40">
        <v>82</v>
      </c>
      <c r="B99" s="100" t="s">
        <v>159</v>
      </c>
      <c r="C99" s="100" t="s">
        <v>124</v>
      </c>
      <c r="D99" s="100" t="s">
        <v>114</v>
      </c>
      <c r="E99" s="104">
        <v>183</v>
      </c>
      <c r="F99" s="105">
        <v>183</v>
      </c>
      <c r="G99" s="104">
        <v>120</v>
      </c>
      <c r="H99" s="120" t="s">
        <v>421</v>
      </c>
      <c r="I99" s="44" t="s">
        <v>477</v>
      </c>
      <c r="J99" s="45" t="s">
        <v>478</v>
      </c>
      <c r="K99" s="104">
        <v>0</v>
      </c>
      <c r="L99" s="104">
        <v>0</v>
      </c>
      <c r="M99" s="105">
        <f t="shared" si="7"/>
        <v>0</v>
      </c>
      <c r="N99" s="104">
        <v>0</v>
      </c>
      <c r="O99" s="109" t="s">
        <v>483</v>
      </c>
      <c r="P99" s="100" t="s">
        <v>533</v>
      </c>
      <c r="Q99" s="101"/>
      <c r="R99" s="101" t="s">
        <v>94</v>
      </c>
      <c r="S99" s="111" t="s">
        <v>91</v>
      </c>
      <c r="T99" s="112" t="s">
        <v>95</v>
      </c>
      <c r="U99" s="91"/>
      <c r="V99" s="92"/>
      <c r="W99" s="93" t="s">
        <v>80</v>
      </c>
      <c r="X99" s="94">
        <v>89</v>
      </c>
      <c r="Y99" s="93" t="s">
        <v>80</v>
      </c>
      <c r="Z99" s="95"/>
      <c r="AA99" s="91"/>
      <c r="AB99" s="92"/>
      <c r="AC99" s="93" t="s">
        <v>80</v>
      </c>
      <c r="AD99" s="94"/>
      <c r="AE99" s="93" t="s">
        <v>80</v>
      </c>
      <c r="AF99" s="95"/>
      <c r="AG99" s="91"/>
      <c r="AH99" s="92"/>
      <c r="AI99" s="93" t="s">
        <v>80</v>
      </c>
      <c r="AJ99" s="94"/>
      <c r="AK99" s="93" t="s">
        <v>80</v>
      </c>
      <c r="AL99" s="95"/>
      <c r="AM99" s="96"/>
      <c r="AN99" s="47" t="s">
        <v>106</v>
      </c>
      <c r="AO99" s="38"/>
      <c r="AP99" s="38"/>
      <c r="AQ99" s="39"/>
    </row>
    <row r="100" spans="1:43" ht="315.64999999999998" customHeight="1" x14ac:dyDescent="0.2">
      <c r="A100" s="40">
        <v>83</v>
      </c>
      <c r="B100" s="100" t="s">
        <v>160</v>
      </c>
      <c r="C100" s="100" t="s">
        <v>124</v>
      </c>
      <c r="D100" s="100" t="s">
        <v>120</v>
      </c>
      <c r="E100" s="104">
        <v>199</v>
      </c>
      <c r="F100" s="105">
        <v>199</v>
      </c>
      <c r="G100" s="104">
        <v>198</v>
      </c>
      <c r="H100" s="148" t="s">
        <v>448</v>
      </c>
      <c r="I100" s="44" t="s">
        <v>477</v>
      </c>
      <c r="J100" s="45" t="s">
        <v>479</v>
      </c>
      <c r="K100" s="104">
        <v>199</v>
      </c>
      <c r="L100" s="104">
        <v>0</v>
      </c>
      <c r="M100" s="105">
        <f t="shared" si="7"/>
        <v>-199</v>
      </c>
      <c r="N100" s="104">
        <v>0</v>
      </c>
      <c r="O100" s="109" t="s">
        <v>483</v>
      </c>
      <c r="P100" s="100" t="s">
        <v>556</v>
      </c>
      <c r="Q100" s="101"/>
      <c r="R100" s="101" t="s">
        <v>94</v>
      </c>
      <c r="S100" s="111" t="s">
        <v>91</v>
      </c>
      <c r="T100" s="112" t="s">
        <v>95</v>
      </c>
      <c r="U100" s="91"/>
      <c r="V100" s="92"/>
      <c r="W100" s="93" t="s">
        <v>80</v>
      </c>
      <c r="X100" s="94">
        <v>91</v>
      </c>
      <c r="Y100" s="93" t="s">
        <v>80</v>
      </c>
      <c r="Z100" s="95"/>
      <c r="AA100" s="91"/>
      <c r="AB100" s="92"/>
      <c r="AC100" s="93" t="s">
        <v>80</v>
      </c>
      <c r="AD100" s="94"/>
      <c r="AE100" s="93" t="s">
        <v>80</v>
      </c>
      <c r="AF100" s="95"/>
      <c r="AG100" s="91"/>
      <c r="AH100" s="92"/>
      <c r="AI100" s="93" t="s">
        <v>80</v>
      </c>
      <c r="AJ100" s="94"/>
      <c r="AK100" s="93" t="s">
        <v>80</v>
      </c>
      <c r="AL100" s="95"/>
      <c r="AM100" s="96"/>
      <c r="AN100" s="47" t="s">
        <v>25</v>
      </c>
      <c r="AO100" s="38"/>
      <c r="AP100" s="38"/>
      <c r="AQ100" s="39"/>
    </row>
    <row r="101" spans="1:43" ht="88" x14ac:dyDescent="0.2">
      <c r="A101" s="40">
        <v>84</v>
      </c>
      <c r="B101" s="100" t="s">
        <v>161</v>
      </c>
      <c r="C101" s="100" t="s">
        <v>124</v>
      </c>
      <c r="D101" s="100" t="s">
        <v>162</v>
      </c>
      <c r="E101" s="104">
        <v>1654</v>
      </c>
      <c r="F101" s="105">
        <v>1654</v>
      </c>
      <c r="G101" s="104">
        <v>1615</v>
      </c>
      <c r="H101" s="120" t="s">
        <v>421</v>
      </c>
      <c r="I101" s="44" t="s">
        <v>475</v>
      </c>
      <c r="J101" s="45" t="s">
        <v>476</v>
      </c>
      <c r="K101" s="104">
        <v>102</v>
      </c>
      <c r="L101" s="104">
        <v>1550</v>
      </c>
      <c r="M101" s="105">
        <f t="shared" si="7"/>
        <v>1448</v>
      </c>
      <c r="N101" s="104">
        <v>0</v>
      </c>
      <c r="O101" s="109" t="s">
        <v>481</v>
      </c>
      <c r="P101" s="100" t="s">
        <v>517</v>
      </c>
      <c r="Q101" s="101" t="s">
        <v>523</v>
      </c>
      <c r="R101" s="101" t="s">
        <v>94</v>
      </c>
      <c r="S101" s="111" t="s">
        <v>91</v>
      </c>
      <c r="T101" s="112" t="s">
        <v>95</v>
      </c>
      <c r="U101" s="91"/>
      <c r="V101" s="92"/>
      <c r="W101" s="93" t="s">
        <v>80</v>
      </c>
      <c r="X101" s="94">
        <v>92</v>
      </c>
      <c r="Y101" s="93" t="s">
        <v>80</v>
      </c>
      <c r="Z101" s="95"/>
      <c r="AA101" s="91"/>
      <c r="AB101" s="92"/>
      <c r="AC101" s="93" t="s">
        <v>80</v>
      </c>
      <c r="AD101" s="94"/>
      <c r="AE101" s="93" t="s">
        <v>80</v>
      </c>
      <c r="AF101" s="95"/>
      <c r="AG101" s="91"/>
      <c r="AH101" s="92"/>
      <c r="AI101" s="93" t="s">
        <v>80</v>
      </c>
      <c r="AJ101" s="94"/>
      <c r="AK101" s="93" t="s">
        <v>80</v>
      </c>
      <c r="AL101" s="95"/>
      <c r="AM101" s="96"/>
      <c r="AN101" s="47" t="s">
        <v>106</v>
      </c>
      <c r="AO101" s="38"/>
      <c r="AP101" s="38" t="s">
        <v>34</v>
      </c>
      <c r="AQ101" s="39"/>
    </row>
    <row r="102" spans="1:43" ht="58" customHeight="1" x14ac:dyDescent="0.2">
      <c r="A102" s="40">
        <v>85</v>
      </c>
      <c r="B102" s="100" t="s">
        <v>163</v>
      </c>
      <c r="C102" s="100" t="s">
        <v>124</v>
      </c>
      <c r="D102" s="100" t="s">
        <v>114</v>
      </c>
      <c r="E102" s="104">
        <v>96</v>
      </c>
      <c r="F102" s="105">
        <v>95.4</v>
      </c>
      <c r="G102" s="104">
        <v>84.3</v>
      </c>
      <c r="H102" s="120" t="s">
        <v>421</v>
      </c>
      <c r="I102" s="44" t="s">
        <v>477</v>
      </c>
      <c r="J102" s="45" t="s">
        <v>478</v>
      </c>
      <c r="K102" s="104">
        <v>0</v>
      </c>
      <c r="L102" s="104">
        <v>0</v>
      </c>
      <c r="M102" s="105">
        <f t="shared" si="7"/>
        <v>0</v>
      </c>
      <c r="N102" s="104">
        <v>0</v>
      </c>
      <c r="O102" s="109" t="s">
        <v>483</v>
      </c>
      <c r="P102" s="100" t="s">
        <v>548</v>
      </c>
      <c r="Q102" s="101"/>
      <c r="R102" s="101" t="s">
        <v>94</v>
      </c>
      <c r="S102" s="111" t="s">
        <v>91</v>
      </c>
      <c r="T102" s="112" t="s">
        <v>95</v>
      </c>
      <c r="U102" s="91"/>
      <c r="V102" s="92"/>
      <c r="W102" s="93" t="s">
        <v>80</v>
      </c>
      <c r="X102" s="94">
        <v>93</v>
      </c>
      <c r="Y102" s="93" t="s">
        <v>80</v>
      </c>
      <c r="Z102" s="95"/>
      <c r="AA102" s="91"/>
      <c r="AB102" s="92"/>
      <c r="AC102" s="93" t="s">
        <v>80</v>
      </c>
      <c r="AD102" s="94"/>
      <c r="AE102" s="93" t="s">
        <v>80</v>
      </c>
      <c r="AF102" s="95"/>
      <c r="AG102" s="91"/>
      <c r="AH102" s="92"/>
      <c r="AI102" s="93" t="s">
        <v>80</v>
      </c>
      <c r="AJ102" s="94"/>
      <c r="AK102" s="93" t="s">
        <v>80</v>
      </c>
      <c r="AL102" s="95"/>
      <c r="AM102" s="96"/>
      <c r="AN102" s="47" t="s">
        <v>106</v>
      </c>
      <c r="AO102" s="38"/>
      <c r="AP102" s="38"/>
      <c r="AQ102" s="39"/>
    </row>
    <row r="103" spans="1:43" ht="114.65" customHeight="1" x14ac:dyDescent="0.2">
      <c r="A103" s="40">
        <v>86</v>
      </c>
      <c r="B103" s="100" t="s">
        <v>164</v>
      </c>
      <c r="C103" s="100" t="s">
        <v>124</v>
      </c>
      <c r="D103" s="100" t="s">
        <v>117</v>
      </c>
      <c r="E103" s="104">
        <v>100</v>
      </c>
      <c r="F103" s="105">
        <v>100</v>
      </c>
      <c r="G103" s="104">
        <v>96</v>
      </c>
      <c r="H103" s="148" t="s">
        <v>449</v>
      </c>
      <c r="I103" s="44" t="s">
        <v>475</v>
      </c>
      <c r="J103" s="45" t="s">
        <v>476</v>
      </c>
      <c r="K103" s="104">
        <v>150</v>
      </c>
      <c r="L103" s="104">
        <v>175</v>
      </c>
      <c r="M103" s="105">
        <f t="shared" si="7"/>
        <v>25</v>
      </c>
      <c r="N103" s="104">
        <v>0</v>
      </c>
      <c r="O103" s="109" t="s">
        <v>481</v>
      </c>
      <c r="P103" s="100" t="s">
        <v>547</v>
      </c>
      <c r="Q103" s="101"/>
      <c r="R103" s="101" t="s">
        <v>94</v>
      </c>
      <c r="S103" s="111" t="s">
        <v>91</v>
      </c>
      <c r="T103" s="112" t="s">
        <v>95</v>
      </c>
      <c r="U103" s="91"/>
      <c r="V103" s="92"/>
      <c r="W103" s="93" t="s">
        <v>80</v>
      </c>
      <c r="X103" s="94">
        <v>94</v>
      </c>
      <c r="Y103" s="93" t="s">
        <v>80</v>
      </c>
      <c r="Z103" s="95"/>
      <c r="AA103" s="91"/>
      <c r="AB103" s="92"/>
      <c r="AC103" s="93" t="s">
        <v>80</v>
      </c>
      <c r="AD103" s="94"/>
      <c r="AE103" s="93" t="s">
        <v>80</v>
      </c>
      <c r="AF103" s="95"/>
      <c r="AG103" s="91"/>
      <c r="AH103" s="92"/>
      <c r="AI103" s="93" t="s">
        <v>80</v>
      </c>
      <c r="AJ103" s="94"/>
      <c r="AK103" s="93" t="s">
        <v>80</v>
      </c>
      <c r="AL103" s="95"/>
      <c r="AM103" s="96"/>
      <c r="AN103" s="47" t="s">
        <v>25</v>
      </c>
      <c r="AO103" s="38" t="s">
        <v>34</v>
      </c>
      <c r="AP103" s="38"/>
      <c r="AQ103" s="39"/>
    </row>
    <row r="104" spans="1:43" ht="205" customHeight="1" x14ac:dyDescent="0.2">
      <c r="A104" s="40">
        <v>87</v>
      </c>
      <c r="B104" s="100" t="s">
        <v>188</v>
      </c>
      <c r="C104" s="100" t="s">
        <v>124</v>
      </c>
      <c r="D104" s="100" t="s">
        <v>120</v>
      </c>
      <c r="E104" s="104">
        <v>353</v>
      </c>
      <c r="F104" s="105">
        <v>353</v>
      </c>
      <c r="G104" s="104">
        <v>279</v>
      </c>
      <c r="H104" s="148" t="s">
        <v>450</v>
      </c>
      <c r="I104" s="44" t="s">
        <v>477</v>
      </c>
      <c r="J104" s="45" t="s">
        <v>479</v>
      </c>
      <c r="K104" s="104">
        <v>400</v>
      </c>
      <c r="L104" s="104">
        <v>0</v>
      </c>
      <c r="M104" s="105">
        <f t="shared" si="7"/>
        <v>-400</v>
      </c>
      <c r="N104" s="104">
        <v>0</v>
      </c>
      <c r="O104" s="109" t="s">
        <v>483</v>
      </c>
      <c r="P104" s="100" t="s">
        <v>557</v>
      </c>
      <c r="Q104" s="101"/>
      <c r="R104" s="101" t="s">
        <v>94</v>
      </c>
      <c r="S104" s="111" t="s">
        <v>91</v>
      </c>
      <c r="T104" s="112" t="s">
        <v>95</v>
      </c>
      <c r="U104" s="91"/>
      <c r="V104" s="92"/>
      <c r="W104" s="93" t="s">
        <v>80</v>
      </c>
      <c r="X104" s="94">
        <v>95</v>
      </c>
      <c r="Y104" s="93" t="s">
        <v>80</v>
      </c>
      <c r="Z104" s="95"/>
      <c r="AA104" s="91"/>
      <c r="AB104" s="92"/>
      <c r="AC104" s="93" t="s">
        <v>80</v>
      </c>
      <c r="AD104" s="94"/>
      <c r="AE104" s="93" t="s">
        <v>80</v>
      </c>
      <c r="AF104" s="95"/>
      <c r="AG104" s="91"/>
      <c r="AH104" s="92"/>
      <c r="AI104" s="93" t="s">
        <v>80</v>
      </c>
      <c r="AJ104" s="94"/>
      <c r="AK104" s="93" t="s">
        <v>80</v>
      </c>
      <c r="AL104" s="95"/>
      <c r="AM104" s="96"/>
      <c r="AN104" s="47" t="s">
        <v>25</v>
      </c>
      <c r="AO104" s="38" t="s">
        <v>34</v>
      </c>
      <c r="AP104" s="38" t="s">
        <v>34</v>
      </c>
      <c r="AQ104" s="39"/>
    </row>
    <row r="105" spans="1:43" ht="55.5" customHeight="1" x14ac:dyDescent="0.2">
      <c r="A105" s="40">
        <v>88</v>
      </c>
      <c r="B105" s="100" t="s">
        <v>165</v>
      </c>
      <c r="C105" s="100" t="s">
        <v>124</v>
      </c>
      <c r="D105" s="100" t="s">
        <v>114</v>
      </c>
      <c r="E105" s="107" t="s">
        <v>49</v>
      </c>
      <c r="F105" s="105">
        <v>200</v>
      </c>
      <c r="G105" s="104">
        <v>200</v>
      </c>
      <c r="H105" s="120" t="s">
        <v>421</v>
      </c>
      <c r="I105" s="44" t="s">
        <v>477</v>
      </c>
      <c r="J105" s="45" t="s">
        <v>478</v>
      </c>
      <c r="K105" s="104">
        <v>0</v>
      </c>
      <c r="L105" s="104">
        <v>0</v>
      </c>
      <c r="M105" s="105">
        <f t="shared" si="7"/>
        <v>0</v>
      </c>
      <c r="N105" s="104">
        <v>0</v>
      </c>
      <c r="O105" s="109" t="s">
        <v>483</v>
      </c>
      <c r="P105" s="100" t="s">
        <v>533</v>
      </c>
      <c r="Q105" s="101"/>
      <c r="R105" s="101" t="s">
        <v>94</v>
      </c>
      <c r="S105" s="111" t="s">
        <v>91</v>
      </c>
      <c r="T105" s="112" t="s">
        <v>95</v>
      </c>
      <c r="U105" s="91"/>
      <c r="V105" s="92"/>
      <c r="W105" s="93" t="s">
        <v>80</v>
      </c>
      <c r="X105" s="94">
        <v>96</v>
      </c>
      <c r="Y105" s="93" t="s">
        <v>80</v>
      </c>
      <c r="Z105" s="95"/>
      <c r="AA105" s="91"/>
      <c r="AB105" s="92"/>
      <c r="AC105" s="93" t="s">
        <v>80</v>
      </c>
      <c r="AD105" s="94"/>
      <c r="AE105" s="93" t="s">
        <v>80</v>
      </c>
      <c r="AF105" s="95"/>
      <c r="AG105" s="91"/>
      <c r="AH105" s="92"/>
      <c r="AI105" s="93" t="s">
        <v>80</v>
      </c>
      <c r="AJ105" s="94"/>
      <c r="AK105" s="93" t="s">
        <v>80</v>
      </c>
      <c r="AL105" s="95"/>
      <c r="AM105" s="96"/>
      <c r="AN105" s="47" t="s">
        <v>106</v>
      </c>
      <c r="AO105" s="38" t="s">
        <v>34</v>
      </c>
      <c r="AP105" s="38"/>
      <c r="AQ105" s="39"/>
    </row>
    <row r="106" spans="1:43" ht="59" customHeight="1" x14ac:dyDescent="0.2">
      <c r="A106" s="40">
        <v>89</v>
      </c>
      <c r="B106" s="100" t="s">
        <v>166</v>
      </c>
      <c r="C106" s="100" t="s">
        <v>124</v>
      </c>
      <c r="D106" s="100" t="s">
        <v>114</v>
      </c>
      <c r="E106" s="107" t="s">
        <v>49</v>
      </c>
      <c r="F106" s="105">
        <v>120</v>
      </c>
      <c r="G106" s="104">
        <v>120</v>
      </c>
      <c r="H106" s="120" t="s">
        <v>421</v>
      </c>
      <c r="I106" s="44" t="s">
        <v>477</v>
      </c>
      <c r="J106" s="45" t="s">
        <v>478</v>
      </c>
      <c r="K106" s="104">
        <v>0</v>
      </c>
      <c r="L106" s="104">
        <v>0</v>
      </c>
      <c r="M106" s="105">
        <f t="shared" si="7"/>
        <v>0</v>
      </c>
      <c r="N106" s="104">
        <v>0</v>
      </c>
      <c r="O106" s="109" t="s">
        <v>483</v>
      </c>
      <c r="P106" s="100" t="s">
        <v>533</v>
      </c>
      <c r="Q106" s="101"/>
      <c r="R106" s="101" t="s">
        <v>94</v>
      </c>
      <c r="S106" s="111" t="s">
        <v>91</v>
      </c>
      <c r="T106" s="112" t="s">
        <v>95</v>
      </c>
      <c r="U106" s="91"/>
      <c r="V106" s="92"/>
      <c r="W106" s="93" t="s">
        <v>80</v>
      </c>
      <c r="X106" s="94">
        <v>97</v>
      </c>
      <c r="Y106" s="93" t="s">
        <v>80</v>
      </c>
      <c r="Z106" s="95"/>
      <c r="AA106" s="91"/>
      <c r="AB106" s="92"/>
      <c r="AC106" s="93" t="s">
        <v>80</v>
      </c>
      <c r="AD106" s="94"/>
      <c r="AE106" s="93" t="s">
        <v>80</v>
      </c>
      <c r="AF106" s="95"/>
      <c r="AG106" s="91"/>
      <c r="AH106" s="92"/>
      <c r="AI106" s="93" t="s">
        <v>80</v>
      </c>
      <c r="AJ106" s="94"/>
      <c r="AK106" s="93" t="s">
        <v>80</v>
      </c>
      <c r="AL106" s="95"/>
      <c r="AM106" s="96"/>
      <c r="AN106" s="47" t="s">
        <v>106</v>
      </c>
      <c r="AO106" s="38"/>
      <c r="AP106" s="38"/>
      <c r="AQ106" s="39"/>
    </row>
    <row r="107" spans="1:43" ht="112" customHeight="1" x14ac:dyDescent="0.2">
      <c r="A107" s="40">
        <v>90</v>
      </c>
      <c r="B107" s="100" t="s">
        <v>167</v>
      </c>
      <c r="C107" s="100" t="s">
        <v>124</v>
      </c>
      <c r="D107" s="100" t="s">
        <v>117</v>
      </c>
      <c r="E107" s="104">
        <v>260</v>
      </c>
      <c r="F107" s="105">
        <v>850</v>
      </c>
      <c r="G107" s="104">
        <v>843</v>
      </c>
      <c r="H107" s="148" t="s">
        <v>451</v>
      </c>
      <c r="I107" s="44" t="s">
        <v>475</v>
      </c>
      <c r="J107" s="45" t="s">
        <v>476</v>
      </c>
      <c r="K107" s="104">
        <v>0</v>
      </c>
      <c r="L107" s="104">
        <v>350</v>
      </c>
      <c r="M107" s="105">
        <f t="shared" si="7"/>
        <v>350</v>
      </c>
      <c r="N107" s="104">
        <v>0</v>
      </c>
      <c r="O107" s="109" t="s">
        <v>481</v>
      </c>
      <c r="P107" s="100" t="s">
        <v>546</v>
      </c>
      <c r="Q107" s="101"/>
      <c r="R107" s="101" t="s">
        <v>94</v>
      </c>
      <c r="S107" s="111" t="s">
        <v>91</v>
      </c>
      <c r="T107" s="112" t="s">
        <v>95</v>
      </c>
      <c r="U107" s="91"/>
      <c r="V107" s="92"/>
      <c r="W107" s="93" t="s">
        <v>80</v>
      </c>
      <c r="X107" s="94">
        <v>98</v>
      </c>
      <c r="Y107" s="93" t="s">
        <v>80</v>
      </c>
      <c r="Z107" s="95"/>
      <c r="AA107" s="91"/>
      <c r="AB107" s="92"/>
      <c r="AC107" s="93" t="s">
        <v>80</v>
      </c>
      <c r="AD107" s="94"/>
      <c r="AE107" s="93" t="s">
        <v>80</v>
      </c>
      <c r="AF107" s="95"/>
      <c r="AG107" s="91"/>
      <c r="AH107" s="92"/>
      <c r="AI107" s="93" t="s">
        <v>80</v>
      </c>
      <c r="AJ107" s="94"/>
      <c r="AK107" s="93" t="s">
        <v>80</v>
      </c>
      <c r="AL107" s="95"/>
      <c r="AM107" s="96"/>
      <c r="AN107" s="47" t="s">
        <v>25</v>
      </c>
      <c r="AO107" s="38"/>
      <c r="AP107" s="38"/>
      <c r="AQ107" s="39"/>
    </row>
    <row r="108" spans="1:43" ht="55.5" customHeight="1" x14ac:dyDescent="0.2">
      <c r="A108" s="40">
        <v>91</v>
      </c>
      <c r="B108" s="100" t="s">
        <v>168</v>
      </c>
      <c r="C108" s="100" t="s">
        <v>124</v>
      </c>
      <c r="D108" s="100" t="s">
        <v>114</v>
      </c>
      <c r="E108" s="107" t="s">
        <v>49</v>
      </c>
      <c r="F108" s="105">
        <v>389</v>
      </c>
      <c r="G108" s="104">
        <v>339</v>
      </c>
      <c r="H108" s="120" t="s">
        <v>421</v>
      </c>
      <c r="I108" s="44" t="s">
        <v>477</v>
      </c>
      <c r="J108" s="45" t="s">
        <v>478</v>
      </c>
      <c r="K108" s="104">
        <v>0</v>
      </c>
      <c r="L108" s="104">
        <v>0</v>
      </c>
      <c r="M108" s="105">
        <f t="shared" si="7"/>
        <v>0</v>
      </c>
      <c r="N108" s="104">
        <v>0</v>
      </c>
      <c r="O108" s="109" t="s">
        <v>483</v>
      </c>
      <c r="P108" s="100" t="s">
        <v>533</v>
      </c>
      <c r="Q108" s="101"/>
      <c r="R108" s="101" t="s">
        <v>94</v>
      </c>
      <c r="S108" s="111" t="s">
        <v>91</v>
      </c>
      <c r="T108" s="112" t="s">
        <v>95</v>
      </c>
      <c r="U108" s="91"/>
      <c r="V108" s="92"/>
      <c r="W108" s="93" t="s">
        <v>80</v>
      </c>
      <c r="X108" s="94">
        <v>99</v>
      </c>
      <c r="Y108" s="93" t="s">
        <v>80</v>
      </c>
      <c r="Z108" s="95"/>
      <c r="AA108" s="91"/>
      <c r="AB108" s="92"/>
      <c r="AC108" s="93" t="s">
        <v>80</v>
      </c>
      <c r="AD108" s="94"/>
      <c r="AE108" s="93" t="s">
        <v>80</v>
      </c>
      <c r="AF108" s="95"/>
      <c r="AG108" s="91"/>
      <c r="AH108" s="92"/>
      <c r="AI108" s="93" t="s">
        <v>80</v>
      </c>
      <c r="AJ108" s="94"/>
      <c r="AK108" s="93" t="s">
        <v>80</v>
      </c>
      <c r="AL108" s="95"/>
      <c r="AM108" s="96"/>
      <c r="AN108" s="47" t="s">
        <v>106</v>
      </c>
      <c r="AO108" s="38" t="s">
        <v>34</v>
      </c>
      <c r="AP108" s="38" t="s">
        <v>34</v>
      </c>
      <c r="AQ108" s="39"/>
    </row>
    <row r="109" spans="1:43" ht="57.5" customHeight="1" x14ac:dyDescent="0.2">
      <c r="A109" s="40">
        <v>92</v>
      </c>
      <c r="B109" s="100" t="s">
        <v>169</v>
      </c>
      <c r="C109" s="100" t="s">
        <v>124</v>
      </c>
      <c r="D109" s="100" t="s">
        <v>114</v>
      </c>
      <c r="E109" s="104">
        <v>0</v>
      </c>
      <c r="F109" s="105">
        <v>993</v>
      </c>
      <c r="G109" s="104">
        <v>953</v>
      </c>
      <c r="H109" s="120" t="s">
        <v>421</v>
      </c>
      <c r="I109" s="44" t="s">
        <v>477</v>
      </c>
      <c r="J109" s="45" t="s">
        <v>478</v>
      </c>
      <c r="K109" s="104">
        <v>0</v>
      </c>
      <c r="L109" s="104">
        <v>0</v>
      </c>
      <c r="M109" s="105">
        <f t="shared" si="7"/>
        <v>0</v>
      </c>
      <c r="N109" s="104">
        <v>0</v>
      </c>
      <c r="O109" s="109" t="s">
        <v>483</v>
      </c>
      <c r="P109" s="100" t="s">
        <v>504</v>
      </c>
      <c r="Q109" s="101"/>
      <c r="R109" s="101" t="s">
        <v>94</v>
      </c>
      <c r="S109" s="111" t="s">
        <v>91</v>
      </c>
      <c r="T109" s="112" t="s">
        <v>95</v>
      </c>
      <c r="U109" s="91"/>
      <c r="V109" s="92"/>
      <c r="W109" s="93" t="s">
        <v>80</v>
      </c>
      <c r="X109" s="94">
        <v>100</v>
      </c>
      <c r="Y109" s="93" t="s">
        <v>80</v>
      </c>
      <c r="Z109" s="95"/>
      <c r="AA109" s="91"/>
      <c r="AB109" s="92"/>
      <c r="AC109" s="93" t="s">
        <v>80</v>
      </c>
      <c r="AD109" s="94"/>
      <c r="AE109" s="93" t="s">
        <v>80</v>
      </c>
      <c r="AF109" s="95"/>
      <c r="AG109" s="91"/>
      <c r="AH109" s="92"/>
      <c r="AI109" s="93" t="s">
        <v>80</v>
      </c>
      <c r="AJ109" s="94"/>
      <c r="AK109" s="93" t="s">
        <v>80</v>
      </c>
      <c r="AL109" s="95"/>
      <c r="AM109" s="96"/>
      <c r="AN109" s="47" t="s">
        <v>106</v>
      </c>
      <c r="AO109" s="38"/>
      <c r="AP109" s="38"/>
      <c r="AQ109" s="39"/>
    </row>
    <row r="110" spans="1:43" ht="142" customHeight="1" x14ac:dyDescent="0.2">
      <c r="A110" s="40">
        <v>93</v>
      </c>
      <c r="B110" s="100" t="s">
        <v>170</v>
      </c>
      <c r="C110" s="100" t="s">
        <v>171</v>
      </c>
      <c r="D110" s="100" t="s">
        <v>410</v>
      </c>
      <c r="E110" s="104">
        <v>20</v>
      </c>
      <c r="F110" s="105">
        <v>20</v>
      </c>
      <c r="G110" s="104">
        <v>19</v>
      </c>
      <c r="H110" s="148" t="s">
        <v>452</v>
      </c>
      <c r="I110" s="44" t="s">
        <v>477</v>
      </c>
      <c r="J110" s="45" t="s">
        <v>478</v>
      </c>
      <c r="K110" s="104">
        <v>0</v>
      </c>
      <c r="L110" s="104">
        <v>0</v>
      </c>
      <c r="M110" s="105">
        <f t="shared" si="7"/>
        <v>0</v>
      </c>
      <c r="N110" s="104">
        <v>0</v>
      </c>
      <c r="O110" s="109" t="s">
        <v>483</v>
      </c>
      <c r="P110" s="100" t="s">
        <v>512</v>
      </c>
      <c r="Q110" s="101"/>
      <c r="R110" s="101" t="s">
        <v>415</v>
      </c>
      <c r="S110" s="111" t="s">
        <v>91</v>
      </c>
      <c r="T110" s="112" t="s">
        <v>95</v>
      </c>
      <c r="U110" s="91"/>
      <c r="V110" s="92" t="s">
        <v>172</v>
      </c>
      <c r="W110" s="153" t="s">
        <v>80</v>
      </c>
      <c r="X110" s="94">
        <v>7</v>
      </c>
      <c r="Y110" s="153" t="s">
        <v>80</v>
      </c>
      <c r="Z110" s="95"/>
      <c r="AA110" s="91"/>
      <c r="AB110" s="92"/>
      <c r="AC110" s="153"/>
      <c r="AD110" s="94"/>
      <c r="AE110" s="153"/>
      <c r="AF110" s="95"/>
      <c r="AG110" s="91"/>
      <c r="AH110" s="92"/>
      <c r="AI110" s="153"/>
      <c r="AJ110" s="94"/>
      <c r="AK110" s="153"/>
      <c r="AL110" s="95"/>
      <c r="AM110" s="154"/>
      <c r="AN110" s="47" t="s">
        <v>24</v>
      </c>
      <c r="AO110" s="38" t="s">
        <v>34</v>
      </c>
      <c r="AP110" s="38"/>
      <c r="AQ110" s="39"/>
    </row>
    <row r="111" spans="1:43" ht="260" customHeight="1" x14ac:dyDescent="0.2">
      <c r="A111" s="40">
        <v>94</v>
      </c>
      <c r="B111" s="100" t="s">
        <v>173</v>
      </c>
      <c r="C111" s="100" t="s">
        <v>171</v>
      </c>
      <c r="D111" s="100" t="s">
        <v>117</v>
      </c>
      <c r="E111" s="104">
        <v>179</v>
      </c>
      <c r="F111" s="105">
        <v>197</v>
      </c>
      <c r="G111" s="104">
        <v>195</v>
      </c>
      <c r="H111" s="148" t="s">
        <v>453</v>
      </c>
      <c r="I111" s="44" t="s">
        <v>475</v>
      </c>
      <c r="J111" s="45" t="s">
        <v>476</v>
      </c>
      <c r="K111" s="104">
        <v>248</v>
      </c>
      <c r="L111" s="104">
        <v>600</v>
      </c>
      <c r="M111" s="105">
        <f t="shared" si="7"/>
        <v>352</v>
      </c>
      <c r="N111" s="104">
        <v>0</v>
      </c>
      <c r="O111" s="109" t="s">
        <v>481</v>
      </c>
      <c r="P111" s="100" t="s">
        <v>550</v>
      </c>
      <c r="Q111" s="101" t="s">
        <v>631</v>
      </c>
      <c r="R111" s="101" t="s">
        <v>94</v>
      </c>
      <c r="S111" s="111" t="s">
        <v>91</v>
      </c>
      <c r="T111" s="112" t="s">
        <v>95</v>
      </c>
      <c r="U111" s="91"/>
      <c r="V111" s="92" t="s">
        <v>172</v>
      </c>
      <c r="W111" s="93" t="s">
        <v>80</v>
      </c>
      <c r="X111" s="94">
        <v>8</v>
      </c>
      <c r="Y111" s="93" t="s">
        <v>80</v>
      </c>
      <c r="Z111" s="95"/>
      <c r="AA111" s="91"/>
      <c r="AB111" s="92"/>
      <c r="AC111" s="93"/>
      <c r="AD111" s="94"/>
      <c r="AE111" s="93"/>
      <c r="AF111" s="95"/>
      <c r="AG111" s="91"/>
      <c r="AH111" s="92"/>
      <c r="AI111" s="93"/>
      <c r="AJ111" s="94"/>
      <c r="AK111" s="93"/>
      <c r="AL111" s="95"/>
      <c r="AM111" s="96"/>
      <c r="AN111" s="47" t="s">
        <v>24</v>
      </c>
      <c r="AO111" s="38" t="s">
        <v>34</v>
      </c>
      <c r="AP111" s="38"/>
      <c r="AQ111" s="39"/>
    </row>
    <row r="112" spans="1:43" ht="176.15" customHeight="1" x14ac:dyDescent="0.2">
      <c r="A112" s="40">
        <v>95</v>
      </c>
      <c r="B112" s="100" t="s">
        <v>174</v>
      </c>
      <c r="C112" s="100" t="s">
        <v>171</v>
      </c>
      <c r="D112" s="100" t="s">
        <v>114</v>
      </c>
      <c r="E112" s="104">
        <v>51</v>
      </c>
      <c r="F112" s="105">
        <v>51</v>
      </c>
      <c r="G112" s="104">
        <v>46</v>
      </c>
      <c r="H112" s="148" t="s">
        <v>454</v>
      </c>
      <c r="I112" s="44" t="s">
        <v>477</v>
      </c>
      <c r="J112" s="45" t="s">
        <v>478</v>
      </c>
      <c r="K112" s="104">
        <v>0</v>
      </c>
      <c r="L112" s="104">
        <v>0</v>
      </c>
      <c r="M112" s="105">
        <f t="shared" si="7"/>
        <v>0</v>
      </c>
      <c r="N112" s="104">
        <v>0</v>
      </c>
      <c r="O112" s="109" t="s">
        <v>483</v>
      </c>
      <c r="P112" s="100" t="s">
        <v>583</v>
      </c>
      <c r="Q112" s="101"/>
      <c r="R112" s="101" t="s">
        <v>94</v>
      </c>
      <c r="S112" s="111" t="s">
        <v>91</v>
      </c>
      <c r="T112" s="112" t="s">
        <v>95</v>
      </c>
      <c r="U112" s="91"/>
      <c r="V112" s="92" t="s">
        <v>172</v>
      </c>
      <c r="W112" s="93" t="s">
        <v>80</v>
      </c>
      <c r="X112" s="94">
        <v>9</v>
      </c>
      <c r="Y112" s="93" t="s">
        <v>80</v>
      </c>
      <c r="Z112" s="95"/>
      <c r="AA112" s="91"/>
      <c r="AB112" s="92"/>
      <c r="AC112" s="93"/>
      <c r="AD112" s="94"/>
      <c r="AE112" s="93"/>
      <c r="AF112" s="95"/>
      <c r="AG112" s="91"/>
      <c r="AH112" s="92"/>
      <c r="AI112" s="93"/>
      <c r="AJ112" s="94"/>
      <c r="AK112" s="93"/>
      <c r="AL112" s="95"/>
      <c r="AM112" s="96"/>
      <c r="AN112" s="47" t="s">
        <v>24</v>
      </c>
      <c r="AO112" s="38" t="s">
        <v>34</v>
      </c>
      <c r="AP112" s="38"/>
      <c r="AQ112" s="39"/>
    </row>
    <row r="113" spans="1:43" ht="59" customHeight="1" x14ac:dyDescent="0.2">
      <c r="A113" s="40">
        <v>96</v>
      </c>
      <c r="B113" s="100" t="s">
        <v>175</v>
      </c>
      <c r="C113" s="100" t="s">
        <v>171</v>
      </c>
      <c r="D113" s="100" t="s">
        <v>117</v>
      </c>
      <c r="E113" s="104">
        <v>51</v>
      </c>
      <c r="F113" s="105">
        <v>51</v>
      </c>
      <c r="G113" s="104">
        <v>28</v>
      </c>
      <c r="H113" s="145" t="s">
        <v>441</v>
      </c>
      <c r="I113" s="44" t="s">
        <v>475</v>
      </c>
      <c r="J113" s="45" t="s">
        <v>476</v>
      </c>
      <c r="K113" s="104">
        <v>41</v>
      </c>
      <c r="L113" s="104">
        <v>45</v>
      </c>
      <c r="M113" s="105">
        <f t="shared" si="7"/>
        <v>4</v>
      </c>
      <c r="N113" s="104">
        <v>0</v>
      </c>
      <c r="O113" s="109" t="s">
        <v>481</v>
      </c>
      <c r="P113" s="100" t="s">
        <v>536</v>
      </c>
      <c r="Q113" s="101"/>
      <c r="R113" s="101" t="s">
        <v>176</v>
      </c>
      <c r="S113" s="111" t="s">
        <v>91</v>
      </c>
      <c r="T113" s="112" t="s">
        <v>95</v>
      </c>
      <c r="U113" s="91"/>
      <c r="V113" s="92" t="s">
        <v>172</v>
      </c>
      <c r="W113" s="93" t="s">
        <v>80</v>
      </c>
      <c r="X113" s="94">
        <v>10</v>
      </c>
      <c r="Y113" s="93" t="s">
        <v>80</v>
      </c>
      <c r="Z113" s="95"/>
      <c r="AA113" s="91"/>
      <c r="AB113" s="92"/>
      <c r="AC113" s="93"/>
      <c r="AD113" s="94"/>
      <c r="AE113" s="93"/>
      <c r="AF113" s="95"/>
      <c r="AG113" s="91"/>
      <c r="AH113" s="92"/>
      <c r="AI113" s="93"/>
      <c r="AJ113" s="94"/>
      <c r="AK113" s="93"/>
      <c r="AL113" s="95"/>
      <c r="AM113" s="96"/>
      <c r="AN113" s="47" t="s">
        <v>24</v>
      </c>
      <c r="AO113" s="38" t="s">
        <v>34</v>
      </c>
      <c r="AP113" s="38"/>
      <c r="AQ113" s="39"/>
    </row>
    <row r="114" spans="1:43" ht="62.5" customHeight="1" x14ac:dyDescent="0.2">
      <c r="A114" s="40">
        <v>97</v>
      </c>
      <c r="B114" s="100" t="s">
        <v>177</v>
      </c>
      <c r="C114" s="100" t="s">
        <v>171</v>
      </c>
      <c r="D114" s="100" t="s">
        <v>117</v>
      </c>
      <c r="E114" s="104">
        <v>339</v>
      </c>
      <c r="F114" s="105">
        <v>339</v>
      </c>
      <c r="G114" s="104">
        <v>311</v>
      </c>
      <c r="H114" s="145" t="s">
        <v>626</v>
      </c>
      <c r="I114" s="44" t="s">
        <v>475</v>
      </c>
      <c r="J114" s="45" t="s">
        <v>476</v>
      </c>
      <c r="K114" s="104">
        <v>359</v>
      </c>
      <c r="L114" s="104">
        <v>359</v>
      </c>
      <c r="M114" s="105">
        <f t="shared" si="7"/>
        <v>0</v>
      </c>
      <c r="N114" s="104">
        <v>0</v>
      </c>
      <c r="O114" s="109" t="s">
        <v>481</v>
      </c>
      <c r="P114" s="100" t="s">
        <v>513</v>
      </c>
      <c r="Q114" s="101"/>
      <c r="R114" s="101" t="s">
        <v>96</v>
      </c>
      <c r="S114" s="111" t="s">
        <v>91</v>
      </c>
      <c r="T114" s="112" t="s">
        <v>95</v>
      </c>
      <c r="U114" s="91"/>
      <c r="V114" s="92" t="s">
        <v>172</v>
      </c>
      <c r="W114" s="93" t="s">
        <v>80</v>
      </c>
      <c r="X114" s="94">
        <v>11</v>
      </c>
      <c r="Y114" s="93" t="s">
        <v>80</v>
      </c>
      <c r="Z114" s="95"/>
      <c r="AA114" s="91"/>
      <c r="AB114" s="92"/>
      <c r="AC114" s="93"/>
      <c r="AD114" s="94"/>
      <c r="AE114" s="93"/>
      <c r="AF114" s="95"/>
      <c r="AG114" s="91"/>
      <c r="AH114" s="92"/>
      <c r="AI114" s="93"/>
      <c r="AJ114" s="94"/>
      <c r="AK114" s="93"/>
      <c r="AL114" s="95"/>
      <c r="AM114" s="96"/>
      <c r="AN114" s="47" t="s">
        <v>24</v>
      </c>
      <c r="AO114" s="38" t="s">
        <v>34</v>
      </c>
      <c r="AP114" s="38"/>
      <c r="AQ114" s="39"/>
    </row>
    <row r="115" spans="1:43" ht="55" customHeight="1" x14ac:dyDescent="0.2">
      <c r="A115" s="40">
        <v>98</v>
      </c>
      <c r="B115" s="100" t="s">
        <v>178</v>
      </c>
      <c r="C115" s="100" t="s">
        <v>171</v>
      </c>
      <c r="D115" s="100" t="s">
        <v>114</v>
      </c>
      <c r="E115" s="104">
        <v>47</v>
      </c>
      <c r="F115" s="105">
        <v>47</v>
      </c>
      <c r="G115" s="104">
        <v>44</v>
      </c>
      <c r="H115" s="146" t="s">
        <v>441</v>
      </c>
      <c r="I115" s="44" t="s">
        <v>477</v>
      </c>
      <c r="J115" s="45" t="s">
        <v>478</v>
      </c>
      <c r="K115" s="104">
        <v>0</v>
      </c>
      <c r="L115" s="104">
        <v>0</v>
      </c>
      <c r="M115" s="105">
        <f t="shared" si="7"/>
        <v>0</v>
      </c>
      <c r="N115" s="104">
        <v>0</v>
      </c>
      <c r="O115" s="109" t="s">
        <v>483</v>
      </c>
      <c r="P115" s="100" t="s">
        <v>514</v>
      </c>
      <c r="Q115" s="101"/>
      <c r="R115" s="101" t="s">
        <v>96</v>
      </c>
      <c r="S115" s="111" t="s">
        <v>91</v>
      </c>
      <c r="T115" s="112" t="s">
        <v>95</v>
      </c>
      <c r="U115" s="91"/>
      <c r="V115" s="92" t="s">
        <v>172</v>
      </c>
      <c r="W115" s="93" t="s">
        <v>80</v>
      </c>
      <c r="X115" s="94">
        <v>12</v>
      </c>
      <c r="Y115" s="93" t="s">
        <v>80</v>
      </c>
      <c r="Z115" s="95"/>
      <c r="AA115" s="91"/>
      <c r="AB115" s="92"/>
      <c r="AC115" s="93"/>
      <c r="AD115" s="94"/>
      <c r="AE115" s="93"/>
      <c r="AF115" s="95"/>
      <c r="AG115" s="91"/>
      <c r="AH115" s="92"/>
      <c r="AI115" s="93"/>
      <c r="AJ115" s="94"/>
      <c r="AK115" s="93"/>
      <c r="AL115" s="95"/>
      <c r="AM115" s="96"/>
      <c r="AN115" s="47" t="s">
        <v>24</v>
      </c>
      <c r="AO115" s="38" t="s">
        <v>34</v>
      </c>
      <c r="AP115" s="38"/>
      <c r="AQ115" s="39"/>
    </row>
    <row r="116" spans="1:43" ht="55" customHeight="1" x14ac:dyDescent="0.2">
      <c r="A116" s="40">
        <v>99</v>
      </c>
      <c r="B116" s="100" t="s">
        <v>416</v>
      </c>
      <c r="C116" s="100" t="s">
        <v>171</v>
      </c>
      <c r="D116" s="100" t="s">
        <v>120</v>
      </c>
      <c r="E116" s="104">
        <v>674.53700000000003</v>
      </c>
      <c r="F116" s="105">
        <v>0</v>
      </c>
      <c r="G116" s="104">
        <v>0</v>
      </c>
      <c r="H116" s="146" t="s">
        <v>442</v>
      </c>
      <c r="I116" s="44" t="s">
        <v>477</v>
      </c>
      <c r="J116" s="45" t="s">
        <v>479</v>
      </c>
      <c r="K116" s="104">
        <v>0</v>
      </c>
      <c r="L116" s="104">
        <v>0</v>
      </c>
      <c r="M116" s="105">
        <f t="shared" si="7"/>
        <v>0</v>
      </c>
      <c r="N116" s="104">
        <v>0</v>
      </c>
      <c r="O116" s="109" t="s">
        <v>483</v>
      </c>
      <c r="P116" s="100" t="s">
        <v>518</v>
      </c>
      <c r="Q116" s="101"/>
      <c r="R116" s="101" t="s">
        <v>100</v>
      </c>
      <c r="S116" s="111" t="s">
        <v>91</v>
      </c>
      <c r="T116" s="112" t="s">
        <v>180</v>
      </c>
      <c r="U116" s="91"/>
      <c r="V116" s="92" t="s">
        <v>181</v>
      </c>
      <c r="W116" s="93" t="s">
        <v>80</v>
      </c>
      <c r="X116" s="94">
        <v>12</v>
      </c>
      <c r="Y116" s="93" t="s">
        <v>80</v>
      </c>
      <c r="Z116" s="95"/>
      <c r="AA116" s="91"/>
      <c r="AB116" s="92"/>
      <c r="AC116" s="93"/>
      <c r="AD116" s="94"/>
      <c r="AE116" s="93"/>
      <c r="AF116" s="95"/>
      <c r="AG116" s="91"/>
      <c r="AH116" s="92"/>
      <c r="AI116" s="93"/>
      <c r="AJ116" s="94"/>
      <c r="AK116" s="93"/>
      <c r="AL116" s="95"/>
      <c r="AM116" s="96"/>
      <c r="AN116" s="47" t="s">
        <v>24</v>
      </c>
      <c r="AO116" s="38" t="s">
        <v>34</v>
      </c>
      <c r="AP116" s="38"/>
      <c r="AQ116" s="39"/>
    </row>
    <row r="117" spans="1:43" ht="156" customHeight="1" x14ac:dyDescent="0.2">
      <c r="A117" s="40">
        <v>100</v>
      </c>
      <c r="B117" s="100" t="s">
        <v>182</v>
      </c>
      <c r="C117" s="100" t="s">
        <v>171</v>
      </c>
      <c r="D117" s="100" t="s">
        <v>120</v>
      </c>
      <c r="E117" s="104">
        <v>102</v>
      </c>
      <c r="F117" s="105">
        <v>2</v>
      </c>
      <c r="G117" s="104">
        <v>0</v>
      </c>
      <c r="H117" s="146" t="s">
        <v>431</v>
      </c>
      <c r="I117" s="44" t="s">
        <v>475</v>
      </c>
      <c r="J117" s="45" t="s">
        <v>476</v>
      </c>
      <c r="K117" s="104">
        <v>0</v>
      </c>
      <c r="L117" s="104">
        <v>0</v>
      </c>
      <c r="M117" s="105">
        <f t="shared" si="7"/>
        <v>0</v>
      </c>
      <c r="N117" s="104">
        <v>-102</v>
      </c>
      <c r="O117" s="109" t="s">
        <v>537</v>
      </c>
      <c r="P117" s="100" t="s">
        <v>558</v>
      </c>
      <c r="Q117" s="101"/>
      <c r="R117" s="101" t="s">
        <v>94</v>
      </c>
      <c r="S117" s="111" t="s">
        <v>91</v>
      </c>
      <c r="T117" s="112" t="s">
        <v>95</v>
      </c>
      <c r="U117" s="91"/>
      <c r="V117" s="92" t="s">
        <v>181</v>
      </c>
      <c r="W117" s="93" t="s">
        <v>80</v>
      </c>
      <c r="X117" s="94">
        <v>18</v>
      </c>
      <c r="Y117" s="93" t="s">
        <v>80</v>
      </c>
      <c r="Z117" s="95"/>
      <c r="AA117" s="91"/>
      <c r="AB117" s="92"/>
      <c r="AC117" s="93"/>
      <c r="AD117" s="94"/>
      <c r="AE117" s="93"/>
      <c r="AF117" s="95"/>
      <c r="AG117" s="91"/>
      <c r="AH117" s="92"/>
      <c r="AI117" s="93"/>
      <c r="AJ117" s="94"/>
      <c r="AK117" s="93"/>
      <c r="AL117" s="95"/>
      <c r="AM117" s="96"/>
      <c r="AN117" s="47" t="s">
        <v>24</v>
      </c>
      <c r="AO117" s="38" t="s">
        <v>34</v>
      </c>
      <c r="AP117" s="38"/>
      <c r="AQ117" s="39"/>
    </row>
    <row r="118" spans="1:43" ht="145" customHeight="1" x14ac:dyDescent="0.2">
      <c r="A118" s="40">
        <v>101</v>
      </c>
      <c r="B118" s="100" t="s">
        <v>184</v>
      </c>
      <c r="C118" s="100" t="s">
        <v>171</v>
      </c>
      <c r="D118" s="100" t="s">
        <v>120</v>
      </c>
      <c r="E118" s="104">
        <v>150</v>
      </c>
      <c r="F118" s="105">
        <v>1</v>
      </c>
      <c r="G118" s="104">
        <v>0</v>
      </c>
      <c r="H118" s="146" t="s">
        <v>432</v>
      </c>
      <c r="I118" s="44" t="s">
        <v>477</v>
      </c>
      <c r="J118" s="45" t="s">
        <v>479</v>
      </c>
      <c r="K118" s="104">
        <v>0</v>
      </c>
      <c r="L118" s="104">
        <v>0</v>
      </c>
      <c r="M118" s="105">
        <f t="shared" si="7"/>
        <v>0</v>
      </c>
      <c r="N118" s="104">
        <v>0</v>
      </c>
      <c r="O118" s="109" t="s">
        <v>483</v>
      </c>
      <c r="P118" s="100" t="s">
        <v>559</v>
      </c>
      <c r="Q118" s="101"/>
      <c r="R118" s="101" t="s">
        <v>94</v>
      </c>
      <c r="S118" s="111" t="s">
        <v>91</v>
      </c>
      <c r="T118" s="112" t="s">
        <v>95</v>
      </c>
      <c r="U118" s="91"/>
      <c r="V118" s="92" t="s">
        <v>181</v>
      </c>
      <c r="W118" s="93" t="s">
        <v>80</v>
      </c>
      <c r="X118" s="94">
        <v>19</v>
      </c>
      <c r="Y118" s="93" t="s">
        <v>80</v>
      </c>
      <c r="Z118" s="95"/>
      <c r="AA118" s="91"/>
      <c r="AB118" s="92"/>
      <c r="AC118" s="93"/>
      <c r="AD118" s="94"/>
      <c r="AE118" s="93"/>
      <c r="AF118" s="95"/>
      <c r="AG118" s="91"/>
      <c r="AH118" s="92"/>
      <c r="AI118" s="93"/>
      <c r="AJ118" s="94"/>
      <c r="AK118" s="93"/>
      <c r="AL118" s="95"/>
      <c r="AM118" s="96"/>
      <c r="AN118" s="47" t="s">
        <v>24</v>
      </c>
      <c r="AO118" s="38" t="s">
        <v>34</v>
      </c>
      <c r="AP118" s="38"/>
      <c r="AQ118" s="39"/>
    </row>
    <row r="119" spans="1:43" ht="226" customHeight="1" x14ac:dyDescent="0.2">
      <c r="A119" s="40">
        <v>102</v>
      </c>
      <c r="B119" s="100" t="s">
        <v>185</v>
      </c>
      <c r="C119" s="100" t="s">
        <v>171</v>
      </c>
      <c r="D119" s="100" t="s">
        <v>183</v>
      </c>
      <c r="E119" s="104">
        <v>642</v>
      </c>
      <c r="F119" s="105">
        <v>0</v>
      </c>
      <c r="G119" s="104">
        <v>0</v>
      </c>
      <c r="H119" s="146" t="s">
        <v>433</v>
      </c>
      <c r="I119" s="44" t="s">
        <v>475</v>
      </c>
      <c r="J119" s="45" t="s">
        <v>476</v>
      </c>
      <c r="K119" s="104">
        <v>121</v>
      </c>
      <c r="L119" s="104">
        <v>999</v>
      </c>
      <c r="M119" s="105">
        <f t="shared" si="7"/>
        <v>878</v>
      </c>
      <c r="N119" s="104">
        <v>0</v>
      </c>
      <c r="O119" s="109" t="s">
        <v>481</v>
      </c>
      <c r="P119" s="100" t="s">
        <v>577</v>
      </c>
      <c r="Q119" s="101" t="s">
        <v>632</v>
      </c>
      <c r="R119" s="101" t="s">
        <v>94</v>
      </c>
      <c r="S119" s="111" t="s">
        <v>91</v>
      </c>
      <c r="T119" s="112" t="s">
        <v>95</v>
      </c>
      <c r="U119" s="91"/>
      <c r="V119" s="92"/>
      <c r="W119" s="93"/>
      <c r="X119" s="94"/>
      <c r="Y119" s="93"/>
      <c r="Z119" s="95"/>
      <c r="AA119" s="91"/>
      <c r="AB119" s="92"/>
      <c r="AC119" s="93"/>
      <c r="AD119" s="94"/>
      <c r="AE119" s="93"/>
      <c r="AF119" s="95"/>
      <c r="AG119" s="91"/>
      <c r="AH119" s="92"/>
      <c r="AI119" s="93"/>
      <c r="AJ119" s="94"/>
      <c r="AK119" s="93"/>
      <c r="AL119" s="95"/>
      <c r="AM119" s="96"/>
      <c r="AN119" s="47" t="s">
        <v>24</v>
      </c>
      <c r="AO119" s="38" t="s">
        <v>34</v>
      </c>
      <c r="AP119" s="38"/>
      <c r="AQ119" s="39"/>
    </row>
    <row r="120" spans="1:43" ht="127.5" customHeight="1" x14ac:dyDescent="0.2">
      <c r="A120" s="40">
        <v>103</v>
      </c>
      <c r="B120" s="100" t="s">
        <v>186</v>
      </c>
      <c r="C120" s="100" t="s">
        <v>171</v>
      </c>
      <c r="D120" s="100" t="s">
        <v>120</v>
      </c>
      <c r="E120" s="104">
        <v>93</v>
      </c>
      <c r="F120" s="105">
        <v>0</v>
      </c>
      <c r="G120" s="104">
        <v>0</v>
      </c>
      <c r="H120" s="146" t="s">
        <v>434</v>
      </c>
      <c r="I120" s="44" t="s">
        <v>477</v>
      </c>
      <c r="J120" s="45" t="s">
        <v>479</v>
      </c>
      <c r="K120" s="104">
        <v>0</v>
      </c>
      <c r="L120" s="104">
        <v>0</v>
      </c>
      <c r="M120" s="105">
        <f t="shared" si="7"/>
        <v>0</v>
      </c>
      <c r="N120" s="104">
        <v>0</v>
      </c>
      <c r="O120" s="109" t="s">
        <v>483</v>
      </c>
      <c r="P120" s="100" t="s">
        <v>538</v>
      </c>
      <c r="Q120" s="101"/>
      <c r="R120" s="101" t="s">
        <v>94</v>
      </c>
      <c r="S120" s="111" t="s">
        <v>91</v>
      </c>
      <c r="T120" s="112" t="s">
        <v>95</v>
      </c>
      <c r="U120" s="91"/>
      <c r="V120" s="92"/>
      <c r="W120" s="93"/>
      <c r="X120" s="94"/>
      <c r="Y120" s="93"/>
      <c r="Z120" s="95"/>
      <c r="AA120" s="91"/>
      <c r="AB120" s="92"/>
      <c r="AC120" s="93"/>
      <c r="AD120" s="94"/>
      <c r="AE120" s="93"/>
      <c r="AF120" s="95"/>
      <c r="AG120" s="91"/>
      <c r="AH120" s="92"/>
      <c r="AI120" s="93"/>
      <c r="AJ120" s="94"/>
      <c r="AK120" s="93"/>
      <c r="AL120" s="95"/>
      <c r="AM120" s="96"/>
      <c r="AN120" s="47" t="s">
        <v>24</v>
      </c>
      <c r="AO120" s="38" t="s">
        <v>34</v>
      </c>
      <c r="AP120" s="38"/>
      <c r="AQ120" s="39"/>
    </row>
    <row r="121" spans="1:43" ht="107" customHeight="1" x14ac:dyDescent="0.2">
      <c r="A121" s="40">
        <v>104</v>
      </c>
      <c r="B121" s="100" t="s">
        <v>187</v>
      </c>
      <c r="C121" s="100" t="s">
        <v>171</v>
      </c>
      <c r="D121" s="100" t="s">
        <v>120</v>
      </c>
      <c r="E121" s="104">
        <v>238</v>
      </c>
      <c r="F121" s="105">
        <v>1</v>
      </c>
      <c r="G121" s="104">
        <v>0</v>
      </c>
      <c r="H121" s="146" t="s">
        <v>435</v>
      </c>
      <c r="I121" s="44" t="s">
        <v>477</v>
      </c>
      <c r="J121" s="45" t="s">
        <v>479</v>
      </c>
      <c r="K121" s="104">
        <v>0</v>
      </c>
      <c r="L121" s="104">
        <v>0</v>
      </c>
      <c r="M121" s="105">
        <f t="shared" si="7"/>
        <v>0</v>
      </c>
      <c r="N121" s="104">
        <v>0</v>
      </c>
      <c r="O121" s="109" t="s">
        <v>483</v>
      </c>
      <c r="P121" s="100" t="s">
        <v>578</v>
      </c>
      <c r="Q121" s="101"/>
      <c r="R121" s="101" t="s">
        <v>94</v>
      </c>
      <c r="S121" s="111" t="s">
        <v>91</v>
      </c>
      <c r="T121" s="112" t="s">
        <v>95</v>
      </c>
      <c r="U121" s="91"/>
      <c r="V121" s="92"/>
      <c r="W121" s="93"/>
      <c r="X121" s="94"/>
      <c r="Y121" s="93"/>
      <c r="Z121" s="95"/>
      <c r="AA121" s="91"/>
      <c r="AB121" s="92"/>
      <c r="AC121" s="93"/>
      <c r="AD121" s="94"/>
      <c r="AE121" s="93"/>
      <c r="AF121" s="95"/>
      <c r="AG121" s="91"/>
      <c r="AH121" s="92"/>
      <c r="AI121" s="93"/>
      <c r="AJ121" s="94"/>
      <c r="AK121" s="93"/>
      <c r="AL121" s="95"/>
      <c r="AM121" s="96"/>
      <c r="AN121" s="47" t="s">
        <v>24</v>
      </c>
      <c r="AO121" s="38" t="s">
        <v>34</v>
      </c>
      <c r="AP121" s="38"/>
      <c r="AQ121" s="39"/>
    </row>
    <row r="122" spans="1:43" s="131" customFormat="1" ht="28" customHeight="1" x14ac:dyDescent="0.2">
      <c r="A122" s="121"/>
      <c r="B122" s="122" t="s">
        <v>79</v>
      </c>
      <c r="C122" s="123"/>
      <c r="D122" s="123"/>
      <c r="E122" s="124"/>
      <c r="F122" s="125"/>
      <c r="G122" s="126"/>
      <c r="H122" s="127"/>
      <c r="I122" s="125"/>
      <c r="J122" s="125"/>
      <c r="K122" s="128"/>
      <c r="L122" s="128"/>
      <c r="M122" s="128"/>
      <c r="N122" s="129"/>
      <c r="O122" s="129"/>
      <c r="P122" s="125"/>
      <c r="Q122" s="124"/>
      <c r="R122" s="124"/>
      <c r="S122" s="124"/>
      <c r="T122" s="130"/>
      <c r="U122" s="99"/>
      <c r="V122" s="99"/>
      <c r="W122" s="99"/>
      <c r="X122" s="99"/>
      <c r="Y122" s="99"/>
      <c r="Z122" s="99"/>
      <c r="AA122" s="99"/>
      <c r="AB122" s="99"/>
      <c r="AC122" s="99"/>
      <c r="AD122" s="99"/>
      <c r="AE122" s="99"/>
      <c r="AF122" s="99"/>
      <c r="AG122" s="99"/>
      <c r="AH122" s="99"/>
      <c r="AI122" s="99"/>
      <c r="AJ122" s="99"/>
      <c r="AK122" s="99"/>
      <c r="AL122" s="99"/>
      <c r="AM122" s="99"/>
      <c r="AN122" s="99"/>
      <c r="AO122" s="124"/>
      <c r="AP122" s="124"/>
      <c r="AQ122" s="124"/>
    </row>
    <row r="123" spans="1:43" ht="55" customHeight="1" x14ac:dyDescent="0.2">
      <c r="A123" s="40">
        <v>105</v>
      </c>
      <c r="B123" s="100" t="s">
        <v>189</v>
      </c>
      <c r="C123" s="100" t="s">
        <v>113</v>
      </c>
      <c r="D123" s="100" t="s">
        <v>105</v>
      </c>
      <c r="E123" s="104">
        <v>373</v>
      </c>
      <c r="F123" s="105">
        <v>282</v>
      </c>
      <c r="G123" s="104">
        <v>221</v>
      </c>
      <c r="H123" s="120" t="s">
        <v>421</v>
      </c>
      <c r="I123" s="44" t="s">
        <v>475</v>
      </c>
      <c r="J123" s="45" t="s">
        <v>476</v>
      </c>
      <c r="K123" s="104">
        <v>380</v>
      </c>
      <c r="L123" s="104">
        <v>248</v>
      </c>
      <c r="M123" s="105">
        <f t="shared" si="7"/>
        <v>-132</v>
      </c>
      <c r="N123" s="104">
        <v>0</v>
      </c>
      <c r="O123" s="109" t="s">
        <v>481</v>
      </c>
      <c r="P123" s="100" t="s">
        <v>519</v>
      </c>
      <c r="Q123" s="101"/>
      <c r="R123" s="101" t="s">
        <v>94</v>
      </c>
      <c r="S123" s="111" t="s">
        <v>91</v>
      </c>
      <c r="T123" s="112" t="s">
        <v>97</v>
      </c>
      <c r="U123" s="91"/>
      <c r="V123" s="92"/>
      <c r="W123" s="93" t="s">
        <v>80</v>
      </c>
      <c r="X123" s="94">
        <v>101</v>
      </c>
      <c r="Y123" s="93" t="s">
        <v>80</v>
      </c>
      <c r="Z123" s="95"/>
      <c r="AA123" s="91"/>
      <c r="AB123" s="92"/>
      <c r="AC123" s="93" t="s">
        <v>80</v>
      </c>
      <c r="AD123" s="94"/>
      <c r="AE123" s="93" t="s">
        <v>80</v>
      </c>
      <c r="AF123" s="95"/>
      <c r="AG123" s="91"/>
      <c r="AH123" s="92"/>
      <c r="AI123" s="93" t="s">
        <v>80</v>
      </c>
      <c r="AJ123" s="94"/>
      <c r="AK123" s="93" t="s">
        <v>80</v>
      </c>
      <c r="AL123" s="95"/>
      <c r="AM123" s="96"/>
      <c r="AN123" s="47" t="s">
        <v>190</v>
      </c>
      <c r="AO123" s="38"/>
      <c r="AP123" s="38" t="s">
        <v>34</v>
      </c>
      <c r="AQ123" s="39"/>
    </row>
    <row r="124" spans="1:43" ht="238.5" customHeight="1" x14ac:dyDescent="0.2">
      <c r="A124" s="40">
        <v>106</v>
      </c>
      <c r="B124" s="100" t="s">
        <v>411</v>
      </c>
      <c r="C124" s="100" t="s">
        <v>191</v>
      </c>
      <c r="D124" s="100" t="s">
        <v>105</v>
      </c>
      <c r="E124" s="104">
        <v>66</v>
      </c>
      <c r="F124" s="105">
        <v>66</v>
      </c>
      <c r="G124" s="104">
        <v>63</v>
      </c>
      <c r="H124" s="148" t="s">
        <v>463</v>
      </c>
      <c r="I124" s="44" t="s">
        <v>475</v>
      </c>
      <c r="J124" s="45" t="s">
        <v>476</v>
      </c>
      <c r="K124" s="104">
        <v>83</v>
      </c>
      <c r="L124" s="104">
        <v>93</v>
      </c>
      <c r="M124" s="105">
        <f t="shared" si="7"/>
        <v>10</v>
      </c>
      <c r="N124" s="104">
        <v>0</v>
      </c>
      <c r="O124" s="109" t="s">
        <v>481</v>
      </c>
      <c r="P124" s="100" t="s">
        <v>520</v>
      </c>
      <c r="Q124" s="101"/>
      <c r="R124" s="101" t="s">
        <v>94</v>
      </c>
      <c r="S124" s="111" t="s">
        <v>91</v>
      </c>
      <c r="T124" s="112" t="s">
        <v>97</v>
      </c>
      <c r="U124" s="91"/>
      <c r="V124" s="92"/>
      <c r="W124" s="93" t="s">
        <v>80</v>
      </c>
      <c r="X124" s="94">
        <v>102</v>
      </c>
      <c r="Y124" s="93" t="s">
        <v>80</v>
      </c>
      <c r="Z124" s="95"/>
      <c r="AA124" s="91"/>
      <c r="AB124" s="92"/>
      <c r="AC124" s="93" t="s">
        <v>80</v>
      </c>
      <c r="AD124" s="94"/>
      <c r="AE124" s="93" t="s">
        <v>80</v>
      </c>
      <c r="AF124" s="95"/>
      <c r="AG124" s="91"/>
      <c r="AH124" s="92"/>
      <c r="AI124" s="93" t="s">
        <v>80</v>
      </c>
      <c r="AJ124" s="94"/>
      <c r="AK124" s="93" t="s">
        <v>80</v>
      </c>
      <c r="AL124" s="95"/>
      <c r="AM124" s="96"/>
      <c r="AN124" s="47" t="s">
        <v>192</v>
      </c>
      <c r="AO124" s="38" t="s">
        <v>34</v>
      </c>
      <c r="AP124" s="38"/>
      <c r="AQ124" s="39"/>
    </row>
    <row r="125" spans="1:43" ht="83.15" customHeight="1" x14ac:dyDescent="0.2">
      <c r="A125" s="40">
        <v>107</v>
      </c>
      <c r="B125" s="100" t="s">
        <v>193</v>
      </c>
      <c r="C125" s="100" t="s">
        <v>194</v>
      </c>
      <c r="D125" s="100" t="s">
        <v>105</v>
      </c>
      <c r="E125" s="104">
        <v>3594</v>
      </c>
      <c r="F125" s="105">
        <v>3594</v>
      </c>
      <c r="G125" s="104">
        <v>3594</v>
      </c>
      <c r="H125" s="120" t="s">
        <v>421</v>
      </c>
      <c r="I125" s="44" t="s">
        <v>475</v>
      </c>
      <c r="J125" s="45" t="s">
        <v>476</v>
      </c>
      <c r="K125" s="104">
        <v>3594</v>
      </c>
      <c r="L125" s="104">
        <v>3594</v>
      </c>
      <c r="M125" s="105">
        <f t="shared" si="7"/>
        <v>0</v>
      </c>
      <c r="N125" s="104">
        <v>0</v>
      </c>
      <c r="O125" s="109" t="s">
        <v>21</v>
      </c>
      <c r="P125" s="100" t="s">
        <v>629</v>
      </c>
      <c r="Q125" s="101"/>
      <c r="R125" s="101" t="s">
        <v>94</v>
      </c>
      <c r="S125" s="111" t="s">
        <v>91</v>
      </c>
      <c r="T125" s="112" t="s">
        <v>97</v>
      </c>
      <c r="U125" s="91"/>
      <c r="V125" s="92"/>
      <c r="W125" s="93" t="s">
        <v>80</v>
      </c>
      <c r="X125" s="94">
        <v>103</v>
      </c>
      <c r="Y125" s="93" t="s">
        <v>80</v>
      </c>
      <c r="Z125" s="95"/>
      <c r="AA125" s="91"/>
      <c r="AB125" s="92"/>
      <c r="AC125" s="93" t="s">
        <v>80</v>
      </c>
      <c r="AD125" s="94"/>
      <c r="AE125" s="93" t="s">
        <v>80</v>
      </c>
      <c r="AF125" s="95"/>
      <c r="AG125" s="91"/>
      <c r="AH125" s="92"/>
      <c r="AI125" s="93" t="s">
        <v>80</v>
      </c>
      <c r="AJ125" s="94"/>
      <c r="AK125" s="93" t="s">
        <v>80</v>
      </c>
      <c r="AL125" s="95"/>
      <c r="AM125" s="96"/>
      <c r="AN125" s="47" t="s">
        <v>111</v>
      </c>
      <c r="AO125" s="38"/>
      <c r="AP125" s="38"/>
      <c r="AQ125" s="39"/>
    </row>
    <row r="126" spans="1:43" ht="220" customHeight="1" x14ac:dyDescent="0.2">
      <c r="A126" s="40">
        <v>108</v>
      </c>
      <c r="B126" s="100" t="s">
        <v>195</v>
      </c>
      <c r="C126" s="100" t="s">
        <v>113</v>
      </c>
      <c r="D126" s="100" t="s">
        <v>105</v>
      </c>
      <c r="E126" s="103">
        <v>15</v>
      </c>
      <c r="F126" s="105">
        <v>15</v>
      </c>
      <c r="G126" s="104">
        <v>14</v>
      </c>
      <c r="H126" s="148" t="s">
        <v>464</v>
      </c>
      <c r="I126" s="44" t="s">
        <v>475</v>
      </c>
      <c r="J126" s="45" t="s">
        <v>476</v>
      </c>
      <c r="K126" s="104">
        <v>14</v>
      </c>
      <c r="L126" s="104">
        <v>15</v>
      </c>
      <c r="M126" s="105">
        <f t="shared" si="7"/>
        <v>1</v>
      </c>
      <c r="N126" s="104">
        <v>0</v>
      </c>
      <c r="O126" s="109" t="s">
        <v>481</v>
      </c>
      <c r="P126" s="100" t="s">
        <v>524</v>
      </c>
      <c r="Q126" s="101"/>
      <c r="R126" s="101" t="s">
        <v>94</v>
      </c>
      <c r="S126" s="111" t="s">
        <v>91</v>
      </c>
      <c r="T126" s="112" t="s">
        <v>196</v>
      </c>
      <c r="U126" s="91"/>
      <c r="V126" s="92"/>
      <c r="W126" s="93" t="s">
        <v>80</v>
      </c>
      <c r="X126" s="94">
        <v>104</v>
      </c>
      <c r="Y126" s="93" t="s">
        <v>80</v>
      </c>
      <c r="Z126" s="95"/>
      <c r="AA126" s="91"/>
      <c r="AB126" s="92"/>
      <c r="AC126" s="93" t="s">
        <v>80</v>
      </c>
      <c r="AD126" s="94"/>
      <c r="AE126" s="93" t="s">
        <v>80</v>
      </c>
      <c r="AF126" s="95"/>
      <c r="AG126" s="91"/>
      <c r="AH126" s="92"/>
      <c r="AI126" s="93" t="s">
        <v>80</v>
      </c>
      <c r="AJ126" s="94"/>
      <c r="AK126" s="93" t="s">
        <v>80</v>
      </c>
      <c r="AL126" s="95"/>
      <c r="AM126" s="96"/>
      <c r="AN126" s="47" t="s">
        <v>192</v>
      </c>
      <c r="AO126" s="38"/>
      <c r="AP126" s="38"/>
      <c r="AQ126" s="39"/>
    </row>
    <row r="127" spans="1:43" ht="174.65" customHeight="1" x14ac:dyDescent="0.2">
      <c r="A127" s="40">
        <v>109</v>
      </c>
      <c r="B127" s="100" t="s">
        <v>197</v>
      </c>
      <c r="C127" s="100" t="s">
        <v>124</v>
      </c>
      <c r="D127" s="100" t="s">
        <v>162</v>
      </c>
      <c r="E127" s="104">
        <v>4310</v>
      </c>
      <c r="F127" s="105">
        <v>3950.6990000000001</v>
      </c>
      <c r="G127" s="104">
        <v>3356</v>
      </c>
      <c r="H127" s="148" t="s">
        <v>465</v>
      </c>
      <c r="I127" s="44" t="s">
        <v>477</v>
      </c>
      <c r="J127" s="45" t="s">
        <v>479</v>
      </c>
      <c r="K127" s="104">
        <v>1000</v>
      </c>
      <c r="L127" s="104">
        <v>1999</v>
      </c>
      <c r="M127" s="105">
        <f t="shared" si="7"/>
        <v>999</v>
      </c>
      <c r="N127" s="104">
        <v>0</v>
      </c>
      <c r="O127" s="109" t="s">
        <v>481</v>
      </c>
      <c r="P127" s="100" t="s">
        <v>521</v>
      </c>
      <c r="Q127" s="101" t="s">
        <v>525</v>
      </c>
      <c r="R127" s="101" t="s">
        <v>94</v>
      </c>
      <c r="S127" s="111" t="s">
        <v>91</v>
      </c>
      <c r="T127" s="112" t="s">
        <v>97</v>
      </c>
      <c r="U127" s="91"/>
      <c r="V127" s="92"/>
      <c r="W127" s="93" t="s">
        <v>80</v>
      </c>
      <c r="X127" s="94">
        <v>105</v>
      </c>
      <c r="Y127" s="93" t="s">
        <v>80</v>
      </c>
      <c r="Z127" s="95"/>
      <c r="AA127" s="91"/>
      <c r="AB127" s="92"/>
      <c r="AC127" s="93" t="s">
        <v>80</v>
      </c>
      <c r="AD127" s="94"/>
      <c r="AE127" s="93" t="s">
        <v>80</v>
      </c>
      <c r="AF127" s="95"/>
      <c r="AG127" s="91"/>
      <c r="AH127" s="92"/>
      <c r="AI127" s="93" t="s">
        <v>80</v>
      </c>
      <c r="AJ127" s="94"/>
      <c r="AK127" s="93" t="s">
        <v>80</v>
      </c>
      <c r="AL127" s="95"/>
      <c r="AM127" s="96"/>
      <c r="AN127" s="47" t="s">
        <v>25</v>
      </c>
      <c r="AO127" s="38"/>
      <c r="AP127" s="38" t="s">
        <v>34</v>
      </c>
      <c r="AQ127" s="39"/>
    </row>
    <row r="128" spans="1:43" ht="55.5" customHeight="1" x14ac:dyDescent="0.2">
      <c r="A128" s="40">
        <v>110</v>
      </c>
      <c r="B128" s="100" t="s">
        <v>198</v>
      </c>
      <c r="C128" s="100" t="s">
        <v>124</v>
      </c>
      <c r="D128" s="100" t="s">
        <v>130</v>
      </c>
      <c r="E128" s="104">
        <v>0</v>
      </c>
      <c r="F128" s="105">
        <v>158</v>
      </c>
      <c r="G128" s="104">
        <v>57.997</v>
      </c>
      <c r="H128" s="120" t="s">
        <v>421</v>
      </c>
      <c r="I128" s="44" t="s">
        <v>477</v>
      </c>
      <c r="J128" s="45" t="s">
        <v>479</v>
      </c>
      <c r="K128" s="104">
        <v>0</v>
      </c>
      <c r="L128" s="104">
        <v>0</v>
      </c>
      <c r="M128" s="105">
        <f t="shared" si="7"/>
        <v>0</v>
      </c>
      <c r="N128" s="104">
        <v>0</v>
      </c>
      <c r="O128" s="109" t="s">
        <v>483</v>
      </c>
      <c r="P128" s="100" t="s">
        <v>522</v>
      </c>
      <c r="Q128" s="101"/>
      <c r="R128" s="101" t="s">
        <v>94</v>
      </c>
      <c r="S128" s="111" t="s">
        <v>91</v>
      </c>
      <c r="T128" s="112" t="s">
        <v>97</v>
      </c>
      <c r="U128" s="91"/>
      <c r="V128" s="92"/>
      <c r="W128" s="93" t="s">
        <v>80</v>
      </c>
      <c r="X128" s="94">
        <v>106</v>
      </c>
      <c r="Y128" s="93" t="s">
        <v>80</v>
      </c>
      <c r="Z128" s="95"/>
      <c r="AA128" s="91"/>
      <c r="AB128" s="92"/>
      <c r="AC128" s="93" t="s">
        <v>80</v>
      </c>
      <c r="AD128" s="94"/>
      <c r="AE128" s="93" t="s">
        <v>80</v>
      </c>
      <c r="AF128" s="95"/>
      <c r="AG128" s="91"/>
      <c r="AH128" s="92"/>
      <c r="AI128" s="93" t="s">
        <v>80</v>
      </c>
      <c r="AJ128" s="94"/>
      <c r="AK128" s="93" t="s">
        <v>80</v>
      </c>
      <c r="AL128" s="95"/>
      <c r="AM128" s="96"/>
      <c r="AN128" s="47" t="s">
        <v>106</v>
      </c>
      <c r="AO128" s="38"/>
      <c r="AP128" s="38" t="s">
        <v>34</v>
      </c>
      <c r="AQ128" s="39"/>
    </row>
    <row r="129" spans="1:43" ht="357.5" customHeight="1" x14ac:dyDescent="0.2">
      <c r="A129" s="40">
        <v>111</v>
      </c>
      <c r="B129" s="100" t="s">
        <v>199</v>
      </c>
      <c r="C129" s="100" t="s">
        <v>171</v>
      </c>
      <c r="D129" s="100" t="s">
        <v>105</v>
      </c>
      <c r="E129" s="104">
        <v>31</v>
      </c>
      <c r="F129" s="105">
        <v>31</v>
      </c>
      <c r="G129" s="104">
        <v>29.9</v>
      </c>
      <c r="H129" s="148" t="s">
        <v>474</v>
      </c>
      <c r="I129" s="44" t="s">
        <v>475</v>
      </c>
      <c r="J129" s="45" t="s">
        <v>476</v>
      </c>
      <c r="K129" s="104">
        <v>30</v>
      </c>
      <c r="L129" s="104">
        <v>40</v>
      </c>
      <c r="M129" s="105">
        <f t="shared" si="7"/>
        <v>10</v>
      </c>
      <c r="N129" s="104">
        <v>0</v>
      </c>
      <c r="O129" s="109" t="s">
        <v>481</v>
      </c>
      <c r="P129" s="147" t="s">
        <v>554</v>
      </c>
      <c r="Q129" s="101"/>
      <c r="R129" s="101" t="s">
        <v>94</v>
      </c>
      <c r="S129" s="111" t="s">
        <v>91</v>
      </c>
      <c r="T129" s="112" t="s">
        <v>97</v>
      </c>
      <c r="U129" s="91"/>
      <c r="V129" s="92" t="s">
        <v>172</v>
      </c>
      <c r="W129" s="93" t="s">
        <v>80</v>
      </c>
      <c r="X129" s="94">
        <v>13</v>
      </c>
      <c r="Y129" s="93" t="s">
        <v>80</v>
      </c>
      <c r="Z129" s="95"/>
      <c r="AA129" s="91"/>
      <c r="AB129" s="92"/>
      <c r="AC129" s="93" t="s">
        <v>80</v>
      </c>
      <c r="AD129" s="94"/>
      <c r="AE129" s="93" t="s">
        <v>80</v>
      </c>
      <c r="AF129" s="95"/>
      <c r="AG129" s="91"/>
      <c r="AH129" s="92"/>
      <c r="AI129" s="93" t="s">
        <v>80</v>
      </c>
      <c r="AJ129" s="94"/>
      <c r="AK129" s="93" t="s">
        <v>80</v>
      </c>
      <c r="AL129" s="95"/>
      <c r="AM129" s="96"/>
      <c r="AN129" s="47" t="s">
        <v>24</v>
      </c>
      <c r="AO129" s="38" t="s">
        <v>34</v>
      </c>
      <c r="AP129" s="38"/>
      <c r="AQ129" s="39"/>
    </row>
    <row r="130" spans="1:43" ht="134" customHeight="1" x14ac:dyDescent="0.2">
      <c r="A130" s="40">
        <v>112</v>
      </c>
      <c r="B130" s="100" t="s">
        <v>200</v>
      </c>
      <c r="C130" s="100" t="s">
        <v>201</v>
      </c>
      <c r="D130" s="100" t="s">
        <v>130</v>
      </c>
      <c r="E130" s="104">
        <v>1087.6959999999999</v>
      </c>
      <c r="F130" s="105">
        <v>4</v>
      </c>
      <c r="G130" s="104">
        <v>3</v>
      </c>
      <c r="H130" s="148" t="s">
        <v>627</v>
      </c>
      <c r="I130" s="44" t="s">
        <v>477</v>
      </c>
      <c r="J130" s="45" t="s">
        <v>479</v>
      </c>
      <c r="K130" s="104">
        <v>0</v>
      </c>
      <c r="L130" s="104">
        <v>0</v>
      </c>
      <c r="M130" s="105">
        <f t="shared" si="7"/>
        <v>0</v>
      </c>
      <c r="N130" s="104">
        <v>0</v>
      </c>
      <c r="O130" s="109" t="s">
        <v>483</v>
      </c>
      <c r="P130" s="100" t="s">
        <v>544</v>
      </c>
      <c r="Q130" s="101"/>
      <c r="R130" s="101" t="s">
        <v>94</v>
      </c>
      <c r="S130" s="111" t="s">
        <v>91</v>
      </c>
      <c r="T130" s="112" t="s">
        <v>97</v>
      </c>
      <c r="U130" s="91"/>
      <c r="V130" s="92"/>
      <c r="W130" s="93"/>
      <c r="X130" s="94"/>
      <c r="Y130" s="93"/>
      <c r="Z130" s="95"/>
      <c r="AA130" s="91"/>
      <c r="AB130" s="92"/>
      <c r="AC130" s="93"/>
      <c r="AD130" s="94"/>
      <c r="AE130" s="93"/>
      <c r="AF130" s="95"/>
      <c r="AG130" s="91"/>
      <c r="AH130" s="92"/>
      <c r="AI130" s="93"/>
      <c r="AJ130" s="94"/>
      <c r="AK130" s="93"/>
      <c r="AL130" s="95"/>
      <c r="AM130" s="96"/>
      <c r="AN130" s="47" t="s">
        <v>24</v>
      </c>
      <c r="AO130" s="38"/>
      <c r="AP130" s="38" t="s">
        <v>34</v>
      </c>
      <c r="AQ130" s="39"/>
    </row>
    <row r="131" spans="1:43" s="131" customFormat="1" ht="28" customHeight="1" x14ac:dyDescent="0.2">
      <c r="A131" s="121"/>
      <c r="B131" s="122" t="s">
        <v>81</v>
      </c>
      <c r="C131" s="123"/>
      <c r="D131" s="123"/>
      <c r="E131" s="124"/>
      <c r="F131" s="125"/>
      <c r="G131" s="126"/>
      <c r="H131" s="127"/>
      <c r="I131" s="125"/>
      <c r="J131" s="125"/>
      <c r="K131" s="128"/>
      <c r="L131" s="128"/>
      <c r="M131" s="128"/>
      <c r="N131" s="129"/>
      <c r="O131" s="129"/>
      <c r="P131" s="125"/>
      <c r="Q131" s="124"/>
      <c r="R131" s="124"/>
      <c r="S131" s="124"/>
      <c r="T131" s="130"/>
      <c r="U131" s="99"/>
      <c r="V131" s="99"/>
      <c r="W131" s="99"/>
      <c r="X131" s="99"/>
      <c r="Y131" s="99"/>
      <c r="Z131" s="99"/>
      <c r="AA131" s="99"/>
      <c r="AB131" s="99"/>
      <c r="AC131" s="99"/>
      <c r="AD131" s="99"/>
      <c r="AE131" s="99"/>
      <c r="AF131" s="99"/>
      <c r="AG131" s="99"/>
      <c r="AH131" s="99"/>
      <c r="AI131" s="99"/>
      <c r="AJ131" s="99"/>
      <c r="AK131" s="99"/>
      <c r="AL131" s="99"/>
      <c r="AM131" s="99"/>
      <c r="AN131" s="99"/>
      <c r="AO131" s="124"/>
      <c r="AP131" s="124"/>
      <c r="AQ131" s="124"/>
    </row>
    <row r="132" spans="1:43" ht="207" customHeight="1" x14ac:dyDescent="0.2">
      <c r="A132" s="40">
        <v>113</v>
      </c>
      <c r="B132" s="100" t="s">
        <v>202</v>
      </c>
      <c r="C132" s="100" t="s">
        <v>203</v>
      </c>
      <c r="D132" s="100" t="s">
        <v>105</v>
      </c>
      <c r="E132" s="104">
        <v>211</v>
      </c>
      <c r="F132" s="105">
        <v>211</v>
      </c>
      <c r="G132" s="104">
        <v>190</v>
      </c>
      <c r="H132" s="148" t="s">
        <v>471</v>
      </c>
      <c r="I132" s="44" t="s">
        <v>475</v>
      </c>
      <c r="J132" s="45" t="s">
        <v>476</v>
      </c>
      <c r="K132" s="104">
        <v>231</v>
      </c>
      <c r="L132" s="104">
        <v>277</v>
      </c>
      <c r="M132" s="105">
        <f t="shared" si="7"/>
        <v>46</v>
      </c>
      <c r="N132" s="104">
        <v>0</v>
      </c>
      <c r="O132" s="109" t="s">
        <v>481</v>
      </c>
      <c r="P132" s="100" t="s">
        <v>541</v>
      </c>
      <c r="Q132" s="101"/>
      <c r="R132" s="101" t="s">
        <v>98</v>
      </c>
      <c r="S132" s="111" t="s">
        <v>91</v>
      </c>
      <c r="T132" s="112" t="s">
        <v>97</v>
      </c>
      <c r="U132" s="91"/>
      <c r="V132" s="92"/>
      <c r="W132" s="93" t="s">
        <v>80</v>
      </c>
      <c r="X132" s="94">
        <v>107</v>
      </c>
      <c r="Y132" s="93" t="s">
        <v>80</v>
      </c>
      <c r="Z132" s="95"/>
      <c r="AA132" s="91"/>
      <c r="AB132" s="92"/>
      <c r="AC132" s="93" t="s">
        <v>80</v>
      </c>
      <c r="AD132" s="94"/>
      <c r="AE132" s="93" t="s">
        <v>80</v>
      </c>
      <c r="AF132" s="95"/>
      <c r="AG132" s="91"/>
      <c r="AH132" s="92"/>
      <c r="AI132" s="93" t="s">
        <v>80</v>
      </c>
      <c r="AJ132" s="94"/>
      <c r="AK132" s="93" t="s">
        <v>80</v>
      </c>
      <c r="AL132" s="95"/>
      <c r="AM132" s="96"/>
      <c r="AN132" s="47" t="s">
        <v>192</v>
      </c>
      <c r="AO132" s="38" t="s">
        <v>34</v>
      </c>
      <c r="AP132" s="38"/>
      <c r="AQ132" s="39"/>
    </row>
    <row r="133" spans="1:43" ht="225.5" customHeight="1" x14ac:dyDescent="0.2">
      <c r="A133" s="40">
        <v>114</v>
      </c>
      <c r="B133" s="100" t="s">
        <v>204</v>
      </c>
      <c r="C133" s="100" t="s">
        <v>205</v>
      </c>
      <c r="D133" s="100" t="s">
        <v>105</v>
      </c>
      <c r="E133" s="104">
        <v>423</v>
      </c>
      <c r="F133" s="105">
        <v>417</v>
      </c>
      <c r="G133" s="104">
        <v>384</v>
      </c>
      <c r="H133" s="148" t="s">
        <v>466</v>
      </c>
      <c r="I133" s="44" t="s">
        <v>475</v>
      </c>
      <c r="J133" s="45" t="s">
        <v>476</v>
      </c>
      <c r="K133" s="104">
        <v>475</v>
      </c>
      <c r="L133" s="104">
        <v>475</v>
      </c>
      <c r="M133" s="105">
        <f t="shared" si="7"/>
        <v>0</v>
      </c>
      <c r="N133" s="104">
        <v>0</v>
      </c>
      <c r="O133" s="109" t="s">
        <v>481</v>
      </c>
      <c r="P133" s="100" t="s">
        <v>542</v>
      </c>
      <c r="Q133" s="101"/>
      <c r="R133" s="101" t="s">
        <v>98</v>
      </c>
      <c r="S133" s="111" t="s">
        <v>91</v>
      </c>
      <c r="T133" s="112" t="s">
        <v>97</v>
      </c>
      <c r="U133" s="91"/>
      <c r="V133" s="92"/>
      <c r="W133" s="93" t="s">
        <v>80</v>
      </c>
      <c r="X133" s="94">
        <v>108</v>
      </c>
      <c r="Y133" s="93" t="s">
        <v>80</v>
      </c>
      <c r="Z133" s="95"/>
      <c r="AA133" s="91"/>
      <c r="AB133" s="92"/>
      <c r="AC133" s="93" t="s">
        <v>80</v>
      </c>
      <c r="AD133" s="94"/>
      <c r="AE133" s="93" t="s">
        <v>80</v>
      </c>
      <c r="AF133" s="95"/>
      <c r="AG133" s="91"/>
      <c r="AH133" s="92"/>
      <c r="AI133" s="93" t="s">
        <v>80</v>
      </c>
      <c r="AJ133" s="94"/>
      <c r="AK133" s="93" t="s">
        <v>80</v>
      </c>
      <c r="AL133" s="95"/>
      <c r="AM133" s="96"/>
      <c r="AN133" s="47" t="s">
        <v>192</v>
      </c>
      <c r="AO133" s="38" t="s">
        <v>34</v>
      </c>
      <c r="AP133" s="38"/>
      <c r="AQ133" s="39"/>
    </row>
    <row r="134" spans="1:43" ht="157" customHeight="1" x14ac:dyDescent="0.2">
      <c r="A134" s="40">
        <v>115</v>
      </c>
      <c r="B134" s="100" t="s">
        <v>206</v>
      </c>
      <c r="C134" s="100" t="s">
        <v>207</v>
      </c>
      <c r="D134" s="100" t="s">
        <v>105</v>
      </c>
      <c r="E134" s="104">
        <v>48</v>
      </c>
      <c r="F134" s="105">
        <v>48</v>
      </c>
      <c r="G134" s="104">
        <v>35</v>
      </c>
      <c r="H134" s="148" t="s">
        <v>467</v>
      </c>
      <c r="I134" s="44" t="s">
        <v>475</v>
      </c>
      <c r="J134" s="45" t="s">
        <v>476</v>
      </c>
      <c r="K134" s="104">
        <v>47</v>
      </c>
      <c r="L134" s="104">
        <v>83</v>
      </c>
      <c r="M134" s="105">
        <f t="shared" si="7"/>
        <v>36</v>
      </c>
      <c r="N134" s="104">
        <v>0</v>
      </c>
      <c r="O134" s="109" t="s">
        <v>481</v>
      </c>
      <c r="P134" s="100" t="s">
        <v>515</v>
      </c>
      <c r="Q134" s="101"/>
      <c r="R134" s="101" t="s">
        <v>98</v>
      </c>
      <c r="S134" s="111" t="s">
        <v>91</v>
      </c>
      <c r="T134" s="112" t="s">
        <v>97</v>
      </c>
      <c r="U134" s="91"/>
      <c r="V134" s="92"/>
      <c r="W134" s="93" t="s">
        <v>80</v>
      </c>
      <c r="X134" s="94">
        <v>109</v>
      </c>
      <c r="Y134" s="93" t="s">
        <v>80</v>
      </c>
      <c r="Z134" s="95"/>
      <c r="AA134" s="91"/>
      <c r="AB134" s="92"/>
      <c r="AC134" s="93" t="s">
        <v>80</v>
      </c>
      <c r="AD134" s="94"/>
      <c r="AE134" s="93" t="s">
        <v>80</v>
      </c>
      <c r="AF134" s="95"/>
      <c r="AG134" s="91"/>
      <c r="AH134" s="92"/>
      <c r="AI134" s="93" t="s">
        <v>80</v>
      </c>
      <c r="AJ134" s="94"/>
      <c r="AK134" s="93" t="s">
        <v>80</v>
      </c>
      <c r="AL134" s="95"/>
      <c r="AM134" s="96"/>
      <c r="AN134" s="47" t="s">
        <v>192</v>
      </c>
      <c r="AO134" s="38" t="s">
        <v>34</v>
      </c>
      <c r="AP134" s="38"/>
      <c r="AQ134" s="39"/>
    </row>
    <row r="135" spans="1:43" ht="114" customHeight="1" x14ac:dyDescent="0.2">
      <c r="A135" s="40">
        <v>116</v>
      </c>
      <c r="B135" s="100" t="s">
        <v>208</v>
      </c>
      <c r="C135" s="100" t="s">
        <v>209</v>
      </c>
      <c r="D135" s="100" t="s">
        <v>105</v>
      </c>
      <c r="E135" s="104">
        <v>10</v>
      </c>
      <c r="F135" s="105">
        <v>10</v>
      </c>
      <c r="G135" s="104">
        <v>7</v>
      </c>
      <c r="H135" s="148" t="s">
        <v>468</v>
      </c>
      <c r="I135" s="44" t="s">
        <v>475</v>
      </c>
      <c r="J135" s="45" t="s">
        <v>476</v>
      </c>
      <c r="K135" s="104">
        <v>9</v>
      </c>
      <c r="L135" s="104">
        <v>10</v>
      </c>
      <c r="M135" s="105">
        <f t="shared" si="7"/>
        <v>1</v>
      </c>
      <c r="N135" s="104">
        <v>0</v>
      </c>
      <c r="O135" s="109" t="s">
        <v>481</v>
      </c>
      <c r="P135" s="100" t="s">
        <v>579</v>
      </c>
      <c r="Q135" s="101"/>
      <c r="R135" s="101" t="s">
        <v>98</v>
      </c>
      <c r="S135" s="111" t="s">
        <v>91</v>
      </c>
      <c r="T135" s="112" t="s">
        <v>196</v>
      </c>
      <c r="U135" s="91"/>
      <c r="V135" s="92"/>
      <c r="W135" s="93" t="s">
        <v>80</v>
      </c>
      <c r="X135" s="94">
        <v>110</v>
      </c>
      <c r="Y135" s="93" t="s">
        <v>80</v>
      </c>
      <c r="Z135" s="95"/>
      <c r="AA135" s="91"/>
      <c r="AB135" s="92"/>
      <c r="AC135" s="93" t="s">
        <v>80</v>
      </c>
      <c r="AD135" s="94"/>
      <c r="AE135" s="93" t="s">
        <v>80</v>
      </c>
      <c r="AF135" s="95"/>
      <c r="AG135" s="91"/>
      <c r="AH135" s="92"/>
      <c r="AI135" s="93" t="s">
        <v>80</v>
      </c>
      <c r="AJ135" s="94"/>
      <c r="AK135" s="93" t="s">
        <v>80</v>
      </c>
      <c r="AL135" s="95"/>
      <c r="AM135" s="96"/>
      <c r="AN135" s="47" t="s">
        <v>192</v>
      </c>
      <c r="AO135" s="38"/>
      <c r="AP135" s="38"/>
      <c r="AQ135" s="39"/>
    </row>
    <row r="136" spans="1:43" ht="58" customHeight="1" x14ac:dyDescent="0.2">
      <c r="A136" s="40">
        <v>117</v>
      </c>
      <c r="B136" s="100" t="s">
        <v>210</v>
      </c>
      <c r="C136" s="100" t="s">
        <v>116</v>
      </c>
      <c r="D136" s="100" t="s">
        <v>114</v>
      </c>
      <c r="E136" s="104">
        <v>0</v>
      </c>
      <c r="F136" s="105">
        <v>370</v>
      </c>
      <c r="G136" s="104">
        <v>369</v>
      </c>
      <c r="H136" s="120" t="s">
        <v>421</v>
      </c>
      <c r="I136" s="44" t="s">
        <v>477</v>
      </c>
      <c r="J136" s="45" t="s">
        <v>478</v>
      </c>
      <c r="K136" s="104">
        <v>0</v>
      </c>
      <c r="L136" s="104">
        <v>0</v>
      </c>
      <c r="M136" s="105">
        <f t="shared" si="7"/>
        <v>0</v>
      </c>
      <c r="N136" s="104">
        <v>0</v>
      </c>
      <c r="O136" s="109" t="s">
        <v>483</v>
      </c>
      <c r="P136" s="100" t="s">
        <v>478</v>
      </c>
      <c r="Q136" s="101"/>
      <c r="R136" s="101" t="s">
        <v>98</v>
      </c>
      <c r="S136" s="111" t="s">
        <v>91</v>
      </c>
      <c r="T136" s="112" t="s">
        <v>97</v>
      </c>
      <c r="U136" s="91"/>
      <c r="V136" s="92"/>
      <c r="W136" s="93" t="s">
        <v>80</v>
      </c>
      <c r="X136" s="94">
        <v>111</v>
      </c>
      <c r="Y136" s="93" t="s">
        <v>80</v>
      </c>
      <c r="Z136" s="95"/>
      <c r="AA136" s="91"/>
      <c r="AB136" s="92"/>
      <c r="AC136" s="93" t="s">
        <v>80</v>
      </c>
      <c r="AD136" s="94"/>
      <c r="AE136" s="93" t="s">
        <v>80</v>
      </c>
      <c r="AF136" s="95"/>
      <c r="AG136" s="91"/>
      <c r="AH136" s="92"/>
      <c r="AI136" s="93" t="s">
        <v>80</v>
      </c>
      <c r="AJ136" s="94"/>
      <c r="AK136" s="93" t="s">
        <v>80</v>
      </c>
      <c r="AL136" s="95"/>
      <c r="AM136" s="96"/>
      <c r="AN136" s="47" t="s">
        <v>106</v>
      </c>
      <c r="AO136" s="38"/>
      <c r="AP136" s="38" t="s">
        <v>34</v>
      </c>
      <c r="AQ136" s="39"/>
    </row>
    <row r="137" spans="1:43" ht="54" customHeight="1" x14ac:dyDescent="0.2">
      <c r="A137" s="40">
        <v>118</v>
      </c>
      <c r="B137" s="100" t="s">
        <v>211</v>
      </c>
      <c r="C137" s="100" t="s">
        <v>119</v>
      </c>
      <c r="D137" s="100" t="s">
        <v>114</v>
      </c>
      <c r="E137" s="104">
        <v>18</v>
      </c>
      <c r="F137" s="105">
        <v>18</v>
      </c>
      <c r="G137" s="104">
        <v>1</v>
      </c>
      <c r="H137" s="120" t="s">
        <v>421</v>
      </c>
      <c r="I137" s="44" t="s">
        <v>477</v>
      </c>
      <c r="J137" s="45" t="s">
        <v>478</v>
      </c>
      <c r="K137" s="104">
        <v>0</v>
      </c>
      <c r="L137" s="104">
        <v>0</v>
      </c>
      <c r="M137" s="105">
        <f t="shared" si="7"/>
        <v>0</v>
      </c>
      <c r="N137" s="104">
        <v>0</v>
      </c>
      <c r="O137" s="109" t="s">
        <v>483</v>
      </c>
      <c r="P137" s="100" t="s">
        <v>533</v>
      </c>
      <c r="Q137" s="101"/>
      <c r="R137" s="101" t="s">
        <v>98</v>
      </c>
      <c r="S137" s="111" t="s">
        <v>91</v>
      </c>
      <c r="T137" s="112" t="s">
        <v>97</v>
      </c>
      <c r="U137" s="91"/>
      <c r="V137" s="92"/>
      <c r="W137" s="93" t="s">
        <v>80</v>
      </c>
      <c r="X137" s="94">
        <v>113</v>
      </c>
      <c r="Y137" s="93" t="s">
        <v>80</v>
      </c>
      <c r="Z137" s="95"/>
      <c r="AA137" s="91"/>
      <c r="AB137" s="92"/>
      <c r="AC137" s="93" t="s">
        <v>80</v>
      </c>
      <c r="AD137" s="94"/>
      <c r="AE137" s="93" t="s">
        <v>80</v>
      </c>
      <c r="AF137" s="95"/>
      <c r="AG137" s="91"/>
      <c r="AH137" s="92"/>
      <c r="AI137" s="93" t="s">
        <v>80</v>
      </c>
      <c r="AJ137" s="94"/>
      <c r="AK137" s="93" t="s">
        <v>80</v>
      </c>
      <c r="AL137" s="95"/>
      <c r="AM137" s="96"/>
      <c r="AN137" s="47" t="s">
        <v>106</v>
      </c>
      <c r="AO137" s="38"/>
      <c r="AP137" s="38" t="s">
        <v>29</v>
      </c>
      <c r="AQ137" s="39"/>
    </row>
    <row r="138" spans="1:43" ht="56.5" customHeight="1" x14ac:dyDescent="0.2">
      <c r="A138" s="40">
        <v>119</v>
      </c>
      <c r="B138" s="100" t="s">
        <v>212</v>
      </c>
      <c r="C138" s="100" t="s">
        <v>124</v>
      </c>
      <c r="D138" s="100" t="s">
        <v>114</v>
      </c>
      <c r="E138" s="104">
        <v>0</v>
      </c>
      <c r="F138" s="105">
        <v>230</v>
      </c>
      <c r="G138" s="104">
        <v>171</v>
      </c>
      <c r="H138" s="120" t="s">
        <v>421</v>
      </c>
      <c r="I138" s="44" t="s">
        <v>477</v>
      </c>
      <c r="J138" s="45" t="s">
        <v>478</v>
      </c>
      <c r="K138" s="104">
        <v>0</v>
      </c>
      <c r="L138" s="104">
        <v>0</v>
      </c>
      <c r="M138" s="105">
        <f t="shared" si="7"/>
        <v>0</v>
      </c>
      <c r="N138" s="104">
        <v>0</v>
      </c>
      <c r="O138" s="109" t="s">
        <v>483</v>
      </c>
      <c r="P138" s="100" t="s">
        <v>504</v>
      </c>
      <c r="Q138" s="101"/>
      <c r="R138" s="101" t="s">
        <v>98</v>
      </c>
      <c r="S138" s="111" t="s">
        <v>91</v>
      </c>
      <c r="T138" s="112" t="s">
        <v>97</v>
      </c>
      <c r="U138" s="91"/>
      <c r="V138" s="92"/>
      <c r="W138" s="93" t="s">
        <v>80</v>
      </c>
      <c r="X138" s="94">
        <v>115</v>
      </c>
      <c r="Y138" s="93" t="s">
        <v>80</v>
      </c>
      <c r="Z138" s="95"/>
      <c r="AA138" s="91"/>
      <c r="AB138" s="92"/>
      <c r="AC138" s="93" t="s">
        <v>80</v>
      </c>
      <c r="AD138" s="94"/>
      <c r="AE138" s="93" t="s">
        <v>80</v>
      </c>
      <c r="AF138" s="95"/>
      <c r="AG138" s="91"/>
      <c r="AH138" s="92"/>
      <c r="AI138" s="93" t="s">
        <v>80</v>
      </c>
      <c r="AJ138" s="94"/>
      <c r="AK138" s="93" t="s">
        <v>80</v>
      </c>
      <c r="AL138" s="95"/>
      <c r="AM138" s="96"/>
      <c r="AN138" s="47" t="s">
        <v>106</v>
      </c>
      <c r="AO138" s="38"/>
      <c r="AP138" s="38" t="s">
        <v>29</v>
      </c>
      <c r="AQ138" s="39"/>
    </row>
    <row r="139" spans="1:43" ht="138.5" customHeight="1" x14ac:dyDescent="0.2">
      <c r="A139" s="40">
        <v>120</v>
      </c>
      <c r="B139" s="100" t="s">
        <v>213</v>
      </c>
      <c r="C139" s="100" t="s">
        <v>214</v>
      </c>
      <c r="D139" s="100" t="s">
        <v>215</v>
      </c>
      <c r="E139" s="104">
        <v>200</v>
      </c>
      <c r="F139" s="105">
        <v>0</v>
      </c>
      <c r="G139" s="104">
        <v>0</v>
      </c>
      <c r="H139" s="148" t="s">
        <v>469</v>
      </c>
      <c r="I139" s="44" t="s">
        <v>477</v>
      </c>
      <c r="J139" s="45" t="s">
        <v>479</v>
      </c>
      <c r="K139" s="104">
        <v>0</v>
      </c>
      <c r="L139" s="104">
        <v>0</v>
      </c>
      <c r="M139" s="105">
        <f t="shared" si="7"/>
        <v>0</v>
      </c>
      <c r="N139" s="104">
        <v>0</v>
      </c>
      <c r="O139" s="109" t="s">
        <v>483</v>
      </c>
      <c r="P139" s="100" t="s">
        <v>575</v>
      </c>
      <c r="Q139" s="101"/>
      <c r="R139" s="101" t="s">
        <v>98</v>
      </c>
      <c r="S139" s="111" t="s">
        <v>91</v>
      </c>
      <c r="T139" s="112" t="s">
        <v>216</v>
      </c>
      <c r="U139" s="91"/>
      <c r="V139" s="92"/>
      <c r="W139" s="93" t="s">
        <v>80</v>
      </c>
      <c r="X139" s="94"/>
      <c r="Y139" s="93" t="s">
        <v>80</v>
      </c>
      <c r="Z139" s="95"/>
      <c r="AA139" s="91"/>
      <c r="AB139" s="92"/>
      <c r="AC139" s="93" t="s">
        <v>80</v>
      </c>
      <c r="AD139" s="94"/>
      <c r="AE139" s="93" t="s">
        <v>80</v>
      </c>
      <c r="AF139" s="95"/>
      <c r="AG139" s="91"/>
      <c r="AH139" s="92"/>
      <c r="AI139" s="93" t="s">
        <v>80</v>
      </c>
      <c r="AJ139" s="94"/>
      <c r="AK139" s="93" t="s">
        <v>80</v>
      </c>
      <c r="AL139" s="95"/>
      <c r="AM139" s="96"/>
      <c r="AN139" s="47" t="s">
        <v>24</v>
      </c>
      <c r="AO139" s="38"/>
      <c r="AP139" s="38" t="s">
        <v>29</v>
      </c>
      <c r="AQ139" s="39"/>
    </row>
    <row r="140" spans="1:43" s="131" customFormat="1" ht="28" customHeight="1" x14ac:dyDescent="0.2">
      <c r="A140" s="121"/>
      <c r="B140" s="122" t="s">
        <v>82</v>
      </c>
      <c r="C140" s="123"/>
      <c r="D140" s="123"/>
      <c r="E140" s="124"/>
      <c r="F140" s="125"/>
      <c r="G140" s="126"/>
      <c r="H140" s="127"/>
      <c r="I140" s="125"/>
      <c r="J140" s="125"/>
      <c r="K140" s="128"/>
      <c r="L140" s="128"/>
      <c r="M140" s="128"/>
      <c r="N140" s="129"/>
      <c r="O140" s="129"/>
      <c r="P140" s="125"/>
      <c r="Q140" s="124"/>
      <c r="R140" s="124"/>
      <c r="S140" s="124"/>
      <c r="T140" s="130"/>
      <c r="U140" s="99"/>
      <c r="V140" s="99"/>
      <c r="W140" s="99"/>
      <c r="X140" s="99"/>
      <c r="Y140" s="99"/>
      <c r="Z140" s="99"/>
      <c r="AA140" s="99"/>
      <c r="AB140" s="99"/>
      <c r="AC140" s="99"/>
      <c r="AD140" s="99"/>
      <c r="AE140" s="99"/>
      <c r="AF140" s="99"/>
      <c r="AG140" s="99"/>
      <c r="AH140" s="99"/>
      <c r="AI140" s="99"/>
      <c r="AJ140" s="99"/>
      <c r="AK140" s="99"/>
      <c r="AL140" s="99"/>
      <c r="AM140" s="99"/>
      <c r="AN140" s="99"/>
      <c r="AO140" s="124"/>
      <c r="AP140" s="124"/>
      <c r="AQ140" s="124"/>
    </row>
    <row r="141" spans="1:43" s="180" customFormat="1" ht="58" customHeight="1" x14ac:dyDescent="0.2">
      <c r="A141" s="187">
        <v>121</v>
      </c>
      <c r="B141" s="162" t="s">
        <v>217</v>
      </c>
      <c r="C141" s="162" t="s">
        <v>218</v>
      </c>
      <c r="D141" s="162" t="s">
        <v>105</v>
      </c>
      <c r="E141" s="163">
        <v>9813</v>
      </c>
      <c r="F141" s="164">
        <v>9497</v>
      </c>
      <c r="G141" s="163">
        <v>8120</v>
      </c>
      <c r="H141" s="183" t="s">
        <v>421</v>
      </c>
      <c r="I141" s="188" t="s">
        <v>475</v>
      </c>
      <c r="J141" s="189" t="s">
        <v>476</v>
      </c>
      <c r="K141" s="163">
        <v>9181</v>
      </c>
      <c r="L141" s="184">
        <v>8465</v>
      </c>
      <c r="M141" s="164">
        <f t="shared" si="7"/>
        <v>-716</v>
      </c>
      <c r="N141" s="163">
        <v>0</v>
      </c>
      <c r="O141" s="168" t="s">
        <v>493</v>
      </c>
      <c r="P141" s="162" t="s">
        <v>494</v>
      </c>
      <c r="Q141" s="169"/>
      <c r="R141" s="169" t="s">
        <v>98</v>
      </c>
      <c r="S141" s="185" t="s">
        <v>91</v>
      </c>
      <c r="T141" s="186" t="s">
        <v>101</v>
      </c>
      <c r="U141" s="172"/>
      <c r="V141" s="173"/>
      <c r="W141" s="174" t="s">
        <v>80</v>
      </c>
      <c r="X141" s="175">
        <v>116</v>
      </c>
      <c r="Y141" s="174" t="s">
        <v>80</v>
      </c>
      <c r="Z141" s="176"/>
      <c r="AA141" s="172"/>
      <c r="AB141" s="173"/>
      <c r="AC141" s="174" t="s">
        <v>80</v>
      </c>
      <c r="AD141" s="175"/>
      <c r="AE141" s="174" t="s">
        <v>80</v>
      </c>
      <c r="AF141" s="176"/>
      <c r="AG141" s="172"/>
      <c r="AH141" s="173"/>
      <c r="AI141" s="174" t="s">
        <v>80</v>
      </c>
      <c r="AJ141" s="175"/>
      <c r="AK141" s="174" t="s">
        <v>80</v>
      </c>
      <c r="AL141" s="176"/>
      <c r="AM141" s="177"/>
      <c r="AN141" s="190" t="s">
        <v>111</v>
      </c>
      <c r="AO141" s="191"/>
      <c r="AP141" s="191"/>
      <c r="AQ141" s="192"/>
    </row>
    <row r="142" spans="1:43" s="180" customFormat="1" ht="101.5" customHeight="1" x14ac:dyDescent="0.2">
      <c r="A142" s="187">
        <v>122</v>
      </c>
      <c r="B142" s="162" t="s">
        <v>219</v>
      </c>
      <c r="C142" s="162" t="s">
        <v>218</v>
      </c>
      <c r="D142" s="162" t="s">
        <v>105</v>
      </c>
      <c r="E142" s="163">
        <v>7449</v>
      </c>
      <c r="F142" s="164">
        <v>7449</v>
      </c>
      <c r="G142" s="163">
        <v>6867</v>
      </c>
      <c r="H142" s="183" t="s">
        <v>421</v>
      </c>
      <c r="I142" s="188" t="s">
        <v>475</v>
      </c>
      <c r="J142" s="189" t="s">
        <v>476</v>
      </c>
      <c r="K142" s="163">
        <v>9632</v>
      </c>
      <c r="L142" s="163">
        <v>7884</v>
      </c>
      <c r="M142" s="164">
        <f t="shared" si="7"/>
        <v>-1748</v>
      </c>
      <c r="N142" s="163">
        <v>0</v>
      </c>
      <c r="O142" s="168" t="s">
        <v>481</v>
      </c>
      <c r="P142" s="162" t="s">
        <v>560</v>
      </c>
      <c r="Q142" s="169"/>
      <c r="R142" s="169" t="s">
        <v>98</v>
      </c>
      <c r="S142" s="185" t="s">
        <v>91</v>
      </c>
      <c r="T142" s="186" t="s">
        <v>101</v>
      </c>
      <c r="U142" s="172"/>
      <c r="V142" s="173"/>
      <c r="W142" s="174" t="s">
        <v>80</v>
      </c>
      <c r="X142" s="175">
        <v>117</v>
      </c>
      <c r="Y142" s="174" t="s">
        <v>80</v>
      </c>
      <c r="Z142" s="176"/>
      <c r="AA142" s="172"/>
      <c r="AB142" s="173"/>
      <c r="AC142" s="174" t="s">
        <v>80</v>
      </c>
      <c r="AD142" s="175"/>
      <c r="AE142" s="174" t="s">
        <v>80</v>
      </c>
      <c r="AF142" s="176"/>
      <c r="AG142" s="172"/>
      <c r="AH142" s="173"/>
      <c r="AI142" s="174" t="s">
        <v>80</v>
      </c>
      <c r="AJ142" s="175"/>
      <c r="AK142" s="174" t="s">
        <v>80</v>
      </c>
      <c r="AL142" s="176"/>
      <c r="AM142" s="177"/>
      <c r="AN142" s="190" t="s">
        <v>111</v>
      </c>
      <c r="AO142" s="191"/>
      <c r="AP142" s="191"/>
      <c r="AQ142" s="192"/>
    </row>
    <row r="143" spans="1:43" s="180" customFormat="1" ht="99.65" customHeight="1" x14ac:dyDescent="0.2">
      <c r="A143" s="187">
        <v>123</v>
      </c>
      <c r="B143" s="162" t="s">
        <v>220</v>
      </c>
      <c r="C143" s="162" t="s">
        <v>218</v>
      </c>
      <c r="D143" s="162" t="s">
        <v>105</v>
      </c>
      <c r="E143" s="163">
        <v>4384</v>
      </c>
      <c r="F143" s="164">
        <v>4384</v>
      </c>
      <c r="G143" s="163">
        <v>3955</v>
      </c>
      <c r="H143" s="183" t="s">
        <v>421</v>
      </c>
      <c r="I143" s="188" t="s">
        <v>475</v>
      </c>
      <c r="J143" s="189" t="s">
        <v>476</v>
      </c>
      <c r="K143" s="163">
        <v>2051</v>
      </c>
      <c r="L143" s="163">
        <v>2108</v>
      </c>
      <c r="M143" s="164">
        <f t="shared" si="7"/>
        <v>57</v>
      </c>
      <c r="N143" s="163">
        <v>0</v>
      </c>
      <c r="O143" s="168" t="s">
        <v>481</v>
      </c>
      <c r="P143" s="162" t="s">
        <v>561</v>
      </c>
      <c r="Q143" s="169"/>
      <c r="R143" s="169" t="s">
        <v>98</v>
      </c>
      <c r="S143" s="185" t="s">
        <v>91</v>
      </c>
      <c r="T143" s="186" t="s">
        <v>101</v>
      </c>
      <c r="U143" s="172"/>
      <c r="V143" s="173"/>
      <c r="W143" s="174" t="s">
        <v>80</v>
      </c>
      <c r="X143" s="175">
        <v>118</v>
      </c>
      <c r="Y143" s="174" t="s">
        <v>80</v>
      </c>
      <c r="Z143" s="176"/>
      <c r="AA143" s="172"/>
      <c r="AB143" s="173"/>
      <c r="AC143" s="174" t="s">
        <v>80</v>
      </c>
      <c r="AD143" s="175"/>
      <c r="AE143" s="174" t="s">
        <v>80</v>
      </c>
      <c r="AF143" s="176"/>
      <c r="AG143" s="172"/>
      <c r="AH143" s="173"/>
      <c r="AI143" s="174" t="s">
        <v>80</v>
      </c>
      <c r="AJ143" s="175"/>
      <c r="AK143" s="174" t="s">
        <v>80</v>
      </c>
      <c r="AL143" s="176"/>
      <c r="AM143" s="177"/>
      <c r="AN143" s="190" t="s">
        <v>111</v>
      </c>
      <c r="AO143" s="191"/>
      <c r="AP143" s="191"/>
      <c r="AQ143" s="192"/>
    </row>
    <row r="144" spans="1:43" s="180" customFormat="1" ht="93" customHeight="1" x14ac:dyDescent="0.2">
      <c r="A144" s="187">
        <v>124</v>
      </c>
      <c r="B144" s="162" t="s">
        <v>221</v>
      </c>
      <c r="C144" s="162" t="s">
        <v>137</v>
      </c>
      <c r="D144" s="162" t="s">
        <v>105</v>
      </c>
      <c r="E144" s="163">
        <v>1465</v>
      </c>
      <c r="F144" s="164">
        <v>1370</v>
      </c>
      <c r="G144" s="163">
        <v>1288</v>
      </c>
      <c r="H144" s="183" t="s">
        <v>421</v>
      </c>
      <c r="I144" s="188" t="s">
        <v>475</v>
      </c>
      <c r="J144" s="189" t="s">
        <v>476</v>
      </c>
      <c r="K144" s="163">
        <v>1349</v>
      </c>
      <c r="L144" s="163">
        <v>1300</v>
      </c>
      <c r="M144" s="164">
        <f t="shared" ref="M144:M164" si="8">L144-K144</f>
        <v>-49</v>
      </c>
      <c r="N144" s="163">
        <v>0</v>
      </c>
      <c r="O144" s="168" t="s">
        <v>481</v>
      </c>
      <c r="P144" s="162" t="s">
        <v>487</v>
      </c>
      <c r="Q144" s="169"/>
      <c r="R144" s="169" t="s">
        <v>98</v>
      </c>
      <c r="S144" s="185" t="s">
        <v>91</v>
      </c>
      <c r="T144" s="186" t="s">
        <v>222</v>
      </c>
      <c r="U144" s="172"/>
      <c r="V144" s="173"/>
      <c r="W144" s="174" t="s">
        <v>80</v>
      </c>
      <c r="X144" s="175">
        <v>119</v>
      </c>
      <c r="Y144" s="174" t="s">
        <v>80</v>
      </c>
      <c r="Z144" s="176"/>
      <c r="AA144" s="172"/>
      <c r="AB144" s="173"/>
      <c r="AC144" s="174" t="s">
        <v>80</v>
      </c>
      <c r="AD144" s="175"/>
      <c r="AE144" s="174" t="s">
        <v>80</v>
      </c>
      <c r="AF144" s="176"/>
      <c r="AG144" s="172"/>
      <c r="AH144" s="173"/>
      <c r="AI144" s="174" t="s">
        <v>80</v>
      </c>
      <c r="AJ144" s="175"/>
      <c r="AK144" s="174" t="s">
        <v>80</v>
      </c>
      <c r="AL144" s="176"/>
      <c r="AM144" s="177"/>
      <c r="AN144" s="190" t="s">
        <v>106</v>
      </c>
      <c r="AO144" s="191" t="s">
        <v>34</v>
      </c>
      <c r="AP144" s="191"/>
      <c r="AQ144" s="192"/>
    </row>
    <row r="145" spans="1:43" s="180" customFormat="1" ht="55.5" customHeight="1" x14ac:dyDescent="0.2">
      <c r="A145" s="187">
        <v>125</v>
      </c>
      <c r="B145" s="162" t="s">
        <v>223</v>
      </c>
      <c r="C145" s="162" t="s">
        <v>224</v>
      </c>
      <c r="D145" s="162" t="s">
        <v>105</v>
      </c>
      <c r="E145" s="163">
        <v>3165</v>
      </c>
      <c r="F145" s="164">
        <v>3792.7060000000001</v>
      </c>
      <c r="G145" s="163">
        <v>2836</v>
      </c>
      <c r="H145" s="183" t="s">
        <v>421</v>
      </c>
      <c r="I145" s="188" t="s">
        <v>475</v>
      </c>
      <c r="J145" s="189" t="s">
        <v>476</v>
      </c>
      <c r="K145" s="163">
        <v>1511</v>
      </c>
      <c r="L145" s="163">
        <v>3000</v>
      </c>
      <c r="M145" s="164">
        <f t="shared" si="8"/>
        <v>1489</v>
      </c>
      <c r="N145" s="163">
        <v>0</v>
      </c>
      <c r="O145" s="168" t="s">
        <v>481</v>
      </c>
      <c r="P145" s="162" t="s">
        <v>576</v>
      </c>
      <c r="Q145" s="169" t="s">
        <v>635</v>
      </c>
      <c r="R145" s="169" t="s">
        <v>98</v>
      </c>
      <c r="S145" s="185" t="s">
        <v>91</v>
      </c>
      <c r="T145" s="186" t="s">
        <v>101</v>
      </c>
      <c r="U145" s="172"/>
      <c r="V145" s="173"/>
      <c r="W145" s="174" t="s">
        <v>80</v>
      </c>
      <c r="X145" s="175">
        <v>120</v>
      </c>
      <c r="Y145" s="174" t="s">
        <v>80</v>
      </c>
      <c r="Z145" s="176"/>
      <c r="AA145" s="172"/>
      <c r="AB145" s="173"/>
      <c r="AC145" s="174" t="s">
        <v>80</v>
      </c>
      <c r="AD145" s="175"/>
      <c r="AE145" s="174" t="s">
        <v>80</v>
      </c>
      <c r="AF145" s="176"/>
      <c r="AG145" s="172"/>
      <c r="AH145" s="173"/>
      <c r="AI145" s="174" t="s">
        <v>80</v>
      </c>
      <c r="AJ145" s="175"/>
      <c r="AK145" s="174" t="s">
        <v>80</v>
      </c>
      <c r="AL145" s="176"/>
      <c r="AM145" s="177"/>
      <c r="AN145" s="190" t="s">
        <v>111</v>
      </c>
      <c r="AO145" s="191"/>
      <c r="AP145" s="191" t="s">
        <v>34</v>
      </c>
      <c r="AQ145" s="192"/>
    </row>
    <row r="146" spans="1:43" s="180" customFormat="1" ht="63" customHeight="1" x14ac:dyDescent="0.2">
      <c r="A146" s="187">
        <v>126</v>
      </c>
      <c r="B146" s="162" t="s">
        <v>225</v>
      </c>
      <c r="C146" s="162" t="s">
        <v>133</v>
      </c>
      <c r="D146" s="162" t="s">
        <v>105</v>
      </c>
      <c r="E146" s="163">
        <v>2212</v>
      </c>
      <c r="F146" s="164">
        <v>1646</v>
      </c>
      <c r="G146" s="163">
        <v>993</v>
      </c>
      <c r="H146" s="183" t="s">
        <v>421</v>
      </c>
      <c r="I146" s="188" t="s">
        <v>475</v>
      </c>
      <c r="J146" s="189" t="s">
        <v>476</v>
      </c>
      <c r="K146" s="163">
        <v>1355</v>
      </c>
      <c r="L146" s="163">
        <v>1336</v>
      </c>
      <c r="M146" s="164">
        <f>L146-K146</f>
        <v>-19</v>
      </c>
      <c r="N146" s="163">
        <v>0</v>
      </c>
      <c r="O146" s="168" t="s">
        <v>481</v>
      </c>
      <c r="P146" s="162" t="s">
        <v>485</v>
      </c>
      <c r="Q146" s="169"/>
      <c r="R146" s="169" t="s">
        <v>94</v>
      </c>
      <c r="S146" s="185" t="s">
        <v>91</v>
      </c>
      <c r="T146" s="186" t="s">
        <v>101</v>
      </c>
      <c r="U146" s="172"/>
      <c r="V146" s="173"/>
      <c r="W146" s="174" t="s">
        <v>80</v>
      </c>
      <c r="X146" s="175">
        <v>121</v>
      </c>
      <c r="Y146" s="174" t="s">
        <v>80</v>
      </c>
      <c r="Z146" s="176"/>
      <c r="AA146" s="172"/>
      <c r="AB146" s="173"/>
      <c r="AC146" s="174" t="s">
        <v>80</v>
      </c>
      <c r="AD146" s="175"/>
      <c r="AE146" s="174" t="s">
        <v>80</v>
      </c>
      <c r="AF146" s="176"/>
      <c r="AG146" s="172"/>
      <c r="AH146" s="173"/>
      <c r="AI146" s="174" t="s">
        <v>80</v>
      </c>
      <c r="AJ146" s="175"/>
      <c r="AK146" s="174" t="s">
        <v>80</v>
      </c>
      <c r="AL146" s="176"/>
      <c r="AM146" s="177"/>
      <c r="AN146" s="190" t="s">
        <v>106</v>
      </c>
      <c r="AO146" s="191"/>
      <c r="AP146" s="191" t="s">
        <v>34</v>
      </c>
      <c r="AQ146" s="192"/>
    </row>
    <row r="147" spans="1:43" s="180" customFormat="1" ht="55" customHeight="1" x14ac:dyDescent="0.2">
      <c r="A147" s="187">
        <v>127</v>
      </c>
      <c r="B147" s="162" t="s">
        <v>226</v>
      </c>
      <c r="C147" s="162" t="s">
        <v>227</v>
      </c>
      <c r="D147" s="162" t="s">
        <v>105</v>
      </c>
      <c r="E147" s="163">
        <v>4249</v>
      </c>
      <c r="F147" s="164">
        <v>7644.0680000000002</v>
      </c>
      <c r="G147" s="163">
        <v>4404</v>
      </c>
      <c r="H147" s="183" t="s">
        <v>421</v>
      </c>
      <c r="I147" s="188" t="s">
        <v>475</v>
      </c>
      <c r="J147" s="189" t="s">
        <v>476</v>
      </c>
      <c r="K147" s="163">
        <v>2924</v>
      </c>
      <c r="L147" s="163">
        <v>2577</v>
      </c>
      <c r="M147" s="164">
        <f t="shared" si="8"/>
        <v>-347</v>
      </c>
      <c r="N147" s="163">
        <v>0</v>
      </c>
      <c r="O147" s="168" t="s">
        <v>481</v>
      </c>
      <c r="P147" s="162" t="s">
        <v>562</v>
      </c>
      <c r="Q147" s="169"/>
      <c r="R147" s="169" t="s">
        <v>98</v>
      </c>
      <c r="S147" s="185" t="s">
        <v>91</v>
      </c>
      <c r="T147" s="186" t="s">
        <v>101</v>
      </c>
      <c r="U147" s="172"/>
      <c r="V147" s="173"/>
      <c r="W147" s="174" t="s">
        <v>80</v>
      </c>
      <c r="X147" s="175">
        <v>122</v>
      </c>
      <c r="Y147" s="174" t="s">
        <v>80</v>
      </c>
      <c r="Z147" s="176"/>
      <c r="AA147" s="172"/>
      <c r="AB147" s="173"/>
      <c r="AC147" s="174" t="s">
        <v>80</v>
      </c>
      <c r="AD147" s="175"/>
      <c r="AE147" s="174" t="s">
        <v>80</v>
      </c>
      <c r="AF147" s="176"/>
      <c r="AG147" s="172"/>
      <c r="AH147" s="173"/>
      <c r="AI147" s="174" t="s">
        <v>80</v>
      </c>
      <c r="AJ147" s="175"/>
      <c r="AK147" s="174" t="s">
        <v>80</v>
      </c>
      <c r="AL147" s="176"/>
      <c r="AM147" s="177"/>
      <c r="AN147" s="190" t="s">
        <v>111</v>
      </c>
      <c r="AO147" s="191"/>
      <c r="AP147" s="191" t="s">
        <v>34</v>
      </c>
      <c r="AQ147" s="192"/>
    </row>
    <row r="148" spans="1:43" s="180" customFormat="1" ht="92" customHeight="1" x14ac:dyDescent="0.2">
      <c r="A148" s="187">
        <v>128</v>
      </c>
      <c r="B148" s="162" t="s">
        <v>228</v>
      </c>
      <c r="C148" s="162" t="s">
        <v>229</v>
      </c>
      <c r="D148" s="162" t="s">
        <v>105</v>
      </c>
      <c r="E148" s="163">
        <v>280</v>
      </c>
      <c r="F148" s="164">
        <v>280</v>
      </c>
      <c r="G148" s="163">
        <v>212</v>
      </c>
      <c r="H148" s="196" t="s">
        <v>436</v>
      </c>
      <c r="I148" s="188" t="s">
        <v>475</v>
      </c>
      <c r="J148" s="189" t="s">
        <v>476</v>
      </c>
      <c r="K148" s="163">
        <v>262</v>
      </c>
      <c r="L148" s="163">
        <v>300</v>
      </c>
      <c r="M148" s="164">
        <f t="shared" si="8"/>
        <v>38</v>
      </c>
      <c r="N148" s="163">
        <v>0</v>
      </c>
      <c r="O148" s="168" t="s">
        <v>481</v>
      </c>
      <c r="P148" s="162" t="s">
        <v>488</v>
      </c>
      <c r="Q148" s="169"/>
      <c r="R148" s="169" t="s">
        <v>98</v>
      </c>
      <c r="S148" s="185" t="s">
        <v>91</v>
      </c>
      <c r="T148" s="186" t="s">
        <v>101</v>
      </c>
      <c r="U148" s="172"/>
      <c r="V148" s="173"/>
      <c r="W148" s="174" t="s">
        <v>80</v>
      </c>
      <c r="X148" s="175">
        <v>123</v>
      </c>
      <c r="Y148" s="174" t="s">
        <v>80</v>
      </c>
      <c r="Z148" s="176"/>
      <c r="AA148" s="172"/>
      <c r="AB148" s="173"/>
      <c r="AC148" s="174" t="s">
        <v>80</v>
      </c>
      <c r="AD148" s="175"/>
      <c r="AE148" s="174" t="s">
        <v>80</v>
      </c>
      <c r="AF148" s="176"/>
      <c r="AG148" s="172"/>
      <c r="AH148" s="173"/>
      <c r="AI148" s="174" t="s">
        <v>80</v>
      </c>
      <c r="AJ148" s="175"/>
      <c r="AK148" s="174" t="s">
        <v>80</v>
      </c>
      <c r="AL148" s="176"/>
      <c r="AM148" s="177"/>
      <c r="AN148" s="190" t="s">
        <v>192</v>
      </c>
      <c r="AO148" s="191"/>
      <c r="AP148" s="191"/>
      <c r="AQ148" s="192"/>
    </row>
    <row r="149" spans="1:43" s="180" customFormat="1" ht="109" customHeight="1" x14ac:dyDescent="0.2">
      <c r="A149" s="187">
        <v>129</v>
      </c>
      <c r="B149" s="162" t="s">
        <v>230</v>
      </c>
      <c r="C149" s="162" t="s">
        <v>224</v>
      </c>
      <c r="D149" s="162" t="s">
        <v>105</v>
      </c>
      <c r="E149" s="163">
        <v>12233</v>
      </c>
      <c r="F149" s="164">
        <v>9923</v>
      </c>
      <c r="G149" s="163">
        <v>9777</v>
      </c>
      <c r="H149" s="183" t="s">
        <v>421</v>
      </c>
      <c r="I149" s="188" t="s">
        <v>475</v>
      </c>
      <c r="J149" s="189" t="s">
        <v>476</v>
      </c>
      <c r="K149" s="163">
        <v>10345</v>
      </c>
      <c r="L149" s="163">
        <v>13221</v>
      </c>
      <c r="M149" s="164">
        <f>L149-K149</f>
        <v>2876</v>
      </c>
      <c r="N149" s="163">
        <v>0</v>
      </c>
      <c r="O149" s="168" t="s">
        <v>481</v>
      </c>
      <c r="P149" s="162" t="s">
        <v>495</v>
      </c>
      <c r="Q149" s="169"/>
      <c r="R149" s="169" t="s">
        <v>98</v>
      </c>
      <c r="S149" s="185" t="s">
        <v>91</v>
      </c>
      <c r="T149" s="186" t="s">
        <v>231</v>
      </c>
      <c r="U149" s="172"/>
      <c r="V149" s="173"/>
      <c r="W149" s="174" t="s">
        <v>80</v>
      </c>
      <c r="X149" s="175">
        <v>124</v>
      </c>
      <c r="Y149" s="174" t="s">
        <v>80</v>
      </c>
      <c r="Z149" s="176"/>
      <c r="AA149" s="172"/>
      <c r="AB149" s="173"/>
      <c r="AC149" s="174" t="s">
        <v>80</v>
      </c>
      <c r="AD149" s="175"/>
      <c r="AE149" s="174" t="s">
        <v>80</v>
      </c>
      <c r="AF149" s="176"/>
      <c r="AG149" s="172"/>
      <c r="AH149" s="173"/>
      <c r="AI149" s="174" t="s">
        <v>80</v>
      </c>
      <c r="AJ149" s="175"/>
      <c r="AK149" s="174" t="s">
        <v>80</v>
      </c>
      <c r="AL149" s="176"/>
      <c r="AM149" s="177"/>
      <c r="AN149" s="190" t="s">
        <v>111</v>
      </c>
      <c r="AO149" s="191" t="s">
        <v>34</v>
      </c>
      <c r="AP149" s="191"/>
      <c r="AQ149" s="192"/>
    </row>
    <row r="150" spans="1:43" s="180" customFormat="1" ht="57" customHeight="1" x14ac:dyDescent="0.2">
      <c r="A150" s="187">
        <v>130</v>
      </c>
      <c r="B150" s="162" t="s">
        <v>232</v>
      </c>
      <c r="C150" s="162" t="s">
        <v>233</v>
      </c>
      <c r="D150" s="162" t="s">
        <v>105</v>
      </c>
      <c r="E150" s="163">
        <v>7715</v>
      </c>
      <c r="F150" s="164">
        <v>7598</v>
      </c>
      <c r="G150" s="163">
        <v>7125</v>
      </c>
      <c r="H150" s="183" t="s">
        <v>421</v>
      </c>
      <c r="I150" s="188" t="s">
        <v>475</v>
      </c>
      <c r="J150" s="189" t="s">
        <v>476</v>
      </c>
      <c r="K150" s="163">
        <v>7122</v>
      </c>
      <c r="L150" s="163">
        <v>8994</v>
      </c>
      <c r="M150" s="164">
        <f t="shared" si="8"/>
        <v>1872</v>
      </c>
      <c r="N150" s="163">
        <v>0</v>
      </c>
      <c r="O150" s="168" t="s">
        <v>481</v>
      </c>
      <c r="P150" s="162" t="s">
        <v>496</v>
      </c>
      <c r="Q150" s="169"/>
      <c r="R150" s="169" t="s">
        <v>98</v>
      </c>
      <c r="S150" s="185" t="s">
        <v>91</v>
      </c>
      <c r="T150" s="186" t="s">
        <v>101</v>
      </c>
      <c r="U150" s="172"/>
      <c r="V150" s="173"/>
      <c r="W150" s="174" t="s">
        <v>80</v>
      </c>
      <c r="X150" s="175">
        <v>125</v>
      </c>
      <c r="Y150" s="174" t="s">
        <v>80</v>
      </c>
      <c r="Z150" s="176"/>
      <c r="AA150" s="172"/>
      <c r="AB150" s="173"/>
      <c r="AC150" s="174" t="s">
        <v>80</v>
      </c>
      <c r="AD150" s="175"/>
      <c r="AE150" s="174" t="s">
        <v>80</v>
      </c>
      <c r="AF150" s="176"/>
      <c r="AG150" s="172"/>
      <c r="AH150" s="173"/>
      <c r="AI150" s="174" t="s">
        <v>80</v>
      </c>
      <c r="AJ150" s="175"/>
      <c r="AK150" s="174" t="s">
        <v>80</v>
      </c>
      <c r="AL150" s="176"/>
      <c r="AM150" s="177"/>
      <c r="AN150" s="190" t="s">
        <v>111</v>
      </c>
      <c r="AO150" s="191"/>
      <c r="AP150" s="191"/>
      <c r="AQ150" s="192"/>
    </row>
    <row r="151" spans="1:43" s="180" customFormat="1" ht="88.5" customHeight="1" x14ac:dyDescent="0.2">
      <c r="A151" s="187">
        <v>131</v>
      </c>
      <c r="B151" s="162" t="s">
        <v>234</v>
      </c>
      <c r="C151" s="162" t="s">
        <v>229</v>
      </c>
      <c r="D151" s="162" t="s">
        <v>105</v>
      </c>
      <c r="E151" s="163">
        <v>1579</v>
      </c>
      <c r="F151" s="164">
        <v>1579</v>
      </c>
      <c r="G151" s="163">
        <v>1516</v>
      </c>
      <c r="H151" s="183" t="s">
        <v>421</v>
      </c>
      <c r="I151" s="188" t="s">
        <v>475</v>
      </c>
      <c r="J151" s="189" t="s">
        <v>476</v>
      </c>
      <c r="K151" s="163">
        <v>1540</v>
      </c>
      <c r="L151" s="163">
        <v>1592</v>
      </c>
      <c r="M151" s="164">
        <f t="shared" si="8"/>
        <v>52</v>
      </c>
      <c r="N151" s="163">
        <v>0</v>
      </c>
      <c r="O151" s="168" t="s">
        <v>481</v>
      </c>
      <c r="P151" s="162" t="s">
        <v>490</v>
      </c>
      <c r="Q151" s="169"/>
      <c r="R151" s="169" t="s">
        <v>98</v>
      </c>
      <c r="S151" s="185" t="s">
        <v>91</v>
      </c>
      <c r="T151" s="186" t="s">
        <v>101</v>
      </c>
      <c r="U151" s="172"/>
      <c r="V151" s="173"/>
      <c r="W151" s="174" t="s">
        <v>80</v>
      </c>
      <c r="X151" s="175">
        <v>126</v>
      </c>
      <c r="Y151" s="174" t="s">
        <v>80</v>
      </c>
      <c r="Z151" s="176"/>
      <c r="AA151" s="172"/>
      <c r="AB151" s="173"/>
      <c r="AC151" s="174" t="s">
        <v>80</v>
      </c>
      <c r="AD151" s="175"/>
      <c r="AE151" s="174" t="s">
        <v>80</v>
      </c>
      <c r="AF151" s="176"/>
      <c r="AG151" s="172"/>
      <c r="AH151" s="173"/>
      <c r="AI151" s="174" t="s">
        <v>80</v>
      </c>
      <c r="AJ151" s="175"/>
      <c r="AK151" s="174" t="s">
        <v>80</v>
      </c>
      <c r="AL151" s="176"/>
      <c r="AM151" s="177"/>
      <c r="AN151" s="190" t="s">
        <v>111</v>
      </c>
      <c r="AO151" s="191"/>
      <c r="AP151" s="191"/>
      <c r="AQ151" s="192"/>
    </row>
    <row r="152" spans="1:43" s="180" customFormat="1" ht="58" customHeight="1" x14ac:dyDescent="0.2">
      <c r="A152" s="187">
        <v>132</v>
      </c>
      <c r="B152" s="162" t="s">
        <v>235</v>
      </c>
      <c r="C152" s="162" t="s">
        <v>119</v>
      </c>
      <c r="D152" s="162" t="s">
        <v>105</v>
      </c>
      <c r="E152" s="163">
        <v>913</v>
      </c>
      <c r="F152" s="164">
        <v>669</v>
      </c>
      <c r="G152" s="163">
        <v>631</v>
      </c>
      <c r="H152" s="183" t="s">
        <v>421</v>
      </c>
      <c r="I152" s="188" t="s">
        <v>475</v>
      </c>
      <c r="J152" s="189" t="s">
        <v>476</v>
      </c>
      <c r="K152" s="163">
        <v>1296</v>
      </c>
      <c r="L152" s="163">
        <v>2290</v>
      </c>
      <c r="M152" s="164">
        <f t="shared" si="8"/>
        <v>994</v>
      </c>
      <c r="N152" s="163">
        <v>0</v>
      </c>
      <c r="O152" s="168" t="s">
        <v>481</v>
      </c>
      <c r="P152" s="162" t="s">
        <v>491</v>
      </c>
      <c r="Q152" s="169"/>
      <c r="R152" s="169" t="s">
        <v>98</v>
      </c>
      <c r="S152" s="185" t="s">
        <v>91</v>
      </c>
      <c r="T152" s="186" t="s">
        <v>101</v>
      </c>
      <c r="U152" s="172"/>
      <c r="V152" s="173"/>
      <c r="W152" s="174" t="s">
        <v>80</v>
      </c>
      <c r="X152" s="175">
        <v>127</v>
      </c>
      <c r="Y152" s="174" t="s">
        <v>80</v>
      </c>
      <c r="Z152" s="176"/>
      <c r="AA152" s="172"/>
      <c r="AB152" s="173"/>
      <c r="AC152" s="174" t="s">
        <v>80</v>
      </c>
      <c r="AD152" s="175"/>
      <c r="AE152" s="174" t="s">
        <v>80</v>
      </c>
      <c r="AF152" s="176"/>
      <c r="AG152" s="172"/>
      <c r="AH152" s="173"/>
      <c r="AI152" s="174" t="s">
        <v>80</v>
      </c>
      <c r="AJ152" s="175"/>
      <c r="AK152" s="174" t="s">
        <v>80</v>
      </c>
      <c r="AL152" s="176"/>
      <c r="AM152" s="177"/>
      <c r="AN152" s="190" t="s">
        <v>111</v>
      </c>
      <c r="AO152" s="191"/>
      <c r="AP152" s="191"/>
      <c r="AQ152" s="192"/>
    </row>
    <row r="153" spans="1:43" s="180" customFormat="1" ht="89.15" customHeight="1" x14ac:dyDescent="0.2">
      <c r="A153" s="187">
        <v>133</v>
      </c>
      <c r="B153" s="162" t="s">
        <v>236</v>
      </c>
      <c r="C153" s="162" t="s">
        <v>227</v>
      </c>
      <c r="D153" s="162" t="s">
        <v>105</v>
      </c>
      <c r="E153" s="163">
        <v>839</v>
      </c>
      <c r="F153" s="164">
        <v>839</v>
      </c>
      <c r="G153" s="163">
        <v>801</v>
      </c>
      <c r="H153" s="183" t="s">
        <v>421</v>
      </c>
      <c r="I153" s="188" t="s">
        <v>475</v>
      </c>
      <c r="J153" s="189" t="s">
        <v>476</v>
      </c>
      <c r="K153" s="163">
        <v>807</v>
      </c>
      <c r="L153" s="163">
        <v>830</v>
      </c>
      <c r="M153" s="164">
        <f t="shared" si="8"/>
        <v>23</v>
      </c>
      <c r="N153" s="163">
        <v>0</v>
      </c>
      <c r="O153" s="168" t="s">
        <v>481</v>
      </c>
      <c r="P153" s="162" t="s">
        <v>484</v>
      </c>
      <c r="Q153" s="169"/>
      <c r="R153" s="169" t="s">
        <v>90</v>
      </c>
      <c r="S153" s="185" t="s">
        <v>91</v>
      </c>
      <c r="T153" s="186" t="s">
        <v>99</v>
      </c>
      <c r="U153" s="172"/>
      <c r="V153" s="173"/>
      <c r="W153" s="174" t="s">
        <v>80</v>
      </c>
      <c r="X153" s="175">
        <v>128</v>
      </c>
      <c r="Y153" s="174" t="s">
        <v>80</v>
      </c>
      <c r="Z153" s="176"/>
      <c r="AA153" s="172"/>
      <c r="AB153" s="173"/>
      <c r="AC153" s="174" t="s">
        <v>80</v>
      </c>
      <c r="AD153" s="175"/>
      <c r="AE153" s="174" t="s">
        <v>80</v>
      </c>
      <c r="AF153" s="176"/>
      <c r="AG153" s="172"/>
      <c r="AH153" s="173"/>
      <c r="AI153" s="174" t="s">
        <v>80</v>
      </c>
      <c r="AJ153" s="175"/>
      <c r="AK153" s="174" t="s">
        <v>80</v>
      </c>
      <c r="AL153" s="176"/>
      <c r="AM153" s="177"/>
      <c r="AN153" s="190" t="s">
        <v>111</v>
      </c>
      <c r="AO153" s="191" t="s">
        <v>34</v>
      </c>
      <c r="AP153" s="191"/>
      <c r="AQ153" s="192"/>
    </row>
    <row r="154" spans="1:43" s="180" customFormat="1" ht="63" customHeight="1" x14ac:dyDescent="0.2">
      <c r="A154" s="187">
        <v>134</v>
      </c>
      <c r="B154" s="162" t="s">
        <v>237</v>
      </c>
      <c r="C154" s="162" t="s">
        <v>113</v>
      </c>
      <c r="D154" s="162" t="s">
        <v>105</v>
      </c>
      <c r="E154" s="163">
        <v>1135</v>
      </c>
      <c r="F154" s="164">
        <v>1805</v>
      </c>
      <c r="G154" s="163">
        <v>1236</v>
      </c>
      <c r="H154" s="183" t="s">
        <v>421</v>
      </c>
      <c r="I154" s="188" t="s">
        <v>475</v>
      </c>
      <c r="J154" s="189" t="s">
        <v>476</v>
      </c>
      <c r="K154" s="163">
        <v>197</v>
      </c>
      <c r="L154" s="163">
        <v>300</v>
      </c>
      <c r="M154" s="164">
        <v>103</v>
      </c>
      <c r="N154" s="163">
        <v>0</v>
      </c>
      <c r="O154" s="168" t="s">
        <v>481</v>
      </c>
      <c r="P154" s="162" t="s">
        <v>486</v>
      </c>
      <c r="Q154" s="169"/>
      <c r="R154" s="169" t="s">
        <v>94</v>
      </c>
      <c r="S154" s="185" t="s">
        <v>91</v>
      </c>
      <c r="T154" s="186" t="s">
        <v>101</v>
      </c>
      <c r="U154" s="172"/>
      <c r="V154" s="173"/>
      <c r="W154" s="174" t="s">
        <v>80</v>
      </c>
      <c r="X154" s="175">
        <v>129</v>
      </c>
      <c r="Y154" s="174" t="s">
        <v>80</v>
      </c>
      <c r="Z154" s="176"/>
      <c r="AA154" s="172"/>
      <c r="AB154" s="173"/>
      <c r="AC154" s="174" t="s">
        <v>80</v>
      </c>
      <c r="AD154" s="175"/>
      <c r="AE154" s="174" t="s">
        <v>80</v>
      </c>
      <c r="AF154" s="176"/>
      <c r="AG154" s="172"/>
      <c r="AH154" s="173"/>
      <c r="AI154" s="174" t="s">
        <v>80</v>
      </c>
      <c r="AJ154" s="175"/>
      <c r="AK154" s="174" t="s">
        <v>80</v>
      </c>
      <c r="AL154" s="176"/>
      <c r="AM154" s="177"/>
      <c r="AN154" s="190" t="s">
        <v>190</v>
      </c>
      <c r="AO154" s="191"/>
      <c r="AP154" s="191" t="s">
        <v>34</v>
      </c>
      <c r="AQ154" s="192"/>
    </row>
    <row r="155" spans="1:43" s="180" customFormat="1" ht="55.5" customHeight="1" x14ac:dyDescent="0.2">
      <c r="A155" s="187">
        <v>135</v>
      </c>
      <c r="B155" s="162" t="s">
        <v>238</v>
      </c>
      <c r="C155" s="162" t="s">
        <v>119</v>
      </c>
      <c r="D155" s="162" t="s">
        <v>412</v>
      </c>
      <c r="E155" s="163">
        <v>326</v>
      </c>
      <c r="F155" s="164">
        <v>326</v>
      </c>
      <c r="G155" s="163">
        <v>309</v>
      </c>
      <c r="H155" s="183" t="s">
        <v>421</v>
      </c>
      <c r="I155" s="188" t="s">
        <v>477</v>
      </c>
      <c r="J155" s="189" t="s">
        <v>479</v>
      </c>
      <c r="K155" s="163">
        <v>173</v>
      </c>
      <c r="L155" s="163">
        <v>0</v>
      </c>
      <c r="M155" s="164">
        <f t="shared" si="8"/>
        <v>-173</v>
      </c>
      <c r="N155" s="163">
        <v>0</v>
      </c>
      <c r="O155" s="168" t="s">
        <v>483</v>
      </c>
      <c r="P155" s="162" t="s">
        <v>569</v>
      </c>
      <c r="Q155" s="169"/>
      <c r="R155" s="169" t="s">
        <v>417</v>
      </c>
      <c r="S155" s="185" t="s">
        <v>91</v>
      </c>
      <c r="T155" s="186" t="s">
        <v>101</v>
      </c>
      <c r="U155" s="172"/>
      <c r="V155" s="173"/>
      <c r="W155" s="174" t="s">
        <v>80</v>
      </c>
      <c r="X155" s="175">
        <v>130</v>
      </c>
      <c r="Y155" s="174" t="s">
        <v>80</v>
      </c>
      <c r="Z155" s="176"/>
      <c r="AA155" s="172"/>
      <c r="AB155" s="173"/>
      <c r="AC155" s="174" t="s">
        <v>80</v>
      </c>
      <c r="AD155" s="175"/>
      <c r="AE155" s="174" t="s">
        <v>80</v>
      </c>
      <c r="AF155" s="176"/>
      <c r="AG155" s="172"/>
      <c r="AH155" s="173"/>
      <c r="AI155" s="174" t="s">
        <v>80</v>
      </c>
      <c r="AJ155" s="175"/>
      <c r="AK155" s="174" t="s">
        <v>80</v>
      </c>
      <c r="AL155" s="176"/>
      <c r="AM155" s="177"/>
      <c r="AN155" s="190" t="s">
        <v>111</v>
      </c>
      <c r="AO155" s="191" t="s">
        <v>34</v>
      </c>
      <c r="AP155" s="191"/>
      <c r="AQ155" s="192"/>
    </row>
    <row r="156" spans="1:43" s="180" customFormat="1" ht="86.15" customHeight="1" x14ac:dyDescent="0.2">
      <c r="A156" s="187">
        <v>136</v>
      </c>
      <c r="B156" s="162" t="s">
        <v>239</v>
      </c>
      <c r="C156" s="162" t="s">
        <v>119</v>
      </c>
      <c r="D156" s="162" t="s">
        <v>117</v>
      </c>
      <c r="E156" s="163">
        <v>912</v>
      </c>
      <c r="F156" s="164">
        <v>2203</v>
      </c>
      <c r="G156" s="163">
        <v>1819</v>
      </c>
      <c r="H156" s="183" t="s">
        <v>421</v>
      </c>
      <c r="I156" s="188" t="s">
        <v>475</v>
      </c>
      <c r="J156" s="189" t="s">
        <v>476</v>
      </c>
      <c r="K156" s="163">
        <v>1101</v>
      </c>
      <c r="L156" s="163">
        <v>1093</v>
      </c>
      <c r="M156" s="164">
        <f t="shared" si="8"/>
        <v>-8</v>
      </c>
      <c r="N156" s="163">
        <v>0</v>
      </c>
      <c r="O156" s="168" t="s">
        <v>481</v>
      </c>
      <c r="P156" s="162" t="s">
        <v>482</v>
      </c>
      <c r="Q156" s="169"/>
      <c r="R156" s="169" t="s">
        <v>94</v>
      </c>
      <c r="S156" s="185" t="s">
        <v>91</v>
      </c>
      <c r="T156" s="186" t="s">
        <v>101</v>
      </c>
      <c r="U156" s="172"/>
      <c r="V156" s="173"/>
      <c r="W156" s="174" t="s">
        <v>80</v>
      </c>
      <c r="X156" s="175">
        <v>131</v>
      </c>
      <c r="Y156" s="174" t="s">
        <v>80</v>
      </c>
      <c r="Z156" s="176"/>
      <c r="AA156" s="172"/>
      <c r="AB156" s="173"/>
      <c r="AC156" s="174" t="s">
        <v>80</v>
      </c>
      <c r="AD156" s="175"/>
      <c r="AE156" s="174" t="s">
        <v>80</v>
      </c>
      <c r="AF156" s="176"/>
      <c r="AG156" s="172"/>
      <c r="AH156" s="173"/>
      <c r="AI156" s="174" t="s">
        <v>80</v>
      </c>
      <c r="AJ156" s="175"/>
      <c r="AK156" s="174" t="s">
        <v>80</v>
      </c>
      <c r="AL156" s="176"/>
      <c r="AM156" s="177"/>
      <c r="AN156" s="190" t="s">
        <v>106</v>
      </c>
      <c r="AO156" s="191" t="s">
        <v>34</v>
      </c>
      <c r="AP156" s="191" t="s">
        <v>34</v>
      </c>
      <c r="AQ156" s="192"/>
    </row>
    <row r="157" spans="1:43" s="180" customFormat="1" ht="55.5" customHeight="1" x14ac:dyDescent="0.2">
      <c r="A157" s="187">
        <v>137</v>
      </c>
      <c r="B157" s="162" t="s">
        <v>240</v>
      </c>
      <c r="C157" s="162" t="s">
        <v>119</v>
      </c>
      <c r="D157" s="162" t="s">
        <v>117</v>
      </c>
      <c r="E157" s="163">
        <v>1177</v>
      </c>
      <c r="F157" s="164">
        <v>1181</v>
      </c>
      <c r="G157" s="163">
        <v>1018</v>
      </c>
      <c r="H157" s="183" t="s">
        <v>421</v>
      </c>
      <c r="I157" s="188" t="s">
        <v>475</v>
      </c>
      <c r="J157" s="189" t="s">
        <v>476</v>
      </c>
      <c r="K157" s="163">
        <v>861</v>
      </c>
      <c r="L157" s="163">
        <v>900</v>
      </c>
      <c r="M157" s="164">
        <f t="shared" si="8"/>
        <v>39</v>
      </c>
      <c r="N157" s="184">
        <v>0</v>
      </c>
      <c r="O157" s="168" t="s">
        <v>481</v>
      </c>
      <c r="P157" s="162" t="s">
        <v>570</v>
      </c>
      <c r="Q157" s="169"/>
      <c r="R157" s="169" t="s">
        <v>94</v>
      </c>
      <c r="S157" s="185" t="s">
        <v>91</v>
      </c>
      <c r="T157" s="186" t="s">
        <v>101</v>
      </c>
      <c r="U157" s="172"/>
      <c r="V157" s="173"/>
      <c r="W157" s="174" t="s">
        <v>80</v>
      </c>
      <c r="X157" s="175">
        <v>132</v>
      </c>
      <c r="Y157" s="174" t="s">
        <v>80</v>
      </c>
      <c r="Z157" s="176"/>
      <c r="AA157" s="172"/>
      <c r="AB157" s="173"/>
      <c r="AC157" s="174" t="s">
        <v>80</v>
      </c>
      <c r="AD157" s="175"/>
      <c r="AE157" s="174" t="s">
        <v>80</v>
      </c>
      <c r="AF157" s="176"/>
      <c r="AG157" s="172"/>
      <c r="AH157" s="173"/>
      <c r="AI157" s="174" t="s">
        <v>80</v>
      </c>
      <c r="AJ157" s="175"/>
      <c r="AK157" s="174" t="s">
        <v>80</v>
      </c>
      <c r="AL157" s="176"/>
      <c r="AM157" s="177"/>
      <c r="AN157" s="190" t="s">
        <v>106</v>
      </c>
      <c r="AO157" s="191"/>
      <c r="AP157" s="191" t="s">
        <v>34</v>
      </c>
      <c r="AQ157" s="192"/>
    </row>
    <row r="158" spans="1:43" s="180" customFormat="1" ht="123" customHeight="1" x14ac:dyDescent="0.2">
      <c r="A158" s="187">
        <v>138</v>
      </c>
      <c r="B158" s="162" t="s">
        <v>241</v>
      </c>
      <c r="C158" s="162" t="s">
        <v>171</v>
      </c>
      <c r="D158" s="162" t="s">
        <v>120</v>
      </c>
      <c r="E158" s="163">
        <v>2495</v>
      </c>
      <c r="F158" s="164">
        <v>2008</v>
      </c>
      <c r="G158" s="163">
        <v>1741</v>
      </c>
      <c r="H158" s="196" t="s">
        <v>553</v>
      </c>
      <c r="I158" s="188" t="s">
        <v>477</v>
      </c>
      <c r="J158" s="189" t="s">
        <v>479</v>
      </c>
      <c r="K158" s="163">
        <v>2772</v>
      </c>
      <c r="L158" s="163">
        <v>0</v>
      </c>
      <c r="M158" s="164">
        <f t="shared" si="8"/>
        <v>-2772</v>
      </c>
      <c r="N158" s="163">
        <v>0</v>
      </c>
      <c r="O158" s="168" t="s">
        <v>483</v>
      </c>
      <c r="P158" s="162" t="s">
        <v>500</v>
      </c>
      <c r="Q158" s="169"/>
      <c r="R158" s="169" t="s">
        <v>98</v>
      </c>
      <c r="S158" s="185" t="s">
        <v>91</v>
      </c>
      <c r="T158" s="186" t="s">
        <v>222</v>
      </c>
      <c r="U158" s="172"/>
      <c r="V158" s="173" t="s">
        <v>172</v>
      </c>
      <c r="W158" s="174" t="s">
        <v>80</v>
      </c>
      <c r="X158" s="175">
        <v>14</v>
      </c>
      <c r="Y158" s="174" t="s">
        <v>80</v>
      </c>
      <c r="Z158" s="176"/>
      <c r="AA158" s="172"/>
      <c r="AB158" s="173"/>
      <c r="AC158" s="174"/>
      <c r="AD158" s="175"/>
      <c r="AE158" s="174"/>
      <c r="AF158" s="176"/>
      <c r="AG158" s="172"/>
      <c r="AH158" s="173"/>
      <c r="AI158" s="174" t="s">
        <v>80</v>
      </c>
      <c r="AJ158" s="175"/>
      <c r="AK158" s="174" t="s">
        <v>80</v>
      </c>
      <c r="AL158" s="176"/>
      <c r="AM158" s="177"/>
      <c r="AN158" s="190" t="s">
        <v>24</v>
      </c>
      <c r="AO158" s="191"/>
      <c r="AP158" s="191"/>
      <c r="AQ158" s="192"/>
    </row>
    <row r="159" spans="1:43" s="180" customFormat="1" ht="377.5" customHeight="1" x14ac:dyDescent="0.2">
      <c r="A159" s="187">
        <v>139</v>
      </c>
      <c r="B159" s="162" t="s">
        <v>242</v>
      </c>
      <c r="C159" s="162" t="s">
        <v>171</v>
      </c>
      <c r="D159" s="197" t="s">
        <v>117</v>
      </c>
      <c r="E159" s="163">
        <v>1509</v>
      </c>
      <c r="F159" s="164">
        <v>310</v>
      </c>
      <c r="G159" s="163">
        <v>308</v>
      </c>
      <c r="H159" s="196" t="s">
        <v>437</v>
      </c>
      <c r="I159" s="188" t="s">
        <v>477</v>
      </c>
      <c r="J159" s="189" t="s">
        <v>479</v>
      </c>
      <c r="K159" s="163">
        <v>0</v>
      </c>
      <c r="L159" s="163">
        <v>1800</v>
      </c>
      <c r="M159" s="164">
        <f t="shared" si="8"/>
        <v>1800</v>
      </c>
      <c r="N159" s="163"/>
      <c r="O159" s="168" t="s">
        <v>498</v>
      </c>
      <c r="P159" s="162" t="s">
        <v>584</v>
      </c>
      <c r="Q159" s="169" t="s">
        <v>551</v>
      </c>
      <c r="R159" s="169" t="s">
        <v>492</v>
      </c>
      <c r="S159" s="185" t="s">
        <v>91</v>
      </c>
      <c r="T159" s="186" t="s">
        <v>101</v>
      </c>
      <c r="U159" s="172"/>
      <c r="V159" s="173" t="s">
        <v>172</v>
      </c>
      <c r="W159" s="174" t="s">
        <v>80</v>
      </c>
      <c r="X159" s="175">
        <v>15</v>
      </c>
      <c r="Y159" s="174" t="s">
        <v>80</v>
      </c>
      <c r="Z159" s="176"/>
      <c r="AA159" s="172"/>
      <c r="AB159" s="173"/>
      <c r="AC159" s="174"/>
      <c r="AD159" s="175"/>
      <c r="AE159" s="174"/>
      <c r="AF159" s="176"/>
      <c r="AG159" s="172"/>
      <c r="AH159" s="173"/>
      <c r="AI159" s="174" t="s">
        <v>80</v>
      </c>
      <c r="AJ159" s="175"/>
      <c r="AK159" s="174" t="s">
        <v>80</v>
      </c>
      <c r="AL159" s="176"/>
      <c r="AM159" s="177"/>
      <c r="AN159" s="190" t="s">
        <v>24</v>
      </c>
      <c r="AO159" s="191"/>
      <c r="AP159" s="191"/>
      <c r="AQ159" s="192"/>
    </row>
    <row r="160" spans="1:43" s="180" customFormat="1" ht="190" customHeight="1" x14ac:dyDescent="0.2">
      <c r="A160" s="187">
        <v>140</v>
      </c>
      <c r="B160" s="162" t="s">
        <v>243</v>
      </c>
      <c r="C160" s="162" t="s">
        <v>171</v>
      </c>
      <c r="D160" s="162" t="s">
        <v>179</v>
      </c>
      <c r="E160" s="163">
        <v>1498</v>
      </c>
      <c r="F160" s="164">
        <v>1498</v>
      </c>
      <c r="G160" s="163">
        <v>1425</v>
      </c>
      <c r="H160" s="196" t="s">
        <v>438</v>
      </c>
      <c r="I160" s="188" t="s">
        <v>475</v>
      </c>
      <c r="J160" s="189" t="s">
        <v>476</v>
      </c>
      <c r="K160" s="163">
        <v>1498</v>
      </c>
      <c r="L160" s="163">
        <v>1498</v>
      </c>
      <c r="M160" s="164">
        <f t="shared" si="8"/>
        <v>0</v>
      </c>
      <c r="N160" s="163">
        <v>0</v>
      </c>
      <c r="O160" s="168" t="s">
        <v>481</v>
      </c>
      <c r="P160" s="162" t="s">
        <v>489</v>
      </c>
      <c r="Q160" s="169"/>
      <c r="R160" s="169" t="s">
        <v>90</v>
      </c>
      <c r="S160" s="185" t="s">
        <v>91</v>
      </c>
      <c r="T160" s="186" t="s">
        <v>99</v>
      </c>
      <c r="U160" s="172"/>
      <c r="V160" s="173" t="s">
        <v>172</v>
      </c>
      <c r="W160" s="174" t="s">
        <v>80</v>
      </c>
      <c r="X160" s="175">
        <v>16</v>
      </c>
      <c r="Y160" s="174" t="s">
        <v>80</v>
      </c>
      <c r="Z160" s="176"/>
      <c r="AA160" s="172"/>
      <c r="AB160" s="173"/>
      <c r="AC160" s="174"/>
      <c r="AD160" s="175"/>
      <c r="AE160" s="174"/>
      <c r="AF160" s="176"/>
      <c r="AG160" s="172"/>
      <c r="AH160" s="173"/>
      <c r="AI160" s="174" t="s">
        <v>80</v>
      </c>
      <c r="AJ160" s="175"/>
      <c r="AK160" s="174" t="s">
        <v>80</v>
      </c>
      <c r="AL160" s="176"/>
      <c r="AM160" s="177"/>
      <c r="AN160" s="190" t="s">
        <v>24</v>
      </c>
      <c r="AO160" s="191"/>
      <c r="AP160" s="191"/>
      <c r="AQ160" s="192"/>
    </row>
    <row r="161" spans="1:43" s="180" customFormat="1" ht="263.5" customHeight="1" x14ac:dyDescent="0.2">
      <c r="A161" s="187">
        <v>141</v>
      </c>
      <c r="B161" s="162" t="s">
        <v>244</v>
      </c>
      <c r="C161" s="162" t="s">
        <v>171</v>
      </c>
      <c r="D161" s="162" t="s">
        <v>179</v>
      </c>
      <c r="E161" s="163">
        <v>5247</v>
      </c>
      <c r="F161" s="164">
        <v>2931</v>
      </c>
      <c r="G161" s="163">
        <v>2541</v>
      </c>
      <c r="H161" s="196" t="s">
        <v>439</v>
      </c>
      <c r="I161" s="188" t="s">
        <v>475</v>
      </c>
      <c r="J161" s="189" t="s">
        <v>476</v>
      </c>
      <c r="K161" s="163">
        <v>5266</v>
      </c>
      <c r="L161" s="163">
        <v>3683</v>
      </c>
      <c r="M161" s="164">
        <f>L161-K161</f>
        <v>-1583</v>
      </c>
      <c r="N161" s="163">
        <v>0</v>
      </c>
      <c r="O161" s="168" t="s">
        <v>481</v>
      </c>
      <c r="P161" s="162" t="s">
        <v>499</v>
      </c>
      <c r="Q161" s="169" t="s">
        <v>543</v>
      </c>
      <c r="R161" s="169" t="s">
        <v>98</v>
      </c>
      <c r="S161" s="185" t="s">
        <v>91</v>
      </c>
      <c r="T161" s="186" t="s">
        <v>101</v>
      </c>
      <c r="U161" s="172"/>
      <c r="V161" s="173" t="s">
        <v>172</v>
      </c>
      <c r="W161" s="174" t="s">
        <v>80</v>
      </c>
      <c r="X161" s="175">
        <v>17</v>
      </c>
      <c r="Y161" s="174" t="s">
        <v>80</v>
      </c>
      <c r="Z161" s="176"/>
      <c r="AA161" s="172"/>
      <c r="AB161" s="173"/>
      <c r="AC161" s="174"/>
      <c r="AD161" s="175"/>
      <c r="AE161" s="174"/>
      <c r="AF161" s="176"/>
      <c r="AG161" s="172"/>
      <c r="AH161" s="173"/>
      <c r="AI161" s="174" t="s">
        <v>80</v>
      </c>
      <c r="AJ161" s="175"/>
      <c r="AK161" s="174" t="s">
        <v>80</v>
      </c>
      <c r="AL161" s="176"/>
      <c r="AM161" s="177"/>
      <c r="AN161" s="190" t="s">
        <v>24</v>
      </c>
      <c r="AO161" s="191"/>
      <c r="AP161" s="191"/>
      <c r="AQ161" s="192"/>
    </row>
    <row r="162" spans="1:43" s="180" customFormat="1" ht="67" customHeight="1" x14ac:dyDescent="0.2">
      <c r="A162" s="187">
        <v>142</v>
      </c>
      <c r="B162" s="162" t="s">
        <v>245</v>
      </c>
      <c r="C162" s="162" t="s">
        <v>171</v>
      </c>
      <c r="D162" s="162" t="s">
        <v>246</v>
      </c>
      <c r="E162" s="163">
        <v>302</v>
      </c>
      <c r="F162" s="164">
        <v>227</v>
      </c>
      <c r="G162" s="163">
        <v>39</v>
      </c>
      <c r="H162" s="196" t="s">
        <v>444</v>
      </c>
      <c r="I162" s="188" t="s">
        <v>475</v>
      </c>
      <c r="J162" s="189" t="s">
        <v>476</v>
      </c>
      <c r="K162" s="163">
        <v>161</v>
      </c>
      <c r="L162" s="163">
        <v>45</v>
      </c>
      <c r="M162" s="164">
        <f>L162-K162</f>
        <v>-116</v>
      </c>
      <c r="N162" s="163">
        <v>0</v>
      </c>
      <c r="O162" s="168" t="s">
        <v>481</v>
      </c>
      <c r="P162" s="162" t="s">
        <v>486</v>
      </c>
      <c r="Q162" s="169"/>
      <c r="R162" s="169" t="s">
        <v>94</v>
      </c>
      <c r="S162" s="185" t="s">
        <v>91</v>
      </c>
      <c r="T162" s="186" t="s">
        <v>101</v>
      </c>
      <c r="U162" s="172"/>
      <c r="V162" s="173" t="s">
        <v>172</v>
      </c>
      <c r="W162" s="174" t="s">
        <v>80</v>
      </c>
      <c r="X162" s="175">
        <v>18</v>
      </c>
      <c r="Y162" s="174" t="s">
        <v>80</v>
      </c>
      <c r="Z162" s="176"/>
      <c r="AA162" s="172"/>
      <c r="AB162" s="173"/>
      <c r="AC162" s="174"/>
      <c r="AD162" s="175"/>
      <c r="AE162" s="174"/>
      <c r="AF162" s="176"/>
      <c r="AG162" s="172"/>
      <c r="AH162" s="173"/>
      <c r="AI162" s="174" t="s">
        <v>80</v>
      </c>
      <c r="AJ162" s="175"/>
      <c r="AK162" s="174" t="s">
        <v>80</v>
      </c>
      <c r="AL162" s="176"/>
      <c r="AM162" s="177"/>
      <c r="AN162" s="190" t="s">
        <v>24</v>
      </c>
      <c r="AO162" s="191"/>
      <c r="AP162" s="191"/>
      <c r="AQ162" s="192"/>
    </row>
    <row r="163" spans="1:43" s="180" customFormat="1" ht="118.5" customHeight="1" x14ac:dyDescent="0.2">
      <c r="A163" s="187">
        <v>143</v>
      </c>
      <c r="B163" s="162" t="s">
        <v>247</v>
      </c>
      <c r="C163" s="162" t="s">
        <v>171</v>
      </c>
      <c r="D163" s="162" t="s">
        <v>150</v>
      </c>
      <c r="E163" s="163">
        <v>1459</v>
      </c>
      <c r="F163" s="164">
        <v>1459</v>
      </c>
      <c r="G163" s="163">
        <v>1284</v>
      </c>
      <c r="H163" s="196" t="s">
        <v>552</v>
      </c>
      <c r="I163" s="188" t="s">
        <v>475</v>
      </c>
      <c r="J163" s="189" t="s">
        <v>476</v>
      </c>
      <c r="K163" s="163">
        <v>1464</v>
      </c>
      <c r="L163" s="163">
        <v>1283</v>
      </c>
      <c r="M163" s="164">
        <f t="shared" si="8"/>
        <v>-181</v>
      </c>
      <c r="N163" s="163">
        <v>0</v>
      </c>
      <c r="O163" s="168" t="s">
        <v>481</v>
      </c>
      <c r="P163" s="162" t="s">
        <v>585</v>
      </c>
      <c r="Q163" s="169"/>
      <c r="R163" s="169" t="s">
        <v>248</v>
      </c>
      <c r="S163" s="185" t="s">
        <v>91</v>
      </c>
      <c r="T163" s="186" t="s">
        <v>222</v>
      </c>
      <c r="U163" s="172"/>
      <c r="V163" s="173" t="s">
        <v>172</v>
      </c>
      <c r="W163" s="174" t="s">
        <v>80</v>
      </c>
      <c r="X163" s="175">
        <v>19</v>
      </c>
      <c r="Y163" s="174" t="s">
        <v>80</v>
      </c>
      <c r="Z163" s="176"/>
      <c r="AA163" s="172"/>
      <c r="AB163" s="173"/>
      <c r="AC163" s="174"/>
      <c r="AD163" s="175"/>
      <c r="AE163" s="174"/>
      <c r="AF163" s="176"/>
      <c r="AG163" s="172"/>
      <c r="AH163" s="173"/>
      <c r="AI163" s="174" t="s">
        <v>80</v>
      </c>
      <c r="AJ163" s="175"/>
      <c r="AK163" s="174" t="s">
        <v>80</v>
      </c>
      <c r="AL163" s="176"/>
      <c r="AM163" s="177"/>
      <c r="AN163" s="190" t="s">
        <v>24</v>
      </c>
      <c r="AO163" s="191"/>
      <c r="AP163" s="191"/>
      <c r="AQ163" s="192"/>
    </row>
    <row r="164" spans="1:43" s="180" customFormat="1" ht="78.650000000000006" customHeight="1" x14ac:dyDescent="0.2">
      <c r="A164" s="187">
        <v>144</v>
      </c>
      <c r="B164" s="162" t="s">
        <v>249</v>
      </c>
      <c r="C164" s="162" t="s">
        <v>171</v>
      </c>
      <c r="D164" s="162" t="s">
        <v>413</v>
      </c>
      <c r="E164" s="163">
        <v>1587</v>
      </c>
      <c r="F164" s="164">
        <v>769</v>
      </c>
      <c r="G164" s="163">
        <v>497</v>
      </c>
      <c r="H164" s="196" t="s">
        <v>440</v>
      </c>
      <c r="I164" s="188" t="s">
        <v>477</v>
      </c>
      <c r="J164" s="189" t="s">
        <v>479</v>
      </c>
      <c r="K164" s="163">
        <v>0</v>
      </c>
      <c r="L164" s="163">
        <v>0</v>
      </c>
      <c r="M164" s="164">
        <f t="shared" si="8"/>
        <v>0</v>
      </c>
      <c r="N164" s="163">
        <v>0</v>
      </c>
      <c r="O164" s="168" t="s">
        <v>483</v>
      </c>
      <c r="P164" s="162" t="s">
        <v>497</v>
      </c>
      <c r="Q164" s="169"/>
      <c r="R164" s="169" t="s">
        <v>98</v>
      </c>
      <c r="S164" s="185" t="s">
        <v>91</v>
      </c>
      <c r="T164" s="186" t="s">
        <v>101</v>
      </c>
      <c r="U164" s="172"/>
      <c r="V164" s="173" t="s">
        <v>172</v>
      </c>
      <c r="W164" s="174" t="s">
        <v>80</v>
      </c>
      <c r="X164" s="175">
        <v>20</v>
      </c>
      <c r="Y164" s="174" t="s">
        <v>80</v>
      </c>
      <c r="Z164" s="176"/>
      <c r="AA164" s="172"/>
      <c r="AB164" s="173"/>
      <c r="AC164" s="174"/>
      <c r="AD164" s="175"/>
      <c r="AE164" s="174"/>
      <c r="AF164" s="176"/>
      <c r="AG164" s="172"/>
      <c r="AH164" s="173"/>
      <c r="AI164" s="174" t="s">
        <v>80</v>
      </c>
      <c r="AJ164" s="175"/>
      <c r="AK164" s="174" t="s">
        <v>80</v>
      </c>
      <c r="AL164" s="176"/>
      <c r="AM164" s="177"/>
      <c r="AN164" s="190" t="s">
        <v>24</v>
      </c>
      <c r="AO164" s="191"/>
      <c r="AP164" s="191"/>
      <c r="AQ164" s="192"/>
    </row>
    <row r="165" spans="1:43" s="131" customFormat="1" ht="28" customHeight="1" x14ac:dyDescent="0.2">
      <c r="A165" s="121"/>
      <c r="B165" s="122" t="s">
        <v>83</v>
      </c>
      <c r="C165" s="123"/>
      <c r="D165" s="123"/>
      <c r="E165" s="124"/>
      <c r="F165" s="125"/>
      <c r="G165" s="126"/>
      <c r="H165" s="127"/>
      <c r="I165" s="125"/>
      <c r="J165" s="125"/>
      <c r="K165" s="128"/>
      <c r="L165" s="128"/>
      <c r="M165" s="128"/>
      <c r="N165" s="129"/>
      <c r="O165" s="129"/>
      <c r="P165" s="125"/>
      <c r="Q165" s="124"/>
      <c r="R165" s="124"/>
      <c r="S165" s="124"/>
      <c r="T165" s="130"/>
      <c r="U165" s="99"/>
      <c r="V165" s="99"/>
      <c r="W165" s="99"/>
      <c r="X165" s="99"/>
      <c r="Y165" s="99"/>
      <c r="Z165" s="99"/>
      <c r="AA165" s="99"/>
      <c r="AB165" s="99"/>
      <c r="AC165" s="99"/>
      <c r="AD165" s="99"/>
      <c r="AE165" s="99"/>
      <c r="AF165" s="99"/>
      <c r="AG165" s="99"/>
      <c r="AH165" s="99"/>
      <c r="AI165" s="99"/>
      <c r="AJ165" s="99"/>
      <c r="AK165" s="99"/>
      <c r="AL165" s="99"/>
      <c r="AM165" s="99"/>
      <c r="AN165" s="99"/>
      <c r="AO165" s="124"/>
      <c r="AP165" s="124"/>
      <c r="AQ165" s="124"/>
    </row>
    <row r="166" spans="1:43" ht="196.5" customHeight="1" x14ac:dyDescent="0.2">
      <c r="A166" s="40">
        <v>145</v>
      </c>
      <c r="B166" s="100" t="s">
        <v>250</v>
      </c>
      <c r="C166" s="100" t="s">
        <v>224</v>
      </c>
      <c r="D166" s="100" t="s">
        <v>105</v>
      </c>
      <c r="E166" s="104">
        <v>240</v>
      </c>
      <c r="F166" s="105">
        <v>240</v>
      </c>
      <c r="G166" s="104">
        <v>189</v>
      </c>
      <c r="H166" s="148" t="s">
        <v>455</v>
      </c>
      <c r="I166" s="44" t="s">
        <v>475</v>
      </c>
      <c r="J166" s="45" t="s">
        <v>476</v>
      </c>
      <c r="K166" s="104">
        <v>240</v>
      </c>
      <c r="L166" s="104">
        <v>240</v>
      </c>
      <c r="M166" s="105">
        <f t="shared" ref="M166:M174" si="9">L166-K166</f>
        <v>0</v>
      </c>
      <c r="N166" s="104">
        <v>0</v>
      </c>
      <c r="O166" s="109" t="s">
        <v>481</v>
      </c>
      <c r="P166" s="100" t="s">
        <v>563</v>
      </c>
      <c r="Q166" s="101"/>
      <c r="R166" s="101" t="s">
        <v>90</v>
      </c>
      <c r="S166" s="111" t="s">
        <v>91</v>
      </c>
      <c r="T166" s="112" t="s">
        <v>251</v>
      </c>
      <c r="U166" s="91"/>
      <c r="V166" s="92"/>
      <c r="W166" s="93" t="s">
        <v>80</v>
      </c>
      <c r="X166" s="94">
        <v>133</v>
      </c>
      <c r="Y166" s="93" t="s">
        <v>80</v>
      </c>
      <c r="Z166" s="95"/>
      <c r="AA166" s="91"/>
      <c r="AB166" s="92"/>
      <c r="AC166" s="93" t="s">
        <v>80</v>
      </c>
      <c r="AD166" s="94"/>
      <c r="AE166" s="93" t="s">
        <v>80</v>
      </c>
      <c r="AF166" s="95"/>
      <c r="AG166" s="91"/>
      <c r="AH166" s="92"/>
      <c r="AI166" s="93" t="s">
        <v>80</v>
      </c>
      <c r="AJ166" s="94"/>
      <c r="AK166" s="93" t="s">
        <v>80</v>
      </c>
      <c r="AL166" s="95"/>
      <c r="AM166" s="96"/>
      <c r="AN166" s="47" t="s">
        <v>192</v>
      </c>
      <c r="AO166" s="38"/>
      <c r="AP166" s="38"/>
      <c r="AQ166" s="39"/>
    </row>
    <row r="167" spans="1:43" ht="47" customHeight="1" x14ac:dyDescent="0.2">
      <c r="A167" s="40">
        <v>146</v>
      </c>
      <c r="B167" s="100" t="s">
        <v>252</v>
      </c>
      <c r="C167" s="100" t="s">
        <v>253</v>
      </c>
      <c r="D167" s="100" t="s">
        <v>105</v>
      </c>
      <c r="E167" s="104">
        <v>391</v>
      </c>
      <c r="F167" s="105">
        <v>391</v>
      </c>
      <c r="G167" s="104">
        <v>391</v>
      </c>
      <c r="H167" s="120" t="s">
        <v>421</v>
      </c>
      <c r="I167" s="44" t="s">
        <v>21</v>
      </c>
      <c r="J167" s="45" t="s">
        <v>480</v>
      </c>
      <c r="K167" s="104">
        <v>384</v>
      </c>
      <c r="L167" s="104">
        <v>384</v>
      </c>
      <c r="M167" s="105">
        <f t="shared" si="9"/>
        <v>0</v>
      </c>
      <c r="N167" s="104">
        <v>0</v>
      </c>
      <c r="O167" s="109" t="s">
        <v>21</v>
      </c>
      <c r="P167" s="100" t="s">
        <v>568</v>
      </c>
      <c r="Q167" s="101"/>
      <c r="R167" s="101" t="s">
        <v>90</v>
      </c>
      <c r="S167" s="111" t="s">
        <v>91</v>
      </c>
      <c r="T167" s="112" t="s">
        <v>251</v>
      </c>
      <c r="U167" s="91"/>
      <c r="V167" s="92"/>
      <c r="W167" s="93" t="s">
        <v>80</v>
      </c>
      <c r="X167" s="94">
        <v>134</v>
      </c>
      <c r="Y167" s="93" t="s">
        <v>80</v>
      </c>
      <c r="Z167" s="95"/>
      <c r="AA167" s="91"/>
      <c r="AB167" s="92"/>
      <c r="AC167" s="93" t="s">
        <v>80</v>
      </c>
      <c r="AD167" s="94"/>
      <c r="AE167" s="93" t="s">
        <v>80</v>
      </c>
      <c r="AF167" s="95"/>
      <c r="AG167" s="91"/>
      <c r="AH167" s="92"/>
      <c r="AI167" s="93" t="s">
        <v>80</v>
      </c>
      <c r="AJ167" s="94"/>
      <c r="AK167" s="93" t="s">
        <v>80</v>
      </c>
      <c r="AL167" s="95"/>
      <c r="AM167" s="96"/>
      <c r="AN167" s="47" t="s">
        <v>111</v>
      </c>
      <c r="AO167" s="38"/>
      <c r="AP167" s="38"/>
      <c r="AQ167" s="39"/>
    </row>
    <row r="168" spans="1:43" ht="175" customHeight="1" x14ac:dyDescent="0.2">
      <c r="A168" s="40">
        <v>147</v>
      </c>
      <c r="B168" s="100" t="s">
        <v>254</v>
      </c>
      <c r="C168" s="100" t="s">
        <v>135</v>
      </c>
      <c r="D168" s="100" t="s">
        <v>105</v>
      </c>
      <c r="E168" s="104">
        <v>74</v>
      </c>
      <c r="F168" s="105">
        <v>74</v>
      </c>
      <c r="G168" s="104">
        <v>74</v>
      </c>
      <c r="H168" s="148" t="s">
        <v>456</v>
      </c>
      <c r="I168" s="44" t="s">
        <v>21</v>
      </c>
      <c r="J168" s="45" t="s">
        <v>480</v>
      </c>
      <c r="K168" s="104">
        <v>74</v>
      </c>
      <c r="L168" s="104">
        <v>100</v>
      </c>
      <c r="M168" s="105">
        <f t="shared" si="9"/>
        <v>26</v>
      </c>
      <c r="N168" s="104">
        <v>0</v>
      </c>
      <c r="O168" s="109" t="s">
        <v>21</v>
      </c>
      <c r="P168" s="100" t="s">
        <v>586</v>
      </c>
      <c r="Q168" s="101"/>
      <c r="R168" s="101" t="s">
        <v>90</v>
      </c>
      <c r="S168" s="111" t="s">
        <v>91</v>
      </c>
      <c r="T168" s="112" t="s">
        <v>251</v>
      </c>
      <c r="U168" s="91"/>
      <c r="V168" s="92"/>
      <c r="W168" s="93" t="s">
        <v>80</v>
      </c>
      <c r="X168" s="94">
        <v>135</v>
      </c>
      <c r="Y168" s="93" t="s">
        <v>80</v>
      </c>
      <c r="Z168" s="95"/>
      <c r="AA168" s="91"/>
      <c r="AB168" s="92"/>
      <c r="AC168" s="93" t="s">
        <v>80</v>
      </c>
      <c r="AD168" s="94"/>
      <c r="AE168" s="93" t="s">
        <v>80</v>
      </c>
      <c r="AF168" s="95"/>
      <c r="AG168" s="91"/>
      <c r="AH168" s="92"/>
      <c r="AI168" s="93" t="s">
        <v>80</v>
      </c>
      <c r="AJ168" s="94"/>
      <c r="AK168" s="93" t="s">
        <v>80</v>
      </c>
      <c r="AL168" s="95"/>
      <c r="AM168" s="96"/>
      <c r="AN168" s="47" t="s">
        <v>192</v>
      </c>
      <c r="AO168" s="38"/>
      <c r="AP168" s="38"/>
      <c r="AQ168" s="39"/>
    </row>
    <row r="169" spans="1:43" ht="212.5" customHeight="1" x14ac:dyDescent="0.2">
      <c r="A169" s="40">
        <v>148</v>
      </c>
      <c r="B169" s="100" t="s">
        <v>255</v>
      </c>
      <c r="C169" s="100" t="s">
        <v>256</v>
      </c>
      <c r="D169" s="100" t="s">
        <v>105</v>
      </c>
      <c r="E169" s="104">
        <v>145</v>
      </c>
      <c r="F169" s="105">
        <v>145</v>
      </c>
      <c r="G169" s="104">
        <v>145</v>
      </c>
      <c r="H169" s="148" t="s">
        <v>457</v>
      </c>
      <c r="I169" s="44" t="s">
        <v>21</v>
      </c>
      <c r="J169" s="45" t="s">
        <v>480</v>
      </c>
      <c r="K169" s="104">
        <v>145</v>
      </c>
      <c r="L169" s="104">
        <v>143</v>
      </c>
      <c r="M169" s="105">
        <f t="shared" si="9"/>
        <v>-2</v>
      </c>
      <c r="N169" s="104">
        <v>0</v>
      </c>
      <c r="O169" s="109" t="s">
        <v>21</v>
      </c>
      <c r="P169" s="100" t="s">
        <v>580</v>
      </c>
      <c r="Q169" s="101"/>
      <c r="R169" s="101" t="s">
        <v>90</v>
      </c>
      <c r="S169" s="111" t="s">
        <v>91</v>
      </c>
      <c r="T169" s="112" t="s">
        <v>251</v>
      </c>
      <c r="U169" s="91"/>
      <c r="V169" s="92"/>
      <c r="W169" s="93" t="s">
        <v>80</v>
      </c>
      <c r="X169" s="94">
        <v>136</v>
      </c>
      <c r="Y169" s="93" t="s">
        <v>80</v>
      </c>
      <c r="Z169" s="95"/>
      <c r="AA169" s="91"/>
      <c r="AB169" s="92"/>
      <c r="AC169" s="93" t="s">
        <v>80</v>
      </c>
      <c r="AD169" s="94"/>
      <c r="AE169" s="93" t="s">
        <v>80</v>
      </c>
      <c r="AF169" s="95"/>
      <c r="AG169" s="91"/>
      <c r="AH169" s="92"/>
      <c r="AI169" s="93" t="s">
        <v>80</v>
      </c>
      <c r="AJ169" s="94"/>
      <c r="AK169" s="93" t="s">
        <v>80</v>
      </c>
      <c r="AL169" s="95"/>
      <c r="AM169" s="96"/>
      <c r="AN169" s="47" t="s">
        <v>192</v>
      </c>
      <c r="AO169" s="38"/>
      <c r="AP169" s="38"/>
      <c r="AQ169" s="39"/>
    </row>
    <row r="170" spans="1:43" ht="142" customHeight="1" x14ac:dyDescent="0.2">
      <c r="A170" s="40">
        <v>149</v>
      </c>
      <c r="B170" s="100" t="s">
        <v>257</v>
      </c>
      <c r="C170" s="100" t="s">
        <v>229</v>
      </c>
      <c r="D170" s="100" t="s">
        <v>105</v>
      </c>
      <c r="E170" s="104">
        <v>11</v>
      </c>
      <c r="F170" s="105">
        <v>11</v>
      </c>
      <c r="G170" s="104">
        <v>11</v>
      </c>
      <c r="H170" s="148" t="s">
        <v>458</v>
      </c>
      <c r="I170" s="44" t="s">
        <v>475</v>
      </c>
      <c r="J170" s="45" t="s">
        <v>476</v>
      </c>
      <c r="K170" s="104">
        <v>11</v>
      </c>
      <c r="L170" s="104">
        <v>11</v>
      </c>
      <c r="M170" s="105">
        <f t="shared" si="9"/>
        <v>0</v>
      </c>
      <c r="N170" s="104">
        <v>0</v>
      </c>
      <c r="O170" s="109" t="s">
        <v>481</v>
      </c>
      <c r="P170" s="100" t="s">
        <v>508</v>
      </c>
      <c r="Q170" s="101"/>
      <c r="R170" s="101" t="s">
        <v>90</v>
      </c>
      <c r="S170" s="111" t="s">
        <v>91</v>
      </c>
      <c r="T170" s="112" t="s">
        <v>251</v>
      </c>
      <c r="U170" s="91"/>
      <c r="V170" s="92"/>
      <c r="W170" s="93" t="s">
        <v>80</v>
      </c>
      <c r="X170" s="94">
        <v>137</v>
      </c>
      <c r="Y170" s="93" t="s">
        <v>80</v>
      </c>
      <c r="Z170" s="95"/>
      <c r="AA170" s="91"/>
      <c r="AB170" s="92"/>
      <c r="AC170" s="93" t="s">
        <v>80</v>
      </c>
      <c r="AD170" s="94"/>
      <c r="AE170" s="93" t="s">
        <v>80</v>
      </c>
      <c r="AF170" s="95"/>
      <c r="AG170" s="91"/>
      <c r="AH170" s="92"/>
      <c r="AI170" s="93" t="s">
        <v>80</v>
      </c>
      <c r="AJ170" s="94"/>
      <c r="AK170" s="93" t="s">
        <v>80</v>
      </c>
      <c r="AL170" s="95"/>
      <c r="AM170" s="96"/>
      <c r="AN170" s="47" t="s">
        <v>192</v>
      </c>
      <c r="AO170" s="38"/>
      <c r="AP170" s="38"/>
      <c r="AQ170" s="39"/>
    </row>
    <row r="171" spans="1:43" ht="100.5" customHeight="1" x14ac:dyDescent="0.2">
      <c r="A171" s="40">
        <v>150</v>
      </c>
      <c r="B171" s="100" t="s">
        <v>258</v>
      </c>
      <c r="C171" s="100" t="s">
        <v>227</v>
      </c>
      <c r="D171" s="100" t="s">
        <v>105</v>
      </c>
      <c r="E171" s="104">
        <v>90</v>
      </c>
      <c r="F171" s="105">
        <v>90</v>
      </c>
      <c r="G171" s="104">
        <v>79.3</v>
      </c>
      <c r="H171" s="148" t="s">
        <v>459</v>
      </c>
      <c r="I171" s="44" t="s">
        <v>475</v>
      </c>
      <c r="J171" s="45" t="s">
        <v>476</v>
      </c>
      <c r="K171" s="104">
        <v>96</v>
      </c>
      <c r="L171" s="104">
        <v>96</v>
      </c>
      <c r="M171" s="105">
        <f t="shared" si="9"/>
        <v>0</v>
      </c>
      <c r="N171" s="104">
        <v>0</v>
      </c>
      <c r="O171" s="109" t="s">
        <v>481</v>
      </c>
      <c r="P171" s="100" t="s">
        <v>587</v>
      </c>
      <c r="Q171" s="101"/>
      <c r="R171" s="101" t="s">
        <v>90</v>
      </c>
      <c r="S171" s="111" t="s">
        <v>91</v>
      </c>
      <c r="T171" s="112" t="s">
        <v>251</v>
      </c>
      <c r="U171" s="91"/>
      <c r="V171" s="92"/>
      <c r="W171" s="93" t="s">
        <v>80</v>
      </c>
      <c r="X171" s="94">
        <v>138</v>
      </c>
      <c r="Y171" s="93" t="s">
        <v>80</v>
      </c>
      <c r="Z171" s="95"/>
      <c r="AA171" s="91"/>
      <c r="AB171" s="92"/>
      <c r="AC171" s="93" t="s">
        <v>80</v>
      </c>
      <c r="AD171" s="94"/>
      <c r="AE171" s="93" t="s">
        <v>80</v>
      </c>
      <c r="AF171" s="95"/>
      <c r="AG171" s="91"/>
      <c r="AH171" s="92"/>
      <c r="AI171" s="93" t="s">
        <v>80</v>
      </c>
      <c r="AJ171" s="94"/>
      <c r="AK171" s="93" t="s">
        <v>80</v>
      </c>
      <c r="AL171" s="95"/>
      <c r="AM171" s="96"/>
      <c r="AN171" s="47" t="s">
        <v>192</v>
      </c>
      <c r="AO171" s="38"/>
      <c r="AP171" s="38"/>
      <c r="AQ171" s="39"/>
    </row>
    <row r="172" spans="1:43" ht="46" customHeight="1" x14ac:dyDescent="0.2">
      <c r="A172" s="40">
        <v>151</v>
      </c>
      <c r="B172" s="100" t="s">
        <v>259</v>
      </c>
      <c r="C172" s="100" t="s">
        <v>152</v>
      </c>
      <c r="D172" s="100" t="s">
        <v>117</v>
      </c>
      <c r="E172" s="104">
        <v>1477</v>
      </c>
      <c r="F172" s="105">
        <v>1539</v>
      </c>
      <c r="G172" s="104">
        <v>1363</v>
      </c>
      <c r="H172" s="120" t="s">
        <v>421</v>
      </c>
      <c r="I172" s="44" t="s">
        <v>475</v>
      </c>
      <c r="J172" s="45" t="s">
        <v>476</v>
      </c>
      <c r="K172" s="104">
        <v>334</v>
      </c>
      <c r="L172" s="104">
        <v>1500</v>
      </c>
      <c r="M172" s="105">
        <f t="shared" si="9"/>
        <v>1166</v>
      </c>
      <c r="N172" s="104">
        <v>0</v>
      </c>
      <c r="O172" s="109" t="s">
        <v>481</v>
      </c>
      <c r="P172" s="100" t="s">
        <v>509</v>
      </c>
      <c r="Q172" s="101"/>
      <c r="R172" s="101" t="s">
        <v>90</v>
      </c>
      <c r="S172" s="111" t="s">
        <v>91</v>
      </c>
      <c r="T172" s="112" t="s">
        <v>251</v>
      </c>
      <c r="U172" s="91"/>
      <c r="V172" s="92"/>
      <c r="W172" s="93" t="s">
        <v>80</v>
      </c>
      <c r="X172" s="94">
        <v>139</v>
      </c>
      <c r="Y172" s="93" t="s">
        <v>80</v>
      </c>
      <c r="Z172" s="95"/>
      <c r="AA172" s="91"/>
      <c r="AB172" s="92"/>
      <c r="AC172" s="93" t="s">
        <v>80</v>
      </c>
      <c r="AD172" s="94"/>
      <c r="AE172" s="93" t="s">
        <v>80</v>
      </c>
      <c r="AF172" s="95"/>
      <c r="AG172" s="91"/>
      <c r="AH172" s="92"/>
      <c r="AI172" s="93" t="s">
        <v>80</v>
      </c>
      <c r="AJ172" s="94"/>
      <c r="AK172" s="93" t="s">
        <v>80</v>
      </c>
      <c r="AL172" s="95"/>
      <c r="AM172" s="96"/>
      <c r="AN172" s="47" t="s">
        <v>190</v>
      </c>
      <c r="AO172" s="38"/>
      <c r="AP172" s="38"/>
      <c r="AQ172" s="39"/>
    </row>
    <row r="173" spans="1:43" ht="43" customHeight="1" x14ac:dyDescent="0.2">
      <c r="A173" s="40">
        <v>152</v>
      </c>
      <c r="B173" s="100" t="s">
        <v>260</v>
      </c>
      <c r="C173" s="100" t="s">
        <v>201</v>
      </c>
      <c r="D173" s="100" t="s">
        <v>179</v>
      </c>
      <c r="E173" s="104">
        <v>90</v>
      </c>
      <c r="F173" s="105">
        <v>0</v>
      </c>
      <c r="G173" s="104">
        <v>0</v>
      </c>
      <c r="H173" s="148" t="s">
        <v>460</v>
      </c>
      <c r="I173" s="44" t="s">
        <v>475</v>
      </c>
      <c r="J173" s="45" t="s">
        <v>476</v>
      </c>
      <c r="K173" s="104">
        <v>22</v>
      </c>
      <c r="L173" s="104">
        <v>117</v>
      </c>
      <c r="M173" s="105">
        <f t="shared" si="9"/>
        <v>95</v>
      </c>
      <c r="N173" s="104">
        <v>0</v>
      </c>
      <c r="O173" s="109" t="s">
        <v>481</v>
      </c>
      <c r="P173" s="100" t="s">
        <v>509</v>
      </c>
      <c r="Q173" s="101"/>
      <c r="R173" s="101" t="s">
        <v>90</v>
      </c>
      <c r="S173" s="111" t="s">
        <v>91</v>
      </c>
      <c r="T173" s="112" t="s">
        <v>251</v>
      </c>
      <c r="U173" s="91"/>
      <c r="V173" s="92"/>
      <c r="W173" s="93"/>
      <c r="X173" s="94"/>
      <c r="Y173" s="93"/>
      <c r="Z173" s="95"/>
      <c r="AA173" s="91"/>
      <c r="AB173" s="92"/>
      <c r="AC173" s="93"/>
      <c r="AD173" s="94"/>
      <c r="AE173" s="93"/>
      <c r="AF173" s="95"/>
      <c r="AG173" s="91"/>
      <c r="AH173" s="92"/>
      <c r="AI173" s="93"/>
      <c r="AJ173" s="94"/>
      <c r="AK173" s="93"/>
      <c r="AL173" s="95"/>
      <c r="AM173" s="96"/>
      <c r="AN173" s="47" t="s">
        <v>24</v>
      </c>
      <c r="AO173" s="38"/>
      <c r="AP173" s="38"/>
      <c r="AQ173" s="39"/>
    </row>
    <row r="174" spans="1:43" ht="48" customHeight="1" x14ac:dyDescent="0.2">
      <c r="A174" s="40">
        <v>153</v>
      </c>
      <c r="B174" s="100" t="s">
        <v>261</v>
      </c>
      <c r="C174" s="100" t="s">
        <v>171</v>
      </c>
      <c r="D174" s="100" t="s">
        <v>114</v>
      </c>
      <c r="E174" s="104">
        <v>179</v>
      </c>
      <c r="F174" s="105">
        <v>179</v>
      </c>
      <c r="G174" s="104">
        <v>169</v>
      </c>
      <c r="H174" s="148" t="s">
        <v>461</v>
      </c>
      <c r="I174" s="44" t="s">
        <v>477</v>
      </c>
      <c r="J174" s="45" t="s">
        <v>478</v>
      </c>
      <c r="K174" s="104">
        <v>0</v>
      </c>
      <c r="L174" s="104">
        <v>0</v>
      </c>
      <c r="M174" s="105">
        <f t="shared" si="9"/>
        <v>0</v>
      </c>
      <c r="N174" s="104">
        <v>0</v>
      </c>
      <c r="O174" s="109" t="s">
        <v>483</v>
      </c>
      <c r="P174" s="100" t="s">
        <v>564</v>
      </c>
      <c r="Q174" s="101"/>
      <c r="R174" s="101" t="s">
        <v>90</v>
      </c>
      <c r="S174" s="111" t="s">
        <v>91</v>
      </c>
      <c r="T174" s="112" t="s">
        <v>262</v>
      </c>
      <c r="U174" s="91"/>
      <c r="V174" s="92" t="s">
        <v>172</v>
      </c>
      <c r="W174" s="93" t="s">
        <v>80</v>
      </c>
      <c r="X174" s="94">
        <v>21</v>
      </c>
      <c r="Y174" s="93" t="s">
        <v>80</v>
      </c>
      <c r="Z174" s="95"/>
      <c r="AA174" s="91"/>
      <c r="AB174" s="92"/>
      <c r="AC174" s="93" t="s">
        <v>80</v>
      </c>
      <c r="AD174" s="94"/>
      <c r="AE174" s="93" t="s">
        <v>80</v>
      </c>
      <c r="AF174" s="95"/>
      <c r="AG174" s="91"/>
      <c r="AH174" s="92"/>
      <c r="AI174" s="93" t="s">
        <v>80</v>
      </c>
      <c r="AJ174" s="94"/>
      <c r="AK174" s="93" t="s">
        <v>80</v>
      </c>
      <c r="AL174" s="95"/>
      <c r="AM174" s="96"/>
      <c r="AN174" s="47" t="s">
        <v>24</v>
      </c>
      <c r="AO174" s="38"/>
      <c r="AP174" s="38"/>
      <c r="AQ174" s="39"/>
    </row>
    <row r="175" spans="1:43" s="131" customFormat="1" ht="28" customHeight="1" x14ac:dyDescent="0.2">
      <c r="A175" s="121"/>
      <c r="B175" s="122" t="s">
        <v>84</v>
      </c>
      <c r="C175" s="123"/>
      <c r="D175" s="123"/>
      <c r="E175" s="124"/>
      <c r="F175" s="125"/>
      <c r="G175" s="126"/>
      <c r="H175" s="127"/>
      <c r="I175" s="125"/>
      <c r="J175" s="125"/>
      <c r="K175" s="128"/>
      <c r="L175" s="128"/>
      <c r="M175" s="128"/>
      <c r="N175" s="129"/>
      <c r="O175" s="129"/>
      <c r="P175" s="125"/>
      <c r="Q175" s="124"/>
      <c r="R175" s="124"/>
      <c r="S175" s="124"/>
      <c r="T175" s="130"/>
      <c r="U175" s="99"/>
      <c r="V175" s="99"/>
      <c r="W175" s="99"/>
      <c r="X175" s="99"/>
      <c r="Y175" s="99"/>
      <c r="Z175" s="99"/>
      <c r="AA175" s="99"/>
      <c r="AB175" s="99"/>
      <c r="AC175" s="99"/>
      <c r="AD175" s="99"/>
      <c r="AE175" s="99"/>
      <c r="AF175" s="99"/>
      <c r="AG175" s="99"/>
      <c r="AH175" s="99"/>
      <c r="AI175" s="99"/>
      <c r="AJ175" s="99"/>
      <c r="AK175" s="99"/>
      <c r="AL175" s="99"/>
      <c r="AM175" s="99"/>
      <c r="AN175" s="99"/>
      <c r="AO175" s="124"/>
      <c r="AP175" s="124"/>
      <c r="AQ175" s="124"/>
    </row>
    <row r="176" spans="1:43" ht="33" x14ac:dyDescent="0.2">
      <c r="A176" s="40">
        <v>154</v>
      </c>
      <c r="B176" s="100" t="s">
        <v>408</v>
      </c>
      <c r="C176" s="100" t="s">
        <v>263</v>
      </c>
      <c r="D176" s="100" t="s">
        <v>105</v>
      </c>
      <c r="E176" s="104">
        <v>50</v>
      </c>
      <c r="F176" s="105">
        <v>50</v>
      </c>
      <c r="G176" s="104">
        <v>48</v>
      </c>
      <c r="H176" s="120" t="s">
        <v>421</v>
      </c>
      <c r="I176" s="44" t="s">
        <v>475</v>
      </c>
      <c r="J176" s="45" t="s">
        <v>476</v>
      </c>
      <c r="K176" s="104">
        <v>54</v>
      </c>
      <c r="L176" s="104">
        <v>54</v>
      </c>
      <c r="M176" s="105">
        <f t="shared" ref="M176:M180" si="10">L176-K176</f>
        <v>0</v>
      </c>
      <c r="N176" s="104">
        <v>0</v>
      </c>
      <c r="O176" s="109" t="s">
        <v>481</v>
      </c>
      <c r="P176" s="100" t="s">
        <v>567</v>
      </c>
      <c r="Q176" s="101"/>
      <c r="R176" s="101" t="s">
        <v>94</v>
      </c>
      <c r="S176" s="111" t="s">
        <v>91</v>
      </c>
      <c r="T176" s="112" t="s">
        <v>264</v>
      </c>
      <c r="U176" s="91"/>
      <c r="V176" s="92"/>
      <c r="W176" s="93" t="s">
        <v>80</v>
      </c>
      <c r="X176" s="94">
        <v>140</v>
      </c>
      <c r="Y176" s="93" t="s">
        <v>80</v>
      </c>
      <c r="Z176" s="95"/>
      <c r="AA176" s="91"/>
      <c r="AB176" s="92"/>
      <c r="AC176" s="93" t="s">
        <v>80</v>
      </c>
      <c r="AD176" s="94"/>
      <c r="AE176" s="93" t="s">
        <v>80</v>
      </c>
      <c r="AF176" s="95"/>
      <c r="AG176" s="91"/>
      <c r="AH176" s="92"/>
      <c r="AI176" s="93" t="s">
        <v>80</v>
      </c>
      <c r="AJ176" s="94"/>
      <c r="AK176" s="93" t="s">
        <v>80</v>
      </c>
      <c r="AL176" s="95"/>
      <c r="AM176" s="96"/>
      <c r="AN176" s="47" t="s">
        <v>190</v>
      </c>
      <c r="AO176" s="38" t="s">
        <v>34</v>
      </c>
      <c r="AP176" s="38"/>
      <c r="AQ176" s="39"/>
    </row>
    <row r="177" spans="1:43" ht="33" x14ac:dyDescent="0.2">
      <c r="A177" s="40">
        <v>155</v>
      </c>
      <c r="B177" s="100" t="s">
        <v>265</v>
      </c>
      <c r="C177" s="100" t="s">
        <v>263</v>
      </c>
      <c r="D177" s="100" t="s">
        <v>105</v>
      </c>
      <c r="E177" s="104">
        <v>107</v>
      </c>
      <c r="F177" s="105">
        <v>107</v>
      </c>
      <c r="G177" s="104">
        <v>95</v>
      </c>
      <c r="H177" s="120" t="s">
        <v>421</v>
      </c>
      <c r="I177" s="44" t="s">
        <v>475</v>
      </c>
      <c r="J177" s="45" t="s">
        <v>476</v>
      </c>
      <c r="K177" s="104">
        <v>84</v>
      </c>
      <c r="L177" s="104">
        <v>71</v>
      </c>
      <c r="M177" s="105">
        <f t="shared" si="10"/>
        <v>-13</v>
      </c>
      <c r="N177" s="104">
        <v>0</v>
      </c>
      <c r="O177" s="109" t="s">
        <v>481</v>
      </c>
      <c r="P177" s="100" t="s">
        <v>566</v>
      </c>
      <c r="Q177" s="101"/>
      <c r="R177" s="101" t="s">
        <v>94</v>
      </c>
      <c r="S177" s="111" t="s">
        <v>91</v>
      </c>
      <c r="T177" s="112" t="s">
        <v>264</v>
      </c>
      <c r="U177" s="91"/>
      <c r="V177" s="92"/>
      <c r="W177" s="93" t="s">
        <v>80</v>
      </c>
      <c r="X177" s="94">
        <v>141</v>
      </c>
      <c r="Y177" s="93" t="s">
        <v>80</v>
      </c>
      <c r="Z177" s="95"/>
      <c r="AA177" s="91"/>
      <c r="AB177" s="92"/>
      <c r="AC177" s="93" t="s">
        <v>80</v>
      </c>
      <c r="AD177" s="94"/>
      <c r="AE177" s="93" t="s">
        <v>80</v>
      </c>
      <c r="AF177" s="95"/>
      <c r="AG177" s="91"/>
      <c r="AH177" s="92"/>
      <c r="AI177" s="93" t="s">
        <v>80</v>
      </c>
      <c r="AJ177" s="94"/>
      <c r="AK177" s="93" t="s">
        <v>80</v>
      </c>
      <c r="AL177" s="95"/>
      <c r="AM177" s="96"/>
      <c r="AN177" s="47" t="s">
        <v>190</v>
      </c>
      <c r="AO177" s="38" t="s">
        <v>34</v>
      </c>
      <c r="AP177" s="38"/>
      <c r="AQ177" s="39"/>
    </row>
    <row r="178" spans="1:43" ht="70" customHeight="1" x14ac:dyDescent="0.2">
      <c r="A178" s="40">
        <v>156</v>
      </c>
      <c r="B178" s="100" t="s">
        <v>266</v>
      </c>
      <c r="C178" s="100" t="s">
        <v>263</v>
      </c>
      <c r="D178" s="100" t="s">
        <v>105</v>
      </c>
      <c r="E178" s="104">
        <v>327</v>
      </c>
      <c r="F178" s="105">
        <v>327</v>
      </c>
      <c r="G178" s="104">
        <v>326.89999999999998</v>
      </c>
      <c r="H178" s="120" t="s">
        <v>421</v>
      </c>
      <c r="I178" s="44" t="s">
        <v>21</v>
      </c>
      <c r="J178" s="45" t="s">
        <v>480</v>
      </c>
      <c r="K178" s="104">
        <v>527</v>
      </c>
      <c r="L178" s="104">
        <v>600</v>
      </c>
      <c r="M178" s="105">
        <f t="shared" si="10"/>
        <v>73</v>
      </c>
      <c r="N178" s="104">
        <v>0</v>
      </c>
      <c r="O178" s="109" t="s">
        <v>21</v>
      </c>
      <c r="P178" s="100" t="s">
        <v>588</v>
      </c>
      <c r="Q178" s="101"/>
      <c r="R178" s="101" t="s">
        <v>94</v>
      </c>
      <c r="S178" s="111" t="s">
        <v>91</v>
      </c>
      <c r="T178" s="112" t="s">
        <v>264</v>
      </c>
      <c r="U178" s="91"/>
      <c r="V178" s="92"/>
      <c r="W178" s="93" t="s">
        <v>80</v>
      </c>
      <c r="X178" s="94">
        <v>142</v>
      </c>
      <c r="Y178" s="93" t="s">
        <v>80</v>
      </c>
      <c r="Z178" s="95"/>
      <c r="AA178" s="91"/>
      <c r="AB178" s="92"/>
      <c r="AC178" s="93" t="s">
        <v>80</v>
      </c>
      <c r="AD178" s="94"/>
      <c r="AE178" s="93" t="s">
        <v>80</v>
      </c>
      <c r="AF178" s="95"/>
      <c r="AG178" s="91"/>
      <c r="AH178" s="92"/>
      <c r="AI178" s="93" t="s">
        <v>80</v>
      </c>
      <c r="AJ178" s="94"/>
      <c r="AK178" s="93" t="s">
        <v>80</v>
      </c>
      <c r="AL178" s="95"/>
      <c r="AM178" s="96"/>
      <c r="AN178" s="47" t="s">
        <v>190</v>
      </c>
      <c r="AO178" s="38"/>
      <c r="AP178" s="38"/>
      <c r="AQ178" s="39"/>
    </row>
    <row r="179" spans="1:43" ht="44.5" customHeight="1" x14ac:dyDescent="0.2">
      <c r="A179" s="40">
        <v>157</v>
      </c>
      <c r="B179" s="100" t="s">
        <v>267</v>
      </c>
      <c r="C179" s="100" t="s">
        <v>171</v>
      </c>
      <c r="D179" s="100" t="s">
        <v>171</v>
      </c>
      <c r="E179" s="104">
        <v>32</v>
      </c>
      <c r="F179" s="105">
        <v>32</v>
      </c>
      <c r="G179" s="104">
        <v>24.1</v>
      </c>
      <c r="H179" s="146" t="s">
        <v>441</v>
      </c>
      <c r="I179" s="44" t="s">
        <v>477</v>
      </c>
      <c r="J179" s="45" t="s">
        <v>478</v>
      </c>
      <c r="K179" s="104">
        <v>0</v>
      </c>
      <c r="L179" s="104">
        <v>0</v>
      </c>
      <c r="M179" s="105">
        <f t="shared" si="10"/>
        <v>0</v>
      </c>
      <c r="N179" s="104">
        <v>0</v>
      </c>
      <c r="O179" s="109" t="s">
        <v>483</v>
      </c>
      <c r="P179" s="100" t="s">
        <v>539</v>
      </c>
      <c r="Q179" s="101"/>
      <c r="R179" s="101" t="s">
        <v>94</v>
      </c>
      <c r="S179" s="111" t="s">
        <v>91</v>
      </c>
      <c r="T179" s="112" t="s">
        <v>102</v>
      </c>
      <c r="U179" s="91"/>
      <c r="V179" s="92" t="s">
        <v>172</v>
      </c>
      <c r="W179" s="93" t="s">
        <v>80</v>
      </c>
      <c r="X179" s="94">
        <v>22</v>
      </c>
      <c r="Y179" s="93" t="s">
        <v>80</v>
      </c>
      <c r="Z179" s="95"/>
      <c r="AA179" s="91"/>
      <c r="AB179" s="92"/>
      <c r="AC179" s="93" t="s">
        <v>80</v>
      </c>
      <c r="AD179" s="94"/>
      <c r="AE179" s="93" t="s">
        <v>80</v>
      </c>
      <c r="AF179" s="95"/>
      <c r="AG179" s="91"/>
      <c r="AH179" s="92"/>
      <c r="AI179" s="93" t="s">
        <v>80</v>
      </c>
      <c r="AJ179" s="94"/>
      <c r="AK179" s="93" t="s">
        <v>80</v>
      </c>
      <c r="AL179" s="95"/>
      <c r="AM179" s="96"/>
      <c r="AN179" s="47" t="s">
        <v>24</v>
      </c>
      <c r="AO179" s="38"/>
      <c r="AP179" s="38"/>
      <c r="AQ179" s="39"/>
    </row>
    <row r="180" spans="1:43" ht="39.65" customHeight="1" x14ac:dyDescent="0.2">
      <c r="A180" s="40">
        <v>158</v>
      </c>
      <c r="B180" s="100" t="s">
        <v>268</v>
      </c>
      <c r="C180" s="100" t="s">
        <v>201</v>
      </c>
      <c r="D180" s="100" t="s">
        <v>127</v>
      </c>
      <c r="E180" s="104">
        <v>20</v>
      </c>
      <c r="F180" s="105">
        <v>20</v>
      </c>
      <c r="G180" s="104">
        <v>20</v>
      </c>
      <c r="H180" s="145" t="s">
        <v>443</v>
      </c>
      <c r="I180" s="44" t="s">
        <v>475</v>
      </c>
      <c r="J180" s="45" t="s">
        <v>476</v>
      </c>
      <c r="K180" s="104">
        <v>22</v>
      </c>
      <c r="L180" s="104">
        <v>30</v>
      </c>
      <c r="M180" s="105">
        <f t="shared" si="10"/>
        <v>8</v>
      </c>
      <c r="N180" s="104">
        <v>0</v>
      </c>
      <c r="O180" s="109" t="s">
        <v>481</v>
      </c>
      <c r="P180" s="100" t="s">
        <v>511</v>
      </c>
      <c r="Q180" s="101"/>
      <c r="R180" s="101" t="s">
        <v>94</v>
      </c>
      <c r="S180" s="111" t="s">
        <v>91</v>
      </c>
      <c r="T180" s="112" t="s">
        <v>102</v>
      </c>
      <c r="U180" s="91"/>
      <c r="V180" s="92" t="s">
        <v>172</v>
      </c>
      <c r="W180" s="93" t="s">
        <v>80</v>
      </c>
      <c r="X180" s="94">
        <v>23</v>
      </c>
      <c r="Y180" s="93" t="s">
        <v>80</v>
      </c>
      <c r="Z180" s="95"/>
      <c r="AA180" s="91"/>
      <c r="AB180" s="92"/>
      <c r="AC180" s="93" t="s">
        <v>80</v>
      </c>
      <c r="AD180" s="94"/>
      <c r="AE180" s="93" t="s">
        <v>80</v>
      </c>
      <c r="AF180" s="95"/>
      <c r="AG180" s="91"/>
      <c r="AH180" s="92"/>
      <c r="AI180" s="93" t="s">
        <v>80</v>
      </c>
      <c r="AJ180" s="94"/>
      <c r="AK180" s="93" t="s">
        <v>80</v>
      </c>
      <c r="AL180" s="95"/>
      <c r="AM180" s="96"/>
      <c r="AN180" s="47" t="s">
        <v>24</v>
      </c>
      <c r="AO180" s="38"/>
      <c r="AP180" s="38"/>
      <c r="AQ180" s="39"/>
    </row>
    <row r="181" spans="1:43" s="131" customFormat="1" ht="28" customHeight="1" x14ac:dyDescent="0.2">
      <c r="A181" s="121"/>
      <c r="B181" s="122" t="s">
        <v>85</v>
      </c>
      <c r="C181" s="123"/>
      <c r="D181" s="123"/>
      <c r="E181" s="124"/>
      <c r="F181" s="125"/>
      <c r="G181" s="126"/>
      <c r="H181" s="127"/>
      <c r="I181" s="125"/>
      <c r="J181" s="125"/>
      <c r="K181" s="128"/>
      <c r="L181" s="128"/>
      <c r="M181" s="128"/>
      <c r="N181" s="129"/>
      <c r="O181" s="129"/>
      <c r="P181" s="125"/>
      <c r="Q181" s="124"/>
      <c r="R181" s="124"/>
      <c r="S181" s="124"/>
      <c r="T181" s="130"/>
      <c r="U181" s="99"/>
      <c r="V181" s="99"/>
      <c r="W181" s="99"/>
      <c r="X181" s="99"/>
      <c r="Y181" s="99"/>
      <c r="Z181" s="99"/>
      <c r="AA181" s="99"/>
      <c r="AB181" s="99"/>
      <c r="AC181" s="99"/>
      <c r="AD181" s="99"/>
      <c r="AE181" s="99"/>
      <c r="AF181" s="99"/>
      <c r="AG181" s="99"/>
      <c r="AH181" s="99"/>
      <c r="AI181" s="99"/>
      <c r="AJ181" s="99"/>
      <c r="AK181" s="99"/>
      <c r="AL181" s="99"/>
      <c r="AM181" s="99"/>
      <c r="AN181" s="99"/>
      <c r="AO181" s="124"/>
      <c r="AP181" s="124"/>
      <c r="AQ181" s="124"/>
    </row>
    <row r="182" spans="1:43" ht="121" customHeight="1" x14ac:dyDescent="0.2">
      <c r="A182" s="40">
        <v>159</v>
      </c>
      <c r="B182" s="100" t="s">
        <v>360</v>
      </c>
      <c r="C182" s="100" t="s">
        <v>361</v>
      </c>
      <c r="D182" s="100" t="s">
        <v>246</v>
      </c>
      <c r="E182" s="104">
        <v>1</v>
      </c>
      <c r="F182" s="105">
        <v>1</v>
      </c>
      <c r="G182" s="104">
        <v>0</v>
      </c>
      <c r="H182" s="120" t="s">
        <v>421</v>
      </c>
      <c r="I182" s="44" t="s">
        <v>21</v>
      </c>
      <c r="J182" s="45" t="s">
        <v>589</v>
      </c>
      <c r="K182" s="104">
        <v>1</v>
      </c>
      <c r="L182" s="104">
        <v>1</v>
      </c>
      <c r="M182" s="105">
        <f t="shared" ref="M182:M186" si="11">L182-K182</f>
        <v>0</v>
      </c>
      <c r="N182" s="107" t="s">
        <v>49</v>
      </c>
      <c r="O182" s="109" t="s">
        <v>21</v>
      </c>
      <c r="P182" s="45" t="s">
        <v>590</v>
      </c>
      <c r="Q182" s="101"/>
      <c r="R182" s="101" t="s">
        <v>362</v>
      </c>
      <c r="S182" s="111" t="s">
        <v>276</v>
      </c>
      <c r="T182" s="112" t="s">
        <v>363</v>
      </c>
      <c r="U182" s="91"/>
      <c r="V182" s="92"/>
      <c r="W182" s="150" t="s">
        <v>80</v>
      </c>
      <c r="X182" s="94">
        <v>143</v>
      </c>
      <c r="Y182" s="150" t="s">
        <v>80</v>
      </c>
      <c r="Z182" s="95"/>
      <c r="AA182" s="91"/>
      <c r="AB182" s="92"/>
      <c r="AC182" s="150" t="s">
        <v>80</v>
      </c>
      <c r="AD182" s="94"/>
      <c r="AE182" s="150" t="s">
        <v>80</v>
      </c>
      <c r="AF182" s="95"/>
      <c r="AG182" s="91"/>
      <c r="AH182" s="92"/>
      <c r="AI182" s="150" t="s">
        <v>80</v>
      </c>
      <c r="AJ182" s="94"/>
      <c r="AK182" s="150" t="s">
        <v>80</v>
      </c>
      <c r="AL182" s="95"/>
      <c r="AM182" s="151"/>
      <c r="AN182" s="47" t="s">
        <v>341</v>
      </c>
      <c r="AO182" s="38"/>
      <c r="AP182" s="38"/>
      <c r="AQ182" s="39"/>
    </row>
    <row r="183" spans="1:43" ht="44" x14ac:dyDescent="0.2">
      <c r="A183" s="40">
        <v>160</v>
      </c>
      <c r="B183" s="100" t="s">
        <v>591</v>
      </c>
      <c r="C183" s="100" t="s">
        <v>364</v>
      </c>
      <c r="D183" s="100" t="s">
        <v>246</v>
      </c>
      <c r="E183" s="104">
        <v>135</v>
      </c>
      <c r="F183" s="105">
        <v>135</v>
      </c>
      <c r="G183" s="104">
        <v>130</v>
      </c>
      <c r="H183" s="120" t="s">
        <v>421</v>
      </c>
      <c r="I183" s="44" t="s">
        <v>21</v>
      </c>
      <c r="J183" s="45" t="s">
        <v>589</v>
      </c>
      <c r="K183" s="104">
        <v>128</v>
      </c>
      <c r="L183" s="104">
        <v>118</v>
      </c>
      <c r="M183" s="105">
        <f t="shared" si="11"/>
        <v>-10</v>
      </c>
      <c r="N183" s="107" t="s">
        <v>49</v>
      </c>
      <c r="O183" s="109" t="s">
        <v>21</v>
      </c>
      <c r="P183" s="45" t="s">
        <v>592</v>
      </c>
      <c r="Q183" s="101"/>
      <c r="R183" s="101" t="s">
        <v>362</v>
      </c>
      <c r="S183" s="111" t="s">
        <v>276</v>
      </c>
      <c r="T183" s="112" t="s">
        <v>363</v>
      </c>
      <c r="U183" s="91"/>
      <c r="V183" s="92"/>
      <c r="W183" s="150" t="s">
        <v>80</v>
      </c>
      <c r="X183" s="94">
        <v>144</v>
      </c>
      <c r="Y183" s="150" t="s">
        <v>80</v>
      </c>
      <c r="Z183" s="95"/>
      <c r="AA183" s="91"/>
      <c r="AB183" s="92"/>
      <c r="AC183" s="150" t="s">
        <v>80</v>
      </c>
      <c r="AD183" s="94"/>
      <c r="AE183" s="150" t="s">
        <v>80</v>
      </c>
      <c r="AF183" s="95"/>
      <c r="AG183" s="91"/>
      <c r="AH183" s="92"/>
      <c r="AI183" s="150" t="s">
        <v>80</v>
      </c>
      <c r="AJ183" s="94"/>
      <c r="AK183" s="150" t="s">
        <v>80</v>
      </c>
      <c r="AL183" s="95"/>
      <c r="AM183" s="151"/>
      <c r="AN183" s="47" t="s">
        <v>111</v>
      </c>
      <c r="AO183" s="38"/>
      <c r="AP183" s="38" t="s">
        <v>34</v>
      </c>
      <c r="AQ183" s="39"/>
    </row>
    <row r="184" spans="1:43" s="87" customFormat="1" ht="132" customHeight="1" x14ac:dyDescent="0.2">
      <c r="A184" s="118">
        <v>161</v>
      </c>
      <c r="B184" s="100" t="s">
        <v>365</v>
      </c>
      <c r="C184" s="100" t="s">
        <v>366</v>
      </c>
      <c r="D184" s="100" t="s">
        <v>246</v>
      </c>
      <c r="E184" s="104">
        <v>37</v>
      </c>
      <c r="F184" s="105">
        <v>37</v>
      </c>
      <c r="G184" s="104">
        <v>0</v>
      </c>
      <c r="H184" s="155" t="s">
        <v>421</v>
      </c>
      <c r="I184" s="119" t="s">
        <v>21</v>
      </c>
      <c r="J184" s="113" t="s">
        <v>589</v>
      </c>
      <c r="K184" s="104">
        <v>32</v>
      </c>
      <c r="L184" s="104">
        <v>80</v>
      </c>
      <c r="M184" s="105">
        <f t="shared" si="11"/>
        <v>48</v>
      </c>
      <c r="N184" s="107" t="s">
        <v>49</v>
      </c>
      <c r="O184" s="109" t="s">
        <v>21</v>
      </c>
      <c r="P184" s="113" t="s">
        <v>593</v>
      </c>
      <c r="Q184" s="101" t="s">
        <v>594</v>
      </c>
      <c r="R184" s="101" t="s">
        <v>362</v>
      </c>
      <c r="S184" s="111" t="s">
        <v>276</v>
      </c>
      <c r="T184" s="112" t="s">
        <v>363</v>
      </c>
      <c r="U184" s="91"/>
      <c r="V184" s="92"/>
      <c r="W184" s="153" t="s">
        <v>80</v>
      </c>
      <c r="X184" s="94">
        <v>145</v>
      </c>
      <c r="Y184" s="153" t="s">
        <v>80</v>
      </c>
      <c r="Z184" s="95"/>
      <c r="AA184" s="91"/>
      <c r="AB184" s="92"/>
      <c r="AC184" s="153" t="s">
        <v>80</v>
      </c>
      <c r="AD184" s="94"/>
      <c r="AE184" s="153" t="s">
        <v>80</v>
      </c>
      <c r="AF184" s="95"/>
      <c r="AG184" s="91"/>
      <c r="AH184" s="92"/>
      <c r="AI184" s="153" t="s">
        <v>80</v>
      </c>
      <c r="AJ184" s="94"/>
      <c r="AK184" s="153" t="s">
        <v>80</v>
      </c>
      <c r="AL184" s="95"/>
      <c r="AM184" s="154"/>
      <c r="AN184" s="90" t="s">
        <v>341</v>
      </c>
      <c r="AO184" s="102"/>
      <c r="AP184" s="102" t="s">
        <v>34</v>
      </c>
      <c r="AQ184" s="114"/>
    </row>
    <row r="185" spans="1:43" ht="44" x14ac:dyDescent="0.2">
      <c r="A185" s="40">
        <v>162</v>
      </c>
      <c r="B185" s="100" t="s">
        <v>367</v>
      </c>
      <c r="C185" s="100" t="s">
        <v>368</v>
      </c>
      <c r="D185" s="100" t="s">
        <v>246</v>
      </c>
      <c r="E185" s="104">
        <v>6</v>
      </c>
      <c r="F185" s="105">
        <v>6</v>
      </c>
      <c r="G185" s="104">
        <v>6</v>
      </c>
      <c r="H185" s="120" t="s">
        <v>421</v>
      </c>
      <c r="I185" s="44" t="s">
        <v>21</v>
      </c>
      <c r="J185" s="45" t="s">
        <v>589</v>
      </c>
      <c r="K185" s="104">
        <v>6</v>
      </c>
      <c r="L185" s="104">
        <v>6</v>
      </c>
      <c r="M185" s="105">
        <f t="shared" si="11"/>
        <v>0</v>
      </c>
      <c r="N185" s="107" t="s">
        <v>49</v>
      </c>
      <c r="O185" s="109" t="s">
        <v>21</v>
      </c>
      <c r="P185" s="45" t="s">
        <v>592</v>
      </c>
      <c r="Q185" s="101"/>
      <c r="R185" s="101" t="s">
        <v>362</v>
      </c>
      <c r="S185" s="111" t="s">
        <v>276</v>
      </c>
      <c r="T185" s="112" t="s">
        <v>363</v>
      </c>
      <c r="U185" s="91"/>
      <c r="V185" s="92"/>
      <c r="W185" s="150" t="s">
        <v>80</v>
      </c>
      <c r="X185" s="94">
        <v>146</v>
      </c>
      <c r="Y185" s="150" t="s">
        <v>80</v>
      </c>
      <c r="Z185" s="95"/>
      <c r="AA185" s="91"/>
      <c r="AB185" s="92"/>
      <c r="AC185" s="150" t="s">
        <v>80</v>
      </c>
      <c r="AD185" s="94"/>
      <c r="AE185" s="150" t="s">
        <v>80</v>
      </c>
      <c r="AF185" s="95"/>
      <c r="AG185" s="91"/>
      <c r="AH185" s="92"/>
      <c r="AI185" s="150" t="s">
        <v>80</v>
      </c>
      <c r="AJ185" s="94"/>
      <c r="AK185" s="150" t="s">
        <v>80</v>
      </c>
      <c r="AL185" s="95"/>
      <c r="AM185" s="151"/>
      <c r="AN185" s="47" t="s">
        <v>341</v>
      </c>
      <c r="AO185" s="38"/>
      <c r="AP185" s="38"/>
      <c r="AQ185" s="39"/>
    </row>
    <row r="186" spans="1:43" ht="143.5" customHeight="1" x14ac:dyDescent="0.2">
      <c r="A186" s="40">
        <v>163</v>
      </c>
      <c r="B186" s="100" t="s">
        <v>369</v>
      </c>
      <c r="C186" s="100" t="s">
        <v>370</v>
      </c>
      <c r="D186" s="100" t="s">
        <v>246</v>
      </c>
      <c r="E186" s="104">
        <v>408</v>
      </c>
      <c r="F186" s="105">
        <v>408</v>
      </c>
      <c r="G186" s="104">
        <v>404</v>
      </c>
      <c r="H186" s="120" t="s">
        <v>421</v>
      </c>
      <c r="I186" s="44" t="s">
        <v>21</v>
      </c>
      <c r="J186" s="45" t="s">
        <v>589</v>
      </c>
      <c r="K186" s="104">
        <v>397</v>
      </c>
      <c r="L186" s="104">
        <v>405</v>
      </c>
      <c r="M186" s="105">
        <f t="shared" si="11"/>
        <v>8</v>
      </c>
      <c r="N186" s="107" t="s">
        <v>49</v>
      </c>
      <c r="O186" s="109" t="s">
        <v>21</v>
      </c>
      <c r="P186" s="45" t="s">
        <v>595</v>
      </c>
      <c r="Q186" s="101"/>
      <c r="R186" s="101" t="s">
        <v>362</v>
      </c>
      <c r="S186" s="111" t="s">
        <v>276</v>
      </c>
      <c r="T186" s="112" t="s">
        <v>363</v>
      </c>
      <c r="U186" s="91"/>
      <c r="V186" s="92"/>
      <c r="W186" s="150" t="s">
        <v>80</v>
      </c>
      <c r="X186" s="94">
        <v>147</v>
      </c>
      <c r="Y186" s="150" t="s">
        <v>80</v>
      </c>
      <c r="Z186" s="95"/>
      <c r="AA186" s="91"/>
      <c r="AB186" s="92"/>
      <c r="AC186" s="150" t="s">
        <v>80</v>
      </c>
      <c r="AD186" s="94"/>
      <c r="AE186" s="150" t="s">
        <v>80</v>
      </c>
      <c r="AF186" s="95"/>
      <c r="AG186" s="91"/>
      <c r="AH186" s="92"/>
      <c r="AI186" s="150" t="s">
        <v>80</v>
      </c>
      <c r="AJ186" s="94"/>
      <c r="AK186" s="150" t="s">
        <v>80</v>
      </c>
      <c r="AL186" s="95"/>
      <c r="AM186" s="151"/>
      <c r="AN186" s="47" t="s">
        <v>341</v>
      </c>
      <c r="AO186" s="38"/>
      <c r="AP186" s="38"/>
      <c r="AQ186" s="39"/>
    </row>
    <row r="187" spans="1:43" s="131" customFormat="1" ht="28" customHeight="1" x14ac:dyDescent="0.2">
      <c r="A187" s="121"/>
      <c r="B187" s="122" t="s">
        <v>86</v>
      </c>
      <c r="C187" s="123"/>
      <c r="D187" s="123"/>
      <c r="E187" s="124"/>
      <c r="F187" s="125"/>
      <c r="G187" s="126"/>
      <c r="H187" s="127"/>
      <c r="I187" s="125"/>
      <c r="J187" s="125"/>
      <c r="K187" s="128"/>
      <c r="L187" s="128"/>
      <c r="M187" s="128"/>
      <c r="N187" s="129"/>
      <c r="O187" s="129"/>
      <c r="P187" s="125"/>
      <c r="Q187" s="124"/>
      <c r="R187" s="124"/>
      <c r="S187" s="124"/>
      <c r="T187" s="130"/>
      <c r="U187" s="99"/>
      <c r="V187" s="99"/>
      <c r="W187" s="99"/>
      <c r="X187" s="99"/>
      <c r="Y187" s="99"/>
      <c r="Z187" s="99"/>
      <c r="AA187" s="99"/>
      <c r="AB187" s="99"/>
      <c r="AC187" s="99"/>
      <c r="AD187" s="99"/>
      <c r="AE187" s="99"/>
      <c r="AF187" s="99"/>
      <c r="AG187" s="99"/>
      <c r="AH187" s="99"/>
      <c r="AI187" s="99"/>
      <c r="AJ187" s="99"/>
      <c r="AK187" s="99"/>
      <c r="AL187" s="99"/>
      <c r="AM187" s="99"/>
      <c r="AN187" s="99"/>
      <c r="AO187" s="124"/>
      <c r="AP187" s="124"/>
      <c r="AQ187" s="124"/>
    </row>
    <row r="188" spans="1:43" s="87" customFormat="1" ht="103" customHeight="1" x14ac:dyDescent="0.2">
      <c r="A188" s="335">
        <v>164</v>
      </c>
      <c r="B188" s="333" t="s">
        <v>280</v>
      </c>
      <c r="C188" s="329" t="s">
        <v>281</v>
      </c>
      <c r="D188" s="329" t="s">
        <v>105</v>
      </c>
      <c r="E188" s="104">
        <v>949</v>
      </c>
      <c r="F188" s="105">
        <v>949</v>
      </c>
      <c r="G188" s="104">
        <v>928</v>
      </c>
      <c r="H188" s="337" t="s">
        <v>608</v>
      </c>
      <c r="I188" s="325" t="s">
        <v>475</v>
      </c>
      <c r="J188" s="327" t="s">
        <v>609</v>
      </c>
      <c r="K188" s="104">
        <v>940</v>
      </c>
      <c r="L188" s="104">
        <v>933</v>
      </c>
      <c r="M188" s="105">
        <f t="shared" ref="M188:M189" si="12">L188-K188</f>
        <v>-7</v>
      </c>
      <c r="N188" s="104">
        <v>0</v>
      </c>
      <c r="O188" s="329" t="s">
        <v>481</v>
      </c>
      <c r="P188" s="331" t="s">
        <v>624</v>
      </c>
      <c r="Q188" s="333"/>
      <c r="R188" s="333" t="s">
        <v>282</v>
      </c>
      <c r="S188" s="339" t="s">
        <v>91</v>
      </c>
      <c r="T188" s="339" t="s">
        <v>283</v>
      </c>
      <c r="U188" s="305"/>
      <c r="V188" s="301"/>
      <c r="W188" s="301" t="s">
        <v>80</v>
      </c>
      <c r="X188" s="307">
        <v>148</v>
      </c>
      <c r="Y188" s="301" t="s">
        <v>80</v>
      </c>
      <c r="Z188" s="303"/>
      <c r="AA188" s="305"/>
      <c r="AB188" s="301"/>
      <c r="AC188" s="301" t="s">
        <v>80</v>
      </c>
      <c r="AD188" s="307"/>
      <c r="AE188" s="301" t="s">
        <v>80</v>
      </c>
      <c r="AF188" s="303"/>
      <c r="AG188" s="305"/>
      <c r="AH188" s="301"/>
      <c r="AI188" s="301" t="s">
        <v>80</v>
      </c>
      <c r="AJ188" s="307"/>
      <c r="AK188" s="301" t="s">
        <v>80</v>
      </c>
      <c r="AL188" s="303"/>
      <c r="AM188" s="341"/>
      <c r="AN188" s="341" t="s">
        <v>192</v>
      </c>
      <c r="AO188" s="343"/>
      <c r="AP188" s="343"/>
      <c r="AQ188" s="345"/>
    </row>
    <row r="189" spans="1:43" s="87" customFormat="1" ht="115" customHeight="1" x14ac:dyDescent="0.2">
      <c r="A189" s="336"/>
      <c r="B189" s="334"/>
      <c r="C189" s="330"/>
      <c r="D189" s="330"/>
      <c r="E189" s="104">
        <v>197997</v>
      </c>
      <c r="F189" s="105">
        <v>197997</v>
      </c>
      <c r="G189" s="104">
        <v>191006</v>
      </c>
      <c r="H189" s="338"/>
      <c r="I189" s="326"/>
      <c r="J189" s="328"/>
      <c r="K189" s="104">
        <v>163972</v>
      </c>
      <c r="L189" s="104">
        <v>136864</v>
      </c>
      <c r="M189" s="105">
        <f t="shared" si="12"/>
        <v>-27108</v>
      </c>
      <c r="N189" s="104">
        <v>0</v>
      </c>
      <c r="O189" s="330"/>
      <c r="P189" s="332"/>
      <c r="Q189" s="334"/>
      <c r="R189" s="334"/>
      <c r="S189" s="340"/>
      <c r="T189" s="340"/>
      <c r="U189" s="306"/>
      <c r="V189" s="302"/>
      <c r="W189" s="302"/>
      <c r="X189" s="308"/>
      <c r="Y189" s="302"/>
      <c r="Z189" s="304"/>
      <c r="AA189" s="306"/>
      <c r="AB189" s="302"/>
      <c r="AC189" s="302"/>
      <c r="AD189" s="308"/>
      <c r="AE189" s="302"/>
      <c r="AF189" s="304"/>
      <c r="AG189" s="306"/>
      <c r="AH189" s="302"/>
      <c r="AI189" s="302"/>
      <c r="AJ189" s="308"/>
      <c r="AK189" s="302"/>
      <c r="AL189" s="304"/>
      <c r="AM189" s="342"/>
      <c r="AN189" s="342"/>
      <c r="AO189" s="344"/>
      <c r="AP189" s="344"/>
      <c r="AQ189" s="346"/>
    </row>
    <row r="190" spans="1:43" s="131" customFormat="1" ht="28" customHeight="1" x14ac:dyDescent="0.2">
      <c r="A190" s="121"/>
      <c r="B190" s="122" t="s">
        <v>87</v>
      </c>
      <c r="C190" s="123"/>
      <c r="D190" s="123"/>
      <c r="E190" s="124"/>
      <c r="F190" s="125"/>
      <c r="G190" s="126"/>
      <c r="H190" s="127"/>
      <c r="I190" s="125"/>
      <c r="J190" s="125"/>
      <c r="K190" s="128"/>
      <c r="L190" s="128"/>
      <c r="M190" s="128"/>
      <c r="N190" s="129"/>
      <c r="O190" s="129"/>
      <c r="P190" s="125"/>
      <c r="Q190" s="124"/>
      <c r="R190" s="124"/>
      <c r="S190" s="124"/>
      <c r="T190" s="130"/>
      <c r="U190" s="99"/>
      <c r="V190" s="99"/>
      <c r="W190" s="99"/>
      <c r="X190" s="99"/>
      <c r="Y190" s="99"/>
      <c r="Z190" s="99"/>
      <c r="AA190" s="99"/>
      <c r="AB190" s="99"/>
      <c r="AC190" s="99"/>
      <c r="AD190" s="99"/>
      <c r="AE190" s="99"/>
      <c r="AF190" s="99"/>
      <c r="AG190" s="99"/>
      <c r="AH190" s="99"/>
      <c r="AI190" s="99"/>
      <c r="AJ190" s="99"/>
      <c r="AK190" s="99"/>
      <c r="AL190" s="99"/>
      <c r="AM190" s="99"/>
      <c r="AN190" s="99"/>
      <c r="AO190" s="124"/>
      <c r="AP190" s="124"/>
      <c r="AQ190" s="124"/>
    </row>
    <row r="191" spans="1:43" s="87" customFormat="1" ht="33" x14ac:dyDescent="0.2">
      <c r="A191" s="118">
        <v>165</v>
      </c>
      <c r="B191" s="100" t="s">
        <v>284</v>
      </c>
      <c r="C191" s="100" t="s">
        <v>270</v>
      </c>
      <c r="D191" s="100" t="s">
        <v>105</v>
      </c>
      <c r="E191" s="104">
        <v>6955</v>
      </c>
      <c r="F191" s="105">
        <v>6847</v>
      </c>
      <c r="G191" s="104">
        <v>6608</v>
      </c>
      <c r="H191" s="156" t="s">
        <v>421</v>
      </c>
      <c r="I191" s="119" t="s">
        <v>475</v>
      </c>
      <c r="J191" s="113" t="s">
        <v>476</v>
      </c>
      <c r="K191" s="104">
        <v>6797</v>
      </c>
      <c r="L191" s="104">
        <v>7153</v>
      </c>
      <c r="M191" s="105">
        <f t="shared" ref="M191:M195" si="13">L191-K191</f>
        <v>356</v>
      </c>
      <c r="N191" s="104">
        <v>0</v>
      </c>
      <c r="O191" s="109" t="s">
        <v>481</v>
      </c>
      <c r="P191" s="100" t="s">
        <v>610</v>
      </c>
      <c r="Q191" s="101" t="s">
        <v>611</v>
      </c>
      <c r="R191" s="101" t="s">
        <v>285</v>
      </c>
      <c r="S191" s="111" t="s">
        <v>91</v>
      </c>
      <c r="T191" s="112" t="s">
        <v>286</v>
      </c>
      <c r="U191" s="91"/>
      <c r="V191" s="92"/>
      <c r="W191" s="153" t="s">
        <v>80</v>
      </c>
      <c r="X191" s="94">
        <v>149</v>
      </c>
      <c r="Y191" s="153" t="s">
        <v>80</v>
      </c>
      <c r="Z191" s="95"/>
      <c r="AA191" s="91"/>
      <c r="AB191" s="92"/>
      <c r="AC191" s="153" t="s">
        <v>80</v>
      </c>
      <c r="AD191" s="94"/>
      <c r="AE191" s="153" t="s">
        <v>80</v>
      </c>
      <c r="AF191" s="95"/>
      <c r="AG191" s="91"/>
      <c r="AH191" s="92"/>
      <c r="AI191" s="153" t="s">
        <v>80</v>
      </c>
      <c r="AJ191" s="94"/>
      <c r="AK191" s="153" t="s">
        <v>80</v>
      </c>
      <c r="AL191" s="95"/>
      <c r="AM191" s="154"/>
      <c r="AN191" s="90" t="s">
        <v>190</v>
      </c>
      <c r="AO191" s="102"/>
      <c r="AP191" s="102"/>
      <c r="AQ191" s="114"/>
    </row>
    <row r="192" spans="1:43" s="87" customFormat="1" ht="33" x14ac:dyDescent="0.2">
      <c r="A192" s="118">
        <v>166</v>
      </c>
      <c r="B192" s="100" t="s">
        <v>287</v>
      </c>
      <c r="C192" s="100" t="s">
        <v>288</v>
      </c>
      <c r="D192" s="100" t="s">
        <v>105</v>
      </c>
      <c r="E192" s="104">
        <v>11417</v>
      </c>
      <c r="F192" s="105">
        <v>11417</v>
      </c>
      <c r="G192" s="104">
        <v>10769</v>
      </c>
      <c r="H192" s="156" t="s">
        <v>421</v>
      </c>
      <c r="I192" s="119" t="s">
        <v>475</v>
      </c>
      <c r="J192" s="113" t="s">
        <v>476</v>
      </c>
      <c r="K192" s="104">
        <v>79864</v>
      </c>
      <c r="L192" s="104">
        <v>14443</v>
      </c>
      <c r="M192" s="105">
        <f t="shared" si="13"/>
        <v>-65421</v>
      </c>
      <c r="N192" s="104">
        <v>0</v>
      </c>
      <c r="O192" s="109" t="s">
        <v>481</v>
      </c>
      <c r="P192" s="100" t="s">
        <v>610</v>
      </c>
      <c r="Q192" s="101" t="s">
        <v>612</v>
      </c>
      <c r="R192" s="101" t="s">
        <v>285</v>
      </c>
      <c r="S192" s="111" t="s">
        <v>91</v>
      </c>
      <c r="T192" s="112" t="s">
        <v>286</v>
      </c>
      <c r="U192" s="91"/>
      <c r="V192" s="92"/>
      <c r="W192" s="153" t="s">
        <v>80</v>
      </c>
      <c r="X192" s="94">
        <v>150</v>
      </c>
      <c r="Y192" s="153" t="s">
        <v>80</v>
      </c>
      <c r="Z192" s="95"/>
      <c r="AA192" s="91"/>
      <c r="AB192" s="92"/>
      <c r="AC192" s="153" t="s">
        <v>80</v>
      </c>
      <c r="AD192" s="94"/>
      <c r="AE192" s="153" t="s">
        <v>80</v>
      </c>
      <c r="AF192" s="95"/>
      <c r="AG192" s="91"/>
      <c r="AH192" s="92"/>
      <c r="AI192" s="153" t="s">
        <v>80</v>
      </c>
      <c r="AJ192" s="94"/>
      <c r="AK192" s="153" t="s">
        <v>80</v>
      </c>
      <c r="AL192" s="95"/>
      <c r="AM192" s="154"/>
      <c r="AN192" s="90" t="s">
        <v>106</v>
      </c>
      <c r="AO192" s="102"/>
      <c r="AP192" s="102"/>
      <c r="AQ192" s="114"/>
    </row>
    <row r="193" spans="1:43" s="87" customFormat="1" ht="103" customHeight="1" x14ac:dyDescent="0.2">
      <c r="A193" s="118">
        <v>167</v>
      </c>
      <c r="B193" s="100" t="s">
        <v>289</v>
      </c>
      <c r="C193" s="100" t="s">
        <v>290</v>
      </c>
      <c r="D193" s="100" t="s">
        <v>105</v>
      </c>
      <c r="E193" s="104">
        <v>9915</v>
      </c>
      <c r="F193" s="105">
        <v>9915</v>
      </c>
      <c r="G193" s="104">
        <v>9739</v>
      </c>
      <c r="H193" s="156" t="s">
        <v>421</v>
      </c>
      <c r="I193" s="119" t="s">
        <v>475</v>
      </c>
      <c r="J193" s="113" t="s">
        <v>476</v>
      </c>
      <c r="K193" s="104">
        <v>9981</v>
      </c>
      <c r="L193" s="104">
        <v>10082</v>
      </c>
      <c r="M193" s="105">
        <f t="shared" si="13"/>
        <v>101</v>
      </c>
      <c r="N193" s="107" t="s">
        <v>80</v>
      </c>
      <c r="O193" s="109" t="s">
        <v>481</v>
      </c>
      <c r="P193" s="157" t="s">
        <v>613</v>
      </c>
      <c r="Q193" s="101" t="s">
        <v>614</v>
      </c>
      <c r="R193" s="101" t="s">
        <v>291</v>
      </c>
      <c r="S193" s="111" t="s">
        <v>91</v>
      </c>
      <c r="T193" s="112" t="s">
        <v>286</v>
      </c>
      <c r="U193" s="91"/>
      <c r="V193" s="92"/>
      <c r="W193" s="153" t="s">
        <v>80</v>
      </c>
      <c r="X193" s="94">
        <v>151</v>
      </c>
      <c r="Y193" s="153" t="s">
        <v>80</v>
      </c>
      <c r="Z193" s="95"/>
      <c r="AA193" s="91"/>
      <c r="AB193" s="92"/>
      <c r="AC193" s="153" t="s">
        <v>80</v>
      </c>
      <c r="AD193" s="94"/>
      <c r="AE193" s="153" t="s">
        <v>80</v>
      </c>
      <c r="AF193" s="95"/>
      <c r="AG193" s="91"/>
      <c r="AH193" s="92"/>
      <c r="AI193" s="153" t="s">
        <v>80</v>
      </c>
      <c r="AJ193" s="94"/>
      <c r="AK193" s="153" t="s">
        <v>80</v>
      </c>
      <c r="AL193" s="95"/>
      <c r="AM193" s="154"/>
      <c r="AN193" s="90" t="s">
        <v>190</v>
      </c>
      <c r="AO193" s="102"/>
      <c r="AP193" s="102"/>
      <c r="AQ193" s="114"/>
    </row>
    <row r="194" spans="1:43" s="87" customFormat="1" ht="66" customHeight="1" x14ac:dyDescent="0.2">
      <c r="A194" s="118">
        <v>168</v>
      </c>
      <c r="B194" s="100" t="s">
        <v>292</v>
      </c>
      <c r="C194" s="100" t="s">
        <v>293</v>
      </c>
      <c r="D194" s="100" t="s">
        <v>105</v>
      </c>
      <c r="E194" s="104">
        <v>322</v>
      </c>
      <c r="F194" s="105">
        <v>322</v>
      </c>
      <c r="G194" s="104">
        <v>318</v>
      </c>
      <c r="H194" s="156" t="s">
        <v>421</v>
      </c>
      <c r="I194" s="119" t="s">
        <v>475</v>
      </c>
      <c r="J194" s="113" t="s">
        <v>476</v>
      </c>
      <c r="K194" s="104">
        <v>325</v>
      </c>
      <c r="L194" s="104">
        <v>320</v>
      </c>
      <c r="M194" s="105">
        <f t="shared" si="13"/>
        <v>-5</v>
      </c>
      <c r="N194" s="107" t="s">
        <v>80</v>
      </c>
      <c r="O194" s="109" t="s">
        <v>481</v>
      </c>
      <c r="P194" s="100" t="s">
        <v>732</v>
      </c>
      <c r="Q194" s="101"/>
      <c r="R194" s="101" t="s">
        <v>291</v>
      </c>
      <c r="S194" s="111" t="s">
        <v>91</v>
      </c>
      <c r="T194" s="112" t="s">
        <v>286</v>
      </c>
      <c r="U194" s="91"/>
      <c r="V194" s="92"/>
      <c r="W194" s="153" t="s">
        <v>80</v>
      </c>
      <c r="X194" s="94">
        <v>152</v>
      </c>
      <c r="Y194" s="153" t="s">
        <v>80</v>
      </c>
      <c r="Z194" s="95"/>
      <c r="AA194" s="91"/>
      <c r="AB194" s="92"/>
      <c r="AC194" s="153" t="s">
        <v>80</v>
      </c>
      <c r="AD194" s="94"/>
      <c r="AE194" s="153" t="s">
        <v>80</v>
      </c>
      <c r="AF194" s="95"/>
      <c r="AG194" s="91"/>
      <c r="AH194" s="92"/>
      <c r="AI194" s="153" t="s">
        <v>80</v>
      </c>
      <c r="AJ194" s="94"/>
      <c r="AK194" s="153" t="s">
        <v>80</v>
      </c>
      <c r="AL194" s="95"/>
      <c r="AM194" s="154"/>
      <c r="AN194" s="90" t="s">
        <v>190</v>
      </c>
      <c r="AO194" s="102"/>
      <c r="AP194" s="102"/>
      <c r="AQ194" s="114"/>
    </row>
    <row r="195" spans="1:43" s="87" customFormat="1" ht="170" customHeight="1" x14ac:dyDescent="0.2">
      <c r="A195" s="118">
        <v>169</v>
      </c>
      <c r="B195" s="100" t="s">
        <v>294</v>
      </c>
      <c r="C195" s="100" t="s">
        <v>146</v>
      </c>
      <c r="D195" s="100" t="s">
        <v>105</v>
      </c>
      <c r="E195" s="104">
        <v>828</v>
      </c>
      <c r="F195" s="105">
        <v>1700</v>
      </c>
      <c r="G195" s="104">
        <v>1672</v>
      </c>
      <c r="H195" s="156" t="s">
        <v>421</v>
      </c>
      <c r="I195" s="119" t="s">
        <v>475</v>
      </c>
      <c r="J195" s="113" t="s">
        <v>476</v>
      </c>
      <c r="K195" s="104">
        <v>52</v>
      </c>
      <c r="L195" s="104">
        <v>75</v>
      </c>
      <c r="M195" s="105">
        <f t="shared" si="13"/>
        <v>23</v>
      </c>
      <c r="N195" s="104">
        <v>0</v>
      </c>
      <c r="O195" s="109" t="s">
        <v>481</v>
      </c>
      <c r="P195" s="100" t="s">
        <v>615</v>
      </c>
      <c r="Q195" s="101"/>
      <c r="R195" s="101" t="s">
        <v>285</v>
      </c>
      <c r="S195" s="111" t="s">
        <v>91</v>
      </c>
      <c r="T195" s="112" t="s">
        <v>286</v>
      </c>
      <c r="U195" s="91"/>
      <c r="V195" s="92"/>
      <c r="W195" s="153" t="s">
        <v>80</v>
      </c>
      <c r="X195" s="94">
        <v>153</v>
      </c>
      <c r="Y195" s="153" t="s">
        <v>80</v>
      </c>
      <c r="Z195" s="95"/>
      <c r="AA195" s="91"/>
      <c r="AB195" s="92"/>
      <c r="AC195" s="153" t="s">
        <v>80</v>
      </c>
      <c r="AD195" s="94"/>
      <c r="AE195" s="153" t="s">
        <v>80</v>
      </c>
      <c r="AF195" s="95"/>
      <c r="AG195" s="91"/>
      <c r="AH195" s="92"/>
      <c r="AI195" s="153" t="s">
        <v>80</v>
      </c>
      <c r="AJ195" s="94"/>
      <c r="AK195" s="153" t="s">
        <v>80</v>
      </c>
      <c r="AL195" s="95"/>
      <c r="AM195" s="154"/>
      <c r="AN195" s="90" t="s">
        <v>190</v>
      </c>
      <c r="AO195" s="102"/>
      <c r="AP195" s="102"/>
      <c r="AQ195" s="114"/>
    </row>
    <row r="196" spans="1:43" s="131" customFormat="1" ht="28" customHeight="1" x14ac:dyDescent="0.2">
      <c r="A196" s="121"/>
      <c r="B196" s="122" t="s">
        <v>88</v>
      </c>
      <c r="C196" s="123"/>
      <c r="D196" s="123"/>
      <c r="E196" s="124"/>
      <c r="F196" s="125"/>
      <c r="G196" s="126"/>
      <c r="H196" s="127"/>
      <c r="I196" s="125"/>
      <c r="J196" s="125"/>
      <c r="K196" s="128"/>
      <c r="L196" s="128"/>
      <c r="M196" s="128"/>
      <c r="N196" s="129"/>
      <c r="O196" s="129"/>
      <c r="P196" s="125"/>
      <c r="Q196" s="124"/>
      <c r="R196" s="124"/>
      <c r="S196" s="124"/>
      <c r="T196" s="130"/>
      <c r="U196" s="99"/>
      <c r="V196" s="99"/>
      <c r="W196" s="99"/>
      <c r="X196" s="99"/>
      <c r="Y196" s="99"/>
      <c r="Z196" s="99"/>
      <c r="AA196" s="99"/>
      <c r="AB196" s="99"/>
      <c r="AC196" s="99"/>
      <c r="AD196" s="99"/>
      <c r="AE196" s="99"/>
      <c r="AF196" s="99"/>
      <c r="AG196" s="99"/>
      <c r="AH196" s="99"/>
      <c r="AI196" s="99"/>
      <c r="AJ196" s="99"/>
      <c r="AK196" s="99"/>
      <c r="AL196" s="99"/>
      <c r="AM196" s="99"/>
      <c r="AN196" s="99"/>
      <c r="AO196" s="124"/>
      <c r="AP196" s="124"/>
      <c r="AQ196" s="124"/>
    </row>
    <row r="197" spans="1:43" ht="77.5" customHeight="1" x14ac:dyDescent="0.2">
      <c r="A197" s="40">
        <v>170</v>
      </c>
      <c r="B197" s="100" t="s">
        <v>371</v>
      </c>
      <c r="C197" s="100" t="s">
        <v>110</v>
      </c>
      <c r="D197" s="100" t="s">
        <v>105</v>
      </c>
      <c r="E197" s="104">
        <v>10998</v>
      </c>
      <c r="F197" s="105">
        <v>7690</v>
      </c>
      <c r="G197" s="104">
        <v>7448</v>
      </c>
      <c r="H197" s="120" t="s">
        <v>421</v>
      </c>
      <c r="I197" s="44" t="s">
        <v>21</v>
      </c>
      <c r="J197" s="45" t="s">
        <v>589</v>
      </c>
      <c r="K197" s="104">
        <v>6977</v>
      </c>
      <c r="L197" s="104">
        <v>6167</v>
      </c>
      <c r="M197" s="105">
        <f t="shared" ref="M197:M205" si="14">L197-K197</f>
        <v>-810</v>
      </c>
      <c r="N197" s="104">
        <v>0</v>
      </c>
      <c r="O197" s="109" t="s">
        <v>21</v>
      </c>
      <c r="P197" s="100" t="s">
        <v>501</v>
      </c>
      <c r="Q197" s="101" t="s">
        <v>596</v>
      </c>
      <c r="R197" s="101" t="s">
        <v>372</v>
      </c>
      <c r="S197" s="111" t="s">
        <v>91</v>
      </c>
      <c r="T197" s="112" t="s">
        <v>373</v>
      </c>
      <c r="U197" s="91"/>
      <c r="V197" s="92"/>
      <c r="W197" s="150" t="s">
        <v>80</v>
      </c>
      <c r="X197" s="94">
        <v>154</v>
      </c>
      <c r="Y197" s="150" t="s">
        <v>80</v>
      </c>
      <c r="Z197" s="95"/>
      <c r="AA197" s="91"/>
      <c r="AB197" s="92"/>
      <c r="AC197" s="150" t="s">
        <v>80</v>
      </c>
      <c r="AD197" s="94"/>
      <c r="AE197" s="150" t="s">
        <v>80</v>
      </c>
      <c r="AF197" s="95"/>
      <c r="AG197" s="91"/>
      <c r="AH197" s="92"/>
      <c r="AI197" s="150" t="s">
        <v>80</v>
      </c>
      <c r="AJ197" s="94"/>
      <c r="AK197" s="150" t="s">
        <v>80</v>
      </c>
      <c r="AL197" s="95"/>
      <c r="AM197" s="151"/>
      <c r="AN197" s="47" t="s">
        <v>111</v>
      </c>
      <c r="AO197" s="38"/>
      <c r="AP197" s="38" t="s">
        <v>34</v>
      </c>
      <c r="AQ197" s="39"/>
    </row>
    <row r="198" spans="1:43" ht="77" x14ac:dyDescent="0.2">
      <c r="A198" s="40">
        <v>171</v>
      </c>
      <c r="B198" s="100" t="s">
        <v>374</v>
      </c>
      <c r="C198" s="100" t="s">
        <v>375</v>
      </c>
      <c r="D198" s="100" t="s">
        <v>105</v>
      </c>
      <c r="E198" s="104">
        <v>4227</v>
      </c>
      <c r="F198" s="105">
        <v>3421</v>
      </c>
      <c r="G198" s="104">
        <v>3004</v>
      </c>
      <c r="H198" s="120" t="s">
        <v>421</v>
      </c>
      <c r="I198" s="44" t="s">
        <v>21</v>
      </c>
      <c r="J198" s="45" t="s">
        <v>589</v>
      </c>
      <c r="K198" s="104">
        <v>2615</v>
      </c>
      <c r="L198" s="104">
        <v>2688</v>
      </c>
      <c r="M198" s="105">
        <f t="shared" si="14"/>
        <v>73</v>
      </c>
      <c r="N198" s="104">
        <v>0</v>
      </c>
      <c r="O198" s="109" t="s">
        <v>21</v>
      </c>
      <c r="P198" s="100" t="s">
        <v>501</v>
      </c>
      <c r="Q198" s="101" t="s">
        <v>597</v>
      </c>
      <c r="R198" s="101" t="s">
        <v>372</v>
      </c>
      <c r="S198" s="111" t="s">
        <v>91</v>
      </c>
      <c r="T198" s="112" t="s">
        <v>376</v>
      </c>
      <c r="U198" s="91"/>
      <c r="V198" s="92"/>
      <c r="W198" s="150" t="s">
        <v>80</v>
      </c>
      <c r="X198" s="94">
        <v>155</v>
      </c>
      <c r="Y198" s="150" t="s">
        <v>80</v>
      </c>
      <c r="Z198" s="95"/>
      <c r="AA198" s="91"/>
      <c r="AB198" s="92"/>
      <c r="AC198" s="150" t="s">
        <v>80</v>
      </c>
      <c r="AD198" s="94"/>
      <c r="AE198" s="150" t="s">
        <v>80</v>
      </c>
      <c r="AF198" s="95"/>
      <c r="AG198" s="91"/>
      <c r="AH198" s="92"/>
      <c r="AI198" s="150" t="s">
        <v>80</v>
      </c>
      <c r="AJ198" s="94"/>
      <c r="AK198" s="150" t="s">
        <v>80</v>
      </c>
      <c r="AL198" s="95"/>
      <c r="AM198" s="151"/>
      <c r="AN198" s="47" t="s">
        <v>66</v>
      </c>
      <c r="AO198" s="38"/>
      <c r="AP198" s="38" t="s">
        <v>34</v>
      </c>
      <c r="AQ198" s="39"/>
    </row>
    <row r="199" spans="1:43" ht="45.5" customHeight="1" x14ac:dyDescent="0.2">
      <c r="A199" s="40">
        <v>172</v>
      </c>
      <c r="B199" s="100" t="s">
        <v>377</v>
      </c>
      <c r="C199" s="100" t="s">
        <v>133</v>
      </c>
      <c r="D199" s="100" t="s">
        <v>105</v>
      </c>
      <c r="E199" s="104">
        <v>4849</v>
      </c>
      <c r="F199" s="105">
        <v>3848</v>
      </c>
      <c r="G199" s="104">
        <v>3597</v>
      </c>
      <c r="H199" s="120" t="s">
        <v>421</v>
      </c>
      <c r="I199" s="44" t="s">
        <v>21</v>
      </c>
      <c r="J199" s="45" t="s">
        <v>589</v>
      </c>
      <c r="K199" s="104">
        <v>2335</v>
      </c>
      <c r="L199" s="104">
        <v>843</v>
      </c>
      <c r="M199" s="105">
        <f t="shared" si="14"/>
        <v>-1492</v>
      </c>
      <c r="N199" s="104">
        <v>0</v>
      </c>
      <c r="O199" s="109" t="s">
        <v>21</v>
      </c>
      <c r="P199" s="100" t="s">
        <v>501</v>
      </c>
      <c r="Q199" s="101" t="s">
        <v>598</v>
      </c>
      <c r="R199" s="101" t="s">
        <v>372</v>
      </c>
      <c r="S199" s="111" t="s">
        <v>91</v>
      </c>
      <c r="T199" s="112" t="s">
        <v>378</v>
      </c>
      <c r="U199" s="91"/>
      <c r="V199" s="92"/>
      <c r="W199" s="150" t="s">
        <v>80</v>
      </c>
      <c r="X199" s="94">
        <v>156</v>
      </c>
      <c r="Y199" s="150" t="s">
        <v>80</v>
      </c>
      <c r="Z199" s="95"/>
      <c r="AA199" s="91"/>
      <c r="AB199" s="92"/>
      <c r="AC199" s="150" t="s">
        <v>80</v>
      </c>
      <c r="AD199" s="94"/>
      <c r="AE199" s="150" t="s">
        <v>80</v>
      </c>
      <c r="AF199" s="95"/>
      <c r="AG199" s="91"/>
      <c r="AH199" s="92"/>
      <c r="AI199" s="150" t="s">
        <v>80</v>
      </c>
      <c r="AJ199" s="94"/>
      <c r="AK199" s="150" t="s">
        <v>80</v>
      </c>
      <c r="AL199" s="95"/>
      <c r="AM199" s="151"/>
      <c r="AN199" s="47" t="s">
        <v>341</v>
      </c>
      <c r="AO199" s="38"/>
      <c r="AP199" s="38" t="s">
        <v>34</v>
      </c>
      <c r="AQ199" s="39"/>
    </row>
    <row r="200" spans="1:43" ht="44.5" customHeight="1" x14ac:dyDescent="0.2">
      <c r="A200" s="40">
        <v>173</v>
      </c>
      <c r="B200" s="100" t="s">
        <v>379</v>
      </c>
      <c r="C200" s="100" t="s">
        <v>229</v>
      </c>
      <c r="D200" s="100" t="s">
        <v>105</v>
      </c>
      <c r="E200" s="104">
        <v>902</v>
      </c>
      <c r="F200" s="105">
        <v>444</v>
      </c>
      <c r="G200" s="104">
        <v>402</v>
      </c>
      <c r="H200" s="120" t="s">
        <v>421</v>
      </c>
      <c r="I200" s="44" t="s">
        <v>21</v>
      </c>
      <c r="J200" s="45" t="s">
        <v>589</v>
      </c>
      <c r="K200" s="104">
        <v>454</v>
      </c>
      <c r="L200" s="104">
        <v>961</v>
      </c>
      <c r="M200" s="105">
        <f t="shared" si="14"/>
        <v>507</v>
      </c>
      <c r="N200" s="104">
        <v>0</v>
      </c>
      <c r="O200" s="109" t="s">
        <v>21</v>
      </c>
      <c r="P200" s="100" t="s">
        <v>501</v>
      </c>
      <c r="Q200" s="101" t="s">
        <v>599</v>
      </c>
      <c r="R200" s="101" t="s">
        <v>372</v>
      </c>
      <c r="S200" s="111" t="s">
        <v>91</v>
      </c>
      <c r="T200" s="112" t="s">
        <v>378</v>
      </c>
      <c r="U200" s="91"/>
      <c r="V200" s="92"/>
      <c r="W200" s="150" t="s">
        <v>80</v>
      </c>
      <c r="X200" s="94">
        <v>157</v>
      </c>
      <c r="Y200" s="150" t="s">
        <v>80</v>
      </c>
      <c r="Z200" s="95"/>
      <c r="AA200" s="91"/>
      <c r="AB200" s="92"/>
      <c r="AC200" s="150" t="s">
        <v>80</v>
      </c>
      <c r="AD200" s="94"/>
      <c r="AE200" s="150" t="s">
        <v>80</v>
      </c>
      <c r="AF200" s="95"/>
      <c r="AG200" s="91"/>
      <c r="AH200" s="92"/>
      <c r="AI200" s="150" t="s">
        <v>80</v>
      </c>
      <c r="AJ200" s="94"/>
      <c r="AK200" s="150" t="s">
        <v>80</v>
      </c>
      <c r="AL200" s="95"/>
      <c r="AM200" s="151"/>
      <c r="AN200" s="47" t="s">
        <v>66</v>
      </c>
      <c r="AO200" s="38"/>
      <c r="AP200" s="38" t="s">
        <v>34</v>
      </c>
      <c r="AQ200" s="39"/>
    </row>
    <row r="201" spans="1:43" ht="45.5" customHeight="1" x14ac:dyDescent="0.2">
      <c r="A201" s="40">
        <v>174</v>
      </c>
      <c r="B201" s="100" t="s">
        <v>380</v>
      </c>
      <c r="C201" s="100" t="s">
        <v>191</v>
      </c>
      <c r="D201" s="100" t="s">
        <v>105</v>
      </c>
      <c r="E201" s="104">
        <v>953</v>
      </c>
      <c r="F201" s="105">
        <v>835</v>
      </c>
      <c r="G201" s="104">
        <v>682</v>
      </c>
      <c r="H201" s="120" t="s">
        <v>421</v>
      </c>
      <c r="I201" s="44" t="s">
        <v>21</v>
      </c>
      <c r="J201" s="45" t="s">
        <v>589</v>
      </c>
      <c r="K201" s="104">
        <v>994</v>
      </c>
      <c r="L201" s="104">
        <v>1098</v>
      </c>
      <c r="M201" s="105">
        <f t="shared" si="14"/>
        <v>104</v>
      </c>
      <c r="N201" s="104">
        <v>0</v>
      </c>
      <c r="O201" s="109" t="s">
        <v>21</v>
      </c>
      <c r="P201" s="100" t="s">
        <v>501</v>
      </c>
      <c r="Q201" s="101" t="s">
        <v>600</v>
      </c>
      <c r="R201" s="101" t="s">
        <v>372</v>
      </c>
      <c r="S201" s="111" t="s">
        <v>91</v>
      </c>
      <c r="T201" s="112" t="s">
        <v>378</v>
      </c>
      <c r="U201" s="91"/>
      <c r="V201" s="92"/>
      <c r="W201" s="150" t="s">
        <v>80</v>
      </c>
      <c r="X201" s="94">
        <v>158</v>
      </c>
      <c r="Y201" s="150" t="s">
        <v>80</v>
      </c>
      <c r="Z201" s="95"/>
      <c r="AA201" s="91"/>
      <c r="AB201" s="92"/>
      <c r="AC201" s="150" t="s">
        <v>80</v>
      </c>
      <c r="AD201" s="94"/>
      <c r="AE201" s="150" t="s">
        <v>80</v>
      </c>
      <c r="AF201" s="95"/>
      <c r="AG201" s="91"/>
      <c r="AH201" s="92"/>
      <c r="AI201" s="150" t="s">
        <v>80</v>
      </c>
      <c r="AJ201" s="94"/>
      <c r="AK201" s="150" t="s">
        <v>80</v>
      </c>
      <c r="AL201" s="95"/>
      <c r="AM201" s="151"/>
      <c r="AN201" s="47" t="s">
        <v>111</v>
      </c>
      <c r="AO201" s="38"/>
      <c r="AP201" s="38" t="s">
        <v>34</v>
      </c>
      <c r="AQ201" s="39"/>
    </row>
    <row r="202" spans="1:43" ht="409.6" customHeight="1" x14ac:dyDescent="0.2">
      <c r="A202" s="40">
        <v>175</v>
      </c>
      <c r="B202" s="100" t="s">
        <v>381</v>
      </c>
      <c r="C202" s="100" t="s">
        <v>133</v>
      </c>
      <c r="D202" s="100" t="s">
        <v>105</v>
      </c>
      <c r="E202" s="104">
        <v>85</v>
      </c>
      <c r="F202" s="105">
        <v>85</v>
      </c>
      <c r="G202" s="104">
        <v>49</v>
      </c>
      <c r="H202" s="148" t="s">
        <v>470</v>
      </c>
      <c r="I202" s="119" t="s">
        <v>21</v>
      </c>
      <c r="J202" s="113" t="s">
        <v>589</v>
      </c>
      <c r="K202" s="104">
        <v>72</v>
      </c>
      <c r="L202" s="104">
        <v>162</v>
      </c>
      <c r="M202" s="105">
        <f t="shared" si="14"/>
        <v>90</v>
      </c>
      <c r="N202" s="104">
        <v>0</v>
      </c>
      <c r="O202" s="109" t="s">
        <v>21</v>
      </c>
      <c r="P202" s="100" t="s">
        <v>625</v>
      </c>
      <c r="Q202" s="101" t="s">
        <v>601</v>
      </c>
      <c r="R202" s="101" t="s">
        <v>372</v>
      </c>
      <c r="S202" s="111" t="s">
        <v>91</v>
      </c>
      <c r="T202" s="112" t="s">
        <v>378</v>
      </c>
      <c r="U202" s="91"/>
      <c r="V202" s="92"/>
      <c r="W202" s="150" t="s">
        <v>80</v>
      </c>
      <c r="X202" s="94">
        <v>159</v>
      </c>
      <c r="Y202" s="150" t="s">
        <v>80</v>
      </c>
      <c r="Z202" s="95"/>
      <c r="AA202" s="91"/>
      <c r="AB202" s="92"/>
      <c r="AC202" s="150" t="s">
        <v>80</v>
      </c>
      <c r="AD202" s="94"/>
      <c r="AE202" s="150" t="s">
        <v>80</v>
      </c>
      <c r="AF202" s="95"/>
      <c r="AG202" s="91"/>
      <c r="AH202" s="92"/>
      <c r="AI202" s="150" t="s">
        <v>80</v>
      </c>
      <c r="AJ202" s="94"/>
      <c r="AK202" s="150" t="s">
        <v>80</v>
      </c>
      <c r="AL202" s="95"/>
      <c r="AM202" s="151"/>
      <c r="AN202" s="47" t="s">
        <v>192</v>
      </c>
      <c r="AO202" s="38"/>
      <c r="AP202" s="38"/>
      <c r="AQ202" s="39"/>
    </row>
    <row r="203" spans="1:43" ht="76" customHeight="1" x14ac:dyDescent="0.2">
      <c r="A203" s="40">
        <v>176</v>
      </c>
      <c r="B203" s="100" t="s">
        <v>382</v>
      </c>
      <c r="C203" s="100" t="s">
        <v>133</v>
      </c>
      <c r="D203" s="100" t="s">
        <v>105</v>
      </c>
      <c r="E203" s="104">
        <v>86</v>
      </c>
      <c r="F203" s="105">
        <v>86</v>
      </c>
      <c r="G203" s="104">
        <v>68</v>
      </c>
      <c r="H203" s="120" t="s">
        <v>421</v>
      </c>
      <c r="I203" s="44" t="s">
        <v>21</v>
      </c>
      <c r="J203" s="45" t="s">
        <v>589</v>
      </c>
      <c r="K203" s="104">
        <v>97</v>
      </c>
      <c r="L203" s="104">
        <v>118</v>
      </c>
      <c r="M203" s="105">
        <f t="shared" si="14"/>
        <v>21</v>
      </c>
      <c r="N203" s="104">
        <v>0</v>
      </c>
      <c r="O203" s="109" t="s">
        <v>21</v>
      </c>
      <c r="P203" s="100" t="s">
        <v>501</v>
      </c>
      <c r="Q203" s="101" t="s">
        <v>602</v>
      </c>
      <c r="R203" s="101" t="s">
        <v>372</v>
      </c>
      <c r="S203" s="111" t="s">
        <v>91</v>
      </c>
      <c r="T203" s="112" t="s">
        <v>383</v>
      </c>
      <c r="U203" s="91"/>
      <c r="V203" s="92"/>
      <c r="W203" s="150" t="s">
        <v>80</v>
      </c>
      <c r="X203" s="94">
        <v>160</v>
      </c>
      <c r="Y203" s="150" t="s">
        <v>80</v>
      </c>
      <c r="Z203" s="95"/>
      <c r="AA203" s="91"/>
      <c r="AB203" s="92"/>
      <c r="AC203" s="150" t="s">
        <v>80</v>
      </c>
      <c r="AD203" s="94"/>
      <c r="AE203" s="150" t="s">
        <v>80</v>
      </c>
      <c r="AF203" s="95"/>
      <c r="AG203" s="91"/>
      <c r="AH203" s="92"/>
      <c r="AI203" s="150" t="s">
        <v>80</v>
      </c>
      <c r="AJ203" s="94"/>
      <c r="AK203" s="150" t="s">
        <v>80</v>
      </c>
      <c r="AL203" s="95"/>
      <c r="AM203" s="151"/>
      <c r="AN203" s="47" t="s">
        <v>66</v>
      </c>
      <c r="AO203" s="38"/>
      <c r="AP203" s="38"/>
      <c r="AQ203" s="39"/>
    </row>
    <row r="204" spans="1:43" ht="49" customHeight="1" x14ac:dyDescent="0.2">
      <c r="A204" s="40">
        <v>177</v>
      </c>
      <c r="B204" s="100" t="s">
        <v>384</v>
      </c>
      <c r="C204" s="100" t="s">
        <v>133</v>
      </c>
      <c r="D204" s="100" t="s">
        <v>105</v>
      </c>
      <c r="E204" s="104">
        <v>17</v>
      </c>
      <c r="F204" s="105">
        <v>17</v>
      </c>
      <c r="G204" s="104">
        <v>13</v>
      </c>
      <c r="H204" s="120" t="s">
        <v>421</v>
      </c>
      <c r="I204" s="44" t="s">
        <v>21</v>
      </c>
      <c r="J204" s="45" t="s">
        <v>589</v>
      </c>
      <c r="K204" s="104">
        <v>15</v>
      </c>
      <c r="L204" s="104">
        <v>31</v>
      </c>
      <c r="M204" s="105">
        <f t="shared" si="14"/>
        <v>16</v>
      </c>
      <c r="N204" s="104">
        <v>0</v>
      </c>
      <c r="O204" s="109" t="s">
        <v>21</v>
      </c>
      <c r="P204" s="100" t="s">
        <v>501</v>
      </c>
      <c r="Q204" s="101"/>
      <c r="R204" s="101" t="s">
        <v>372</v>
      </c>
      <c r="S204" s="111" t="s">
        <v>91</v>
      </c>
      <c r="T204" s="112" t="s">
        <v>378</v>
      </c>
      <c r="U204" s="91"/>
      <c r="V204" s="92"/>
      <c r="W204" s="150" t="s">
        <v>80</v>
      </c>
      <c r="X204" s="94">
        <v>161</v>
      </c>
      <c r="Y204" s="150" t="s">
        <v>80</v>
      </c>
      <c r="Z204" s="95"/>
      <c r="AA204" s="91"/>
      <c r="AB204" s="92"/>
      <c r="AC204" s="150" t="s">
        <v>80</v>
      </c>
      <c r="AD204" s="94"/>
      <c r="AE204" s="150" t="s">
        <v>80</v>
      </c>
      <c r="AF204" s="95"/>
      <c r="AG204" s="91"/>
      <c r="AH204" s="92"/>
      <c r="AI204" s="150" t="s">
        <v>80</v>
      </c>
      <c r="AJ204" s="94"/>
      <c r="AK204" s="150" t="s">
        <v>80</v>
      </c>
      <c r="AL204" s="95"/>
      <c r="AM204" s="151"/>
      <c r="AN204" s="47" t="s">
        <v>190</v>
      </c>
      <c r="AO204" s="38"/>
      <c r="AP204" s="38"/>
      <c r="AQ204" s="39"/>
    </row>
    <row r="205" spans="1:43" ht="76" customHeight="1" x14ac:dyDescent="0.2">
      <c r="A205" s="40">
        <v>178</v>
      </c>
      <c r="B205" s="100" t="s">
        <v>385</v>
      </c>
      <c r="C205" s="100" t="s">
        <v>263</v>
      </c>
      <c r="D205" s="100" t="s">
        <v>105</v>
      </c>
      <c r="E205" s="104">
        <v>577</v>
      </c>
      <c r="F205" s="105">
        <v>576</v>
      </c>
      <c r="G205" s="104">
        <v>544</v>
      </c>
      <c r="H205" s="120" t="s">
        <v>421</v>
      </c>
      <c r="I205" s="44" t="s">
        <v>21</v>
      </c>
      <c r="J205" s="45" t="s">
        <v>589</v>
      </c>
      <c r="K205" s="104">
        <v>515</v>
      </c>
      <c r="L205" s="104">
        <v>715</v>
      </c>
      <c r="M205" s="105">
        <f t="shared" si="14"/>
        <v>200</v>
      </c>
      <c r="N205" s="104">
        <v>0</v>
      </c>
      <c r="O205" s="109" t="s">
        <v>21</v>
      </c>
      <c r="P205" s="100" t="s">
        <v>501</v>
      </c>
      <c r="Q205" s="101" t="s">
        <v>603</v>
      </c>
      <c r="R205" s="101" t="s">
        <v>372</v>
      </c>
      <c r="S205" s="111" t="s">
        <v>91</v>
      </c>
      <c r="T205" s="112" t="s">
        <v>373</v>
      </c>
      <c r="U205" s="91"/>
      <c r="V205" s="92"/>
      <c r="W205" s="150" t="s">
        <v>80</v>
      </c>
      <c r="X205" s="94">
        <v>162</v>
      </c>
      <c r="Y205" s="150" t="s">
        <v>80</v>
      </c>
      <c r="Z205" s="95"/>
      <c r="AA205" s="91"/>
      <c r="AB205" s="92"/>
      <c r="AC205" s="150" t="s">
        <v>80</v>
      </c>
      <c r="AD205" s="94"/>
      <c r="AE205" s="150" t="s">
        <v>80</v>
      </c>
      <c r="AF205" s="95"/>
      <c r="AG205" s="91"/>
      <c r="AH205" s="92"/>
      <c r="AI205" s="150" t="s">
        <v>80</v>
      </c>
      <c r="AJ205" s="94"/>
      <c r="AK205" s="150" t="s">
        <v>80</v>
      </c>
      <c r="AL205" s="95"/>
      <c r="AM205" s="151"/>
      <c r="AN205" s="47" t="s">
        <v>190</v>
      </c>
      <c r="AO205" s="38"/>
      <c r="AP205" s="38"/>
      <c r="AQ205" s="39"/>
    </row>
    <row r="206" spans="1:43" s="131" customFormat="1" ht="28" customHeight="1" x14ac:dyDescent="0.2">
      <c r="A206" s="121"/>
      <c r="B206" s="122" t="s">
        <v>89</v>
      </c>
      <c r="C206" s="123"/>
      <c r="D206" s="123"/>
      <c r="E206" s="124"/>
      <c r="F206" s="123"/>
      <c r="G206" s="141"/>
      <c r="H206" s="127"/>
      <c r="I206" s="125"/>
      <c r="J206" s="125"/>
      <c r="K206" s="128"/>
      <c r="L206" s="128"/>
      <c r="M206" s="128"/>
      <c r="N206" s="129"/>
      <c r="O206" s="129"/>
      <c r="P206" s="125"/>
      <c r="Q206" s="124"/>
      <c r="R206" s="124"/>
      <c r="S206" s="124"/>
      <c r="T206" s="130"/>
      <c r="U206" s="99"/>
      <c r="V206" s="99"/>
      <c r="W206" s="99"/>
      <c r="X206" s="99"/>
      <c r="Y206" s="99"/>
      <c r="Z206" s="99"/>
      <c r="AA206" s="99"/>
      <c r="AB206" s="99"/>
      <c r="AC206" s="99"/>
      <c r="AD206" s="99"/>
      <c r="AE206" s="99"/>
      <c r="AF206" s="99"/>
      <c r="AG206" s="99"/>
      <c r="AH206" s="99"/>
      <c r="AI206" s="99"/>
      <c r="AJ206" s="99"/>
      <c r="AK206" s="99"/>
      <c r="AL206" s="99"/>
      <c r="AM206" s="99"/>
      <c r="AN206" s="99"/>
      <c r="AO206" s="124"/>
      <c r="AP206" s="124"/>
      <c r="AQ206" s="124"/>
    </row>
    <row r="207" spans="1:43" ht="33" x14ac:dyDescent="0.2">
      <c r="A207" s="40">
        <v>179</v>
      </c>
      <c r="B207" s="100" t="s">
        <v>386</v>
      </c>
      <c r="C207" s="100" t="s">
        <v>387</v>
      </c>
      <c r="D207" s="100" t="s">
        <v>105</v>
      </c>
      <c r="E207" s="104">
        <v>59</v>
      </c>
      <c r="F207" s="105">
        <v>59</v>
      </c>
      <c r="G207" s="104">
        <v>26</v>
      </c>
      <c r="H207" s="120" t="s">
        <v>421</v>
      </c>
      <c r="I207" s="44" t="s">
        <v>21</v>
      </c>
      <c r="J207" s="45" t="s">
        <v>589</v>
      </c>
      <c r="K207" s="104">
        <v>51</v>
      </c>
      <c r="L207" s="104">
        <v>51</v>
      </c>
      <c r="M207" s="105">
        <f t="shared" ref="M207" si="15">L207-K207</f>
        <v>0</v>
      </c>
      <c r="N207" s="107" t="s">
        <v>49</v>
      </c>
      <c r="O207" s="109" t="s">
        <v>21</v>
      </c>
      <c r="P207" s="100" t="s">
        <v>604</v>
      </c>
      <c r="Q207" s="101"/>
      <c r="R207" s="101" t="s">
        <v>388</v>
      </c>
      <c r="S207" s="111" t="s">
        <v>91</v>
      </c>
      <c r="T207" s="112" t="s">
        <v>389</v>
      </c>
      <c r="U207" s="91"/>
      <c r="V207" s="92"/>
      <c r="W207" s="150" t="s">
        <v>80</v>
      </c>
      <c r="X207" s="94">
        <v>163</v>
      </c>
      <c r="Y207" s="150" t="s">
        <v>80</v>
      </c>
      <c r="Z207" s="95"/>
      <c r="AA207" s="91"/>
      <c r="AB207" s="92"/>
      <c r="AC207" s="150" t="s">
        <v>80</v>
      </c>
      <c r="AD207" s="94"/>
      <c r="AE207" s="150" t="s">
        <v>80</v>
      </c>
      <c r="AF207" s="95"/>
      <c r="AG207" s="91"/>
      <c r="AH207" s="92"/>
      <c r="AI207" s="150" t="s">
        <v>80</v>
      </c>
      <c r="AJ207" s="94"/>
      <c r="AK207" s="150" t="s">
        <v>80</v>
      </c>
      <c r="AL207" s="95"/>
      <c r="AM207" s="151"/>
      <c r="AN207" s="47" t="s">
        <v>111</v>
      </c>
      <c r="AO207" s="38"/>
      <c r="AP207" s="38"/>
      <c r="AQ207" s="39"/>
    </row>
    <row r="208" spans="1:43" s="131" customFormat="1" ht="28" customHeight="1" x14ac:dyDescent="0.2">
      <c r="A208" s="132"/>
      <c r="B208" s="133" t="s">
        <v>23</v>
      </c>
      <c r="C208" s="133"/>
      <c r="D208" s="133"/>
      <c r="E208" s="134"/>
      <c r="F208" s="134"/>
      <c r="G208" s="135"/>
      <c r="H208" s="136"/>
      <c r="I208" s="137"/>
      <c r="J208" s="138"/>
      <c r="K208" s="134"/>
      <c r="L208" s="134"/>
      <c r="M208" s="134"/>
      <c r="N208" s="134"/>
      <c r="O208" s="139"/>
      <c r="P208" s="133"/>
      <c r="Q208" s="133"/>
      <c r="R208" s="133"/>
      <c r="S208" s="125"/>
      <c r="T208" s="125"/>
      <c r="U208" s="125"/>
      <c r="V208" s="125"/>
      <c r="W208" s="125"/>
      <c r="X208" s="125"/>
      <c r="Y208" s="125"/>
      <c r="Z208" s="125"/>
      <c r="AA208" s="125"/>
      <c r="AB208" s="125"/>
      <c r="AC208" s="125"/>
      <c r="AD208" s="125"/>
      <c r="AE208" s="125"/>
      <c r="AF208" s="125"/>
      <c r="AG208" s="125"/>
      <c r="AH208" s="125"/>
      <c r="AI208" s="125"/>
      <c r="AJ208" s="125"/>
      <c r="AK208" s="125"/>
      <c r="AL208" s="125"/>
      <c r="AM208" s="125"/>
      <c r="AN208" s="125"/>
      <c r="AO208" s="124"/>
      <c r="AP208" s="124"/>
      <c r="AQ208" s="140"/>
    </row>
    <row r="209" spans="1:43" s="87" customFormat="1" ht="33" x14ac:dyDescent="0.2">
      <c r="A209" s="118">
        <v>180</v>
      </c>
      <c r="B209" s="100" t="s">
        <v>390</v>
      </c>
      <c r="C209" s="100" t="s">
        <v>391</v>
      </c>
      <c r="D209" s="100" t="s">
        <v>105</v>
      </c>
      <c r="E209" s="104">
        <v>9</v>
      </c>
      <c r="F209" s="105">
        <v>9</v>
      </c>
      <c r="G209" s="104">
        <v>9</v>
      </c>
      <c r="H209" s="156" t="s">
        <v>421</v>
      </c>
      <c r="I209" s="119" t="s">
        <v>21</v>
      </c>
      <c r="J209" s="113" t="s">
        <v>616</v>
      </c>
      <c r="K209" s="104">
        <v>9</v>
      </c>
      <c r="L209" s="104">
        <v>8.6</v>
      </c>
      <c r="M209" s="105">
        <f t="shared" ref="M209:M211" si="16">L209-K209</f>
        <v>-0.40000000000000036</v>
      </c>
      <c r="N209" s="104">
        <v>0</v>
      </c>
      <c r="O209" s="109" t="s">
        <v>21</v>
      </c>
      <c r="P209" s="100" t="s">
        <v>617</v>
      </c>
      <c r="Q209" s="101"/>
      <c r="R209" s="101" t="s">
        <v>271</v>
      </c>
      <c r="S209" s="111" t="s">
        <v>91</v>
      </c>
      <c r="T209" s="112" t="s">
        <v>392</v>
      </c>
      <c r="U209" s="91"/>
      <c r="V209" s="92"/>
      <c r="W209" s="153" t="s">
        <v>80</v>
      </c>
      <c r="X209" s="94">
        <v>164</v>
      </c>
      <c r="Y209" s="153" t="s">
        <v>80</v>
      </c>
      <c r="Z209" s="95"/>
      <c r="AA209" s="91"/>
      <c r="AB209" s="92"/>
      <c r="AC209" s="153" t="s">
        <v>80</v>
      </c>
      <c r="AD209" s="94"/>
      <c r="AE209" s="153" t="s">
        <v>80</v>
      </c>
      <c r="AF209" s="95"/>
      <c r="AG209" s="91"/>
      <c r="AH209" s="92"/>
      <c r="AI209" s="153" t="s">
        <v>80</v>
      </c>
      <c r="AJ209" s="94"/>
      <c r="AK209" s="153" t="s">
        <v>80</v>
      </c>
      <c r="AL209" s="95"/>
      <c r="AM209" s="154"/>
      <c r="AN209" s="90" t="s">
        <v>66</v>
      </c>
      <c r="AO209" s="102"/>
      <c r="AP209" s="102"/>
      <c r="AQ209" s="114"/>
    </row>
    <row r="210" spans="1:43" s="87" customFormat="1" ht="34.5" customHeight="1" x14ac:dyDescent="0.2">
      <c r="A210" s="118">
        <v>181</v>
      </c>
      <c r="B210" s="100" t="s">
        <v>393</v>
      </c>
      <c r="C210" s="100" t="s">
        <v>394</v>
      </c>
      <c r="D210" s="100" t="s">
        <v>105</v>
      </c>
      <c r="E210" s="106">
        <v>0.3</v>
      </c>
      <c r="F210" s="106">
        <v>0.3</v>
      </c>
      <c r="G210" s="158">
        <v>0.3</v>
      </c>
      <c r="H210" s="156" t="s">
        <v>421</v>
      </c>
      <c r="I210" s="119" t="s">
        <v>21</v>
      </c>
      <c r="J210" s="113" t="s">
        <v>616</v>
      </c>
      <c r="K210" s="106">
        <v>0.2</v>
      </c>
      <c r="L210" s="106">
        <v>0.2</v>
      </c>
      <c r="M210" s="105">
        <f t="shared" si="16"/>
        <v>0</v>
      </c>
      <c r="N210" s="104">
        <v>0</v>
      </c>
      <c r="O210" s="109" t="s">
        <v>21</v>
      </c>
      <c r="P210" s="113" t="s">
        <v>618</v>
      </c>
      <c r="Q210" s="101"/>
      <c r="R210" s="101" t="s">
        <v>291</v>
      </c>
      <c r="S210" s="110" t="s">
        <v>91</v>
      </c>
      <c r="T210" s="112" t="s">
        <v>392</v>
      </c>
      <c r="U210" s="91"/>
      <c r="V210" s="92"/>
      <c r="W210" s="153" t="s">
        <v>80</v>
      </c>
      <c r="X210" s="94">
        <v>165</v>
      </c>
      <c r="Y210" s="153" t="s">
        <v>80</v>
      </c>
      <c r="Z210" s="95"/>
      <c r="AA210" s="91"/>
      <c r="AB210" s="92"/>
      <c r="AC210" s="153" t="s">
        <v>80</v>
      </c>
      <c r="AD210" s="94"/>
      <c r="AE210" s="153" t="s">
        <v>80</v>
      </c>
      <c r="AF210" s="95"/>
      <c r="AG210" s="91"/>
      <c r="AH210" s="92"/>
      <c r="AI210" s="153" t="s">
        <v>80</v>
      </c>
      <c r="AJ210" s="94"/>
      <c r="AK210" s="153" t="s">
        <v>80</v>
      </c>
      <c r="AL210" s="95"/>
      <c r="AM210" s="154"/>
      <c r="AN210" s="90" t="s">
        <v>111</v>
      </c>
      <c r="AO210" s="102"/>
      <c r="AP210" s="102"/>
      <c r="AQ210" s="114"/>
    </row>
    <row r="211" spans="1:43" s="87" customFormat="1" ht="47.5" customHeight="1" x14ac:dyDescent="0.2">
      <c r="A211" s="118">
        <v>182</v>
      </c>
      <c r="B211" s="100" t="s">
        <v>718</v>
      </c>
      <c r="C211" s="100" t="s">
        <v>719</v>
      </c>
      <c r="D211" s="100" t="s">
        <v>694</v>
      </c>
      <c r="E211" s="104">
        <v>1</v>
      </c>
      <c r="F211" s="105">
        <v>1</v>
      </c>
      <c r="G211" s="104">
        <v>1</v>
      </c>
      <c r="H211" s="155" t="s">
        <v>421</v>
      </c>
      <c r="I211" s="119" t="s">
        <v>475</v>
      </c>
      <c r="J211" s="113" t="s">
        <v>609</v>
      </c>
      <c r="K211" s="104">
        <v>1</v>
      </c>
      <c r="L211" s="106">
        <v>0.5</v>
      </c>
      <c r="M211" s="158">
        <f t="shared" si="16"/>
        <v>-0.5</v>
      </c>
      <c r="N211" s="106">
        <v>-0.5</v>
      </c>
      <c r="O211" s="109" t="s">
        <v>20</v>
      </c>
      <c r="P211" s="100" t="s">
        <v>727</v>
      </c>
      <c r="Q211" s="101"/>
      <c r="R211" s="101" t="s">
        <v>720</v>
      </c>
      <c r="S211" s="111" t="s">
        <v>696</v>
      </c>
      <c r="T211" s="112" t="s">
        <v>721</v>
      </c>
      <c r="U211" s="91"/>
      <c r="V211" s="92"/>
      <c r="W211" s="159" t="s">
        <v>80</v>
      </c>
      <c r="X211" s="94">
        <v>166</v>
      </c>
      <c r="Y211" s="159" t="s">
        <v>80</v>
      </c>
      <c r="Z211" s="95"/>
      <c r="AA211" s="91"/>
      <c r="AB211" s="92"/>
      <c r="AC211" s="159" t="s">
        <v>80</v>
      </c>
      <c r="AD211" s="94"/>
      <c r="AE211" s="159" t="s">
        <v>80</v>
      </c>
      <c r="AF211" s="95"/>
      <c r="AG211" s="91"/>
      <c r="AH211" s="92"/>
      <c r="AI211" s="159" t="s">
        <v>80</v>
      </c>
      <c r="AJ211" s="94"/>
      <c r="AK211" s="159" t="s">
        <v>80</v>
      </c>
      <c r="AL211" s="95"/>
      <c r="AM211" s="160"/>
      <c r="AN211" s="90" t="s">
        <v>111</v>
      </c>
      <c r="AO211" s="102"/>
      <c r="AP211" s="102"/>
      <c r="AQ211" s="114"/>
    </row>
    <row r="212" spans="1:43" s="87" customFormat="1" ht="108" customHeight="1" x14ac:dyDescent="0.2">
      <c r="A212" s="118">
        <v>183</v>
      </c>
      <c r="B212" s="100" t="s">
        <v>405</v>
      </c>
      <c r="C212" s="100" t="s">
        <v>229</v>
      </c>
      <c r="D212" s="100" t="s">
        <v>105</v>
      </c>
      <c r="E212" s="104">
        <v>1</v>
      </c>
      <c r="F212" s="105">
        <v>1</v>
      </c>
      <c r="G212" s="104">
        <v>1</v>
      </c>
      <c r="H212" s="155" t="s">
        <v>421</v>
      </c>
      <c r="I212" s="119" t="s">
        <v>475</v>
      </c>
      <c r="J212" s="113" t="s">
        <v>476</v>
      </c>
      <c r="K212" s="104">
        <v>81</v>
      </c>
      <c r="L212" s="104">
        <v>81</v>
      </c>
      <c r="M212" s="105">
        <f t="shared" ref="M212:M217" si="17">L212-K212</f>
        <v>0</v>
      </c>
      <c r="N212" s="104">
        <v>0</v>
      </c>
      <c r="O212" s="109" t="s">
        <v>21</v>
      </c>
      <c r="P212" s="100" t="s">
        <v>526</v>
      </c>
      <c r="Q212" s="101"/>
      <c r="R212" s="101" t="s">
        <v>98</v>
      </c>
      <c r="S212" s="111" t="s">
        <v>91</v>
      </c>
      <c r="T212" s="112" t="s">
        <v>724</v>
      </c>
      <c r="U212" s="91"/>
      <c r="V212" s="92"/>
      <c r="W212" s="153" t="s">
        <v>80</v>
      </c>
      <c r="X212" s="94">
        <v>167</v>
      </c>
      <c r="Y212" s="153" t="s">
        <v>80</v>
      </c>
      <c r="Z212" s="95"/>
      <c r="AA212" s="91"/>
      <c r="AB212" s="92"/>
      <c r="AC212" s="153" t="s">
        <v>80</v>
      </c>
      <c r="AD212" s="94"/>
      <c r="AE212" s="153" t="s">
        <v>80</v>
      </c>
      <c r="AF212" s="95"/>
      <c r="AG212" s="91"/>
      <c r="AH212" s="92"/>
      <c r="AI212" s="153" t="s">
        <v>80</v>
      </c>
      <c r="AJ212" s="94"/>
      <c r="AK212" s="153" t="s">
        <v>80</v>
      </c>
      <c r="AL212" s="95"/>
      <c r="AM212" s="154"/>
      <c r="AN212" s="90" t="s">
        <v>66</v>
      </c>
      <c r="AO212" s="102"/>
      <c r="AP212" s="102"/>
      <c r="AQ212" s="114"/>
    </row>
    <row r="213" spans="1:43" s="87" customFormat="1" ht="55" x14ac:dyDescent="0.2">
      <c r="A213" s="118">
        <v>184</v>
      </c>
      <c r="B213" s="100" t="s">
        <v>396</v>
      </c>
      <c r="C213" s="100" t="s">
        <v>135</v>
      </c>
      <c r="D213" s="100" t="s">
        <v>105</v>
      </c>
      <c r="E213" s="104">
        <v>31483</v>
      </c>
      <c r="F213" s="105">
        <v>32083</v>
      </c>
      <c r="G213" s="104">
        <v>32083</v>
      </c>
      <c r="H213" s="155" t="s">
        <v>421</v>
      </c>
      <c r="I213" s="119" t="s">
        <v>475</v>
      </c>
      <c r="J213" s="113" t="s">
        <v>476</v>
      </c>
      <c r="K213" s="104">
        <v>27940</v>
      </c>
      <c r="L213" s="104">
        <v>28338</v>
      </c>
      <c r="M213" s="105">
        <f t="shared" si="17"/>
        <v>398</v>
      </c>
      <c r="N213" s="104">
        <v>0</v>
      </c>
      <c r="O213" s="109" t="s">
        <v>481</v>
      </c>
      <c r="P213" s="100" t="s">
        <v>510</v>
      </c>
      <c r="Q213" s="101" t="s">
        <v>414</v>
      </c>
      <c r="R213" s="101" t="s">
        <v>90</v>
      </c>
      <c r="S213" s="111" t="s">
        <v>91</v>
      </c>
      <c r="T213" s="112" t="s">
        <v>397</v>
      </c>
      <c r="U213" s="91"/>
      <c r="V213" s="92"/>
      <c r="W213" s="153" t="s">
        <v>80</v>
      </c>
      <c r="X213" s="94">
        <v>168</v>
      </c>
      <c r="Y213" s="153" t="s">
        <v>80</v>
      </c>
      <c r="Z213" s="95"/>
      <c r="AA213" s="91"/>
      <c r="AB213" s="92"/>
      <c r="AC213" s="153" t="s">
        <v>80</v>
      </c>
      <c r="AD213" s="94"/>
      <c r="AE213" s="153" t="s">
        <v>80</v>
      </c>
      <c r="AF213" s="95"/>
      <c r="AG213" s="91"/>
      <c r="AH213" s="92"/>
      <c r="AI213" s="153" t="s">
        <v>80</v>
      </c>
      <c r="AJ213" s="94"/>
      <c r="AK213" s="153" t="s">
        <v>80</v>
      </c>
      <c r="AL213" s="95"/>
      <c r="AM213" s="154"/>
      <c r="AN213" s="90" t="s">
        <v>341</v>
      </c>
      <c r="AO213" s="102"/>
      <c r="AP213" s="102"/>
      <c r="AQ213" s="114"/>
    </row>
    <row r="214" spans="1:43" ht="55" x14ac:dyDescent="0.2">
      <c r="A214" s="40">
        <v>185</v>
      </c>
      <c r="B214" s="100" t="s">
        <v>398</v>
      </c>
      <c r="C214" s="100" t="s">
        <v>135</v>
      </c>
      <c r="D214" s="100" t="s">
        <v>105</v>
      </c>
      <c r="E214" s="104">
        <v>3599</v>
      </c>
      <c r="F214" s="105">
        <v>99</v>
      </c>
      <c r="G214" s="104">
        <v>98</v>
      </c>
      <c r="H214" s="120" t="s">
        <v>421</v>
      </c>
      <c r="I214" s="44" t="s">
        <v>475</v>
      </c>
      <c r="J214" s="45" t="s">
        <v>476</v>
      </c>
      <c r="K214" s="104">
        <v>90</v>
      </c>
      <c r="L214" s="104">
        <v>2090</v>
      </c>
      <c r="M214" s="105">
        <f t="shared" si="17"/>
        <v>2000</v>
      </c>
      <c r="N214" s="104">
        <v>0</v>
      </c>
      <c r="O214" s="109" t="s">
        <v>481</v>
      </c>
      <c r="P214" s="100" t="s">
        <v>565</v>
      </c>
      <c r="Q214" s="101"/>
      <c r="R214" s="101" t="s">
        <v>90</v>
      </c>
      <c r="S214" s="111" t="s">
        <v>91</v>
      </c>
      <c r="T214" s="112" t="s">
        <v>399</v>
      </c>
      <c r="U214" s="91"/>
      <c r="V214" s="92"/>
      <c r="W214" s="93" t="s">
        <v>80</v>
      </c>
      <c r="X214" s="94">
        <v>169</v>
      </c>
      <c r="Y214" s="93" t="s">
        <v>80</v>
      </c>
      <c r="Z214" s="95"/>
      <c r="AA214" s="91"/>
      <c r="AB214" s="92"/>
      <c r="AC214" s="93" t="s">
        <v>80</v>
      </c>
      <c r="AD214" s="94"/>
      <c r="AE214" s="93" t="s">
        <v>80</v>
      </c>
      <c r="AF214" s="95"/>
      <c r="AG214" s="91"/>
      <c r="AH214" s="92"/>
      <c r="AI214" s="93" t="s">
        <v>80</v>
      </c>
      <c r="AJ214" s="94"/>
      <c r="AK214" s="93" t="s">
        <v>80</v>
      </c>
      <c r="AL214" s="95"/>
      <c r="AM214" s="96"/>
      <c r="AN214" s="47" t="s">
        <v>66</v>
      </c>
      <c r="AO214" s="38"/>
      <c r="AP214" s="38"/>
      <c r="AQ214" s="39"/>
    </row>
    <row r="215" spans="1:43" ht="55" x14ac:dyDescent="0.2">
      <c r="A215" s="40">
        <v>186</v>
      </c>
      <c r="B215" s="100" t="s">
        <v>400</v>
      </c>
      <c r="C215" s="100" t="s">
        <v>263</v>
      </c>
      <c r="D215" s="100" t="s">
        <v>105</v>
      </c>
      <c r="E215" s="104">
        <v>8533</v>
      </c>
      <c r="F215" s="105">
        <v>8533</v>
      </c>
      <c r="G215" s="104">
        <v>8533</v>
      </c>
      <c r="H215" s="152" t="s">
        <v>421</v>
      </c>
      <c r="I215" s="44" t="s">
        <v>475</v>
      </c>
      <c r="J215" s="45" t="s">
        <v>476</v>
      </c>
      <c r="K215" s="104">
        <v>8637</v>
      </c>
      <c r="L215" s="104">
        <v>9592</v>
      </c>
      <c r="M215" s="105">
        <f t="shared" si="17"/>
        <v>955</v>
      </c>
      <c r="N215" s="104">
        <v>0</v>
      </c>
      <c r="O215" s="109" t="s">
        <v>481</v>
      </c>
      <c r="P215" s="100" t="s">
        <v>619</v>
      </c>
      <c r="Q215" s="101" t="s">
        <v>636</v>
      </c>
      <c r="R215" s="101" t="s">
        <v>285</v>
      </c>
      <c r="S215" s="111" t="s">
        <v>91</v>
      </c>
      <c r="T215" s="112" t="s">
        <v>401</v>
      </c>
      <c r="U215" s="91"/>
      <c r="V215" s="116"/>
      <c r="W215" s="117" t="s">
        <v>80</v>
      </c>
      <c r="X215" s="94">
        <v>170</v>
      </c>
      <c r="Y215" s="117" t="s">
        <v>80</v>
      </c>
      <c r="Z215" s="95"/>
      <c r="AA215" s="91"/>
      <c r="AB215" s="116"/>
      <c r="AC215" s="117" t="s">
        <v>80</v>
      </c>
      <c r="AD215" s="94"/>
      <c r="AE215" s="117" t="s">
        <v>80</v>
      </c>
      <c r="AF215" s="95"/>
      <c r="AG215" s="91"/>
      <c r="AH215" s="116"/>
      <c r="AI215" s="117" t="s">
        <v>80</v>
      </c>
      <c r="AJ215" s="94"/>
      <c r="AK215" s="117" t="s">
        <v>80</v>
      </c>
      <c r="AL215" s="95"/>
      <c r="AM215" s="111"/>
      <c r="AN215" s="47" t="s">
        <v>111</v>
      </c>
      <c r="AO215" s="38"/>
      <c r="AP215" s="38"/>
      <c r="AQ215" s="39"/>
    </row>
    <row r="216" spans="1:43" ht="44" x14ac:dyDescent="0.2">
      <c r="A216" s="118">
        <v>187</v>
      </c>
      <c r="B216" s="100" t="s">
        <v>402</v>
      </c>
      <c r="C216" s="100" t="s">
        <v>722</v>
      </c>
      <c r="D216" s="100" t="s">
        <v>694</v>
      </c>
      <c r="E216" s="104">
        <v>24</v>
      </c>
      <c r="F216" s="105">
        <v>24</v>
      </c>
      <c r="G216" s="104">
        <v>22</v>
      </c>
      <c r="H216" s="155" t="s">
        <v>421</v>
      </c>
      <c r="I216" s="119" t="s">
        <v>475</v>
      </c>
      <c r="J216" s="113" t="s">
        <v>609</v>
      </c>
      <c r="K216" s="104">
        <v>24</v>
      </c>
      <c r="L216" s="104">
        <v>24</v>
      </c>
      <c r="M216" s="105">
        <f t="shared" si="17"/>
        <v>0</v>
      </c>
      <c r="N216" s="107" t="s">
        <v>670</v>
      </c>
      <c r="O216" s="109" t="s">
        <v>728</v>
      </c>
      <c r="P216" s="100" t="s">
        <v>692</v>
      </c>
      <c r="Q216" s="101"/>
      <c r="R216" s="101" t="s">
        <v>699</v>
      </c>
      <c r="S216" s="111" t="s">
        <v>696</v>
      </c>
      <c r="T216" s="112" t="s">
        <v>723</v>
      </c>
      <c r="U216" s="91"/>
      <c r="V216" s="92"/>
      <c r="W216" s="153" t="s">
        <v>80</v>
      </c>
      <c r="X216" s="94">
        <v>171</v>
      </c>
      <c r="Y216" s="153" t="s">
        <v>80</v>
      </c>
      <c r="Z216" s="95"/>
      <c r="AA216" s="91"/>
      <c r="AB216" s="92"/>
      <c r="AC216" s="153" t="s">
        <v>80</v>
      </c>
      <c r="AD216" s="94"/>
      <c r="AE216" s="153" t="s">
        <v>80</v>
      </c>
      <c r="AF216" s="95"/>
      <c r="AG216" s="91"/>
      <c r="AH216" s="92"/>
      <c r="AI216" s="153" t="s">
        <v>80</v>
      </c>
      <c r="AJ216" s="94"/>
      <c r="AK216" s="153" t="s">
        <v>80</v>
      </c>
      <c r="AL216" s="95"/>
      <c r="AM216" s="154"/>
      <c r="AN216" s="90" t="s">
        <v>111</v>
      </c>
      <c r="AO216" s="102"/>
      <c r="AP216" s="102"/>
      <c r="AQ216" s="114"/>
    </row>
    <row r="217" spans="1:43" ht="131.15" customHeight="1" x14ac:dyDescent="0.2">
      <c r="A217" s="40">
        <v>188</v>
      </c>
      <c r="B217" s="100" t="s">
        <v>403</v>
      </c>
      <c r="C217" s="100" t="s">
        <v>124</v>
      </c>
      <c r="D217" s="100" t="s">
        <v>404</v>
      </c>
      <c r="E217" s="104">
        <v>116</v>
      </c>
      <c r="F217" s="105">
        <v>3</v>
      </c>
      <c r="G217" s="104">
        <v>3</v>
      </c>
      <c r="H217" s="148" t="s">
        <v>540</v>
      </c>
      <c r="I217" s="44" t="s">
        <v>477</v>
      </c>
      <c r="J217" s="45" t="s">
        <v>479</v>
      </c>
      <c r="K217" s="104">
        <v>0</v>
      </c>
      <c r="L217" s="104">
        <v>0</v>
      </c>
      <c r="M217" s="105">
        <f t="shared" si="17"/>
        <v>0</v>
      </c>
      <c r="N217" s="104">
        <v>0</v>
      </c>
      <c r="O217" s="109" t="s">
        <v>483</v>
      </c>
      <c r="P217" s="100" t="s">
        <v>527</v>
      </c>
      <c r="Q217" s="101"/>
      <c r="R217" s="101" t="s">
        <v>176</v>
      </c>
      <c r="S217" s="111" t="s">
        <v>91</v>
      </c>
      <c r="T217" s="112" t="s">
        <v>395</v>
      </c>
      <c r="U217" s="91"/>
      <c r="V217" s="92"/>
      <c r="W217" s="153" t="s">
        <v>80</v>
      </c>
      <c r="X217" s="94">
        <v>173</v>
      </c>
      <c r="Y217" s="153" t="s">
        <v>80</v>
      </c>
      <c r="Z217" s="95"/>
      <c r="AA217" s="91"/>
      <c r="AB217" s="92"/>
      <c r="AC217" s="153" t="s">
        <v>80</v>
      </c>
      <c r="AD217" s="94"/>
      <c r="AE217" s="153" t="s">
        <v>80</v>
      </c>
      <c r="AF217" s="95"/>
      <c r="AG217" s="91"/>
      <c r="AH217" s="92"/>
      <c r="AI217" s="153" t="s">
        <v>80</v>
      </c>
      <c r="AJ217" s="94"/>
      <c r="AK217" s="153" t="s">
        <v>80</v>
      </c>
      <c r="AL217" s="95"/>
      <c r="AM217" s="154"/>
      <c r="AN217" s="47" t="s">
        <v>25</v>
      </c>
      <c r="AO217" s="38"/>
      <c r="AP217" s="38"/>
      <c r="AQ217" s="39"/>
    </row>
    <row r="218" spans="1:43" ht="13.5" thickBot="1" x14ac:dyDescent="0.25">
      <c r="A218" s="48"/>
      <c r="B218" s="49"/>
      <c r="C218" s="49"/>
      <c r="D218" s="49"/>
      <c r="E218" s="50"/>
      <c r="F218" s="51"/>
      <c r="G218" s="52"/>
      <c r="H218" s="52"/>
      <c r="I218" s="53"/>
      <c r="J218" s="54"/>
      <c r="K218" s="50"/>
      <c r="L218" s="52"/>
      <c r="M218" s="51"/>
      <c r="N218" s="52"/>
      <c r="O218" s="55"/>
      <c r="P218" s="56"/>
      <c r="Q218" s="57"/>
      <c r="R218" s="57"/>
      <c r="S218" s="58"/>
      <c r="T218" s="59"/>
      <c r="U218" s="91"/>
      <c r="V218" s="92"/>
      <c r="W218" s="93" t="s">
        <v>49</v>
      </c>
      <c r="X218" s="94"/>
      <c r="Y218" s="93" t="s">
        <v>49</v>
      </c>
      <c r="Z218" s="95"/>
      <c r="AA218" s="91"/>
      <c r="AB218" s="92"/>
      <c r="AC218" s="93" t="s">
        <v>49</v>
      </c>
      <c r="AD218" s="94"/>
      <c r="AE218" s="93" t="s">
        <v>49</v>
      </c>
      <c r="AF218" s="95"/>
      <c r="AG218" s="91"/>
      <c r="AH218" s="92"/>
      <c r="AI218" s="93" t="s">
        <v>49</v>
      </c>
      <c r="AJ218" s="94"/>
      <c r="AK218" s="93" t="s">
        <v>49</v>
      </c>
      <c r="AL218" s="95"/>
      <c r="AM218" s="96"/>
      <c r="AN218" s="60"/>
      <c r="AO218" s="61"/>
      <c r="AP218" s="61"/>
      <c r="AQ218" s="62"/>
    </row>
    <row r="219" spans="1:43" ht="13.5" thickTop="1" x14ac:dyDescent="0.2">
      <c r="A219" s="250" t="s">
        <v>13</v>
      </c>
      <c r="B219" s="251"/>
      <c r="C219" s="63"/>
      <c r="D219" s="63"/>
      <c r="E219" s="64">
        <f>SUBTOTAL(9,E8:E218)</f>
        <v>551773.73300000001</v>
      </c>
      <c r="F219" s="64">
        <f t="shared" ref="F219:G219" si="18">SUBTOTAL(9,F8:F218)</f>
        <v>558837.67299999995</v>
      </c>
      <c r="G219" s="64">
        <f t="shared" si="18"/>
        <v>497219.53699999995</v>
      </c>
      <c r="H219" s="66"/>
      <c r="I219" s="239" t="s">
        <v>0</v>
      </c>
      <c r="J219" s="240"/>
      <c r="K219" s="64">
        <f t="shared" ref="K219:N219" si="19">SUBTOTAL(9,K8:K218)</f>
        <v>792191.6</v>
      </c>
      <c r="L219" s="65">
        <f t="shared" si="19"/>
        <v>461418.1</v>
      </c>
      <c r="M219" s="65">
        <f t="shared" ref="M219" si="20">L219-K219</f>
        <v>-330773.5</v>
      </c>
      <c r="N219" s="65">
        <f t="shared" si="19"/>
        <v>-105.5</v>
      </c>
      <c r="O219" s="209"/>
      <c r="P219" s="209"/>
      <c r="Q219" s="215"/>
      <c r="R219" s="215"/>
      <c r="S219" s="212"/>
      <c r="T219" s="203"/>
      <c r="U219" s="203"/>
      <c r="V219" s="254"/>
      <c r="W219" s="254"/>
      <c r="X219" s="254"/>
      <c r="Y219" s="254"/>
      <c r="Z219" s="255"/>
      <c r="AA219" s="203"/>
      <c r="AB219" s="254"/>
      <c r="AC219" s="254"/>
      <c r="AD219" s="254"/>
      <c r="AE219" s="254"/>
      <c r="AF219" s="255"/>
      <c r="AG219" s="203"/>
      <c r="AH219" s="254"/>
      <c r="AI219" s="254"/>
      <c r="AJ219" s="254"/>
      <c r="AK219" s="254"/>
      <c r="AL219" s="255"/>
      <c r="AM219" s="260"/>
      <c r="AN219" s="203"/>
      <c r="AO219" s="212"/>
      <c r="AP219" s="212"/>
      <c r="AQ219" s="200"/>
    </row>
    <row r="220" spans="1:43" x14ac:dyDescent="0.2">
      <c r="A220" s="235"/>
      <c r="B220" s="236"/>
      <c r="C220" s="67"/>
      <c r="D220" s="67"/>
      <c r="E220" s="41"/>
      <c r="F220" s="42"/>
      <c r="G220" s="43"/>
      <c r="H220" s="46"/>
      <c r="I220" s="198"/>
      <c r="J220" s="199"/>
      <c r="K220" s="41"/>
      <c r="L220" s="43"/>
      <c r="M220" s="43"/>
      <c r="N220" s="43"/>
      <c r="O220" s="210"/>
      <c r="P220" s="210"/>
      <c r="Q220" s="207"/>
      <c r="R220" s="207"/>
      <c r="S220" s="217"/>
      <c r="T220" s="204"/>
      <c r="U220" s="204"/>
      <c r="V220" s="256"/>
      <c r="W220" s="256"/>
      <c r="X220" s="256"/>
      <c r="Y220" s="256"/>
      <c r="Z220" s="257"/>
      <c r="AA220" s="204"/>
      <c r="AB220" s="256"/>
      <c r="AC220" s="256"/>
      <c r="AD220" s="256"/>
      <c r="AE220" s="256"/>
      <c r="AF220" s="257"/>
      <c r="AG220" s="204"/>
      <c r="AH220" s="256"/>
      <c r="AI220" s="256"/>
      <c r="AJ220" s="256"/>
      <c r="AK220" s="256"/>
      <c r="AL220" s="257"/>
      <c r="AM220" s="261"/>
      <c r="AN220" s="204"/>
      <c r="AO220" s="213"/>
      <c r="AP220" s="213"/>
      <c r="AQ220" s="201"/>
    </row>
    <row r="221" spans="1:43" ht="13.5" thickBot="1" x14ac:dyDescent="0.25">
      <c r="A221" s="252"/>
      <c r="B221" s="253"/>
      <c r="C221" s="68"/>
      <c r="D221" s="68"/>
      <c r="E221" s="69"/>
      <c r="F221" s="70"/>
      <c r="G221" s="71"/>
      <c r="H221" s="72"/>
      <c r="I221" s="274"/>
      <c r="J221" s="275"/>
      <c r="K221" s="69"/>
      <c r="L221" s="71"/>
      <c r="M221" s="71"/>
      <c r="N221" s="71"/>
      <c r="O221" s="211"/>
      <c r="P221" s="211"/>
      <c r="Q221" s="216"/>
      <c r="R221" s="216"/>
      <c r="S221" s="218"/>
      <c r="T221" s="205"/>
      <c r="U221" s="205"/>
      <c r="V221" s="258"/>
      <c r="W221" s="258"/>
      <c r="X221" s="258"/>
      <c r="Y221" s="258"/>
      <c r="Z221" s="259"/>
      <c r="AA221" s="205"/>
      <c r="AB221" s="258"/>
      <c r="AC221" s="258"/>
      <c r="AD221" s="258"/>
      <c r="AE221" s="258"/>
      <c r="AF221" s="259"/>
      <c r="AG221" s="205"/>
      <c r="AH221" s="258"/>
      <c r="AI221" s="258"/>
      <c r="AJ221" s="258"/>
      <c r="AK221" s="258"/>
      <c r="AL221" s="259"/>
      <c r="AM221" s="262"/>
      <c r="AN221" s="205"/>
      <c r="AO221" s="214"/>
      <c r="AP221" s="214"/>
      <c r="AQ221" s="202"/>
    </row>
    <row r="222" spans="1:43" x14ac:dyDescent="0.2">
      <c r="A222" s="235" t="s">
        <v>14</v>
      </c>
      <c r="B222" s="236"/>
      <c r="C222" s="67"/>
      <c r="D222" s="67"/>
      <c r="E222" s="73">
        <v>16163911</v>
      </c>
      <c r="F222" s="74">
        <v>16164064</v>
      </c>
      <c r="G222" s="75">
        <v>16161054</v>
      </c>
      <c r="H222" s="76"/>
      <c r="I222" s="245" t="s">
        <v>276</v>
      </c>
      <c r="J222" s="246"/>
      <c r="K222" s="73">
        <v>15941920</v>
      </c>
      <c r="L222" s="75"/>
      <c r="M222" s="77" t="s">
        <v>731</v>
      </c>
      <c r="N222" s="221"/>
      <c r="O222" s="224"/>
      <c r="P222" s="224"/>
      <c r="Q222" s="206"/>
      <c r="R222" s="206"/>
      <c r="S222" s="247"/>
      <c r="T222" s="219"/>
      <c r="U222" s="219"/>
      <c r="V222" s="321"/>
      <c r="W222" s="321"/>
      <c r="X222" s="321"/>
      <c r="Y222" s="321"/>
      <c r="Z222" s="322"/>
      <c r="AA222" s="219"/>
      <c r="AB222" s="321"/>
      <c r="AC222" s="321"/>
      <c r="AD222" s="321"/>
      <c r="AE222" s="321"/>
      <c r="AF222" s="322"/>
      <c r="AG222" s="219"/>
      <c r="AH222" s="321"/>
      <c r="AI222" s="321"/>
      <c r="AJ222" s="321"/>
      <c r="AK222" s="321"/>
      <c r="AL222" s="322"/>
      <c r="AM222" s="263"/>
      <c r="AN222" s="219"/>
      <c r="AO222" s="247"/>
      <c r="AP222" s="247"/>
      <c r="AQ222" s="241"/>
    </row>
    <row r="223" spans="1:43" x14ac:dyDescent="0.2">
      <c r="A223" s="235"/>
      <c r="B223" s="236"/>
      <c r="C223" s="67"/>
      <c r="D223" s="67"/>
      <c r="E223" s="41">
        <v>375016</v>
      </c>
      <c r="F223" s="42">
        <v>375016</v>
      </c>
      <c r="G223" s="43">
        <v>375016</v>
      </c>
      <c r="H223" s="46"/>
      <c r="I223" s="198" t="s">
        <v>407</v>
      </c>
      <c r="J223" s="199"/>
      <c r="K223" s="41">
        <v>339816</v>
      </c>
      <c r="L223" s="43"/>
      <c r="M223" s="43" t="s">
        <v>731</v>
      </c>
      <c r="N223" s="222"/>
      <c r="O223" s="210"/>
      <c r="P223" s="210"/>
      <c r="Q223" s="207"/>
      <c r="R223" s="207"/>
      <c r="S223" s="217"/>
      <c r="T223" s="204"/>
      <c r="U223" s="204"/>
      <c r="V223" s="256"/>
      <c r="W223" s="256"/>
      <c r="X223" s="256"/>
      <c r="Y223" s="256"/>
      <c r="Z223" s="257"/>
      <c r="AA223" s="204"/>
      <c r="AB223" s="256"/>
      <c r="AC223" s="256"/>
      <c r="AD223" s="256"/>
      <c r="AE223" s="256"/>
      <c r="AF223" s="257"/>
      <c r="AG223" s="204"/>
      <c r="AH223" s="256"/>
      <c r="AI223" s="256"/>
      <c r="AJ223" s="256"/>
      <c r="AK223" s="256"/>
      <c r="AL223" s="257"/>
      <c r="AM223" s="261"/>
      <c r="AN223" s="204"/>
      <c r="AO223" s="213"/>
      <c r="AP223" s="213"/>
      <c r="AQ223" s="201"/>
    </row>
    <row r="224" spans="1:43" ht="13.5" thickBot="1" x14ac:dyDescent="0.25">
      <c r="A224" s="237"/>
      <c r="B224" s="238"/>
      <c r="C224" s="78"/>
      <c r="D224" s="78"/>
      <c r="E224" s="50">
        <v>51320081</v>
      </c>
      <c r="F224" s="51">
        <v>35628689</v>
      </c>
      <c r="G224" s="52">
        <v>35228710</v>
      </c>
      <c r="H224" s="79"/>
      <c r="I224" s="243" t="s">
        <v>406</v>
      </c>
      <c r="J224" s="244"/>
      <c r="K224" s="50">
        <v>51587205</v>
      </c>
      <c r="L224" s="52"/>
      <c r="M224" s="80" t="s">
        <v>731</v>
      </c>
      <c r="N224" s="223"/>
      <c r="O224" s="225"/>
      <c r="P224" s="225"/>
      <c r="Q224" s="208"/>
      <c r="R224" s="208"/>
      <c r="S224" s="248"/>
      <c r="T224" s="220"/>
      <c r="U224" s="220"/>
      <c r="V224" s="323"/>
      <c r="W224" s="323"/>
      <c r="X224" s="323"/>
      <c r="Y224" s="323"/>
      <c r="Z224" s="324"/>
      <c r="AA224" s="220"/>
      <c r="AB224" s="323"/>
      <c r="AC224" s="323"/>
      <c r="AD224" s="323"/>
      <c r="AE224" s="323"/>
      <c r="AF224" s="324"/>
      <c r="AG224" s="220"/>
      <c r="AH224" s="323"/>
      <c r="AI224" s="323"/>
      <c r="AJ224" s="323"/>
      <c r="AK224" s="323"/>
      <c r="AL224" s="324"/>
      <c r="AM224" s="264"/>
      <c r="AN224" s="220"/>
      <c r="AO224" s="249"/>
      <c r="AP224" s="249"/>
      <c r="AQ224" s="242"/>
    </row>
    <row r="225" spans="1:43" ht="13.5" thickTop="1" x14ac:dyDescent="0.2">
      <c r="A225" s="250" t="s">
        <v>1</v>
      </c>
      <c r="B225" s="251"/>
      <c r="C225" s="67"/>
      <c r="D225" s="67"/>
      <c r="E225" s="73">
        <f>E219+E222</f>
        <v>16715684.732999999</v>
      </c>
      <c r="F225" s="74">
        <f>F219+F222</f>
        <v>16722901.673</v>
      </c>
      <c r="G225" s="75">
        <f>G219+G222</f>
        <v>16658273.537</v>
      </c>
      <c r="H225" s="76"/>
      <c r="I225" s="239" t="s">
        <v>276</v>
      </c>
      <c r="J225" s="240"/>
      <c r="K225" s="73">
        <f>K219+K222</f>
        <v>16734111.6</v>
      </c>
      <c r="L225" s="75"/>
      <c r="M225" s="74" t="s">
        <v>630</v>
      </c>
      <c r="N225" s="319"/>
      <c r="O225" s="209"/>
      <c r="P225" s="209"/>
      <c r="Q225" s="215"/>
      <c r="R225" s="215"/>
      <c r="S225" s="212"/>
      <c r="T225" s="203"/>
      <c r="U225" s="203"/>
      <c r="V225" s="254"/>
      <c r="W225" s="254"/>
      <c r="X225" s="254"/>
      <c r="Y225" s="254"/>
      <c r="Z225" s="255"/>
      <c r="AA225" s="203"/>
      <c r="AB225" s="254"/>
      <c r="AC225" s="254"/>
      <c r="AD225" s="254"/>
      <c r="AE225" s="254"/>
      <c r="AF225" s="255"/>
      <c r="AG225" s="203"/>
      <c r="AH225" s="254"/>
      <c r="AI225" s="254"/>
      <c r="AJ225" s="254"/>
      <c r="AK225" s="254"/>
      <c r="AL225" s="255"/>
      <c r="AM225" s="260"/>
      <c r="AN225" s="203"/>
      <c r="AO225" s="212"/>
      <c r="AP225" s="212"/>
      <c r="AQ225" s="200"/>
    </row>
    <row r="226" spans="1:43" x14ac:dyDescent="0.2">
      <c r="A226" s="235"/>
      <c r="B226" s="236"/>
      <c r="C226" s="67"/>
      <c r="D226" s="67"/>
      <c r="E226" s="41">
        <f t="shared" ref="E226:G227" si="21">E223</f>
        <v>375016</v>
      </c>
      <c r="F226" s="42">
        <f t="shared" si="21"/>
        <v>375016</v>
      </c>
      <c r="G226" s="43">
        <f t="shared" si="21"/>
        <v>375016</v>
      </c>
      <c r="H226" s="46"/>
      <c r="I226" s="198" t="s">
        <v>407</v>
      </c>
      <c r="J226" s="199"/>
      <c r="K226" s="41">
        <f>K223</f>
        <v>339816</v>
      </c>
      <c r="L226" s="43"/>
      <c r="M226" s="42" t="s">
        <v>731</v>
      </c>
      <c r="N226" s="222"/>
      <c r="O226" s="210"/>
      <c r="P226" s="210"/>
      <c r="Q226" s="207"/>
      <c r="R226" s="207"/>
      <c r="S226" s="217"/>
      <c r="T226" s="204"/>
      <c r="U226" s="204"/>
      <c r="V226" s="256"/>
      <c r="W226" s="256"/>
      <c r="X226" s="256"/>
      <c r="Y226" s="256"/>
      <c r="Z226" s="257"/>
      <c r="AA226" s="204"/>
      <c r="AB226" s="256"/>
      <c r="AC226" s="256"/>
      <c r="AD226" s="256"/>
      <c r="AE226" s="256"/>
      <c r="AF226" s="257"/>
      <c r="AG226" s="204"/>
      <c r="AH226" s="256"/>
      <c r="AI226" s="256"/>
      <c r="AJ226" s="256"/>
      <c r="AK226" s="256"/>
      <c r="AL226" s="257"/>
      <c r="AM226" s="261"/>
      <c r="AN226" s="204"/>
      <c r="AO226" s="213"/>
      <c r="AP226" s="213"/>
      <c r="AQ226" s="201"/>
    </row>
    <row r="227" spans="1:43" ht="13.5" thickBot="1" x14ac:dyDescent="0.25">
      <c r="A227" s="252"/>
      <c r="B227" s="253"/>
      <c r="C227" s="68"/>
      <c r="D227" s="68"/>
      <c r="E227" s="81">
        <f t="shared" si="21"/>
        <v>51320081</v>
      </c>
      <c r="F227" s="82">
        <f t="shared" si="21"/>
        <v>35628689</v>
      </c>
      <c r="G227" s="83">
        <f t="shared" si="21"/>
        <v>35228710</v>
      </c>
      <c r="H227" s="84"/>
      <c r="I227" s="274" t="s">
        <v>406</v>
      </c>
      <c r="J227" s="275"/>
      <c r="K227" s="81">
        <f>K224</f>
        <v>51587205</v>
      </c>
      <c r="L227" s="83"/>
      <c r="M227" s="82" t="s">
        <v>731</v>
      </c>
      <c r="N227" s="320"/>
      <c r="O227" s="211"/>
      <c r="P227" s="211"/>
      <c r="Q227" s="216"/>
      <c r="R227" s="216"/>
      <c r="S227" s="218"/>
      <c r="T227" s="205"/>
      <c r="U227" s="205"/>
      <c r="V227" s="258"/>
      <c r="W227" s="258"/>
      <c r="X227" s="258"/>
      <c r="Y227" s="258"/>
      <c r="Z227" s="259"/>
      <c r="AA227" s="205"/>
      <c r="AB227" s="258"/>
      <c r="AC227" s="258"/>
      <c r="AD227" s="258"/>
      <c r="AE227" s="258"/>
      <c r="AF227" s="259"/>
      <c r="AG227" s="205"/>
      <c r="AH227" s="258"/>
      <c r="AI227" s="258"/>
      <c r="AJ227" s="258"/>
      <c r="AK227" s="258"/>
      <c r="AL227" s="259"/>
      <c r="AM227" s="262"/>
      <c r="AN227" s="205"/>
      <c r="AO227" s="214"/>
      <c r="AP227" s="214"/>
      <c r="AQ227" s="202"/>
    </row>
    <row r="228" spans="1:43" ht="17.899999999999999" customHeight="1" x14ac:dyDescent="0.2">
      <c r="A228" s="26" t="s">
        <v>37</v>
      </c>
      <c r="B228" s="20"/>
      <c r="C228" s="20"/>
      <c r="D228" s="20"/>
      <c r="E228" s="21"/>
      <c r="F228" s="12"/>
      <c r="G228" s="12"/>
      <c r="H228" s="12"/>
      <c r="I228" s="22"/>
      <c r="J228" s="22"/>
      <c r="K228" s="21"/>
      <c r="L228" s="12"/>
      <c r="M228" s="12"/>
      <c r="N228" s="23"/>
      <c r="O228" s="24"/>
      <c r="P228" s="24"/>
      <c r="Q228" s="25"/>
      <c r="R228" s="25"/>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Q228" s="19"/>
    </row>
    <row r="229" spans="1:43" ht="18" customHeight="1" x14ac:dyDescent="0.2">
      <c r="A229" s="9" t="s">
        <v>35</v>
      </c>
      <c r="F229" s="13"/>
      <c r="G229" s="13"/>
      <c r="H229" s="13"/>
      <c r="I229" s="13"/>
      <c r="J229" s="13"/>
    </row>
    <row r="230" spans="1:43" ht="18" customHeight="1" x14ac:dyDescent="0.2">
      <c r="A230" s="10" t="s">
        <v>48</v>
      </c>
      <c r="H230" s="2"/>
    </row>
    <row r="231" spans="1:43" ht="18" customHeight="1" x14ac:dyDescent="0.2">
      <c r="A231" s="15" t="s">
        <v>60</v>
      </c>
      <c r="B231" s="86"/>
      <c r="C231" s="14"/>
      <c r="D231" s="14"/>
      <c r="H231" s="2"/>
    </row>
    <row r="232" spans="1:43" ht="18" customHeight="1" x14ac:dyDescent="0.2">
      <c r="A232" s="10" t="s">
        <v>61</v>
      </c>
      <c r="B232" s="86"/>
      <c r="C232" s="14"/>
      <c r="D232" s="14"/>
      <c r="H232" s="2"/>
    </row>
    <row r="233" spans="1:43" ht="18" customHeight="1" x14ac:dyDescent="0.2">
      <c r="A233" s="9" t="s">
        <v>62</v>
      </c>
      <c r="B233" s="85"/>
      <c r="C233" s="9"/>
      <c r="D233" s="9"/>
      <c r="E233" s="5"/>
      <c r="F233" s="5"/>
      <c r="G233" s="5"/>
      <c r="H233" s="5"/>
      <c r="I233" s="5"/>
      <c r="J233" s="5"/>
      <c r="K233" s="5"/>
      <c r="L233" s="5"/>
      <c r="M233" s="5"/>
      <c r="N233" s="5"/>
      <c r="O233" s="5"/>
      <c r="P233" s="5"/>
      <c r="Q233" s="5"/>
      <c r="R233" s="5"/>
      <c r="S233" s="4"/>
      <c r="T233" s="4"/>
      <c r="U233" s="4"/>
      <c r="V233" s="4"/>
      <c r="W233" s="4"/>
      <c r="X233" s="4"/>
      <c r="Y233" s="4"/>
      <c r="Z233" s="4"/>
      <c r="AA233" s="4"/>
      <c r="AB233" s="4"/>
      <c r="AC233" s="4"/>
      <c r="AD233" s="4"/>
      <c r="AE233" s="4"/>
      <c r="AF233" s="4"/>
      <c r="AG233" s="4"/>
      <c r="AH233" s="4"/>
      <c r="AI233" s="4"/>
      <c r="AJ233" s="4"/>
      <c r="AK233" s="4"/>
      <c r="AL233" s="4"/>
      <c r="AM233" s="4"/>
      <c r="AN233" s="4"/>
    </row>
    <row r="234" spans="1:43" ht="18" customHeight="1" x14ac:dyDescent="0.2">
      <c r="A234" s="9" t="s">
        <v>63</v>
      </c>
      <c r="B234" s="85"/>
      <c r="C234" s="9"/>
      <c r="D234" s="9"/>
      <c r="E234" s="5"/>
      <c r="F234" s="5"/>
      <c r="G234" s="5"/>
      <c r="H234" s="5"/>
      <c r="I234" s="5"/>
      <c r="J234" s="5"/>
      <c r="K234" s="5"/>
      <c r="L234" s="5"/>
      <c r="M234" s="5"/>
      <c r="N234" s="5"/>
      <c r="O234" s="5"/>
      <c r="P234" s="5"/>
      <c r="Q234" s="5"/>
      <c r="R234" s="5"/>
      <c r="S234" s="4"/>
      <c r="T234" s="4"/>
      <c r="U234" s="4"/>
      <c r="V234" s="4"/>
      <c r="W234" s="4"/>
      <c r="X234" s="4"/>
      <c r="Y234" s="4"/>
      <c r="Z234" s="4"/>
      <c r="AA234" s="4"/>
      <c r="AB234" s="4"/>
      <c r="AC234" s="4"/>
      <c r="AD234" s="4"/>
      <c r="AE234" s="4"/>
      <c r="AF234" s="4"/>
      <c r="AG234" s="4"/>
      <c r="AH234" s="4"/>
      <c r="AI234" s="4"/>
      <c r="AJ234" s="4"/>
      <c r="AK234" s="4"/>
      <c r="AL234" s="4"/>
      <c r="AM234" s="4"/>
      <c r="AN234" s="4"/>
    </row>
    <row r="235" spans="1:43" ht="18" customHeight="1" x14ac:dyDescent="0.2">
      <c r="A235" s="9" t="s">
        <v>64</v>
      </c>
      <c r="B235" s="85"/>
      <c r="C235" s="9"/>
      <c r="D235" s="9"/>
      <c r="H235" s="2"/>
    </row>
    <row r="236" spans="1:43" ht="18" customHeight="1" x14ac:dyDescent="0.2">
      <c r="A236" s="9" t="s">
        <v>65</v>
      </c>
      <c r="B236" s="87"/>
      <c r="H236" s="2"/>
    </row>
    <row r="237" spans="1:43" ht="18" customHeight="1" x14ac:dyDescent="0.2">
      <c r="A237" s="9" t="s">
        <v>36</v>
      </c>
      <c r="H237" s="2"/>
    </row>
    <row r="238" spans="1:43" ht="48" customHeight="1" x14ac:dyDescent="0.2">
      <c r="A238" s="311" t="s">
        <v>67</v>
      </c>
      <c r="B238" s="312"/>
      <c r="C238" s="312"/>
      <c r="D238" s="312"/>
      <c r="E238" s="312"/>
      <c r="F238" s="312"/>
      <c r="G238" s="312"/>
      <c r="H238" s="312"/>
      <c r="I238" s="312"/>
      <c r="J238" s="312"/>
      <c r="K238" s="312"/>
      <c r="L238" s="312"/>
      <c r="M238" s="312"/>
      <c r="N238" s="312"/>
      <c r="O238" s="312"/>
      <c r="P238" s="312"/>
      <c r="Q238" s="312"/>
      <c r="R238" s="312"/>
      <c r="S238" s="312"/>
      <c r="T238" s="312"/>
      <c r="U238" s="312"/>
      <c r="V238" s="312"/>
      <c r="W238" s="312"/>
      <c r="X238" s="312"/>
      <c r="Y238" s="312"/>
      <c r="Z238" s="312"/>
      <c r="AA238" s="312"/>
      <c r="AB238" s="312"/>
      <c r="AC238" s="312"/>
      <c r="AD238" s="312"/>
      <c r="AE238" s="312"/>
      <c r="AF238" s="312"/>
      <c r="AG238" s="312"/>
      <c r="AH238" s="312"/>
      <c r="AI238" s="312"/>
      <c r="AJ238" s="312"/>
      <c r="AK238" s="312"/>
      <c r="AL238" s="312"/>
      <c r="AM238" s="312"/>
      <c r="AN238" s="312"/>
      <c r="AO238" s="312"/>
      <c r="AP238" s="312"/>
      <c r="AQ238" s="312"/>
    </row>
    <row r="239" spans="1:43" x14ac:dyDescent="0.2">
      <c r="A239" s="2" t="s">
        <v>26</v>
      </c>
      <c r="H239" s="2"/>
    </row>
    <row r="240" spans="1:43" ht="18" customHeight="1" x14ac:dyDescent="0.2">
      <c r="A240" s="2" t="s">
        <v>43</v>
      </c>
      <c r="H240" s="2"/>
    </row>
    <row r="241" spans="1:43" ht="18" customHeight="1" x14ac:dyDescent="0.2">
      <c r="A241" s="2" t="s">
        <v>44</v>
      </c>
      <c r="H241" s="2"/>
    </row>
    <row r="242" spans="1:43" ht="18" customHeight="1" x14ac:dyDescent="0.2">
      <c r="A242" s="2" t="s">
        <v>45</v>
      </c>
      <c r="H242" s="2"/>
    </row>
    <row r="243" spans="1:43" ht="12.65" customHeight="1" x14ac:dyDescent="0.2">
      <c r="A243" s="8" t="s">
        <v>31</v>
      </c>
      <c r="H243" s="2"/>
    </row>
    <row r="244" spans="1:43" x14ac:dyDescent="0.2">
      <c r="A244" s="85"/>
      <c r="B244" s="87"/>
      <c r="C244" s="87"/>
      <c r="D244" s="87"/>
      <c r="E244" s="87"/>
      <c r="F244" s="87"/>
      <c r="G244" s="87"/>
      <c r="H244" s="144"/>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c r="AG244" s="87"/>
      <c r="AH244" s="87"/>
      <c r="AI244" s="87"/>
      <c r="AJ244" s="87"/>
      <c r="AK244" s="87"/>
      <c r="AL244" s="87"/>
      <c r="AM244" s="87"/>
      <c r="AN244" s="87"/>
      <c r="AO244" s="87"/>
      <c r="AP244" s="87"/>
      <c r="AQ244" s="87"/>
    </row>
    <row r="261" spans="6:6" x14ac:dyDescent="0.2">
      <c r="F261" s="11"/>
    </row>
  </sheetData>
  <mergeCells count="123">
    <mergeCell ref="AK188:AK189"/>
    <mergeCell ref="AL188:AL189"/>
    <mergeCell ref="AM188:AM189"/>
    <mergeCell ref="AN188:AN189"/>
    <mergeCell ref="AP188:AP189"/>
    <mergeCell ref="AQ188:AQ189"/>
    <mergeCell ref="AO188:AO189"/>
    <mergeCell ref="A188:A189"/>
    <mergeCell ref="B188:B189"/>
    <mergeCell ref="C188:C189"/>
    <mergeCell ref="D188:D189"/>
    <mergeCell ref="H188:H189"/>
    <mergeCell ref="R188:R189"/>
    <mergeCell ref="S188:S189"/>
    <mergeCell ref="T188:T189"/>
    <mergeCell ref="U188:U189"/>
    <mergeCell ref="X188:X189"/>
    <mergeCell ref="Y188:Y189"/>
    <mergeCell ref="Z188:Z189"/>
    <mergeCell ref="AA188:AA189"/>
    <mergeCell ref="AB188:AB189"/>
    <mergeCell ref="AC188:AC189"/>
    <mergeCell ref="AD188:AD189"/>
    <mergeCell ref="AE188:AE189"/>
    <mergeCell ref="I188:I189"/>
    <mergeCell ref="J188:J189"/>
    <mergeCell ref="O188:O189"/>
    <mergeCell ref="P188:P189"/>
    <mergeCell ref="Q188:Q189"/>
    <mergeCell ref="V188:V189"/>
    <mergeCell ref="AM225:AM227"/>
    <mergeCell ref="U222:Z224"/>
    <mergeCell ref="U225:Z227"/>
    <mergeCell ref="AG219:AL221"/>
    <mergeCell ref="AG222:AL224"/>
    <mergeCell ref="AG225:AL227"/>
    <mergeCell ref="AA219:AF221"/>
    <mergeCell ref="AA222:AF224"/>
    <mergeCell ref="AA225:AF227"/>
    <mergeCell ref="AF188:AF189"/>
    <mergeCell ref="AG188:AG189"/>
    <mergeCell ref="AH188:AH189"/>
    <mergeCell ref="AI188:AI189"/>
    <mergeCell ref="AJ188:AJ189"/>
    <mergeCell ref="AN4:AQ4"/>
    <mergeCell ref="A238:AQ238"/>
    <mergeCell ref="I5:J5"/>
    <mergeCell ref="AQ5:AQ7"/>
    <mergeCell ref="J6:J7"/>
    <mergeCell ref="O6:P7"/>
    <mergeCell ref="T222:T224"/>
    <mergeCell ref="I223:J223"/>
    <mergeCell ref="S219:S221"/>
    <mergeCell ref="T219:T221"/>
    <mergeCell ref="Q225:Q227"/>
    <mergeCell ref="P222:P224"/>
    <mergeCell ref="I227:J227"/>
    <mergeCell ref="A225:B227"/>
    <mergeCell ref="I225:J225"/>
    <mergeCell ref="N225:N227"/>
    <mergeCell ref="O225:O227"/>
    <mergeCell ref="AQ219:AQ221"/>
    <mergeCell ref="G6:G7"/>
    <mergeCell ref="S5:S7"/>
    <mergeCell ref="T5:T7"/>
    <mergeCell ref="AN5:AN7"/>
    <mergeCell ref="I221:J221"/>
    <mergeCell ref="Q219:Q221"/>
    <mergeCell ref="A3:T3"/>
    <mergeCell ref="A5:A7"/>
    <mergeCell ref="B5:B7"/>
    <mergeCell ref="E5:E7"/>
    <mergeCell ref="F5:G5"/>
    <mergeCell ref="N6:N7"/>
    <mergeCell ref="C5:C7"/>
    <mergeCell ref="D5:D7"/>
    <mergeCell ref="R5:R7"/>
    <mergeCell ref="I6:I7"/>
    <mergeCell ref="F6:F7"/>
    <mergeCell ref="M5:M6"/>
    <mergeCell ref="Q5:Q7"/>
    <mergeCell ref="N5:P5"/>
    <mergeCell ref="H5:H7"/>
    <mergeCell ref="U7:Z7"/>
    <mergeCell ref="AA7:AF7"/>
    <mergeCell ref="AG7:AL7"/>
    <mergeCell ref="W188:W189"/>
    <mergeCell ref="A222:B224"/>
    <mergeCell ref="I219:J219"/>
    <mergeCell ref="AQ222:AQ224"/>
    <mergeCell ref="AO219:AO221"/>
    <mergeCell ref="AP219:AP221"/>
    <mergeCell ref="Q222:Q224"/>
    <mergeCell ref="I224:J224"/>
    <mergeCell ref="I222:J222"/>
    <mergeCell ref="I220:J220"/>
    <mergeCell ref="S222:S224"/>
    <mergeCell ref="AO222:AO224"/>
    <mergeCell ref="AP222:AP224"/>
    <mergeCell ref="O219:O221"/>
    <mergeCell ref="P219:P221"/>
    <mergeCell ref="A219:B221"/>
    <mergeCell ref="R219:R221"/>
    <mergeCell ref="AN219:AN221"/>
    <mergeCell ref="U219:Z221"/>
    <mergeCell ref="AM219:AM221"/>
    <mergeCell ref="AM222:AM224"/>
    <mergeCell ref="I226:J226"/>
    <mergeCell ref="AQ225:AQ227"/>
    <mergeCell ref="T225:T227"/>
    <mergeCell ref="R222:R224"/>
    <mergeCell ref="P225:P227"/>
    <mergeCell ref="AP225:AP227"/>
    <mergeCell ref="AO225:AO227"/>
    <mergeCell ref="R225:R227"/>
    <mergeCell ref="S225:S227"/>
    <mergeCell ref="AN222:AN224"/>
    <mergeCell ref="AN225:AN227"/>
    <mergeCell ref="N222:N224"/>
    <mergeCell ref="O222:O224"/>
    <mergeCell ref="AO5:AO7"/>
    <mergeCell ref="AP5:AP7"/>
    <mergeCell ref="U5:AM6"/>
  </mergeCells>
  <phoneticPr fontId="10"/>
  <dataValidations count="10">
    <dataValidation type="list" allowBlank="1" showInputMessage="1" showErrorMessage="1" sqref="I8 I10 I13 I181 I187 I190 I196 I206 I43 I82 I122 I131 I140 I165 I175 I23 I34 I36 I38 I68">
      <formula1>"廃止,事業全体の抜本的改善,事業内容の改善,現状通り"</formula1>
    </dataValidation>
    <dataValidation type="list" allowBlank="1" showInputMessage="1" showErrorMessage="1" sqref="AN206 AN196 AN190 AN187 AN181 AN175 AN165 AN122 AN131">
      <formula1>"前年度新規,最終実施年度 ,その他"</formula1>
    </dataValidation>
    <dataValidation type="list" allowBlank="1" showInputMessage="1" showErrorMessage="1" sqref="O191:O195 O9 O188 O176:O180 O11:O12 O39:O42 O182:O186 O24:O33 O69:O81 O83:O121 O123:O130 O132:O139 O197:O205 O166:O174 O141:O164 O44:O67 O35 O37 O14:O22 O207:O218">
      <formula1>"廃止,縮減, 執行等改善,年度内に改善を検討,予定通り終了,現状通り"</formula1>
    </dataValidation>
    <dataValidation type="list" allowBlank="1" showInputMessage="1" showErrorMessage="1" sqref="I191:I195 I9 I188 I11:I12 I39:I42 I182:I186 I141:I164 I37 I207:I218 I83:I121 I123:I130 I132:I139 I14:I22 I166:I174 I197:I205 I176:I180 I44:I67 I24:I33 I35 I69:I81">
      <formula1>"廃止,事業全体の抜本的な改善,事業内容の一部改善,終了予定,現状通り"</formula1>
    </dataValidation>
    <dataValidation type="list" allowBlank="1" showInputMessage="1" showErrorMessage="1" sqref="AN191:AN195 AN9 AN188 AN176:AN180 AN11:AN12 AN39:AN42 AN182:AN186 AN37 AN69:AN81 AN83:AN121 AN123:AN130 AN132:AN139 AN197:AN205 AN166:AN174 AN141:AN164 AN44:AN67 AN24:AN33 AN35 AN14:AN22 AN207:AN227">
      <formula1>"前年度新規,最終実施年度 ,行革推進会議,継続の是非,その他,平成２８年度対象,平成２９年度対象,平成３０年度対象,令和元年度対象"</formula1>
    </dataValidation>
    <dataValidation type="whole" allowBlank="1" showInputMessage="1" showErrorMessage="1" sqref="AL207 AF207 Z207 AF9 Z9 AL9 AL182:AL186 AF182:AF186 AF188 Z197:Z205 AL197:AL205 AF197:AF205 AL166:AL174 Z166:Z174 Z191:Z195 AL191:AL195 Z37 AL69:AL81 AF69:AF81 AF191:AF195 Z83:Z121 AL83:AL121 Z69:Z81 AF123:AF130 Z123:Z130 AF83:AF121 AL132:AL139 AF132:AF139 AL123:AL130 Z132:Z139 Z182:Z186 AL176:AL180 AF176:AF180 AF166:AF174 AF141:AF164 AL141:AL164 Z141:Z164 AL11:AL12 AF11:AF12 Z176:Z180 Z188 AL188 Z11:Z12 AL14:AL22 AF14:AF22 AL44:AL67 Z24:Z33 AL24:AL33 AF24:AF33 AL35 AF35 Z35 AL37 AF37 Z14:Z22 AF39:AF42 Z39:Z42 AL39:AL42 Z44:Z67 AF44:AF67 AL209:AL218 AF209:AF218 Z209:Z218">
      <formula1>0</formula1>
      <formula2>99</formula2>
    </dataValidation>
    <dataValidation type="whole" allowBlank="1" showInputMessage="1" showErrorMessage="1" sqref="AA3:AB3">
      <formula1>0</formula1>
      <formula2>9999</formula2>
    </dataValidation>
    <dataValidation type="list" allowBlank="1" showInputMessage="1" showErrorMessage="1" sqref="U207 AG207 AA207 AG9 AA9 U9 U182:U186 AG182:AG186 AA188 AA197:AA205 U197:U205 AG197:AG205 U166:U174 AA166:AA174 AA191:AA195 U191:U195 AA37 U69:U81 AG69:AG81 AG191:AG195 AA83:AA121 U83:U121 AA69:AA81 AG123:AG130 AA123:AA130 AG83:AG121 U132:U139 AG132:AG139 U123:U130 AA132:AA139 AA182:AA186 U176:U180 AG176:AG180 AG166:AG174 AG141:AG164 U141:U164 AA141:AA164 AA176:AA180 U11:U12 AG11:AG12 U188 AG188 AA11:AA12 U14:U22 AG14:AG22 U44:U67 AA24:AA33 U24:U33 AG24:AG33 U35 AG35 AA35 U37 AG37 AA14:AA22 AG39:AG42 AA39:AA42 U39:U42 AA44:AA67 AG44:AG67 U209:U218 AG209:AG218 AA209:AA218">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V207 AH207 AB207 AH9 AB9 V9 V182:V186 AH182:AH186 AB188 AB197:AB205 V197:V205 AH197:AH205 V166:V174 AB166:AB174 AB191:AB195 V191:V195 AB37 V69:V81 AH69:AH81 AH191:AH195 AB83:AB121 V83:V121 AB69:AB81 AH123:AH130 AB123:AB130 AH83:AH121 V132:V139 AH132:AH139 V123:V130 AB132:AB139 AB182:AB186 V176:V180 AH176:AH180 AH166:AH174 AH141:AH164 V141:V164 AB141:AB164 AB176:AB180 V11:V12 AH11:AH12 V188 AH188 AB11:AB12 V14:V22 AH14:AH22 V44:V67 AB24:AB33 V24:V33 AH24:AH33 V35 AH35 AB35 V37 AH37 AB14:AB22 AH39:AH42 AB39:AB42 V39:V42 AB44:AB67 AH44:AH67 V209:V218 AH209:AH218 AB209:AB218">
      <formula1>"新31,新32"</formula1>
    </dataValidation>
    <dataValidation type="list" allowBlank="1" showInputMessage="1" showErrorMessage="1" sqref="AO8:AQ188 AO190:AQ218">
      <formula1>"○, 　,"</formula1>
    </dataValidation>
  </dataValidations>
  <printOptions horizontalCentered="1"/>
  <pageMargins left="0.39370078740157483" right="0.39370078740157483" top="0.78740157480314965" bottom="0.59055118110236227" header="0.51181102362204722" footer="0.39370078740157483"/>
  <pageSetup paperSize="8" scale="42" fitToHeight="0" orientation="landscape" cellComments="asDisplayed" horizontalDpi="300" verticalDpi="300" r:id="rId1"/>
  <headerFooter alignWithMargins="0">
    <oddHeader>&amp;L&amp;28様式１&amp;R&amp;26別添１</oddHeader>
    <oddFooter>&amp;C&amp;P/&amp;N</oddFooter>
  </headerFooter>
  <rowBreaks count="10" manualBreakCount="10">
    <brk id="42" max="42" man="1"/>
    <brk id="75" max="42" man="1"/>
    <brk id="94" max="42" man="1"/>
    <brk id="110" max="42" man="1"/>
    <brk id="119" max="42" man="1"/>
    <brk id="130" max="42" man="1"/>
    <brk id="149" max="42" man="1"/>
    <brk id="163" max="42" man="1"/>
    <brk id="180" max="42" man="1"/>
    <brk id="215"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vt:lpstr>
      <vt:lpstr>反映状況調!Print_Area</vt:lpstr>
      <vt:lpstr>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2020-10-12T01:03:15Z</dcterms:modified>
</cp:coreProperties>
</file>