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2　係単位\03　選挙管理第二係\02　選挙事務等報告例\05  任期満了日調\R3年中任期満了\01 都道府県回答\"/>
    </mc:Choice>
  </mc:AlternateContent>
  <bookViews>
    <workbookView xWindow="0" yWindow="0" windowWidth="28800" windowHeight="11460" tabRatio="765" firstSheet="9" activeTab="9"/>
  </bookViews>
  <sheets>
    <sheet name="1" sheetId="33" state="hidden" r:id="rId1"/>
    <sheet name="2" sheetId="80" state="hidden" r:id="rId2"/>
    <sheet name="3" sheetId="88" state="hidden" r:id="rId3"/>
    <sheet name="4" sheetId="36" state="hidden" r:id="rId4"/>
    <sheet name="5" sheetId="37" state="hidden" r:id="rId5"/>
    <sheet name="6" sheetId="82" state="hidden" r:id="rId6"/>
    <sheet name="7①" sheetId="83" state="hidden" r:id="rId7"/>
    <sheet name="7②" sheetId="73" state="hidden" r:id="rId8"/>
    <sheet name="7③" sheetId="84" state="hidden" r:id="rId9"/>
    <sheet name="7-2" sheetId="71" r:id="rId10"/>
    <sheet name="8" sheetId="87" state="hidden" r:id="rId11"/>
    <sheet name="9①" sheetId="44" state="hidden" r:id="rId12"/>
    <sheet name="9②" sheetId="45" state="hidden" r:id="rId13"/>
    <sheet name="9③" sheetId="86" state="hidden" r:id="rId14"/>
    <sheet name="10①②" sheetId="66" state="hidden" r:id="rId15"/>
    <sheet name="10①②その２" sheetId="67" state="hidden" r:id="rId16"/>
    <sheet name="10③" sheetId="76" state="hidden" r:id="rId17"/>
    <sheet name="10④" sheetId="69" state="hidden" r:id="rId18"/>
    <sheet name="10⑤" sheetId="70" state="hidden" r:id="rId19"/>
    <sheet name="11①" sheetId="31" state="hidden" r:id="rId20"/>
    <sheet name="11②" sheetId="30" state="hidden" r:id="rId21"/>
    <sheet name="11③" sheetId="53" state="hidden" r:id="rId22"/>
  </sheets>
  <definedNames>
    <definedName name="_xlnm.Print_Area" localSheetId="0">'1'!$A$1:$BA$66</definedName>
    <definedName name="_xlnm.Print_Area" localSheetId="14">'10①②'!$D$1:$T$30</definedName>
    <definedName name="_xlnm.Print_Area" localSheetId="15">'10①②その２'!$D$1:$Z$29</definedName>
    <definedName name="_xlnm.Print_Area" localSheetId="16">'10③'!$B$1:$CK$26</definedName>
    <definedName name="_xlnm.Print_Area" localSheetId="17">'10④'!$A$1:$CB$19</definedName>
    <definedName name="_xlnm.Print_Area" localSheetId="18">'10⑤'!$A$1:$CB$19</definedName>
    <definedName name="_xlnm.Print_Area" localSheetId="19">'11①'!$A$1:$H$28</definedName>
    <definedName name="_xlnm.Print_Area" localSheetId="20">'11②'!$A$1:$I$36</definedName>
    <definedName name="_xlnm.Print_Area" localSheetId="21">'11③'!$A$1:$CG$33</definedName>
    <definedName name="_xlnm.Print_Area" localSheetId="1">'2'!$A$1:$AQ$57</definedName>
    <definedName name="_xlnm.Print_Area" localSheetId="2">'3'!$A$1:$AN$57</definedName>
    <definedName name="_xlnm.Print_Area" localSheetId="3">'4'!$A$1:$BA$73</definedName>
    <definedName name="_xlnm.Print_Area" localSheetId="4">'5'!$A$1:$O$60</definedName>
    <definedName name="_xlnm.Print_Area" localSheetId="6">'7①'!$A$1:$AE$19</definedName>
    <definedName name="_xlnm.Print_Area" localSheetId="9">'7-2'!$A$1:$L$44</definedName>
    <definedName name="_xlnm.Print_Area" localSheetId="7">'7②'!$A$1:$X$34</definedName>
    <definedName name="_xlnm.Print_Area" localSheetId="8">'7③'!$A$1:$AD$32</definedName>
    <definedName name="_xlnm.Print_Area" localSheetId="10">'8'!$A$1:$AG$81</definedName>
    <definedName name="_xlnm.Print_Area" localSheetId="11">'9①'!$A$1:$BL$46</definedName>
    <definedName name="_xlnm.Print_Area" localSheetId="12">'9②'!$A$1:$I$38</definedName>
    <definedName name="_xlnm.Print_Area" localSheetId="13">'9③'!$A$1:$I$39</definedName>
    <definedName name="_xlnm.Print_Titles" localSheetId="9">'7-2'!$9:$10</definedName>
  </definedNames>
  <calcPr calcId="162913"/>
</workbook>
</file>

<file path=xl/calcChain.xml><?xml version="1.0" encoding="utf-8"?>
<calcChain xmlns="http://schemas.openxmlformats.org/spreadsheetml/2006/main">
  <c r="AY51" i="88" l="1"/>
  <c r="K51" i="88"/>
  <c r="BR50" i="88"/>
  <c r="AD50" i="88"/>
  <c r="BR49" i="88"/>
  <c r="AD49" i="88"/>
  <c r="BK22" i="88"/>
  <c r="BA22" i="88"/>
  <c r="W22" i="88"/>
  <c r="M22" i="88"/>
  <c r="BU21" i="88"/>
  <c r="AG21" i="88"/>
  <c r="BU20" i="88"/>
  <c r="AG20" i="88"/>
  <c r="BU19" i="88"/>
  <c r="AG19" i="88"/>
  <c r="AG22" i="88" l="1"/>
  <c r="BU22" i="88"/>
  <c r="AG68" i="87"/>
  <c r="M79" i="87"/>
  <c r="L79" i="87"/>
  <c r="K79" i="87"/>
  <c r="J79" i="87"/>
  <c r="I79" i="87"/>
  <c r="H79" i="87"/>
  <c r="G79" i="87"/>
  <c r="F79" i="87"/>
  <c r="E79" i="87"/>
  <c r="D79" i="87"/>
  <c r="M78" i="87"/>
  <c r="L78" i="87"/>
  <c r="K78" i="87"/>
  <c r="J78" i="87"/>
  <c r="I78" i="87"/>
  <c r="H78" i="87"/>
  <c r="G78" i="87"/>
  <c r="F78" i="87"/>
  <c r="E78" i="87"/>
  <c r="D78" i="87"/>
  <c r="M77" i="87"/>
  <c r="L77" i="87"/>
  <c r="K77" i="87"/>
  <c r="J77" i="87"/>
  <c r="I77" i="87"/>
  <c r="H77" i="87"/>
  <c r="G77" i="87"/>
  <c r="F77" i="87"/>
  <c r="E77" i="87"/>
  <c r="D77" i="87"/>
  <c r="M76" i="87"/>
  <c r="L76" i="87"/>
  <c r="K76" i="87"/>
  <c r="J76" i="87"/>
  <c r="I76" i="87"/>
  <c r="H76" i="87"/>
  <c r="G76" i="87"/>
  <c r="F76" i="87"/>
  <c r="E76" i="87"/>
  <c r="D76" i="87"/>
  <c r="AE75" i="87"/>
  <c r="V75" i="87"/>
  <c r="M75" i="87"/>
  <c r="L75" i="87"/>
  <c r="K75" i="87"/>
  <c r="J75" i="87"/>
  <c r="I75" i="87"/>
  <c r="H75" i="87"/>
  <c r="G75" i="87"/>
  <c r="F75" i="87"/>
  <c r="E75" i="87"/>
  <c r="D75" i="87"/>
  <c r="AE74" i="87"/>
  <c r="V74" i="87"/>
  <c r="M74" i="87"/>
  <c r="L74" i="87"/>
  <c r="K74" i="87"/>
  <c r="J74" i="87"/>
  <c r="I74" i="87"/>
  <c r="H74" i="87"/>
  <c r="G74" i="87"/>
  <c r="F74" i="87"/>
  <c r="E74" i="87"/>
  <c r="D74" i="87"/>
  <c r="AE73" i="87"/>
  <c r="V73" i="87"/>
  <c r="M73" i="87"/>
  <c r="L73" i="87"/>
  <c r="K73" i="87"/>
  <c r="J73" i="87"/>
  <c r="I73" i="87"/>
  <c r="H73" i="87"/>
  <c r="G73" i="87"/>
  <c r="F73" i="87"/>
  <c r="E73" i="87"/>
  <c r="D73" i="87"/>
  <c r="AE72" i="87"/>
  <c r="V72" i="87"/>
  <c r="M72" i="87"/>
  <c r="L72" i="87"/>
  <c r="K72" i="87"/>
  <c r="J72" i="87"/>
  <c r="I72" i="87"/>
  <c r="H72" i="87"/>
  <c r="G72" i="87"/>
  <c r="F72" i="87"/>
  <c r="E72" i="87"/>
  <c r="D72" i="87"/>
  <c r="AG66" i="87"/>
  <c r="AF66" i="87"/>
  <c r="AE66" i="87"/>
  <c r="AD66" i="87"/>
  <c r="AC66" i="87"/>
  <c r="AB66" i="87"/>
  <c r="AA66" i="87"/>
  <c r="Z66" i="87"/>
  <c r="Y66" i="87"/>
  <c r="X66" i="87"/>
  <c r="W66" i="87"/>
  <c r="V66" i="87"/>
  <c r="U66" i="87"/>
  <c r="T66" i="87"/>
  <c r="S66" i="87"/>
  <c r="R66" i="87"/>
  <c r="Q66" i="87"/>
  <c r="P66" i="87"/>
  <c r="O66" i="87"/>
  <c r="N66" i="87"/>
  <c r="M66" i="87"/>
  <c r="L66" i="87"/>
  <c r="K66" i="87"/>
  <c r="J66" i="87"/>
  <c r="I66" i="87"/>
  <c r="H66" i="87"/>
  <c r="G66" i="87"/>
  <c r="F66" i="87"/>
  <c r="E66" i="87"/>
  <c r="D66" i="87"/>
  <c r="AG52" i="87"/>
  <c r="AF52" i="87"/>
  <c r="AE52" i="87"/>
  <c r="AD52" i="87"/>
  <c r="AC52" i="87"/>
  <c r="AB52" i="87"/>
  <c r="AA52" i="87"/>
  <c r="Z52" i="87"/>
  <c r="Y52" i="87"/>
  <c r="X52" i="87"/>
  <c r="W52" i="87"/>
  <c r="V52" i="87"/>
  <c r="U52" i="87"/>
  <c r="T52" i="87"/>
  <c r="S52" i="87"/>
  <c r="R52" i="87"/>
  <c r="Q52" i="87"/>
  <c r="P52" i="87"/>
  <c r="O52" i="87"/>
  <c r="N52" i="87"/>
  <c r="M52" i="87"/>
  <c r="L52" i="87"/>
  <c r="K52" i="87"/>
  <c r="J52" i="87"/>
  <c r="I52" i="87"/>
  <c r="H52" i="87"/>
  <c r="G52" i="87"/>
  <c r="F52" i="87"/>
  <c r="E52" i="87"/>
  <c r="D52" i="87"/>
  <c r="AG35" i="87"/>
  <c r="AF35" i="87"/>
  <c r="AE35" i="87"/>
  <c r="AD35" i="87"/>
  <c r="AC35" i="87"/>
  <c r="AB35" i="87"/>
  <c r="AA35" i="87"/>
  <c r="Z35" i="87"/>
  <c r="Y35" i="87"/>
  <c r="X35" i="87"/>
  <c r="W35" i="87"/>
  <c r="V35" i="87"/>
  <c r="U35" i="87"/>
  <c r="T35" i="87"/>
  <c r="S35" i="87"/>
  <c r="R35" i="87"/>
  <c r="Q35" i="87"/>
  <c r="P35" i="87"/>
  <c r="O35" i="87"/>
  <c r="N35" i="87"/>
  <c r="M35" i="87"/>
  <c r="L35" i="87"/>
  <c r="K35" i="87"/>
  <c r="J35" i="87"/>
  <c r="I35" i="87"/>
  <c r="H35" i="87"/>
  <c r="G35" i="87"/>
  <c r="F35" i="87"/>
  <c r="E35" i="87"/>
  <c r="D35" i="87"/>
  <c r="AG21" i="87"/>
  <c r="AF21" i="87"/>
  <c r="AE21" i="87"/>
  <c r="AD21" i="87"/>
  <c r="AC21" i="87"/>
  <c r="AB21" i="87"/>
  <c r="AA21" i="87"/>
  <c r="Z21" i="87"/>
  <c r="Y21" i="87"/>
  <c r="X21" i="87"/>
  <c r="W21" i="87"/>
  <c r="V21" i="87"/>
  <c r="U21" i="87"/>
  <c r="T21" i="87"/>
  <c r="S21" i="87"/>
  <c r="R21" i="87"/>
  <c r="Q21" i="87"/>
  <c r="P21" i="87"/>
  <c r="O21" i="87"/>
  <c r="N21" i="87"/>
  <c r="M21" i="87"/>
  <c r="M80" i="87" s="1"/>
  <c r="L21" i="87"/>
  <c r="K21" i="87"/>
  <c r="K80" i="87" s="1"/>
  <c r="J21" i="87"/>
  <c r="J80" i="87" s="1"/>
  <c r="I21" i="87"/>
  <c r="I80" i="87" s="1"/>
  <c r="H21" i="87"/>
  <c r="G21" i="87"/>
  <c r="G80" i="87" s="1"/>
  <c r="F21" i="87"/>
  <c r="F80" i="87" s="1"/>
  <c r="E21" i="87"/>
  <c r="E80" i="87" s="1"/>
  <c r="D21" i="87"/>
  <c r="D80" i="87" l="1"/>
  <c r="H80" i="87"/>
  <c r="L80" i="87"/>
  <c r="O282" i="82"/>
  <c r="O48" i="82"/>
  <c r="AC32" i="84" l="1"/>
  <c r="AA32" i="84"/>
  <c r="Y32" i="84"/>
  <c r="X32" i="84"/>
  <c r="W32" i="84"/>
  <c r="V32" i="84"/>
  <c r="U32" i="84"/>
  <c r="T32" i="84"/>
  <c r="S32" i="84"/>
  <c r="R32" i="84"/>
  <c r="Q32" i="84"/>
  <c r="P32" i="84"/>
  <c r="O32" i="84"/>
  <c r="N32" i="84"/>
  <c r="M32" i="84"/>
  <c r="L32" i="84"/>
  <c r="K32" i="84"/>
  <c r="J32" i="84"/>
  <c r="I32" i="84"/>
  <c r="H32" i="84"/>
  <c r="G32" i="84"/>
  <c r="F32" i="84"/>
  <c r="E32" i="84"/>
  <c r="D32" i="84"/>
  <c r="C32" i="84"/>
  <c r="AA31" i="84"/>
  <c r="Z31" i="84"/>
  <c r="AB31" i="84" s="1"/>
  <c r="AI31" i="84" s="1"/>
  <c r="AJ31" i="84" s="1"/>
  <c r="AA30" i="84"/>
  <c r="Z30" i="84"/>
  <c r="AA29" i="84"/>
  <c r="Z29" i="84"/>
  <c r="AA28" i="84"/>
  <c r="Z28" i="84"/>
  <c r="AB28" i="84" s="1"/>
  <c r="AI28" i="84" s="1"/>
  <c r="AJ28" i="84" s="1"/>
  <c r="AA27" i="84"/>
  <c r="Z27" i="84"/>
  <c r="AA26" i="84"/>
  <c r="Z26" i="84"/>
  <c r="AB26" i="84" s="1"/>
  <c r="AI26" i="84" s="1"/>
  <c r="AJ26" i="84" s="1"/>
  <c r="AA25" i="84"/>
  <c r="AB25" i="84" s="1"/>
  <c r="AI25" i="84" s="1"/>
  <c r="AJ25" i="84" s="1"/>
  <c r="Z25" i="84"/>
  <c r="AA24" i="84"/>
  <c r="Z24" i="84"/>
  <c r="AB24" i="84" s="1"/>
  <c r="AI24" i="84" s="1"/>
  <c r="AJ24" i="84" s="1"/>
  <c r="AA23" i="84"/>
  <c r="Z23" i="84"/>
  <c r="AA22" i="84"/>
  <c r="Z22" i="84"/>
  <c r="AB22" i="84" s="1"/>
  <c r="AI22" i="84" s="1"/>
  <c r="AJ22" i="84" s="1"/>
  <c r="AA21" i="84"/>
  <c r="AB21" i="84" s="1"/>
  <c r="AI21" i="84" s="1"/>
  <c r="AJ21" i="84" s="1"/>
  <c r="Z21" i="84"/>
  <c r="AA20" i="84"/>
  <c r="Z20" i="84"/>
  <c r="AB20" i="84" s="1"/>
  <c r="AI20" i="84" s="1"/>
  <c r="AJ20" i="84" s="1"/>
  <c r="AA19" i="84"/>
  <c r="Z19" i="84"/>
  <c r="AB19" i="84" s="1"/>
  <c r="AI19" i="84" s="1"/>
  <c r="AJ19" i="84" s="1"/>
  <c r="AA18" i="84"/>
  <c r="Z18" i="84"/>
  <c r="AA17" i="84"/>
  <c r="Z17" i="84"/>
  <c r="AB16" i="84"/>
  <c r="AI16" i="84" s="1"/>
  <c r="AJ16" i="84" s="1"/>
  <c r="AA16" i="84"/>
  <c r="Z16" i="84"/>
  <c r="AA15" i="84"/>
  <c r="Z15" i="84"/>
  <c r="AB15" i="84" s="1"/>
  <c r="AI15" i="84" s="1"/>
  <c r="AJ15" i="84" s="1"/>
  <c r="AA14" i="84"/>
  <c r="Z14" i="84"/>
  <c r="AA13" i="84"/>
  <c r="Z13" i="84"/>
  <c r="AB12" i="84"/>
  <c r="AI12" i="84" s="1"/>
  <c r="AJ12" i="84" s="1"/>
  <c r="AA12" i="84"/>
  <c r="Z12" i="84"/>
  <c r="AD11" i="84"/>
  <c r="AG11" i="84" s="1"/>
  <c r="AB11" i="84"/>
  <c r="AF11" i="84" s="1"/>
  <c r="AA11" i="84"/>
  <c r="Z11" i="84"/>
  <c r="AA10" i="84"/>
  <c r="Z10" i="84"/>
  <c r="AA9" i="84"/>
  <c r="Z9" i="84"/>
  <c r="AB9" i="84" s="1"/>
  <c r="AI9" i="84" s="1"/>
  <c r="AJ9" i="84" s="1"/>
  <c r="AA8" i="84"/>
  <c r="AB8" i="84" s="1"/>
  <c r="AI8" i="84" s="1"/>
  <c r="AJ8" i="84" s="1"/>
  <c r="Z8" i="84"/>
  <c r="AE19" i="83"/>
  <c r="AA19" i="83"/>
  <c r="Z19" i="83"/>
  <c r="Y19" i="83"/>
  <c r="X19" i="83"/>
  <c r="W19" i="83"/>
  <c r="V19" i="83"/>
  <c r="U19" i="83"/>
  <c r="T19" i="83"/>
  <c r="S19" i="83"/>
  <c r="R19" i="83"/>
  <c r="Q19" i="83"/>
  <c r="P19" i="83"/>
  <c r="O19" i="83"/>
  <c r="N19" i="83"/>
  <c r="M19" i="83"/>
  <c r="L19" i="83"/>
  <c r="K19" i="83"/>
  <c r="J19" i="83"/>
  <c r="I19" i="83"/>
  <c r="H19" i="83"/>
  <c r="G19" i="83"/>
  <c r="F19" i="83"/>
  <c r="AD19" i="83" s="1"/>
  <c r="E19" i="83"/>
  <c r="D19" i="83"/>
  <c r="AD18" i="83"/>
  <c r="AC18" i="83"/>
  <c r="AB18" i="83"/>
  <c r="AD17" i="83"/>
  <c r="AC17" i="83"/>
  <c r="AB17" i="83"/>
  <c r="AD16" i="83"/>
  <c r="AC16" i="83"/>
  <c r="AB16" i="83"/>
  <c r="AF16" i="83" s="1"/>
  <c r="AD15" i="83"/>
  <c r="AC15" i="83"/>
  <c r="AB15" i="83"/>
  <c r="AF15" i="83" s="1"/>
  <c r="AG15" i="83" s="1"/>
  <c r="AD14" i="83"/>
  <c r="AC14" i="83"/>
  <c r="AB14" i="83"/>
  <c r="AF14" i="83" s="1"/>
  <c r="AD13" i="83"/>
  <c r="AG13" i="83" s="1"/>
  <c r="AC13" i="83"/>
  <c r="AF13" i="83" s="1"/>
  <c r="AB13" i="83"/>
  <c r="AD12" i="83"/>
  <c r="AC12" i="83"/>
  <c r="AF12" i="83" s="1"/>
  <c r="AB12" i="83"/>
  <c r="AD11" i="83"/>
  <c r="AC11" i="83"/>
  <c r="AF11" i="83" s="1"/>
  <c r="AG11" i="83" s="1"/>
  <c r="AB11" i="83"/>
  <c r="AF18" i="83" l="1"/>
  <c r="AG18" i="83" s="1"/>
  <c r="AB10" i="84"/>
  <c r="AI10" i="84" s="1"/>
  <c r="AJ10" i="84" s="1"/>
  <c r="AB18" i="84"/>
  <c r="AI18" i="84" s="1"/>
  <c r="AJ18" i="84" s="1"/>
  <c r="AB27" i="84"/>
  <c r="AI27" i="84" s="1"/>
  <c r="AJ27" i="84" s="1"/>
  <c r="AG12" i="83"/>
  <c r="AG14" i="83"/>
  <c r="AC19" i="83"/>
  <c r="AB29" i="84"/>
  <c r="AI29" i="84" s="1"/>
  <c r="AJ29" i="84" s="1"/>
  <c r="Z32" i="84"/>
  <c r="AF17" i="83"/>
  <c r="AB13" i="84"/>
  <c r="AI13" i="84" s="1"/>
  <c r="AJ13" i="84" s="1"/>
  <c r="AG16" i="83"/>
  <c r="AB19" i="83"/>
  <c r="AB14" i="84"/>
  <c r="AI14" i="84" s="1"/>
  <c r="AJ14" i="84" s="1"/>
  <c r="AB17" i="84"/>
  <c r="AI17" i="84" s="1"/>
  <c r="AJ17" i="84" s="1"/>
  <c r="AB23" i="84"/>
  <c r="AI23" i="84" s="1"/>
  <c r="AJ23" i="84" s="1"/>
  <c r="AB30" i="84"/>
  <c r="AG17" i="83"/>
  <c r="AF19" i="83"/>
  <c r="AG19" i="83" s="1"/>
  <c r="AB32" i="84"/>
  <c r="AI32" i="84" s="1"/>
  <c r="AJ32" i="84" s="1"/>
  <c r="AI30" i="84"/>
  <c r="AJ30" i="84" s="1"/>
  <c r="AI11" i="84"/>
  <c r="AJ11" i="84" s="1"/>
  <c r="N295" i="82" l="1"/>
  <c r="M295" i="82"/>
  <c r="L295" i="82"/>
  <c r="K295" i="82"/>
  <c r="J295" i="82"/>
  <c r="I295" i="82"/>
  <c r="H295" i="82"/>
  <c r="G295" i="82"/>
  <c r="F295" i="82"/>
  <c r="E295" i="82"/>
  <c r="O294" i="82"/>
  <c r="O293" i="82"/>
  <c r="O292" i="82"/>
  <c r="O291" i="82"/>
  <c r="O290" i="82"/>
  <c r="O289" i="82"/>
  <c r="O288" i="82"/>
  <c r="O287" i="82"/>
  <c r="O286" i="82"/>
  <c r="O285" i="82"/>
  <c r="O284" i="82"/>
  <c r="O283" i="82"/>
  <c r="O281" i="82"/>
  <c r="O280" i="82"/>
  <c r="O279" i="82"/>
  <c r="O278" i="82"/>
  <c r="O277" i="82"/>
  <c r="O276" i="82"/>
  <c r="O275" i="82"/>
  <c r="O274" i="82"/>
  <c r="O273" i="82"/>
  <c r="O272" i="82"/>
  <c r="O271" i="82"/>
  <c r="O270" i="82"/>
  <c r="O269" i="82"/>
  <c r="O268" i="82"/>
  <c r="O267" i="82"/>
  <c r="O266" i="82"/>
  <c r="O265" i="82"/>
  <c r="O264" i="82"/>
  <c r="O263" i="82"/>
  <c r="O262" i="82"/>
  <c r="O261" i="82"/>
  <c r="O260" i="82"/>
  <c r="O259" i="82"/>
  <c r="O258" i="82"/>
  <c r="O257" i="82"/>
  <c r="O256" i="82"/>
  <c r="O255" i="82"/>
  <c r="O254" i="82"/>
  <c r="O253" i="82"/>
  <c r="O252" i="82"/>
  <c r="O251" i="82"/>
  <c r="O250" i="82"/>
  <c r="O249" i="82"/>
  <c r="O248" i="82"/>
  <c r="O247" i="82"/>
  <c r="O246" i="82"/>
  <c r="O245" i="82"/>
  <c r="O244" i="82"/>
  <c r="O243" i="82"/>
  <c r="O242" i="82"/>
  <c r="O241" i="82"/>
  <c r="O240" i="82"/>
  <c r="O239" i="82"/>
  <c r="O238" i="82"/>
  <c r="O237" i="82"/>
  <c r="O236" i="82"/>
  <c r="O235" i="82"/>
  <c r="O234" i="82"/>
  <c r="O233" i="82"/>
  <c r="O232" i="82"/>
  <c r="O231" i="82"/>
  <c r="O230" i="82"/>
  <c r="O229" i="82"/>
  <c r="O228" i="82"/>
  <c r="O227" i="82"/>
  <c r="O226" i="82"/>
  <c r="O225" i="82"/>
  <c r="O224" i="82"/>
  <c r="O223" i="82"/>
  <c r="O222" i="82"/>
  <c r="O221" i="82"/>
  <c r="O220" i="82"/>
  <c r="O219" i="82"/>
  <c r="O218" i="82"/>
  <c r="O217" i="82"/>
  <c r="O216" i="82"/>
  <c r="O215" i="82"/>
  <c r="O214" i="82"/>
  <c r="O213" i="82"/>
  <c r="O212" i="82"/>
  <c r="O211" i="82"/>
  <c r="O210" i="82"/>
  <c r="O209" i="82"/>
  <c r="O208" i="82"/>
  <c r="O207" i="82"/>
  <c r="O206" i="82"/>
  <c r="O205" i="82"/>
  <c r="O204" i="82"/>
  <c r="O203" i="82"/>
  <c r="O202" i="82"/>
  <c r="O201" i="82"/>
  <c r="O200" i="82"/>
  <c r="O199" i="82"/>
  <c r="O198" i="82"/>
  <c r="O197" i="82"/>
  <c r="O196" i="82"/>
  <c r="O195" i="82"/>
  <c r="O194" i="82"/>
  <c r="O193" i="82"/>
  <c r="O192" i="82"/>
  <c r="O191" i="82"/>
  <c r="O190" i="82"/>
  <c r="O189" i="82"/>
  <c r="O188" i="82"/>
  <c r="O187" i="82"/>
  <c r="O186" i="82"/>
  <c r="O185" i="82"/>
  <c r="O184" i="82"/>
  <c r="O183" i="82"/>
  <c r="O182" i="82"/>
  <c r="O181" i="82"/>
  <c r="O180" i="82"/>
  <c r="O179" i="82"/>
  <c r="O178" i="82"/>
  <c r="O177" i="82"/>
  <c r="O176" i="82"/>
  <c r="O175" i="82"/>
  <c r="O174" i="82"/>
  <c r="O173" i="82"/>
  <c r="O172" i="82"/>
  <c r="O171" i="82"/>
  <c r="O170" i="82"/>
  <c r="O169" i="82"/>
  <c r="O168" i="82"/>
  <c r="O167" i="82"/>
  <c r="O166" i="82"/>
  <c r="O165" i="82"/>
  <c r="O164" i="82"/>
  <c r="O163" i="82"/>
  <c r="O162" i="82"/>
  <c r="O161" i="82"/>
  <c r="O160" i="82"/>
  <c r="O159" i="82"/>
  <c r="O158" i="82"/>
  <c r="O157" i="82"/>
  <c r="O156" i="82"/>
  <c r="O155" i="82"/>
  <c r="O154" i="82"/>
  <c r="O153" i="82"/>
  <c r="O152" i="82"/>
  <c r="O151" i="82"/>
  <c r="O150" i="82"/>
  <c r="O149" i="82"/>
  <c r="O148" i="82"/>
  <c r="O147" i="82"/>
  <c r="O146" i="82"/>
  <c r="O145" i="82"/>
  <c r="O144" i="82"/>
  <c r="O143" i="82"/>
  <c r="O142" i="82"/>
  <c r="O141" i="82"/>
  <c r="O140" i="82"/>
  <c r="O139" i="82"/>
  <c r="O138" i="82"/>
  <c r="O137" i="82"/>
  <c r="O136" i="82"/>
  <c r="O135" i="82"/>
  <c r="O134" i="82"/>
  <c r="O133" i="82"/>
  <c r="O132" i="82"/>
  <c r="O131" i="82"/>
  <c r="O130" i="82"/>
  <c r="O129" i="82"/>
  <c r="O128" i="82"/>
  <c r="O127" i="82"/>
  <c r="O126" i="82"/>
  <c r="O125" i="82"/>
  <c r="O124" i="82"/>
  <c r="O123" i="82"/>
  <c r="O122" i="82"/>
  <c r="O121" i="82"/>
  <c r="O120" i="82"/>
  <c r="O119" i="82"/>
  <c r="O118" i="82"/>
  <c r="O117" i="82"/>
  <c r="O116" i="82"/>
  <c r="O115" i="82"/>
  <c r="O114" i="82"/>
  <c r="O113" i="82"/>
  <c r="O112" i="82"/>
  <c r="O111" i="82"/>
  <c r="O110" i="82"/>
  <c r="O109" i="82"/>
  <c r="O108" i="82"/>
  <c r="O107" i="82"/>
  <c r="O106" i="82"/>
  <c r="O105" i="82"/>
  <c r="O104" i="82"/>
  <c r="O103" i="82"/>
  <c r="O102" i="82"/>
  <c r="O101" i="82"/>
  <c r="O100" i="82"/>
  <c r="O99" i="82"/>
  <c r="O98" i="82"/>
  <c r="O97" i="82"/>
  <c r="O96" i="82"/>
  <c r="O95" i="82"/>
  <c r="O94" i="82"/>
  <c r="O93" i="82"/>
  <c r="O92" i="82"/>
  <c r="O91" i="82"/>
  <c r="O90" i="82"/>
  <c r="O89" i="82"/>
  <c r="O88" i="82"/>
  <c r="O87" i="82"/>
  <c r="O86" i="82"/>
  <c r="O85" i="82"/>
  <c r="O84" i="82"/>
  <c r="O83" i="82"/>
  <c r="O82" i="82"/>
  <c r="O81" i="82"/>
  <c r="O80" i="82"/>
  <c r="O79" i="82"/>
  <c r="O78" i="82"/>
  <c r="O77" i="82"/>
  <c r="O76" i="82"/>
  <c r="O75" i="82"/>
  <c r="O74" i="82"/>
  <c r="O73" i="82"/>
  <c r="O72" i="82"/>
  <c r="O71" i="82"/>
  <c r="O70" i="82"/>
  <c r="O69" i="82"/>
  <c r="O68" i="82"/>
  <c r="O67" i="82"/>
  <c r="O66" i="82"/>
  <c r="O65" i="82"/>
  <c r="O64" i="82"/>
  <c r="O63" i="82"/>
  <c r="O62" i="82"/>
  <c r="O61" i="82"/>
  <c r="O60" i="82"/>
  <c r="O59" i="82"/>
  <c r="O58" i="82"/>
  <c r="O57" i="82"/>
  <c r="O56" i="82"/>
  <c r="O55" i="82"/>
  <c r="O54" i="82"/>
  <c r="O53" i="82"/>
  <c r="O52" i="82"/>
  <c r="O51" i="82"/>
  <c r="O50" i="82"/>
  <c r="O49" i="82"/>
  <c r="O47" i="82"/>
  <c r="O46" i="82"/>
  <c r="O45" i="82"/>
  <c r="O44" i="82"/>
  <c r="O43" i="82"/>
  <c r="O42" i="82"/>
  <c r="O41" i="82"/>
  <c r="O40" i="82"/>
  <c r="O39" i="82"/>
  <c r="O38" i="82"/>
  <c r="O37" i="82"/>
  <c r="O36" i="82"/>
  <c r="O35" i="82"/>
  <c r="O34" i="82"/>
  <c r="O33" i="82"/>
  <c r="O32" i="82"/>
  <c r="O31" i="82"/>
  <c r="O30" i="82"/>
  <c r="O29" i="82"/>
  <c r="O28" i="82"/>
  <c r="O27" i="82"/>
  <c r="O26" i="82"/>
  <c r="O25" i="82"/>
  <c r="O24" i="82"/>
  <c r="O23" i="82"/>
  <c r="O22" i="82"/>
  <c r="O21" i="82"/>
  <c r="O20" i="82"/>
  <c r="O19" i="82"/>
  <c r="O18" i="82"/>
  <c r="O17" i="82"/>
  <c r="O295" i="82" l="1"/>
  <c r="D10" i="67"/>
  <c r="A10" i="67" s="1"/>
  <c r="F10" i="67"/>
  <c r="G10" i="67"/>
  <c r="D11" i="67"/>
  <c r="A11" i="67" s="1"/>
  <c r="F11" i="67"/>
  <c r="G11" i="67"/>
  <c r="D12" i="67"/>
  <c r="A12" i="67" s="1"/>
  <c r="F12" i="67"/>
  <c r="G12" i="67"/>
  <c r="D13" i="67"/>
  <c r="A13" i="67" s="1"/>
  <c r="F13" i="67"/>
  <c r="G13" i="67"/>
  <c r="D14" i="67"/>
  <c r="A14" i="67" s="1"/>
  <c r="F14" i="67"/>
  <c r="G14" i="67"/>
  <c r="D15" i="67"/>
  <c r="A15" i="67" s="1"/>
  <c r="F15" i="67"/>
  <c r="G15" i="67"/>
  <c r="D16" i="67"/>
  <c r="A16" i="67" s="1"/>
  <c r="F16" i="67"/>
  <c r="G16" i="67"/>
  <c r="D17" i="67"/>
  <c r="A17" i="67" s="1"/>
  <c r="O17" i="67" s="1"/>
  <c r="F17" i="67"/>
  <c r="G17" i="67"/>
  <c r="D18" i="67"/>
  <c r="A18" i="67" s="1"/>
  <c r="F18" i="67"/>
  <c r="G18" i="67"/>
  <c r="D19" i="67"/>
  <c r="A19" i="67" s="1"/>
  <c r="Q19" i="67" s="1"/>
  <c r="F19" i="67"/>
  <c r="G19" i="67"/>
  <c r="D20" i="67"/>
  <c r="A20" i="67" s="1"/>
  <c r="F20" i="67"/>
  <c r="G20" i="67"/>
  <c r="D21" i="67"/>
  <c r="A21" i="67" s="1"/>
  <c r="F21" i="67"/>
  <c r="G21" i="67"/>
  <c r="D22" i="67"/>
  <c r="A22" i="67" s="1"/>
  <c r="F22" i="67"/>
  <c r="G22" i="67"/>
  <c r="D23" i="67"/>
  <c r="A23" i="67" s="1"/>
  <c r="F23" i="67"/>
  <c r="G23" i="67"/>
  <c r="D24" i="67"/>
  <c r="A24" i="67" s="1"/>
  <c r="F24" i="67"/>
  <c r="G24" i="67"/>
  <c r="A25" i="67"/>
  <c r="O25" i="67" s="1"/>
  <c r="D25" i="67"/>
  <c r="F25" i="67"/>
  <c r="G25" i="67"/>
  <c r="D26" i="67"/>
  <c r="A26" i="67" s="1"/>
  <c r="F26" i="67"/>
  <c r="G26" i="67"/>
  <c r="D27" i="67"/>
  <c r="A27" i="67" s="1"/>
  <c r="F27" i="67"/>
  <c r="G27" i="67"/>
  <c r="D28" i="67"/>
  <c r="A28" i="67" s="1"/>
  <c r="F28" i="67"/>
  <c r="G28" i="67"/>
  <c r="H29" i="67"/>
  <c r="I29" i="67"/>
  <c r="J29" i="67"/>
  <c r="K29" i="67"/>
  <c r="L29" i="67"/>
  <c r="M29" i="67"/>
  <c r="N29" i="67"/>
  <c r="R29" i="67"/>
  <c r="S29" i="67"/>
  <c r="T29" i="67"/>
  <c r="V29" i="67"/>
  <c r="W29" i="67"/>
  <c r="X29" i="67"/>
  <c r="Y29" i="67"/>
  <c r="A10" i="66"/>
  <c r="L10" i="66" s="1"/>
  <c r="E10" i="66"/>
  <c r="N10" i="66"/>
  <c r="A11" i="66"/>
  <c r="O11" i="66" s="1"/>
  <c r="E11" i="66"/>
  <c r="E10" i="67" s="1"/>
  <c r="A12" i="66"/>
  <c r="L12" i="66" s="1"/>
  <c r="E12" i="66"/>
  <c r="E11" i="67" s="1"/>
  <c r="O12" i="66"/>
  <c r="A13" i="66"/>
  <c r="L13" i="66" s="1"/>
  <c r="E13" i="66"/>
  <c r="E12" i="67" s="1"/>
  <c r="N13" i="66"/>
  <c r="O13" i="66"/>
  <c r="A14" i="66"/>
  <c r="L14" i="66" s="1"/>
  <c r="E14" i="66"/>
  <c r="E13" i="67" s="1"/>
  <c r="M14" i="66"/>
  <c r="N14" i="66"/>
  <c r="O14" i="66"/>
  <c r="A15" i="66"/>
  <c r="M15" i="66" s="1"/>
  <c r="E15" i="66"/>
  <c r="E14" i="67" s="1"/>
  <c r="L15" i="66"/>
  <c r="N15" i="66"/>
  <c r="A16" i="66"/>
  <c r="L16" i="66" s="1"/>
  <c r="E16" i="66"/>
  <c r="E15" i="67" s="1"/>
  <c r="O16" i="66"/>
  <c r="A17" i="66"/>
  <c r="E17" i="66"/>
  <c r="E16" i="67" s="1"/>
  <c r="L17" i="66"/>
  <c r="M17" i="66"/>
  <c r="N17" i="66"/>
  <c r="O17" i="66"/>
  <c r="A18" i="66"/>
  <c r="L18" i="66" s="1"/>
  <c r="E18" i="66"/>
  <c r="E17" i="67" s="1"/>
  <c r="A19" i="66"/>
  <c r="O19" i="66" s="1"/>
  <c r="E19" i="66"/>
  <c r="E18" i="67" s="1"/>
  <c r="A20" i="66"/>
  <c r="L20" i="66" s="1"/>
  <c r="E20" i="66"/>
  <c r="E19" i="67" s="1"/>
  <c r="M20" i="66"/>
  <c r="O20" i="66"/>
  <c r="A21" i="66"/>
  <c r="L21" i="66" s="1"/>
  <c r="E21" i="66"/>
  <c r="E20" i="67" s="1"/>
  <c r="M21" i="66"/>
  <c r="N21" i="66"/>
  <c r="O21" i="66"/>
  <c r="A22" i="66"/>
  <c r="L22" i="66" s="1"/>
  <c r="E22" i="66"/>
  <c r="E21" i="67" s="1"/>
  <c r="M22" i="66"/>
  <c r="O22" i="66"/>
  <c r="A23" i="66"/>
  <c r="M23" i="66" s="1"/>
  <c r="E23" i="66"/>
  <c r="E22" i="67" s="1"/>
  <c r="A24" i="66"/>
  <c r="L24" i="66" s="1"/>
  <c r="E24" i="66"/>
  <c r="E23" i="67" s="1"/>
  <c r="A25" i="66"/>
  <c r="M25" i="66" s="1"/>
  <c r="E25" i="66"/>
  <c r="E24" i="67" s="1"/>
  <c r="L25" i="66"/>
  <c r="N25" i="66"/>
  <c r="O25" i="66"/>
  <c r="A26" i="66"/>
  <c r="L26" i="66" s="1"/>
  <c r="E26" i="66"/>
  <c r="E25" i="67" s="1"/>
  <c r="A27" i="66"/>
  <c r="O27" i="66" s="1"/>
  <c r="E27" i="66"/>
  <c r="E26" i="67" s="1"/>
  <c r="A28" i="66"/>
  <c r="L28" i="66" s="1"/>
  <c r="E28" i="66"/>
  <c r="E27" i="67" s="1"/>
  <c r="M28" i="66"/>
  <c r="A29" i="66"/>
  <c r="L29" i="66" s="1"/>
  <c r="E29" i="66"/>
  <c r="E28" i="67" s="1"/>
  <c r="N29" i="66"/>
  <c r="H30" i="66"/>
  <c r="I30" i="66"/>
  <c r="J30" i="66"/>
  <c r="K30" i="66"/>
  <c r="P30" i="66"/>
  <c r="Q30" i="66"/>
  <c r="R30" i="66"/>
  <c r="S30" i="66"/>
  <c r="T30" i="66"/>
  <c r="Q27" i="67" l="1"/>
  <c r="U27" i="67"/>
  <c r="Q11" i="67"/>
  <c r="U11" i="67"/>
  <c r="O26" i="66"/>
  <c r="N26" i="66"/>
  <c r="N23" i="66"/>
  <c r="O18" i="66"/>
  <c r="M13" i="66"/>
  <c r="M12" i="66"/>
  <c r="O29" i="66"/>
  <c r="O28" i="66"/>
  <c r="O24" i="66"/>
  <c r="L23" i="66"/>
  <c r="N22" i="66"/>
  <c r="N18" i="66"/>
  <c r="O10" i="66"/>
  <c r="O13" i="67"/>
  <c r="U13" i="67"/>
  <c r="O21" i="67"/>
  <c r="U21" i="67"/>
  <c r="Q15" i="67"/>
  <c r="U15" i="67"/>
  <c r="P15" i="67"/>
  <c r="Q23" i="67"/>
  <c r="P23" i="67"/>
  <c r="U23" i="67"/>
  <c r="N27" i="66"/>
  <c r="N19" i="66"/>
  <c r="N11" i="66"/>
  <c r="M27" i="66"/>
  <c r="N24" i="66"/>
  <c r="O23" i="66"/>
  <c r="M19" i="66"/>
  <c r="N16" i="66"/>
  <c r="O15" i="66"/>
  <c r="O30" i="66" s="1"/>
  <c r="M11" i="66"/>
  <c r="P27" i="67"/>
  <c r="U17" i="67"/>
  <c r="P11" i="67"/>
  <c r="M29" i="66"/>
  <c r="L27" i="66"/>
  <c r="L19" i="66"/>
  <c r="M16" i="66"/>
  <c r="L11" i="66"/>
  <c r="U19" i="67"/>
  <c r="M24" i="66"/>
  <c r="N28" i="66"/>
  <c r="M26" i="66"/>
  <c r="N20" i="66"/>
  <c r="M18" i="66"/>
  <c r="N12" i="66"/>
  <c r="M10" i="66"/>
  <c r="U25" i="67"/>
  <c r="P19" i="67"/>
  <c r="U26" i="67"/>
  <c r="O26" i="67"/>
  <c r="P26" i="67"/>
  <c r="Q26" i="67"/>
  <c r="P16" i="67"/>
  <c r="Q16" i="67"/>
  <c r="U16" i="67"/>
  <c r="O16" i="67"/>
  <c r="P28" i="67"/>
  <c r="Q28" i="67"/>
  <c r="U28" i="67"/>
  <c r="O28" i="67"/>
  <c r="U22" i="67"/>
  <c r="O22" i="67"/>
  <c r="P22" i="67"/>
  <c r="Q22" i="67"/>
  <c r="P12" i="67"/>
  <c r="Q12" i="67"/>
  <c r="U12" i="67"/>
  <c r="O12" i="67"/>
  <c r="P24" i="67"/>
  <c r="Q24" i="67"/>
  <c r="U24" i="67"/>
  <c r="O24" i="67"/>
  <c r="U18" i="67"/>
  <c r="O18" i="67"/>
  <c r="P18" i="67"/>
  <c r="Q18" i="67"/>
  <c r="P20" i="67"/>
  <c r="Q20" i="67"/>
  <c r="U20" i="67"/>
  <c r="O20" i="67"/>
  <c r="U14" i="67"/>
  <c r="O14" i="67"/>
  <c r="P14" i="67"/>
  <c r="Q14" i="67"/>
  <c r="U10" i="67"/>
  <c r="O10" i="67"/>
  <c r="P10" i="67"/>
  <c r="Q10" i="67"/>
  <c r="O27" i="67"/>
  <c r="Q25" i="67"/>
  <c r="O23" i="67"/>
  <c r="Q21" i="67"/>
  <c r="O19" i="67"/>
  <c r="Q17" i="67"/>
  <c r="O15" i="67"/>
  <c r="Q13" i="67"/>
  <c r="O11" i="67"/>
  <c r="P25" i="67"/>
  <c r="P21" i="67"/>
  <c r="P17" i="67"/>
  <c r="P13" i="67"/>
  <c r="L30" i="66"/>
  <c r="L23" i="37"/>
  <c r="K21" i="37"/>
  <c r="J20" i="37"/>
  <c r="U29" i="67" l="1"/>
  <c r="N30" i="66"/>
  <c r="M30" i="66"/>
  <c r="T31" i="66"/>
  <c r="P29" i="67"/>
  <c r="O29" i="67"/>
  <c r="Q29" i="67"/>
  <c r="I60" i="37"/>
  <c r="H60" i="37"/>
  <c r="F60" i="37"/>
  <c r="E60" i="37"/>
  <c r="L59" i="37"/>
  <c r="K59" i="37"/>
  <c r="J59" i="37"/>
  <c r="G59" i="37"/>
  <c r="L58" i="37"/>
  <c r="K58" i="37"/>
  <c r="J58" i="37"/>
  <c r="G58" i="37"/>
  <c r="L57" i="37"/>
  <c r="K57" i="37"/>
  <c r="J57" i="37"/>
  <c r="G57" i="37"/>
  <c r="L56" i="37"/>
  <c r="K56" i="37"/>
  <c r="J56" i="37"/>
  <c r="G56" i="37"/>
  <c r="L55" i="37"/>
  <c r="K55" i="37"/>
  <c r="J55" i="37"/>
  <c r="G55" i="37"/>
  <c r="L54" i="37"/>
  <c r="K54" i="37"/>
  <c r="J54" i="37"/>
  <c r="G54" i="37"/>
  <c r="L53" i="37"/>
  <c r="K53" i="37"/>
  <c r="J53" i="37"/>
  <c r="G53" i="37"/>
  <c r="L52" i="37"/>
  <c r="K52" i="37"/>
  <c r="J52" i="37"/>
  <c r="G52" i="37"/>
  <c r="L51" i="37"/>
  <c r="K51" i="37"/>
  <c r="J51" i="37"/>
  <c r="G51" i="37"/>
  <c r="I46" i="37"/>
  <c r="H46" i="37"/>
  <c r="F46" i="37"/>
  <c r="E46" i="37"/>
  <c r="L45" i="37"/>
  <c r="K45" i="37"/>
  <c r="J45" i="37"/>
  <c r="G45" i="37"/>
  <c r="L44" i="37"/>
  <c r="K44" i="37"/>
  <c r="J44" i="37"/>
  <c r="G44" i="37"/>
  <c r="L43" i="37"/>
  <c r="K43" i="37"/>
  <c r="J43" i="37"/>
  <c r="G43" i="37"/>
  <c r="L42" i="37"/>
  <c r="K42" i="37"/>
  <c r="J42" i="37"/>
  <c r="G42" i="37"/>
  <c r="L41" i="37"/>
  <c r="K41" i="37"/>
  <c r="J41" i="37"/>
  <c r="G41" i="37"/>
  <c r="L40" i="37"/>
  <c r="K40" i="37"/>
  <c r="J40" i="37"/>
  <c r="G40" i="37"/>
  <c r="L39" i="37"/>
  <c r="K39" i="37"/>
  <c r="J39" i="37"/>
  <c r="G39" i="37"/>
  <c r="L38" i="37"/>
  <c r="K38" i="37"/>
  <c r="J38" i="37"/>
  <c r="G38" i="37"/>
  <c r="L37" i="37"/>
  <c r="K37" i="37"/>
  <c r="J37" i="37"/>
  <c r="G37" i="37"/>
  <c r="L36" i="37"/>
  <c r="K36" i="37"/>
  <c r="J36" i="37"/>
  <c r="G36" i="37"/>
  <c r="L35" i="37"/>
  <c r="K35" i="37"/>
  <c r="J35" i="37"/>
  <c r="G35" i="37"/>
  <c r="L34" i="37"/>
  <c r="K34" i="37"/>
  <c r="J34" i="37"/>
  <c r="G34" i="37"/>
  <c r="L33" i="37"/>
  <c r="K33" i="37"/>
  <c r="J33" i="37"/>
  <c r="G33" i="37"/>
  <c r="L32" i="37"/>
  <c r="K32" i="37"/>
  <c r="J32" i="37"/>
  <c r="G32" i="37"/>
  <c r="L31" i="37"/>
  <c r="K31" i="37"/>
  <c r="J31" i="37"/>
  <c r="G31" i="37"/>
  <c r="L30" i="37"/>
  <c r="K30" i="37"/>
  <c r="J30" i="37"/>
  <c r="G30" i="37"/>
  <c r="L29" i="37"/>
  <c r="K29" i="37"/>
  <c r="J29" i="37"/>
  <c r="G29" i="37"/>
  <c r="L28" i="37"/>
  <c r="K28" i="37"/>
  <c r="J28" i="37"/>
  <c r="G28" i="37"/>
  <c r="L27" i="37"/>
  <c r="K27" i="37"/>
  <c r="J27" i="37"/>
  <c r="G27" i="37"/>
  <c r="L26" i="37"/>
  <c r="K26" i="37"/>
  <c r="J26" i="37"/>
  <c r="G26" i="37"/>
  <c r="L25" i="37"/>
  <c r="K25" i="37"/>
  <c r="J25" i="37"/>
  <c r="G25" i="37"/>
  <c r="L24" i="37"/>
  <c r="K24" i="37"/>
  <c r="J24" i="37"/>
  <c r="G24" i="37"/>
  <c r="K23" i="37"/>
  <c r="M23" i="37" s="1"/>
  <c r="J23" i="37"/>
  <c r="G23" i="37"/>
  <c r="L22" i="37"/>
  <c r="K22" i="37"/>
  <c r="J22" i="37"/>
  <c r="G22" i="37"/>
  <c r="L21" i="37"/>
  <c r="M21" i="37" s="1"/>
  <c r="J21" i="37"/>
  <c r="G21" i="37"/>
  <c r="L20" i="37"/>
  <c r="K20" i="37"/>
  <c r="G20" i="37"/>
  <c r="L19" i="37"/>
  <c r="K19" i="37"/>
  <c r="J19" i="37"/>
  <c r="G19" i="37"/>
  <c r="L18" i="37"/>
  <c r="K18" i="37"/>
  <c r="J18" i="37"/>
  <c r="G18" i="37"/>
  <c r="L17" i="37"/>
  <c r="K17" i="37"/>
  <c r="J17" i="37"/>
  <c r="G17" i="37"/>
  <c r="M17" i="37" l="1"/>
  <c r="G46" i="37"/>
  <c r="M18" i="37"/>
  <c r="M24" i="37"/>
  <c r="M25" i="37"/>
  <c r="M27" i="37"/>
  <c r="M28" i="37"/>
  <c r="M29" i="37"/>
  <c r="M35" i="37"/>
  <c r="M36" i="37"/>
  <c r="M39" i="37"/>
  <c r="M41" i="37"/>
  <c r="M43" i="37"/>
  <c r="M44" i="37"/>
  <c r="M45" i="37"/>
  <c r="M55" i="37"/>
  <c r="M56" i="37"/>
  <c r="M57" i="37"/>
  <c r="M59" i="37"/>
  <c r="L60" i="37"/>
  <c r="M20" i="37"/>
  <c r="M33" i="37"/>
  <c r="M37" i="37"/>
  <c r="M53" i="37"/>
  <c r="M30" i="37"/>
  <c r="M19" i="37"/>
  <c r="M22" i="37"/>
  <c r="M26" i="37"/>
  <c r="M31" i="37"/>
  <c r="M32" i="37"/>
  <c r="M42" i="37"/>
  <c r="M52" i="37"/>
  <c r="M34" i="37"/>
  <c r="M40" i="37"/>
  <c r="M54" i="37"/>
  <c r="M38" i="37"/>
  <c r="J60" i="37"/>
  <c r="M58" i="37"/>
  <c r="Y30" i="67"/>
  <c r="J46" i="37"/>
  <c r="G60" i="37"/>
  <c r="L46" i="37"/>
  <c r="K46" i="37"/>
  <c r="M51" i="37"/>
  <c r="K60" i="37"/>
  <c r="C10" i="31"/>
  <c r="M60" i="37" l="1"/>
  <c r="M46" i="37"/>
  <c r="H16" i="30"/>
  <c r="G16" i="30"/>
  <c r="E16" i="30"/>
  <c r="F14" i="30"/>
  <c r="F12" i="30"/>
  <c r="F11" i="30"/>
  <c r="F10" i="30"/>
  <c r="F16" i="30" l="1"/>
</calcChain>
</file>

<file path=xl/comments1.xml><?xml version="1.0" encoding="utf-8"?>
<comments xmlns="http://schemas.openxmlformats.org/spreadsheetml/2006/main">
  <authors>
    <author>Administrator</author>
  </authors>
  <commentList>
    <comment ref="BD9" authorId="0" shapeId="0">
      <text>
        <r>
          <rPr>
            <sz val="12"/>
            <color indexed="81"/>
            <rFont val="ＭＳ Ｐゴシック"/>
            <family val="3"/>
            <charset val="128"/>
          </rPr>
          <t>・○○県知事選挙
・○○市長選挙
・参議院○○選挙区選出議員補欠（再）選挙
・衆議院○○区選出議員補欠（再）選挙</t>
        </r>
      </text>
    </comment>
    <comment ref="BV23" authorId="0" shapeId="0">
      <text>
        <r>
          <rPr>
            <sz val="12"/>
            <color indexed="81"/>
            <rFont val="ＭＳ Ｐゴシック"/>
            <family val="3"/>
            <charset val="128"/>
          </rPr>
          <t>衆・補選のみ記入</t>
        </r>
      </text>
    </comment>
    <comment ref="AU24" authorId="0" shapeId="0">
      <text>
        <r>
          <rPr>
            <sz val="12"/>
            <color indexed="81"/>
            <rFont val="ＭＳ Ｐゴシック"/>
            <family val="3"/>
            <charset val="128"/>
          </rPr>
          <t>本名を記入
選挙長の認定を受けた通称がある場合はその通称を記入</t>
        </r>
      </text>
    </comment>
    <comment ref="AU25" authorId="0" shapeId="0">
      <text>
        <r>
          <rPr>
            <sz val="12"/>
            <color indexed="81"/>
            <rFont val="ＭＳ Ｐゴシック"/>
            <family val="3"/>
            <charset val="128"/>
          </rPr>
          <t>選挙長の認定を受けた通称がある場合は本名を記入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Z7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・○○県知事選挙
・○○市長選挙
・参議院○○選挙区選出議員補欠（再）選挙
・衆議院○○区選出議員補欠（再）選挙
</t>
        </r>
      </text>
    </comment>
    <comment ref="AP33" authorId="0" shapeId="0">
      <text>
        <r>
          <rPr>
            <sz val="12"/>
            <color indexed="81"/>
            <rFont val="ＭＳ Ｐゴシック"/>
            <family val="3"/>
            <charset val="128"/>
          </rPr>
          <t>本名を記入
選挙長の認定を受けた通称がある場合はその通称を記入</t>
        </r>
      </text>
    </comment>
    <comment ref="AP34" authorId="0" shapeId="0">
      <text>
        <r>
          <rPr>
            <sz val="12"/>
            <color indexed="81"/>
            <rFont val="ＭＳ Ｐゴシック"/>
            <family val="3"/>
            <charset val="128"/>
          </rPr>
          <t>選挙長の認定を受けた通称がある場合は本名を記入</t>
        </r>
      </text>
    </comment>
  </commentList>
</comments>
</file>

<file path=xl/sharedStrings.xml><?xml version="1.0" encoding="utf-8"?>
<sst xmlns="http://schemas.openxmlformats.org/spreadsheetml/2006/main" count="1455" uniqueCount="927">
  <si>
    <t>（その１）</t>
    <phoneticPr fontId="1" type="Hiragana"/>
  </si>
  <si>
    <t>政治資金規正法の規定に基づく政治団体の届出状況等報告</t>
    <rPh sb="0" eb="2">
      <t>セイジ</t>
    </rPh>
    <rPh sb="2" eb="4">
      <t>シキン</t>
    </rPh>
    <rPh sb="4" eb="7">
      <t>キセイホウ</t>
    </rPh>
    <rPh sb="8" eb="10">
      <t>キテイ</t>
    </rPh>
    <rPh sb="11" eb="12">
      <t>モト</t>
    </rPh>
    <rPh sb="14" eb="15">
      <t>セイ</t>
    </rPh>
    <rPh sb="15" eb="16">
      <t>オサム</t>
    </rPh>
    <rPh sb="16" eb="17">
      <t>ダン</t>
    </rPh>
    <rPh sb="17" eb="18">
      <t>カラダ</t>
    </rPh>
    <rPh sb="19" eb="20">
      <t>トドケ</t>
    </rPh>
    <rPh sb="20" eb="21">
      <t>デ</t>
    </rPh>
    <rPh sb="21" eb="22">
      <t>ジョウ</t>
    </rPh>
    <rPh sb="22" eb="23">
      <t>キョウ</t>
    </rPh>
    <rPh sb="23" eb="24">
      <t>トウ</t>
    </rPh>
    <rPh sb="24" eb="25">
      <t>ホウ</t>
    </rPh>
    <rPh sb="25" eb="26">
      <t>コク</t>
    </rPh>
    <phoneticPr fontId="5"/>
  </si>
  <si>
    <t>都道府県名：</t>
    <rPh sb="0" eb="4">
      <t>トドウフケン</t>
    </rPh>
    <rPh sb="4" eb="5">
      <t>メイ</t>
    </rPh>
    <phoneticPr fontId="5"/>
  </si>
  <si>
    <t>（その２）</t>
    <phoneticPr fontId="1" type="Hiragana"/>
  </si>
  <si>
    <t>　国会議員関係政治団体の届出状況</t>
    <rPh sb="1" eb="3">
      <t>コッカイ</t>
    </rPh>
    <rPh sb="3" eb="5">
      <t>ギイン</t>
    </rPh>
    <rPh sb="5" eb="7">
      <t>カンケイ</t>
    </rPh>
    <rPh sb="7" eb="9">
      <t>セイジ</t>
    </rPh>
    <rPh sb="9" eb="11">
      <t>ダンタイ</t>
    </rPh>
    <rPh sb="12" eb="14">
      <t>トドケデ</t>
    </rPh>
    <rPh sb="14" eb="16">
      <t>ジョウキョウ</t>
    </rPh>
    <phoneticPr fontId="5"/>
  </si>
  <si>
    <t>１　届出状況</t>
    <rPh sb="2" eb="4">
      <t>トドケデ</t>
    </rPh>
    <rPh sb="4" eb="6">
      <t>ジョウキョウ</t>
    </rPh>
    <phoneticPr fontId="5"/>
  </si>
  <si>
    <t>国会議員関係政治団体の区分</t>
    <rPh sb="0" eb="2">
      <t>コッカイ</t>
    </rPh>
    <rPh sb="2" eb="4">
      <t>ギイン</t>
    </rPh>
    <rPh sb="4" eb="6">
      <t>カンケイ</t>
    </rPh>
    <rPh sb="6" eb="8">
      <t>セイジ</t>
    </rPh>
    <rPh sb="8" eb="10">
      <t>ダンタイ</t>
    </rPh>
    <rPh sb="11" eb="13">
      <t>クブン</t>
    </rPh>
    <phoneticPr fontId="5"/>
  </si>
  <si>
    <t>届出団体数</t>
    <rPh sb="0" eb="2">
      <t>トドケデ</t>
    </rPh>
    <rPh sb="2" eb="5">
      <t>ダンタイスウ</t>
    </rPh>
    <phoneticPr fontId="5"/>
  </si>
  <si>
    <t>うち現職
a＋b</t>
    <rPh sb="2" eb="4">
      <t>ゲンショク</t>
    </rPh>
    <phoneticPr fontId="5"/>
  </si>
  <si>
    <t>うち衆　a</t>
    <rPh sb="2" eb="3">
      <t>シュウ</t>
    </rPh>
    <phoneticPr fontId="5"/>
  </si>
  <si>
    <t>うち参 b</t>
    <rPh sb="2" eb="3">
      <t>サン</t>
    </rPh>
    <phoneticPr fontId="5"/>
  </si>
  <si>
    <t>１号団体（１号かつ２号含む）　①</t>
    <rPh sb="1" eb="2">
      <t>ゴウ</t>
    </rPh>
    <rPh sb="2" eb="4">
      <t>ダンタイ</t>
    </rPh>
    <rPh sb="6" eb="7">
      <t>ゴウ</t>
    </rPh>
    <rPh sb="10" eb="11">
      <t>ゴウ</t>
    </rPh>
    <rPh sb="11" eb="12">
      <t>フク</t>
    </rPh>
    <phoneticPr fontId="5"/>
  </si>
  <si>
    <t>うち政党支部（みなし１号）</t>
    <rPh sb="2" eb="4">
      <t>セイトウ</t>
    </rPh>
    <rPh sb="4" eb="6">
      <t>シブ</t>
    </rPh>
    <rPh sb="11" eb="12">
      <t>ゴウ</t>
    </rPh>
    <phoneticPr fontId="5"/>
  </si>
  <si>
    <t>２号団体（１号かつ２号含む）　②</t>
    <rPh sb="1" eb="2">
      <t>ゴウ</t>
    </rPh>
    <rPh sb="2" eb="4">
      <t>ダンタイ</t>
    </rPh>
    <rPh sb="6" eb="7">
      <t>ゴウ</t>
    </rPh>
    <rPh sb="10" eb="11">
      <t>ゴウ</t>
    </rPh>
    <rPh sb="11" eb="12">
      <t>フク</t>
    </rPh>
    <phoneticPr fontId="5"/>
  </si>
  <si>
    <t>うち１号かつ２号団体　　　　　③</t>
    <rPh sb="3" eb="4">
      <t>ゴウ</t>
    </rPh>
    <rPh sb="7" eb="8">
      <t>ゴウ</t>
    </rPh>
    <rPh sb="8" eb="10">
      <t>ダンタイ</t>
    </rPh>
    <phoneticPr fontId="5"/>
  </si>
  <si>
    <t>国会議員関係政治団体　計
　　　　①＋②－③</t>
    <rPh sb="0" eb="2">
      <t>コッカイ</t>
    </rPh>
    <rPh sb="2" eb="4">
      <t>ギイン</t>
    </rPh>
    <rPh sb="4" eb="6">
      <t>カンケイ</t>
    </rPh>
    <rPh sb="6" eb="8">
      <t>セイジ</t>
    </rPh>
    <rPh sb="8" eb="10">
      <t>ダンタイ</t>
    </rPh>
    <rPh sb="11" eb="12">
      <t>ケイ</t>
    </rPh>
    <phoneticPr fontId="5"/>
  </si>
  <si>
    <t>２　現職国会議員に係る国会議員関係政治団体一覧</t>
    <rPh sb="2" eb="4">
      <t>ゲンショク</t>
    </rPh>
    <rPh sb="4" eb="6">
      <t>コッカイ</t>
    </rPh>
    <rPh sb="6" eb="8">
      <t>ギイン</t>
    </rPh>
    <rPh sb="9" eb="10">
      <t>カカ</t>
    </rPh>
    <rPh sb="11" eb="13">
      <t>コッカイ</t>
    </rPh>
    <rPh sb="13" eb="15">
      <t>ギイン</t>
    </rPh>
    <rPh sb="15" eb="17">
      <t>カンケイ</t>
    </rPh>
    <rPh sb="17" eb="19">
      <t>セイジ</t>
    </rPh>
    <rPh sb="19" eb="21">
      <t>ダンタイ</t>
    </rPh>
    <rPh sb="21" eb="23">
      <t>イチラン</t>
    </rPh>
    <phoneticPr fontId="5"/>
  </si>
  <si>
    <t>議員氏名</t>
    <rPh sb="0" eb="2">
      <t>ギイン</t>
    </rPh>
    <rPh sb="2" eb="4">
      <t>シメイ</t>
    </rPh>
    <phoneticPr fontId="5"/>
  </si>
  <si>
    <t>衆・参</t>
    <rPh sb="0" eb="1">
      <t>シュウ</t>
    </rPh>
    <rPh sb="2" eb="3">
      <t>サン</t>
    </rPh>
    <phoneticPr fontId="5"/>
  </si>
  <si>
    <t>選挙区</t>
    <rPh sb="0" eb="3">
      <t>センキョク</t>
    </rPh>
    <phoneticPr fontId="5"/>
  </si>
  <si>
    <t>団体名</t>
    <rPh sb="0" eb="3">
      <t>ダンタイメイ</t>
    </rPh>
    <phoneticPr fontId="5"/>
  </si>
  <si>
    <t>区分</t>
    <rPh sb="0" eb="2">
      <t>クブン</t>
    </rPh>
    <phoneticPr fontId="5"/>
  </si>
  <si>
    <t>（備考）</t>
    <rPh sb="1" eb="3">
      <t>ビコウ</t>
    </rPh>
    <phoneticPr fontId="5"/>
  </si>
  <si>
    <t>２　前年１２月３１日に解散した団体は記載しないこと。</t>
    <phoneticPr fontId="5"/>
  </si>
  <si>
    <t>　資金管理団体の指定状況</t>
    <rPh sb="1" eb="3">
      <t>シキン</t>
    </rPh>
    <rPh sb="3" eb="5">
      <t>カンリ</t>
    </rPh>
    <rPh sb="5" eb="7">
      <t>ダンタイ</t>
    </rPh>
    <rPh sb="8" eb="10">
      <t>シテイ</t>
    </rPh>
    <rPh sb="10" eb="12">
      <t>ジョウキョウ</t>
    </rPh>
    <phoneticPr fontId="5"/>
  </si>
  <si>
    <t>指定団体数</t>
    <rPh sb="0" eb="2">
      <t>シテイ</t>
    </rPh>
    <rPh sb="2" eb="5">
      <t>ダンタイスウ</t>
    </rPh>
    <phoneticPr fontId="5"/>
  </si>
  <si>
    <t>うち現職国会議員
a＋b</t>
    <rPh sb="2" eb="4">
      <t>ゲンショク</t>
    </rPh>
    <rPh sb="4" eb="6">
      <t>コッカイ</t>
    </rPh>
    <rPh sb="6" eb="8">
      <t>ギイン</t>
    </rPh>
    <phoneticPr fontId="5"/>
  </si>
  <si>
    <t>２　現職国会議員に係る資金管理団体一覧</t>
    <rPh sb="2" eb="4">
      <t>ゲンショク</t>
    </rPh>
    <rPh sb="4" eb="6">
      <t>コッカイ</t>
    </rPh>
    <rPh sb="6" eb="8">
      <t>ギイン</t>
    </rPh>
    <rPh sb="9" eb="10">
      <t>カカ</t>
    </rPh>
    <rPh sb="11" eb="13">
      <t>シキン</t>
    </rPh>
    <rPh sb="13" eb="15">
      <t>カンリ</t>
    </rPh>
    <rPh sb="15" eb="17">
      <t>ダンタイ</t>
    </rPh>
    <rPh sb="17" eb="19">
      <t>イチラン</t>
    </rPh>
    <phoneticPr fontId="5"/>
  </si>
  <si>
    <t>２　前年１２月３１日に解散した団体は記載しないこと。</t>
    <phoneticPr fontId="5"/>
  </si>
  <si>
    <t>１　前年１２月３１日現在における都道府県選挙管理委員会届出の政治団体
　のうち、１　届出状況については、資金管理団体として指定の届出のある
　団体数について、２　現職国会議員に係る資金管理団体一覧については、
　現職国会議員（前年１２月３１日時点で現職）が　資金管理団体として指
　定の届出をしている団体について所要事項を記載し、１月３１日までに報
　告すること。</t>
    <rPh sb="42" eb="44">
      <t>トドケデ</t>
    </rPh>
    <rPh sb="44" eb="46">
      <t>ジョウキョウ</t>
    </rPh>
    <rPh sb="52" eb="54">
      <t>シキン</t>
    </rPh>
    <rPh sb="54" eb="56">
      <t>カンリ</t>
    </rPh>
    <rPh sb="56" eb="58">
      <t>ダンタイ</t>
    </rPh>
    <rPh sb="61" eb="63">
      <t>シテイ</t>
    </rPh>
    <rPh sb="64" eb="66">
      <t>トドケデ</t>
    </rPh>
    <rPh sb="73" eb="74">
      <t>スウ</t>
    </rPh>
    <rPh sb="81" eb="83">
      <t>ゲンショク</t>
    </rPh>
    <rPh sb="83" eb="85">
      <t>コッカイ</t>
    </rPh>
    <rPh sb="85" eb="87">
      <t>ギイン</t>
    </rPh>
    <rPh sb="88" eb="89">
      <t>カカ</t>
    </rPh>
    <rPh sb="90" eb="92">
      <t>シキン</t>
    </rPh>
    <rPh sb="92" eb="94">
      <t>カンリ</t>
    </rPh>
    <rPh sb="94" eb="96">
      <t>ダンタイ</t>
    </rPh>
    <rPh sb="96" eb="98">
      <t>イチラン</t>
    </rPh>
    <phoneticPr fontId="5"/>
  </si>
  <si>
    <t>１　この表は、前年１２月３１日現在における都道府県選挙管理委員会届出の国会議員関係
　政治団体のうち、１　届出状況については、国会議員関係政治団体として届出のある団体
　数について、２　現職国会議員に係る国会議員関係政治団体一覧については、現職国会議
　員（前年１２月３１日時点で現職）に係る国会議員関係政治団体について所要事項を記載
　し、１月３１日までに報告すること。</t>
    <rPh sb="15" eb="17">
      <t>ゲンザイ</t>
    </rPh>
    <rPh sb="53" eb="55">
      <t>トドケデ</t>
    </rPh>
    <rPh sb="55" eb="57">
      <t>ジョウキョウ</t>
    </rPh>
    <rPh sb="63" eb="65">
      <t>コッカイ</t>
    </rPh>
    <rPh sb="65" eb="67">
      <t>ギイン</t>
    </rPh>
    <rPh sb="67" eb="69">
      <t>カンケイ</t>
    </rPh>
    <rPh sb="69" eb="71">
      <t>セイジ</t>
    </rPh>
    <rPh sb="71" eb="73">
      <t>ダンタイ</t>
    </rPh>
    <rPh sb="76" eb="78">
      <t>トドケデ</t>
    </rPh>
    <rPh sb="93" eb="95">
      <t>ゲンショク</t>
    </rPh>
    <rPh sb="95" eb="97">
      <t>コッカイ</t>
    </rPh>
    <rPh sb="97" eb="99">
      <t>ギイン</t>
    </rPh>
    <rPh sb="100" eb="101">
      <t>カカ</t>
    </rPh>
    <rPh sb="102" eb="104">
      <t>コッカイ</t>
    </rPh>
    <rPh sb="104" eb="106">
      <t>ギイン</t>
    </rPh>
    <rPh sb="106" eb="108">
      <t>カンケイ</t>
    </rPh>
    <rPh sb="108" eb="110">
      <t>セイジ</t>
    </rPh>
    <rPh sb="110" eb="112">
      <t>ダンタイ</t>
    </rPh>
    <rPh sb="112" eb="114">
      <t>イチラン</t>
    </rPh>
    <rPh sb="140" eb="142">
      <t>ゲンショク</t>
    </rPh>
    <rPh sb="144" eb="145">
      <t>カカ</t>
    </rPh>
    <rPh sb="146" eb="148">
      <t>コッカイ</t>
    </rPh>
    <rPh sb="152" eb="154">
      <t>セイジ</t>
    </rPh>
    <rPh sb="154" eb="156">
      <t>ダンタイ</t>
    </rPh>
    <rPh sb="160" eb="162">
      <t>ショヨウ</t>
    </rPh>
    <rPh sb="162" eb="164">
      <t>ジコウ</t>
    </rPh>
    <rPh sb="165" eb="167">
      <t>キサイ</t>
    </rPh>
    <rPh sb="172" eb="173">
      <t>ガツ</t>
    </rPh>
    <rPh sb="175" eb="176">
      <t>ニチ</t>
    </rPh>
    <rPh sb="179" eb="181">
      <t>ホウコク</t>
    </rPh>
    <phoneticPr fontId="5"/>
  </si>
  <si>
    <t>３　前年１２月３１日に、国会議員関係政治団体以外の政治団体への異動があった団体につ
　いて、記載の要否は政治資金課まで問い合わせること。</t>
    <rPh sb="22" eb="24">
      <t>イガイ</t>
    </rPh>
    <rPh sb="25" eb="27">
      <t>セイジ</t>
    </rPh>
    <rPh sb="27" eb="29">
      <t>ダンタイ</t>
    </rPh>
    <rPh sb="31" eb="33">
      <t>イドウ</t>
    </rPh>
    <rPh sb="37" eb="39">
      <t>ダンタイ</t>
    </rPh>
    <rPh sb="46" eb="48">
      <t>キサイ</t>
    </rPh>
    <phoneticPr fontId="5"/>
  </si>
  <si>
    <t>５　区分については、１号団体（みなし１号団体含む）は「１」、２号団体は「２」、１号
　かつ２号団体は「１かつ２」と記載すること。</t>
    <rPh sb="2" eb="4">
      <t>クブン</t>
    </rPh>
    <rPh sb="11" eb="12">
      <t>ゴウ</t>
    </rPh>
    <rPh sb="12" eb="14">
      <t>ダンタイ</t>
    </rPh>
    <rPh sb="19" eb="20">
      <t>ゴウ</t>
    </rPh>
    <rPh sb="20" eb="22">
      <t>ダンタイ</t>
    </rPh>
    <rPh sb="22" eb="23">
      <t>フク</t>
    </rPh>
    <rPh sb="31" eb="32">
      <t>ゴウ</t>
    </rPh>
    <rPh sb="32" eb="34">
      <t>ダンタイ</t>
    </rPh>
    <rPh sb="40" eb="41">
      <t>ゴウ</t>
    </rPh>
    <rPh sb="46" eb="47">
      <t>ゴウ</t>
    </rPh>
    <rPh sb="47" eb="49">
      <t>ダンタイ</t>
    </rPh>
    <rPh sb="57" eb="59">
      <t>キサイ</t>
    </rPh>
    <phoneticPr fontId="5"/>
  </si>
  <si>
    <t>６　一議員に関係する国会議員関係政治団体が複数存在する場合、団体名は政党支部・その
　他の政治団体の順にそれぞれ五十音順に記載すること。</t>
    <rPh sb="2" eb="3">
      <t>イチ</t>
    </rPh>
    <rPh sb="3" eb="5">
      <t>ギイン</t>
    </rPh>
    <rPh sb="6" eb="8">
      <t>カンケイ</t>
    </rPh>
    <rPh sb="10" eb="20">
      <t>コ</t>
    </rPh>
    <rPh sb="21" eb="23">
      <t>フクスウ</t>
    </rPh>
    <rPh sb="23" eb="25">
      <t>ソンザイ</t>
    </rPh>
    <rPh sb="27" eb="29">
      <t>バアイ</t>
    </rPh>
    <rPh sb="30" eb="32">
      <t>ダンタイ</t>
    </rPh>
    <rPh sb="32" eb="33">
      <t>メイ</t>
    </rPh>
    <rPh sb="34" eb="36">
      <t>セイトウ</t>
    </rPh>
    <rPh sb="36" eb="38">
      <t>シブ</t>
    </rPh>
    <rPh sb="43" eb="44">
      <t>タ</t>
    </rPh>
    <rPh sb="45" eb="47">
      <t>セイジ</t>
    </rPh>
    <phoneticPr fontId="5"/>
  </si>
  <si>
    <t>７　議員氏名や団体名は届出のとおり記載すること。常用漢字以外の文字については●表記
　とし、別途、朱書き表記したものをＰＤＦファイル等で提出すること。</t>
    <phoneticPr fontId="5"/>
  </si>
  <si>
    <t>第３号様式</t>
    <rPh sb="0" eb="1">
      <t>ダイ</t>
    </rPh>
    <rPh sb="2" eb="3">
      <t>ゴウ</t>
    </rPh>
    <rPh sb="3" eb="5">
      <t>ヨウシキ</t>
    </rPh>
    <phoneticPr fontId="5"/>
  </si>
  <si>
    <t>第１０号様式</t>
    <rPh sb="0" eb="1">
      <t>ダイ</t>
    </rPh>
    <rPh sb="3" eb="4">
      <t>ゴウ</t>
    </rPh>
    <rPh sb="4" eb="6">
      <t>ヨウシキ</t>
    </rPh>
    <phoneticPr fontId="5"/>
  </si>
  <si>
    <t>第１号様式</t>
    <rPh sb="0" eb="1">
      <t>だい</t>
    </rPh>
    <rPh sb="2" eb="3">
      <t>ごう</t>
    </rPh>
    <rPh sb="3" eb="5">
      <t>ようしき</t>
    </rPh>
    <phoneticPr fontId="1" type="Hiragana"/>
  </si>
  <si>
    <t>選　挙　執　行　予　定　報　告</t>
    <rPh sb="0" eb="1">
      <t>セン</t>
    </rPh>
    <rPh sb="2" eb="3">
      <t>キョ</t>
    </rPh>
    <rPh sb="4" eb="5">
      <t>モリ</t>
    </rPh>
    <rPh sb="6" eb="7">
      <t>ギョウ</t>
    </rPh>
    <rPh sb="8" eb="9">
      <t>ヨ</t>
    </rPh>
    <rPh sb="10" eb="11">
      <t>サダム</t>
    </rPh>
    <rPh sb="12" eb="13">
      <t>ホウ</t>
    </rPh>
    <rPh sb="14" eb="15">
      <t>コク</t>
    </rPh>
    <phoneticPr fontId="5"/>
  </si>
  <si>
    <t>都道府県（指定都市）名</t>
    <rPh sb="0" eb="4">
      <t>とどうふけん</t>
    </rPh>
    <rPh sb="5" eb="7">
      <t>してい</t>
    </rPh>
    <rPh sb="7" eb="9">
      <t>とし</t>
    </rPh>
    <rPh sb="10" eb="11">
      <t>めい</t>
    </rPh>
    <phoneticPr fontId="1" type="Hiragana"/>
  </si>
  <si>
    <t>選挙の種類</t>
    <rPh sb="0" eb="2">
      <t>せんきょ</t>
    </rPh>
    <rPh sb="3" eb="5">
      <t>しゅるい</t>
    </rPh>
    <phoneticPr fontId="1" type="Hiragana"/>
  </si>
  <si>
    <t>選挙の期日</t>
    <rPh sb="0" eb="2">
      <t>せんきょ</t>
    </rPh>
    <rPh sb="3" eb="5">
      <t>きじつ</t>
    </rPh>
    <phoneticPr fontId="1" type="Hiragana"/>
  </si>
  <si>
    <t>告示年月日</t>
    <rPh sb="0" eb="2">
      <t>こくじ</t>
    </rPh>
    <rPh sb="2" eb="5">
      <t>ねんがっぴ</t>
    </rPh>
    <phoneticPr fontId="1" type="Hiragana"/>
  </si>
  <si>
    <t>選挙すべき人員</t>
    <rPh sb="0" eb="2">
      <t>せんきょ</t>
    </rPh>
    <rPh sb="5" eb="7">
      <t>じんいん</t>
    </rPh>
    <phoneticPr fontId="1" type="Hiragana"/>
  </si>
  <si>
    <t>選挙区</t>
    <rPh sb="0" eb="3">
      <t>せんきょく</t>
    </rPh>
    <phoneticPr fontId="1" type="Hiragana"/>
  </si>
  <si>
    <t>選挙を行うべき理由</t>
    <rPh sb="0" eb="2">
      <t>せんきょ</t>
    </rPh>
    <rPh sb="3" eb="4">
      <t>おこな</t>
    </rPh>
    <rPh sb="7" eb="9">
      <t>りゆう</t>
    </rPh>
    <phoneticPr fontId="1" type="Hiragana"/>
  </si>
  <si>
    <t>１　選　挙　期　日</t>
    <rPh sb="2" eb="3">
      <t>セン</t>
    </rPh>
    <rPh sb="4" eb="5">
      <t>キョ</t>
    </rPh>
    <rPh sb="6" eb="7">
      <t>キ</t>
    </rPh>
    <rPh sb="8" eb="9">
      <t>ヒ</t>
    </rPh>
    <phoneticPr fontId="5"/>
  </si>
  <si>
    <t>２　立候補届出状況</t>
    <rPh sb="2" eb="5">
      <t>リッコウホ</t>
    </rPh>
    <rPh sb="5" eb="6">
      <t>トドケ</t>
    </rPh>
    <rPh sb="6" eb="7">
      <t>デ</t>
    </rPh>
    <rPh sb="7" eb="9">
      <t>ジョウキョウ</t>
    </rPh>
    <phoneticPr fontId="5"/>
  </si>
  <si>
    <t>ふりがな</t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</si>
  <si>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</si>
  <si>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</si>
  <si>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職　　　　業</t>
    <rPh sb="0" eb="1">
      <t>ショク</t>
    </rPh>
    <rPh sb="5" eb="6">
      <t>ギョウ</t>
    </rPh>
    <phoneticPr fontId="5"/>
  </si>
  <si>
    <t>党　　　派</t>
    <rPh sb="0" eb="1">
      <t>トウ</t>
    </rPh>
    <rPh sb="4" eb="5">
      <t>ハ</t>
    </rPh>
    <phoneticPr fontId="5"/>
  </si>
  <si>
    <t>政党、本人、推薦届出の別</t>
    <rPh sb="0" eb="2">
      <t>セイトウ</t>
    </rPh>
    <rPh sb="3" eb="5">
      <t>ホンニン</t>
    </rPh>
    <rPh sb="6" eb="8">
      <t>スイセン</t>
    </rPh>
    <rPh sb="8" eb="10">
      <t>トドケデ</t>
    </rPh>
    <rPh sb="11" eb="12">
      <t>ベツ</t>
    </rPh>
    <phoneticPr fontId="5"/>
  </si>
  <si>
    <t>新現(前)</t>
    <rPh sb="0" eb="1">
      <t>シン</t>
    </rPh>
    <rPh sb="1" eb="2">
      <t>ゲン</t>
    </rPh>
    <rPh sb="3" eb="4">
      <t>ゼン</t>
    </rPh>
    <phoneticPr fontId="5"/>
  </si>
  <si>
    <t>候補者氏名</t>
    <rPh sb="0" eb="3">
      <t>コウホシャ</t>
    </rPh>
    <rPh sb="3" eb="5">
      <t>シメイ</t>
    </rPh>
    <phoneticPr fontId="5"/>
  </si>
  <si>
    <t>元　 別</t>
    <rPh sb="0" eb="1">
      <t>モト</t>
    </rPh>
    <rPh sb="3" eb="4">
      <t>ベツ</t>
    </rPh>
    <phoneticPr fontId="5"/>
  </si>
  <si>
    <t>男</t>
    <rPh sb="0" eb="1">
      <t>おとこ</t>
    </rPh>
    <phoneticPr fontId="1" type="Hiragana"/>
  </si>
  <si>
    <t>（　参　考　）</t>
    <rPh sb="2" eb="3">
      <t>さん</t>
    </rPh>
    <rPh sb="4" eb="5">
      <t>こう</t>
    </rPh>
    <phoneticPr fontId="1" type="Hiragana"/>
  </si>
  <si>
    <t>　（確認団体）</t>
    <rPh sb="2" eb="4">
      <t>かくにん</t>
    </rPh>
    <rPh sb="4" eb="6">
      <t>だんたい</t>
    </rPh>
    <phoneticPr fontId="1" type="Hiragana"/>
  </si>
  <si>
    <t>（選挙の種類）</t>
    <rPh sb="1" eb="3">
      <t>センキョ</t>
    </rPh>
    <rPh sb="4" eb="6">
      <t>シュルイ</t>
    </rPh>
    <phoneticPr fontId="5"/>
  </si>
  <si>
    <t>２　投　票　結　果</t>
    <rPh sb="2" eb="3">
      <t>トウ</t>
    </rPh>
    <rPh sb="4" eb="5">
      <t>ヒョウ</t>
    </rPh>
    <rPh sb="6" eb="7">
      <t>ムスブ</t>
    </rPh>
    <rPh sb="8" eb="9">
      <t>ハタシ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</si>
  <si>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</si>
  <si>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</si>
  <si>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</si>
  <si>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当日有権者数</t>
    <rPh sb="0" eb="2">
      <t>トウジツ</t>
    </rPh>
    <rPh sb="2" eb="5">
      <t>ユウケンシャ</t>
    </rPh>
    <rPh sb="5" eb="6">
      <t>スウ</t>
    </rPh>
    <phoneticPr fontId="5"/>
  </si>
  <si>
    <t>人</t>
    <rPh sb="0" eb="1">
      <t>ニン</t>
    </rPh>
    <phoneticPr fontId="5"/>
  </si>
  <si>
    <t>投票者数</t>
    <rPh sb="0" eb="3">
      <t>トウヒョウシャ</t>
    </rPh>
    <rPh sb="3" eb="4">
      <t>スウ</t>
    </rPh>
    <phoneticPr fontId="5"/>
  </si>
  <si>
    <t>棄権者数</t>
    <rPh sb="0" eb="3">
      <t>キケンシャ</t>
    </rPh>
    <rPh sb="3" eb="4">
      <t>スウ</t>
    </rPh>
    <phoneticPr fontId="5"/>
  </si>
  <si>
    <t>投票率</t>
    <rPh sb="0" eb="3">
      <t>トウヒョウリツ</t>
    </rPh>
    <phoneticPr fontId="5"/>
  </si>
  <si>
    <t>（参　　考）</t>
    <rPh sb="1" eb="2">
      <t>サン</t>
    </rPh>
    <rPh sb="4" eb="5">
      <t>コウ</t>
    </rPh>
    <phoneticPr fontId="5"/>
  </si>
  <si>
    <t>３　開　票　結　果</t>
    <rPh sb="2" eb="3">
      <t>カイ</t>
    </rPh>
    <rPh sb="4" eb="5">
      <t>ヒョウ</t>
    </rPh>
    <rPh sb="6" eb="7">
      <t>ムスブ</t>
    </rPh>
    <rPh sb="8" eb="9">
      <t>ハタシ</t>
    </rPh>
    <phoneticPr fontId="5"/>
  </si>
  <si>
    <t>得　　票　　数</t>
    <rPh sb="0" eb="1">
      <t>トク</t>
    </rPh>
    <rPh sb="3" eb="4">
      <t>ヒョウ</t>
    </rPh>
    <rPh sb="6" eb="7">
      <t>カズ</t>
    </rPh>
    <phoneticPr fontId="5"/>
  </si>
  <si>
    <t>当落</t>
    <rPh sb="0" eb="2">
      <t>トウラク</t>
    </rPh>
    <phoneticPr fontId="5"/>
  </si>
  <si>
    <t>投票総数</t>
    <rPh sb="0" eb="2">
      <t>とうひょう</t>
    </rPh>
    <rPh sb="2" eb="4">
      <t>そうすう</t>
    </rPh>
    <phoneticPr fontId="5" type="Hiragana"/>
  </si>
  <si>
    <t>票</t>
    <rPh sb="0" eb="1">
      <t>ひょう</t>
    </rPh>
    <phoneticPr fontId="5" type="Hiragana"/>
  </si>
  <si>
    <t>持帰りその他</t>
    <rPh sb="0" eb="1">
      <t>も</t>
    </rPh>
    <rPh sb="1" eb="2">
      <t>かえ</t>
    </rPh>
    <rPh sb="5" eb="6">
      <t>た</t>
    </rPh>
    <phoneticPr fontId="5" type="Hiragana"/>
  </si>
  <si>
    <t>有効投票数</t>
    <rPh sb="0" eb="2">
      <t>ゆうこう</t>
    </rPh>
    <rPh sb="2" eb="5">
      <t>とうひょうすう</t>
    </rPh>
    <phoneticPr fontId="5" type="Hiragana"/>
  </si>
  <si>
    <t>法定得票数</t>
    <rPh sb="0" eb="2">
      <t>ほうてい</t>
    </rPh>
    <rPh sb="2" eb="5">
      <t>とくひょうすう</t>
    </rPh>
    <phoneticPr fontId="5" type="Hiragana"/>
  </si>
  <si>
    <t>無効投票数</t>
    <rPh sb="0" eb="2">
      <t>むこう</t>
    </rPh>
    <rPh sb="2" eb="5">
      <t>とうひょうすう</t>
    </rPh>
    <phoneticPr fontId="5" type="Hiragana"/>
  </si>
  <si>
    <t>供託物没収点</t>
    <rPh sb="0" eb="3">
      <t>きょうたくぶつ</t>
    </rPh>
    <rPh sb="3" eb="5">
      <t>ぼっしゅう</t>
    </rPh>
    <rPh sb="5" eb="6">
      <t>てん</t>
    </rPh>
    <phoneticPr fontId="5" type="Hiragana"/>
  </si>
  <si>
    <t>無効投票率</t>
    <rPh sb="0" eb="2">
      <t>むこう</t>
    </rPh>
    <rPh sb="2" eb="5">
      <t>とうひょうりつ</t>
    </rPh>
    <phoneticPr fontId="5" type="Hiragana"/>
  </si>
  <si>
    <t>第４号様式</t>
    <rPh sb="0" eb="1">
      <t>だい</t>
    </rPh>
    <rPh sb="2" eb="3">
      <t>ごう</t>
    </rPh>
    <rPh sb="3" eb="5">
      <t>ようしき</t>
    </rPh>
    <phoneticPr fontId="1" type="Hiragana"/>
  </si>
  <si>
    <t>当　選　人　に　関　す　る　報　告</t>
    <rPh sb="0" eb="1">
      <t>トウ</t>
    </rPh>
    <rPh sb="2" eb="3">
      <t>セン</t>
    </rPh>
    <rPh sb="4" eb="5">
      <t>ジン</t>
    </rPh>
    <rPh sb="8" eb="9">
      <t>カン</t>
    </rPh>
    <rPh sb="14" eb="15">
      <t>ホウ</t>
    </rPh>
    <rPh sb="16" eb="17">
      <t>コク</t>
    </rPh>
    <phoneticPr fontId="5"/>
  </si>
  <si>
    <t>都道府県名</t>
    <rPh sb="0" eb="4">
      <t>とどうふけん</t>
    </rPh>
    <rPh sb="4" eb="5">
      <t>めい</t>
    </rPh>
    <phoneticPr fontId="1" type="Hiragana"/>
  </si>
  <si>
    <t>選挙期日</t>
    <rPh sb="0" eb="2">
      <t>せんきょ</t>
    </rPh>
    <rPh sb="2" eb="4">
      <t>きじつ</t>
    </rPh>
    <phoneticPr fontId="1" type="Hiragana"/>
  </si>
  <si>
    <t>当選年月日</t>
    <rPh sb="0" eb="2">
      <t>とうせん</t>
    </rPh>
    <rPh sb="2" eb="5">
      <t>ねんがっぴ</t>
    </rPh>
    <phoneticPr fontId="1" type="Hiragana"/>
  </si>
  <si>
    <t>当選告示年月日</t>
    <rPh sb="0" eb="2">
      <t>とうせん</t>
    </rPh>
    <rPh sb="2" eb="4">
      <t>こくじ</t>
    </rPh>
    <rPh sb="4" eb="7">
      <t>ねんがっぴ</t>
    </rPh>
    <phoneticPr fontId="1" type="Hiragana"/>
  </si>
  <si>
    <t>当選証書付与年月日</t>
    <rPh sb="0" eb="2">
      <t>とうせん</t>
    </rPh>
    <rPh sb="2" eb="4">
      <t>しょうしょ</t>
    </rPh>
    <rPh sb="4" eb="6">
      <t>ふよ</t>
    </rPh>
    <rPh sb="6" eb="9">
      <t>ねんがっぴ</t>
    </rPh>
    <phoneticPr fontId="1" type="Hiragana"/>
  </si>
  <si>
    <t>全候補者の得票総数</t>
    <rPh sb="0" eb="1">
      <t>ぜん</t>
    </rPh>
    <rPh sb="1" eb="4">
      <t>こうほしゃ</t>
    </rPh>
    <rPh sb="5" eb="7">
      <t>とくひょう</t>
    </rPh>
    <rPh sb="7" eb="9">
      <t>そうすう</t>
    </rPh>
    <phoneticPr fontId="1" type="Hiragana"/>
  </si>
  <si>
    <t>法定得票数</t>
    <rPh sb="0" eb="2">
      <t>ほうてい</t>
    </rPh>
    <rPh sb="2" eb="5">
      <t>とくひょうすう</t>
    </rPh>
    <phoneticPr fontId="1" type="Hiragana"/>
  </si>
  <si>
    <t>当選人</t>
    <rPh sb="0" eb="3">
      <t>とうせんにん</t>
    </rPh>
    <phoneticPr fontId="1" type="Hiragana"/>
  </si>
  <si>
    <t>得票数</t>
    <rPh sb="0" eb="3">
      <t>とくひょうすう</t>
    </rPh>
    <phoneticPr fontId="1" type="Hiragana"/>
  </si>
  <si>
    <t>住所</t>
    <rPh sb="0" eb="2">
      <t>じゅうしょ</t>
    </rPh>
    <phoneticPr fontId="1" type="Hiragana"/>
  </si>
  <si>
    <t>職業</t>
    <rPh sb="0" eb="2">
      <t>しょくぎょう</t>
    </rPh>
    <phoneticPr fontId="1" type="Hiragana"/>
  </si>
  <si>
    <t>党派</t>
    <rPh sb="0" eb="1">
      <t>とう</t>
    </rPh>
    <rPh sb="1" eb="2">
      <t>は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</si>
  <si>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</si>
  <si>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第５号様式</t>
    <rPh sb="0" eb="1">
      <t>だい</t>
    </rPh>
    <rPh sb="2" eb="3">
      <t>ごう</t>
    </rPh>
    <rPh sb="3" eb="5">
      <t>ようしき</t>
    </rPh>
    <phoneticPr fontId="1" type="Hiragana"/>
  </si>
  <si>
    <t>選　挙　人　名　簿　及　び　在　外　選　挙　人　名　簿　登　録　者　数　調</t>
    <rPh sb="0" eb="1">
      <t>セン</t>
    </rPh>
    <rPh sb="2" eb="3">
      <t>キョ</t>
    </rPh>
    <rPh sb="4" eb="5">
      <t>ジン</t>
    </rPh>
    <rPh sb="6" eb="7">
      <t>メイ</t>
    </rPh>
    <rPh sb="8" eb="9">
      <t>ボ</t>
    </rPh>
    <rPh sb="10" eb="11">
      <t>オヨ</t>
    </rPh>
    <rPh sb="14" eb="15">
      <t>ザイ</t>
    </rPh>
    <rPh sb="16" eb="17">
      <t>ソト</t>
    </rPh>
    <rPh sb="18" eb="19">
      <t>セン</t>
    </rPh>
    <rPh sb="20" eb="21">
      <t>コゾル</t>
    </rPh>
    <rPh sb="22" eb="23">
      <t>ヒト</t>
    </rPh>
    <rPh sb="24" eb="25">
      <t>ナ</t>
    </rPh>
    <rPh sb="26" eb="27">
      <t>ボ</t>
    </rPh>
    <rPh sb="28" eb="29">
      <t>ノボル</t>
    </rPh>
    <rPh sb="30" eb="31">
      <t>ロク</t>
    </rPh>
    <rPh sb="32" eb="33">
      <t>シャ</t>
    </rPh>
    <rPh sb="34" eb="35">
      <t>スウ</t>
    </rPh>
    <rPh sb="36" eb="37">
      <t>シラ</t>
    </rPh>
    <phoneticPr fontId="5"/>
  </si>
  <si>
    <t>番号</t>
    <rPh sb="0" eb="2">
      <t>ばんごう</t>
    </rPh>
    <phoneticPr fontId="1" type="Hiragana"/>
  </si>
  <si>
    <t>市区町村名</t>
    <rPh sb="0" eb="4">
      <t>しくちょうそん</t>
    </rPh>
    <rPh sb="4" eb="5">
      <t>めい</t>
    </rPh>
    <phoneticPr fontId="1" type="Hiragana"/>
  </si>
  <si>
    <t>選挙人名簿登録者総数</t>
    <rPh sb="0" eb="3">
      <t>せんきょにん</t>
    </rPh>
    <rPh sb="3" eb="5">
      <t>めいぼ</t>
    </rPh>
    <rPh sb="5" eb="8">
      <t>とうろくしゃ</t>
    </rPh>
    <rPh sb="8" eb="10">
      <t>そうすう</t>
    </rPh>
    <phoneticPr fontId="1" type="Hiragana"/>
  </si>
  <si>
    <t>在外選挙人名簿登録者総数</t>
    <rPh sb="0" eb="2">
      <t>ざいがい</t>
    </rPh>
    <rPh sb="2" eb="5">
      <t>せんきょにん</t>
    </rPh>
    <rPh sb="5" eb="7">
      <t>めいぼ</t>
    </rPh>
    <rPh sb="7" eb="10">
      <t>とうろくしゃ</t>
    </rPh>
    <rPh sb="10" eb="12">
      <t>そうすう</t>
    </rPh>
    <phoneticPr fontId="1" type="Hiragana"/>
  </si>
  <si>
    <t>合計</t>
    <rPh sb="0" eb="2">
      <t>ごうけい</t>
    </rPh>
    <phoneticPr fontId="1" type="Hiragana"/>
  </si>
  <si>
    <t>備考</t>
    <rPh sb="0" eb="2">
      <t>びこう</t>
    </rPh>
    <phoneticPr fontId="1" type="Hiragana"/>
  </si>
  <si>
    <t>女</t>
    <rPh sb="0" eb="1">
      <t>おんな</t>
    </rPh>
    <phoneticPr fontId="1" type="Hiragana"/>
  </si>
  <si>
    <t>計</t>
    <rPh sb="0" eb="1">
      <t>けい</t>
    </rPh>
    <phoneticPr fontId="1" type="Hiragana"/>
  </si>
  <si>
    <t>選挙区名</t>
    <rPh sb="0" eb="3">
      <t>せんきょく</t>
    </rPh>
    <rPh sb="3" eb="4">
      <t>めい</t>
    </rPh>
    <phoneticPr fontId="1" type="Hiragana"/>
  </si>
  <si>
    <t>第６号様式</t>
    <rPh sb="0" eb="1">
      <t>だい</t>
    </rPh>
    <rPh sb="2" eb="3">
      <t>ごう</t>
    </rPh>
    <rPh sb="3" eb="5">
      <t>ようしき</t>
    </rPh>
    <phoneticPr fontId="1" type="Hiragana"/>
  </si>
  <si>
    <t>平成　　　年　　　月１５日現在</t>
    <rPh sb="0" eb="2">
      <t>へいせい</t>
    </rPh>
    <rPh sb="5" eb="6">
      <t>ねん</t>
    </rPh>
    <rPh sb="9" eb="10">
      <t>がつ</t>
    </rPh>
    <rPh sb="12" eb="13">
      <t>にち</t>
    </rPh>
    <rPh sb="13" eb="15">
      <t>げんざい</t>
    </rPh>
    <phoneticPr fontId="1" type="Hiragana"/>
  </si>
  <si>
    <t>番号</t>
    <rPh sb="0" eb="2">
      <t>バンゴウ</t>
    </rPh>
    <phoneticPr fontId="5"/>
  </si>
  <si>
    <t>経由領事官の
名称</t>
    <rPh sb="0" eb="2">
      <t>ケイユ</t>
    </rPh>
    <rPh sb="2" eb="4">
      <t>リョウジ</t>
    </rPh>
    <rPh sb="4" eb="5">
      <t>カン</t>
    </rPh>
    <rPh sb="7" eb="9">
      <t>メイショウ</t>
    </rPh>
    <phoneticPr fontId="5"/>
  </si>
  <si>
    <t>登　　　　　録　　　　　者　　　　　総　　　　　数</t>
    <rPh sb="0" eb="1">
      <t>ノボル</t>
    </rPh>
    <rPh sb="6" eb="7">
      <t>ロク</t>
    </rPh>
    <rPh sb="12" eb="13">
      <t>シャ</t>
    </rPh>
    <rPh sb="18" eb="19">
      <t>フサ</t>
    </rPh>
    <rPh sb="24" eb="25">
      <t>カズ</t>
    </rPh>
    <phoneticPr fontId="5"/>
  </si>
  <si>
    <t>備　　考</t>
    <rPh sb="0" eb="1">
      <t>そなえ</t>
    </rPh>
    <rPh sb="3" eb="4">
      <t>こう</t>
    </rPh>
    <phoneticPr fontId="1" type="Hiragana"/>
  </si>
  <si>
    <t>衆　　　　議　　　　院　　　　小　　　　選　　　　挙　　　　区　　　　別</t>
    <rPh sb="0" eb="1">
      <t>シュウ</t>
    </rPh>
    <rPh sb="5" eb="6">
      <t>ギ</t>
    </rPh>
    <rPh sb="10" eb="11">
      <t>イン</t>
    </rPh>
    <rPh sb="15" eb="16">
      <t>ショウ</t>
    </rPh>
    <rPh sb="20" eb="21">
      <t>セン</t>
    </rPh>
    <rPh sb="25" eb="26">
      <t>キョ</t>
    </rPh>
    <rPh sb="30" eb="31">
      <t>ク</t>
    </rPh>
    <rPh sb="35" eb="36">
      <t>ベツ</t>
    </rPh>
    <phoneticPr fontId="5"/>
  </si>
  <si>
    <t>１区</t>
    <rPh sb="1" eb="2">
      <t>ク</t>
    </rPh>
    <phoneticPr fontId="5"/>
  </si>
  <si>
    <t>２区</t>
    <rPh sb="1" eb="2">
      <t>ク</t>
    </rPh>
    <phoneticPr fontId="5"/>
  </si>
  <si>
    <t>３区</t>
    <rPh sb="1" eb="2">
      <t>ク</t>
    </rPh>
    <phoneticPr fontId="5"/>
  </si>
  <si>
    <t>４区</t>
    <rPh sb="1" eb="2">
      <t>ク</t>
    </rPh>
    <phoneticPr fontId="5"/>
  </si>
  <si>
    <t>５区</t>
    <rPh sb="1" eb="2">
      <t>ク</t>
    </rPh>
    <phoneticPr fontId="5"/>
  </si>
  <si>
    <t>６区</t>
    <rPh sb="1" eb="2">
      <t>ク</t>
    </rPh>
    <phoneticPr fontId="5"/>
  </si>
  <si>
    <t>７区</t>
    <rPh sb="1" eb="2">
      <t>ク</t>
    </rPh>
    <phoneticPr fontId="5"/>
  </si>
  <si>
    <t>８区</t>
    <rPh sb="1" eb="2">
      <t>ク</t>
    </rPh>
    <phoneticPr fontId="5"/>
  </si>
  <si>
    <t>９区</t>
    <rPh sb="1" eb="2">
      <t>ク</t>
    </rPh>
    <phoneticPr fontId="5"/>
  </si>
  <si>
    <t>10区</t>
    <rPh sb="2" eb="3">
      <t>ク</t>
    </rPh>
    <phoneticPr fontId="5"/>
  </si>
  <si>
    <t>在インドネシア日本国大使
(在ジャカルタ日本国総領事)</t>
    <rPh sb="0" eb="1">
      <t>ザイ</t>
    </rPh>
    <rPh sb="7" eb="10">
      <t>ニホンコク</t>
    </rPh>
    <rPh sb="10" eb="12">
      <t>タイシ</t>
    </rPh>
    <phoneticPr fontId="5"/>
  </si>
  <si>
    <t>廃</t>
    <rPh sb="0" eb="1">
      <t>ハイ</t>
    </rPh>
    <phoneticPr fontId="5"/>
  </si>
  <si>
    <t>在タイ日本国大使</t>
  </si>
  <si>
    <t>在大韓民国日本国大使</t>
    <rPh sb="1" eb="5">
      <t>ダイカンミンコク</t>
    </rPh>
    <phoneticPr fontId="5"/>
  </si>
  <si>
    <t>在中華人民共和国日本国大使</t>
    <rPh sb="1" eb="3">
      <t>チュウカ</t>
    </rPh>
    <rPh sb="3" eb="5">
      <t>ジンミン</t>
    </rPh>
    <rPh sb="5" eb="8">
      <t>キョウワコク</t>
    </rPh>
    <phoneticPr fontId="5"/>
  </si>
  <si>
    <t>在パキスタン日本国大使</t>
  </si>
  <si>
    <t>在バングラデシュ日本国大使</t>
  </si>
  <si>
    <t>在東ティモール日本国大使
(在東チモール日本国大使）</t>
    <rPh sb="14" eb="15">
      <t>ザイ</t>
    </rPh>
    <rPh sb="15" eb="16">
      <t>ヒガシ</t>
    </rPh>
    <phoneticPr fontId="5"/>
  </si>
  <si>
    <t>在フィリピン日本国大使
（在マニラ日本国総領事）</t>
    <rPh sb="0" eb="1">
      <t>ザイ</t>
    </rPh>
    <rPh sb="6" eb="9">
      <t>ニホンコク</t>
    </rPh>
    <rPh sb="9" eb="11">
      <t>タイシ</t>
    </rPh>
    <phoneticPr fontId="5"/>
  </si>
  <si>
    <t>在ブータン日本国大使</t>
    <rPh sb="0" eb="1">
      <t>ザイ</t>
    </rPh>
    <phoneticPr fontId="5"/>
  </si>
  <si>
    <t>在ブルネイ日本国大使</t>
  </si>
  <si>
    <t>在ベトナム日本国大使
(在ヴィエトナム日本国大使）</t>
    <rPh sb="12" eb="13">
      <t>ザイ</t>
    </rPh>
    <phoneticPr fontId="5"/>
  </si>
  <si>
    <t>在マレーシア日本国大使</t>
  </si>
  <si>
    <t>在ミャンマー日本国大使</t>
  </si>
  <si>
    <t>在モルディブ日本国大使</t>
    <rPh sb="0" eb="1">
      <t>ザイ</t>
    </rPh>
    <phoneticPr fontId="5"/>
  </si>
  <si>
    <t>在モンゴル日本国大使</t>
  </si>
  <si>
    <t>在ラオス日本国大使</t>
  </si>
  <si>
    <t>在オーストラリア日本国大使</t>
  </si>
  <si>
    <t>在キリバス日本国大使</t>
    <rPh sb="0" eb="1">
      <t>ザイ</t>
    </rPh>
    <phoneticPr fontId="5"/>
  </si>
  <si>
    <t>在サモア日本国大使</t>
    <rPh sb="0" eb="1">
      <t>ザイ</t>
    </rPh>
    <phoneticPr fontId="5"/>
  </si>
  <si>
    <t>在ソロモン日本国大使</t>
  </si>
  <si>
    <t>在ツバル日本国大使</t>
    <rPh sb="0" eb="1">
      <t>ザイ</t>
    </rPh>
    <phoneticPr fontId="5"/>
  </si>
  <si>
    <t>在トンガ日本国大使</t>
    <rPh sb="0" eb="1">
      <t>ザイ</t>
    </rPh>
    <phoneticPr fontId="5"/>
  </si>
  <si>
    <t>在ナウル日本国大使</t>
    <rPh sb="0" eb="1">
      <t>ザイ</t>
    </rPh>
    <phoneticPr fontId="5"/>
  </si>
  <si>
    <t>在ニュージーランド日本国大使
（在ニュー・ジーランド日本国大使）</t>
    <rPh sb="16" eb="17">
      <t>ザイ</t>
    </rPh>
    <phoneticPr fontId="5"/>
  </si>
  <si>
    <t>在バヌアツ日本国大使</t>
    <rPh sb="0" eb="1">
      <t>ザイ</t>
    </rPh>
    <phoneticPr fontId="5"/>
  </si>
  <si>
    <t>在パプアニューギニア日本国大使
（在ポートモレスビー日本国総領事）</t>
    <rPh sb="0" eb="1">
      <t>ザイ</t>
    </rPh>
    <rPh sb="10" eb="12">
      <t>ニホン</t>
    </rPh>
    <rPh sb="12" eb="13">
      <t>コク</t>
    </rPh>
    <rPh sb="13" eb="15">
      <t>タイシ</t>
    </rPh>
    <phoneticPr fontId="5"/>
  </si>
  <si>
    <t>在パラオ日本国大使</t>
  </si>
  <si>
    <t>在フィジー日本国大使</t>
  </si>
  <si>
    <t>在マーシャル日本国大使</t>
  </si>
  <si>
    <t>在ミクロネシア日本国大使</t>
  </si>
  <si>
    <t>在アメリカ合衆国日本国大使</t>
  </si>
  <si>
    <t>廃</t>
  </si>
  <si>
    <t xml:space="preserve">H17.1.1　廃止
</t>
    <rPh sb="8" eb="10">
      <t>ハイシ</t>
    </rPh>
    <phoneticPr fontId="5"/>
  </si>
  <si>
    <t xml:space="preserve">H20.5.21　新設
</t>
    <rPh sb="9" eb="11">
      <t>シンセツ</t>
    </rPh>
    <phoneticPr fontId="5"/>
  </si>
  <si>
    <t>H20.1.1　廃止</t>
    <rPh sb="8" eb="10">
      <t>ハイシ</t>
    </rPh>
    <phoneticPr fontId="5"/>
  </si>
  <si>
    <t>在カナダ日本国大使</t>
  </si>
  <si>
    <t>在アルゼンチン日本国大使</t>
  </si>
  <si>
    <t>在アンティグア・バーブーダ日本国大使</t>
    <rPh sb="0" eb="1">
      <t>ザイ</t>
    </rPh>
    <phoneticPr fontId="5"/>
  </si>
  <si>
    <t>在ウルグアイ日本国大使</t>
  </si>
  <si>
    <t>在ガイアナ日本国大使</t>
    <rPh sb="0" eb="1">
      <t>ザイ</t>
    </rPh>
    <phoneticPr fontId="5"/>
  </si>
  <si>
    <t>在キューバ日本国大使</t>
  </si>
  <si>
    <t>在グアテマラ日本国大使</t>
  </si>
  <si>
    <t>在グレナダ日本国大使</t>
    <rPh sb="0" eb="1">
      <t>ザイ</t>
    </rPh>
    <phoneticPr fontId="5"/>
  </si>
  <si>
    <t>在コスタリカ日本国大使</t>
  </si>
  <si>
    <t>在コロンビア日本国大使</t>
  </si>
  <si>
    <t>在ジャマイカ日本国大使</t>
  </si>
  <si>
    <t>在スリナム日本国大使</t>
  </si>
  <si>
    <t>在セントクリストファー・ネーヴィス日本国大使</t>
    <rPh sb="0" eb="1">
      <t>ザイ</t>
    </rPh>
    <phoneticPr fontId="5"/>
  </si>
  <si>
    <t>在セントビンセント日本国大使</t>
    <rPh sb="0" eb="1">
      <t>ザイ</t>
    </rPh>
    <phoneticPr fontId="5"/>
  </si>
  <si>
    <t>在セントルシア日本国大使</t>
    <rPh sb="0" eb="1">
      <t>ザイ</t>
    </rPh>
    <phoneticPr fontId="5"/>
  </si>
  <si>
    <t>在チリ日本国大使</t>
  </si>
  <si>
    <t>在ドミニカ日本国大使</t>
    <rPh sb="0" eb="1">
      <t>ザイ</t>
    </rPh>
    <phoneticPr fontId="5"/>
  </si>
  <si>
    <t>在ドミニカ共和国日本国大使</t>
    <rPh sb="5" eb="8">
      <t>キョウワコク</t>
    </rPh>
    <phoneticPr fontId="5"/>
  </si>
  <si>
    <t>在トリニダード・トバゴ日本国大使</t>
  </si>
  <si>
    <t>在ニカラグア日本国大使
（在ニカラグｧ日本国大使）</t>
    <rPh sb="13" eb="14">
      <t>ザイ</t>
    </rPh>
    <phoneticPr fontId="5"/>
  </si>
  <si>
    <t>在ハイチ日本国大使</t>
  </si>
  <si>
    <t>在パナマ日本国大使</t>
  </si>
  <si>
    <t>在バハマ日本国大使</t>
    <rPh sb="0" eb="1">
      <t>ザイ</t>
    </rPh>
    <phoneticPr fontId="5"/>
  </si>
  <si>
    <t>在パラグアイ日本国大使</t>
  </si>
  <si>
    <t>在バルバドス日本国大使</t>
    <rPh sb="0" eb="1">
      <t>ザイ</t>
    </rPh>
    <phoneticPr fontId="5"/>
  </si>
  <si>
    <t>在ブラジル日本国大使</t>
  </si>
  <si>
    <t>在ベリーズ日本国大使</t>
    <rPh sb="0" eb="1">
      <t>ザイ</t>
    </rPh>
    <phoneticPr fontId="5"/>
  </si>
  <si>
    <t>在ペルー日本国大使
（在リマ日本国総領事）</t>
    <rPh sb="0" eb="1">
      <t>ザイ</t>
    </rPh>
    <rPh sb="4" eb="7">
      <t>ニホンコク</t>
    </rPh>
    <rPh sb="7" eb="9">
      <t>タイシ</t>
    </rPh>
    <phoneticPr fontId="5"/>
  </si>
  <si>
    <t>在ボリビア日本国大使</t>
  </si>
  <si>
    <t>在ホンジュラス日本国大使</t>
  </si>
  <si>
    <t>在メキシコ日本国大使</t>
  </si>
  <si>
    <t>在アイスランド日本国大使</t>
  </si>
  <si>
    <t>在アイルランド日本国大使</t>
  </si>
  <si>
    <t>在アゼルバイジャン日本国大使</t>
  </si>
  <si>
    <t>在アルバニア日本国大使</t>
    <rPh sb="0" eb="1">
      <t>ザイ</t>
    </rPh>
    <phoneticPr fontId="5"/>
  </si>
  <si>
    <t>在アルメニア日本国大使</t>
    <rPh sb="0" eb="1">
      <t>ザイ</t>
    </rPh>
    <phoneticPr fontId="5"/>
  </si>
  <si>
    <t>在アンドラ日本国大使</t>
    <rPh sb="0" eb="1">
      <t>ザイ</t>
    </rPh>
    <phoneticPr fontId="5"/>
  </si>
  <si>
    <t>在イタリア日本国大使</t>
  </si>
  <si>
    <t>在ウクライナ日本国大使</t>
  </si>
  <si>
    <t>在英国日本国大使
（在ロンドン日本国総領事）</t>
    <rPh sb="0" eb="1">
      <t>ザイ</t>
    </rPh>
    <rPh sb="1" eb="3">
      <t>エイコク</t>
    </rPh>
    <rPh sb="3" eb="6">
      <t>ニホンコク</t>
    </rPh>
    <rPh sb="6" eb="8">
      <t>タイシ</t>
    </rPh>
    <phoneticPr fontId="5"/>
  </si>
  <si>
    <t>在エストニア日本国大使</t>
  </si>
  <si>
    <t>在オーストリア日本国大使</t>
  </si>
  <si>
    <t>在オランダ日本国大使</t>
  </si>
  <si>
    <t>在カザフスタン日本国大使</t>
  </si>
  <si>
    <t>在キプロス日本国大使
（在サイプラス日本国大使）</t>
    <rPh sb="0" eb="1">
      <t>ザイ</t>
    </rPh>
    <rPh sb="12" eb="13">
      <t>ザイ</t>
    </rPh>
    <phoneticPr fontId="5"/>
  </si>
  <si>
    <t>在ギリシャ日本国大使</t>
  </si>
  <si>
    <t>在キルギス日本国大使</t>
  </si>
  <si>
    <t>在クロアチア日本国大使</t>
  </si>
  <si>
    <t>在サンマリノ日本国大使</t>
    <rPh sb="0" eb="1">
      <t>ザイ</t>
    </rPh>
    <phoneticPr fontId="5"/>
  </si>
  <si>
    <t>在スイス日本国大使</t>
  </si>
  <si>
    <t>在スウェーデン日本国大使</t>
  </si>
  <si>
    <t>在スペイン日本国大使</t>
  </si>
  <si>
    <t>在スロバキア日本国大使</t>
  </si>
  <si>
    <t>在スロベニア日本国大使</t>
    <rPh sb="0" eb="1">
      <t>ザイ</t>
    </rPh>
    <phoneticPr fontId="5"/>
  </si>
  <si>
    <t>在タジキスタン日本国大使</t>
  </si>
  <si>
    <t>在チェコ日本国大使
（在チェッコ日本国大使）</t>
    <rPh sb="11" eb="12">
      <t>ザイ</t>
    </rPh>
    <phoneticPr fontId="5"/>
  </si>
  <si>
    <t>在デンマーク日本国大使</t>
  </si>
  <si>
    <t>在ドイツ日本国大使</t>
  </si>
  <si>
    <t xml:space="preserve">H11.7.31　廃止
</t>
    <rPh sb="9" eb="11">
      <t>ハイシ</t>
    </rPh>
    <phoneticPr fontId="5"/>
  </si>
  <si>
    <t>在トルクメニスタン日本国大使</t>
    <rPh sb="0" eb="1">
      <t>ザイ</t>
    </rPh>
    <phoneticPr fontId="5"/>
  </si>
  <si>
    <t>在ノルウェー日本国大使
（在ノールウェー日本国大使）</t>
    <rPh sb="13" eb="14">
      <t>ザイ</t>
    </rPh>
    <phoneticPr fontId="5"/>
  </si>
  <si>
    <t>在バチカン日本国大使</t>
  </si>
  <si>
    <t>在ハンガリー日本国大使</t>
  </si>
  <si>
    <t>在フィンランド日本国大使</t>
  </si>
  <si>
    <t>在ブルガリア日本国大使</t>
  </si>
  <si>
    <t>在ベラルーシ日本国大使</t>
  </si>
  <si>
    <t>在ベルギー日本国大使</t>
  </si>
  <si>
    <t>在ポーランド日本国大使</t>
  </si>
  <si>
    <t>在ボスニア・ヘルツェゴビナ日本国大使</t>
  </si>
  <si>
    <t>在ポルトガル日本国大使</t>
  </si>
  <si>
    <t>在マケドニア旧ユーゴスラビア共和国日本国大使</t>
    <rPh sb="0" eb="1">
      <t>ザイ</t>
    </rPh>
    <rPh sb="6" eb="7">
      <t>キュウ</t>
    </rPh>
    <rPh sb="14" eb="17">
      <t>キョウワコク</t>
    </rPh>
    <phoneticPr fontId="5"/>
  </si>
  <si>
    <t>在マルタ日本国大使</t>
    <rPh sb="0" eb="1">
      <t>ザイ</t>
    </rPh>
    <phoneticPr fontId="5"/>
  </si>
  <si>
    <t>在モナコ日本国大使</t>
    <rPh sb="0" eb="1">
      <t>ザイ</t>
    </rPh>
    <rPh sb="4" eb="7">
      <t>ニホンコク</t>
    </rPh>
    <rPh sb="7" eb="9">
      <t>タイシ</t>
    </rPh>
    <phoneticPr fontId="5"/>
  </si>
  <si>
    <t>在モルドバ日本国大使</t>
    <rPh sb="0" eb="1">
      <t>ザイ</t>
    </rPh>
    <phoneticPr fontId="5"/>
  </si>
  <si>
    <t>在モンテネグロ日本国大使</t>
    <rPh sb="0" eb="1">
      <t>ザイ</t>
    </rPh>
    <rPh sb="7" eb="10">
      <t>ニホンコク</t>
    </rPh>
    <rPh sb="10" eb="12">
      <t>タイシ</t>
    </rPh>
    <phoneticPr fontId="5"/>
  </si>
  <si>
    <t>在ラトビア日本国大使</t>
  </si>
  <si>
    <t>在リトアニア日本国大使</t>
  </si>
  <si>
    <t>在リヒテンシュタイン日本国大使</t>
    <rPh sb="0" eb="1">
      <t>ザイ</t>
    </rPh>
    <phoneticPr fontId="5"/>
  </si>
  <si>
    <t>在ルクセンブルク日本国大使
（在ルクセンブルグ日本国大使）</t>
    <rPh sb="0" eb="1">
      <t>ザイ</t>
    </rPh>
    <rPh sb="8" eb="11">
      <t>ニホンコク</t>
    </rPh>
    <rPh sb="11" eb="13">
      <t>タイシ</t>
    </rPh>
    <phoneticPr fontId="5"/>
  </si>
  <si>
    <t>在ルーマニア日本国大使</t>
    <rPh sb="0" eb="1">
      <t>ザイ</t>
    </rPh>
    <rPh sb="6" eb="9">
      <t>ニホンコク</t>
    </rPh>
    <rPh sb="9" eb="11">
      <t>タイシ</t>
    </rPh>
    <phoneticPr fontId="5"/>
  </si>
  <si>
    <t>在ロシア日本国大使</t>
  </si>
  <si>
    <t>在アフガニスタン日本国大使</t>
  </si>
  <si>
    <t>在アラブ首長国連邦日本国大使</t>
  </si>
  <si>
    <t>在イエメン日本国大使</t>
  </si>
  <si>
    <t>在イスラエル日本国大使</t>
  </si>
  <si>
    <t>在イラン日本国大使</t>
  </si>
  <si>
    <t>在オマーン日本国大使</t>
  </si>
  <si>
    <t>在カタール日本国大使
(在カタル日本国大使）</t>
    <rPh sb="12" eb="13">
      <t>ザイ</t>
    </rPh>
    <phoneticPr fontId="5"/>
  </si>
  <si>
    <t>在クウェート日本国大使</t>
  </si>
  <si>
    <t>在サウジアラビア日本国大使</t>
  </si>
  <si>
    <t>在シリア日本国大使</t>
  </si>
  <si>
    <t>在トルコ日本国大使</t>
  </si>
  <si>
    <t>在バーレーン日本国大使</t>
  </si>
  <si>
    <t>在ヨルダン日本国大使
（在ジョルダン日本国大使）</t>
    <rPh sb="12" eb="13">
      <t>ザイ</t>
    </rPh>
    <phoneticPr fontId="5"/>
  </si>
  <si>
    <t>在レバノン日本国大使</t>
  </si>
  <si>
    <t>在アルジェリア日本国大使</t>
  </si>
  <si>
    <t>在アンゴラ日本国大使</t>
    <rPh sb="0" eb="1">
      <t>ザイ</t>
    </rPh>
    <phoneticPr fontId="5"/>
  </si>
  <si>
    <t>在ウガンダ日本国大使</t>
  </si>
  <si>
    <t>在エジプト日本国大使</t>
  </si>
  <si>
    <t>在エチオピア日本国大使</t>
  </si>
  <si>
    <t>在エリトリア日本国大使</t>
    <rPh sb="0" eb="1">
      <t>ザイ</t>
    </rPh>
    <phoneticPr fontId="5"/>
  </si>
  <si>
    <t>在ガーナ日本国大使</t>
  </si>
  <si>
    <t>在カーボヴェルデ日本国大使</t>
    <rPh sb="0" eb="1">
      <t>ザイ</t>
    </rPh>
    <phoneticPr fontId="5"/>
  </si>
  <si>
    <t>在ガボン日本国大使</t>
  </si>
  <si>
    <t>在カメルーン日本国大使</t>
  </si>
  <si>
    <t>在ガンビア日本国大使</t>
    <rPh sb="0" eb="1">
      <t>ザイ</t>
    </rPh>
    <phoneticPr fontId="5"/>
  </si>
  <si>
    <t>在ギニア日本国大使</t>
  </si>
  <si>
    <t>在ギニアビサウ日本国大使</t>
    <rPh sb="0" eb="1">
      <t>ザイ</t>
    </rPh>
    <phoneticPr fontId="5"/>
  </si>
  <si>
    <t>在ケニア日本国大使</t>
  </si>
  <si>
    <t>在コートジボワール日本国大使
（在象牙海岸日本国大使）</t>
    <rPh sb="16" eb="17">
      <t>ザイ</t>
    </rPh>
    <rPh sb="17" eb="19">
      <t>ゾウゲ</t>
    </rPh>
    <rPh sb="19" eb="21">
      <t>カイガン</t>
    </rPh>
    <phoneticPr fontId="5"/>
  </si>
  <si>
    <t>H15.4.1　名称変更</t>
    <rPh sb="8" eb="9">
      <t>ナ</t>
    </rPh>
    <phoneticPr fontId="5"/>
  </si>
  <si>
    <t>在コモロ日本国大使</t>
    <rPh sb="0" eb="1">
      <t>ザイ</t>
    </rPh>
    <phoneticPr fontId="5"/>
  </si>
  <si>
    <t>在コンゴ共和国日本国大使</t>
    <rPh sb="0" eb="1">
      <t>ザイ</t>
    </rPh>
    <rPh sb="4" eb="7">
      <t>キョウワコク</t>
    </rPh>
    <phoneticPr fontId="5"/>
  </si>
  <si>
    <t>在コンゴ民主共和国日本国大使</t>
    <rPh sb="4" eb="6">
      <t>ミンシュ</t>
    </rPh>
    <rPh sb="6" eb="9">
      <t>キョウワコク</t>
    </rPh>
    <phoneticPr fontId="5"/>
  </si>
  <si>
    <t>在サントメ・プリンシペ日本国大使</t>
    <rPh sb="0" eb="1">
      <t>ザイ</t>
    </rPh>
    <phoneticPr fontId="5"/>
  </si>
  <si>
    <t>在ザンビア日本国大使</t>
  </si>
  <si>
    <t>在シエラレオネ日本国大使</t>
    <rPh sb="0" eb="1">
      <t>ザイ</t>
    </rPh>
    <phoneticPr fontId="5"/>
  </si>
  <si>
    <t>在ジブチ日本国大使</t>
    <rPh sb="0" eb="1">
      <t>ザイ</t>
    </rPh>
    <phoneticPr fontId="5"/>
  </si>
  <si>
    <t>在ジンバブエ日本国大使</t>
  </si>
  <si>
    <t>在スーダン日本国大使</t>
  </si>
  <si>
    <t>在スワジランド日本国大使</t>
    <rPh sb="0" eb="1">
      <t>ザイ</t>
    </rPh>
    <phoneticPr fontId="5"/>
  </si>
  <si>
    <t>在赤道ギニア日本国大使</t>
    <rPh sb="0" eb="1">
      <t>ザイ</t>
    </rPh>
    <rPh sb="1" eb="3">
      <t>セキドウ</t>
    </rPh>
    <phoneticPr fontId="5"/>
  </si>
  <si>
    <t>在セーシェル日本国大使</t>
    <rPh sb="0" eb="1">
      <t>ザイ</t>
    </rPh>
    <phoneticPr fontId="5"/>
  </si>
  <si>
    <t>在セネガル日本国大使</t>
  </si>
  <si>
    <t>在ソマリア日本国大使</t>
    <rPh sb="0" eb="1">
      <t>ザイ</t>
    </rPh>
    <phoneticPr fontId="5"/>
  </si>
  <si>
    <t>在タンザニア日本国大使</t>
  </si>
  <si>
    <t>在チャド日本国大使</t>
    <rPh sb="0" eb="1">
      <t>ザイ</t>
    </rPh>
    <phoneticPr fontId="5"/>
  </si>
  <si>
    <t>在中央アフリカ日本国大使</t>
    <rPh sb="0" eb="1">
      <t>ザイ</t>
    </rPh>
    <rPh sb="1" eb="3">
      <t>チュウオウ</t>
    </rPh>
    <phoneticPr fontId="5"/>
  </si>
  <si>
    <t>在チュニジア日本国大使</t>
  </si>
  <si>
    <t>在トーゴ日本国大使</t>
    <rPh sb="0" eb="1">
      <t>ザイ</t>
    </rPh>
    <phoneticPr fontId="5"/>
  </si>
  <si>
    <t>在ナイジェリア日本国大使</t>
  </si>
  <si>
    <t>在ナミビア日本国大使</t>
    <rPh sb="0" eb="1">
      <t>ザイ</t>
    </rPh>
    <phoneticPr fontId="5"/>
  </si>
  <si>
    <t>在ニジェール日本国大使</t>
    <rPh sb="0" eb="1">
      <t>ザイ</t>
    </rPh>
    <phoneticPr fontId="5"/>
  </si>
  <si>
    <t>在ブルキナファソ日本国大使</t>
    <rPh sb="0" eb="1">
      <t>ザイ</t>
    </rPh>
    <phoneticPr fontId="5"/>
  </si>
  <si>
    <t>在ブルンジ日本国大使</t>
    <rPh sb="0" eb="1">
      <t>ザイ</t>
    </rPh>
    <phoneticPr fontId="5"/>
  </si>
  <si>
    <t>在ベナン日本国大使</t>
    <rPh sb="0" eb="1">
      <t>ザイ</t>
    </rPh>
    <phoneticPr fontId="5"/>
  </si>
  <si>
    <t>在ボツワナ日本国大使</t>
    <rPh sb="0" eb="1">
      <t>ザイ</t>
    </rPh>
    <phoneticPr fontId="5"/>
  </si>
  <si>
    <t>在マダガスカル日本国大使</t>
  </si>
  <si>
    <t>在マラウイ日本国大使</t>
    <rPh sb="0" eb="1">
      <t>ザイ</t>
    </rPh>
    <phoneticPr fontId="5"/>
  </si>
  <si>
    <t>在マリ日本国大使</t>
    <rPh sb="0" eb="1">
      <t>ザイ</t>
    </rPh>
    <phoneticPr fontId="5"/>
  </si>
  <si>
    <t>在南アフリカ共和国日本国大使</t>
    <rPh sb="6" eb="9">
      <t>キョウワコク</t>
    </rPh>
    <phoneticPr fontId="5"/>
  </si>
  <si>
    <t>在モザンビーク日本国大使</t>
  </si>
  <si>
    <t>在モーリシャス日本国大使</t>
    <rPh sb="0" eb="1">
      <t>ザイ</t>
    </rPh>
    <phoneticPr fontId="5"/>
  </si>
  <si>
    <t>在モロッコ日本国大使</t>
  </si>
  <si>
    <t>在リビア日本国大使</t>
  </si>
  <si>
    <t>在リベリア日本国大使</t>
    <rPh sb="0" eb="1">
      <t>ザイ</t>
    </rPh>
    <phoneticPr fontId="5"/>
  </si>
  <si>
    <t>在ルワンダ日本国大使</t>
    <rPh sb="0" eb="1">
      <t>ザイ</t>
    </rPh>
    <phoneticPr fontId="5"/>
  </si>
  <si>
    <t>在レソト日本国大使</t>
    <rPh sb="0" eb="1">
      <t>ザイ</t>
    </rPh>
    <phoneticPr fontId="5"/>
  </si>
  <si>
    <t>帰国</t>
    <rPh sb="0" eb="2">
      <t>キコク</t>
    </rPh>
    <phoneticPr fontId="5"/>
  </si>
  <si>
    <t>都道府県知事</t>
    <rPh sb="0" eb="4">
      <t>とどうふけん</t>
    </rPh>
    <rPh sb="4" eb="6">
      <t>ちじ</t>
    </rPh>
    <phoneticPr fontId="1" type="Hiragana"/>
  </si>
  <si>
    <t>都道府県議会議員</t>
    <rPh sb="0" eb="4">
      <t>とどうふけん</t>
    </rPh>
    <rPh sb="4" eb="6">
      <t>ぎかい</t>
    </rPh>
    <rPh sb="6" eb="8">
      <t>ぎいん</t>
    </rPh>
    <phoneticPr fontId="1" type="Hiragana"/>
  </si>
  <si>
    <t>市長</t>
    <rPh sb="0" eb="2">
      <t>しちょう</t>
    </rPh>
    <phoneticPr fontId="1" type="Hiragana"/>
  </si>
  <si>
    <t>市議会議員</t>
    <rPh sb="0" eb="3">
      <t>しぎかい</t>
    </rPh>
    <rPh sb="3" eb="5">
      <t>ぎいん</t>
    </rPh>
    <phoneticPr fontId="1" type="Hiragana"/>
  </si>
  <si>
    <t>特別区長</t>
    <rPh sb="0" eb="2">
      <t>とくべつ</t>
    </rPh>
    <rPh sb="2" eb="4">
      <t>くちょう</t>
    </rPh>
    <phoneticPr fontId="1" type="Hiragana"/>
  </si>
  <si>
    <t>特別区議会議員</t>
    <rPh sb="0" eb="3">
      <t>とくべつく</t>
    </rPh>
    <rPh sb="3" eb="5">
      <t>ぎかい</t>
    </rPh>
    <rPh sb="5" eb="7">
      <t>ぎいん</t>
    </rPh>
    <phoneticPr fontId="1" type="Hiragana"/>
  </si>
  <si>
    <t>町村長</t>
    <rPh sb="0" eb="3">
      <t>ちょうそんちょう</t>
    </rPh>
    <phoneticPr fontId="1" type="Hiragana"/>
  </si>
  <si>
    <t>町村議会議員</t>
    <rPh sb="0" eb="2">
      <t>ちょうそん</t>
    </rPh>
    <rPh sb="2" eb="4">
      <t>ぎかい</t>
    </rPh>
    <rPh sb="4" eb="6">
      <t>ぎいん</t>
    </rPh>
    <phoneticPr fontId="1" type="Hiragana"/>
  </si>
  <si>
    <t>地方公共団体の議会の議員及び長の任期満了調</t>
    <rPh sb="0" eb="2">
      <t>チホウ</t>
    </rPh>
    <rPh sb="2" eb="4">
      <t>コウキョウ</t>
    </rPh>
    <rPh sb="4" eb="6">
      <t>ダンタイ</t>
    </rPh>
    <rPh sb="7" eb="9">
      <t>ギカイ</t>
    </rPh>
    <rPh sb="10" eb="12">
      <t>ギイン</t>
    </rPh>
    <rPh sb="12" eb="13">
      <t>オヨ</t>
    </rPh>
    <rPh sb="14" eb="15">
      <t>チョウ</t>
    </rPh>
    <rPh sb="16" eb="18">
      <t>ニンキ</t>
    </rPh>
    <rPh sb="18" eb="20">
      <t>マンリョウ</t>
    </rPh>
    <rPh sb="20" eb="21">
      <t>シラベ</t>
    </rPh>
    <phoneticPr fontId="5"/>
  </si>
  <si>
    <t>都道府県名</t>
    <rPh sb="0" eb="4">
      <t>トドウフケン</t>
    </rPh>
    <rPh sb="4" eb="5">
      <t>メイ</t>
    </rPh>
    <phoneticPr fontId="5"/>
  </si>
  <si>
    <t>都道府県、</t>
    <rPh sb="0" eb="4">
      <t>トドウフケン</t>
    </rPh>
    <phoneticPr fontId="5"/>
  </si>
  <si>
    <t>市区町村長</t>
    <rPh sb="0" eb="4">
      <t>しくちょうそん</t>
    </rPh>
    <rPh sb="4" eb="5">
      <t>ちょう</t>
    </rPh>
    <phoneticPr fontId="1" type="Hiragana"/>
  </si>
  <si>
    <t>市区町村議会議員</t>
    <rPh sb="0" eb="2">
      <t>シク</t>
    </rPh>
    <rPh sb="2" eb="4">
      <t>チョウソン</t>
    </rPh>
    <rPh sb="4" eb="6">
      <t>ギカイ</t>
    </rPh>
    <rPh sb="6" eb="8">
      <t>ギイン</t>
    </rPh>
    <phoneticPr fontId="5"/>
  </si>
  <si>
    <t>都道府県・</t>
    <rPh sb="0" eb="4">
      <t>トドウフケン</t>
    </rPh>
    <phoneticPr fontId="5"/>
  </si>
  <si>
    <t>都道府県知事・</t>
    <rPh sb="0" eb="4">
      <t>トドウフケン</t>
    </rPh>
    <rPh sb="4" eb="6">
      <t>チジ</t>
    </rPh>
    <phoneticPr fontId="5"/>
  </si>
  <si>
    <t>任期満了年月日</t>
    <rPh sb="0" eb="2">
      <t>ニンキ</t>
    </rPh>
    <rPh sb="2" eb="4">
      <t>マンリョウ</t>
    </rPh>
    <rPh sb="4" eb="7">
      <t>ネンガッピ</t>
    </rPh>
    <phoneticPr fontId="5"/>
  </si>
  <si>
    <t>市区町村名</t>
    <rPh sb="0" eb="2">
      <t>シク</t>
    </rPh>
    <rPh sb="2" eb="4">
      <t>チョウソン</t>
    </rPh>
    <rPh sb="4" eb="5">
      <t>メイ</t>
    </rPh>
    <phoneticPr fontId="5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</si>
  <si>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</si>
  <si>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</si>
  <si>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</si>
  <si>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</si>
  <si>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第８号様式</t>
    <rPh sb="0" eb="1">
      <t>だい</t>
    </rPh>
    <rPh sb="2" eb="3">
      <t>ごう</t>
    </rPh>
    <rPh sb="3" eb="5">
      <t>ようしき</t>
    </rPh>
    <phoneticPr fontId="1" type="Hiragana"/>
  </si>
  <si>
    <t>月　　別　　選　　挙　　執　　行　　件　　数</t>
    <rPh sb="0" eb="1">
      <t>つき</t>
    </rPh>
    <rPh sb="3" eb="4">
      <t>べつ</t>
    </rPh>
    <rPh sb="6" eb="7">
      <t>せん</t>
    </rPh>
    <rPh sb="9" eb="10">
      <t>きょ</t>
    </rPh>
    <rPh sb="12" eb="13">
      <t>もり</t>
    </rPh>
    <rPh sb="15" eb="16">
      <t>ぎょう</t>
    </rPh>
    <rPh sb="18" eb="19">
      <t>けん</t>
    </rPh>
    <rPh sb="21" eb="22">
      <t>かず</t>
    </rPh>
    <phoneticPr fontId="1" type="Hiragana"/>
  </si>
  <si>
    <t>１　月</t>
    <rPh sb="2" eb="3">
      <t>がつ</t>
    </rPh>
    <phoneticPr fontId="1" type="Hiragana"/>
  </si>
  <si>
    <t>２　月</t>
    <rPh sb="2" eb="3">
      <t>がつ</t>
    </rPh>
    <phoneticPr fontId="1" type="Hiragana"/>
  </si>
  <si>
    <t>３　月</t>
    <rPh sb="2" eb="3">
      <t>がつ</t>
    </rPh>
    <phoneticPr fontId="1" type="Hiragana"/>
  </si>
  <si>
    <t>４　月</t>
    <rPh sb="2" eb="3">
      <t>がつ</t>
    </rPh>
    <phoneticPr fontId="1" type="Hiragana"/>
  </si>
  <si>
    <t>５　月</t>
    <rPh sb="2" eb="3">
      <t>がつ</t>
    </rPh>
    <phoneticPr fontId="1" type="Hiragana"/>
  </si>
  <si>
    <t>一般選挙</t>
    <rPh sb="0" eb="2">
      <t>いっぱん</t>
    </rPh>
    <rPh sb="2" eb="4">
      <t>せんきょ</t>
    </rPh>
    <phoneticPr fontId="1" type="Hiragana"/>
  </si>
  <si>
    <t>平日投票</t>
    <rPh sb="0" eb="2">
      <t>へいじつ</t>
    </rPh>
    <rPh sb="2" eb="4">
      <t>とうひょう</t>
    </rPh>
    <phoneticPr fontId="1" type="Hiragana"/>
  </si>
  <si>
    <t>翌日開票</t>
    <rPh sb="0" eb="2">
      <t>よくじつ</t>
    </rPh>
    <rPh sb="2" eb="4">
      <t>かいひょう</t>
    </rPh>
    <phoneticPr fontId="1" type="Hiragana"/>
  </si>
  <si>
    <t>うち無投票</t>
    <rPh sb="2" eb="5">
      <t>むとうひょう</t>
    </rPh>
    <phoneticPr fontId="1" type="Hiragana"/>
  </si>
  <si>
    <t>６　月</t>
    <rPh sb="2" eb="3">
      <t>がつ</t>
    </rPh>
    <phoneticPr fontId="1" type="Hiragana"/>
  </si>
  <si>
    <t>７　月</t>
    <rPh sb="2" eb="3">
      <t>がつ</t>
    </rPh>
    <phoneticPr fontId="1" type="Hiragana"/>
  </si>
  <si>
    <t>８　月</t>
    <rPh sb="2" eb="3">
      <t>がつ</t>
    </rPh>
    <phoneticPr fontId="1" type="Hiragana"/>
  </si>
  <si>
    <t>９　月</t>
    <rPh sb="2" eb="3">
      <t>がつ</t>
    </rPh>
    <phoneticPr fontId="1" type="Hiragana"/>
  </si>
  <si>
    <t>１０　月</t>
    <rPh sb="3" eb="4">
      <t>がつ</t>
    </rPh>
    <phoneticPr fontId="1" type="Hiragana"/>
  </si>
  <si>
    <t>１１　月</t>
    <rPh sb="3" eb="4">
      <t>がつ</t>
    </rPh>
    <phoneticPr fontId="1" type="Hiragana"/>
  </si>
  <si>
    <t>１２　月</t>
    <rPh sb="3" eb="4">
      <t>がつ</t>
    </rPh>
    <phoneticPr fontId="1" type="Hiragana"/>
  </si>
  <si>
    <t>第９号様式</t>
    <rPh sb="0" eb="1">
      <t>だい</t>
    </rPh>
    <rPh sb="2" eb="3">
      <t>ごう</t>
    </rPh>
    <rPh sb="3" eb="5">
      <t>ようしき</t>
    </rPh>
    <phoneticPr fontId="1" type="Hiragana"/>
  </si>
  <si>
    <t>任意制選挙公営制度及び記号式投票制度に関する調</t>
    <rPh sb="0" eb="2">
      <t>にんい</t>
    </rPh>
    <rPh sb="2" eb="3">
      <t>せい</t>
    </rPh>
    <rPh sb="3" eb="5">
      <t>せんきょ</t>
    </rPh>
    <rPh sb="5" eb="7">
      <t>こうえい</t>
    </rPh>
    <rPh sb="7" eb="9">
      <t>せいど</t>
    </rPh>
    <rPh sb="9" eb="10">
      <t>およ</t>
    </rPh>
    <rPh sb="11" eb="13">
      <t>きごう</t>
    </rPh>
    <rPh sb="13" eb="14">
      <t>しき</t>
    </rPh>
    <rPh sb="14" eb="16">
      <t>とうひょう</t>
    </rPh>
    <rPh sb="16" eb="18">
      <t>せいど</t>
    </rPh>
    <rPh sb="19" eb="20">
      <t>かん</t>
    </rPh>
    <rPh sb="22" eb="23">
      <t>ちょう</t>
    </rPh>
    <phoneticPr fontId="1" type="Hiragana"/>
  </si>
  <si>
    <t>平成　　　年１２月３１日現在</t>
    <rPh sb="0" eb="2">
      <t>へいせい</t>
    </rPh>
    <rPh sb="5" eb="6">
      <t>ねん</t>
    </rPh>
    <rPh sb="8" eb="9">
      <t>がつ</t>
    </rPh>
    <rPh sb="11" eb="12">
      <t>にち</t>
    </rPh>
    <rPh sb="12" eb="14">
      <t>げんざい</t>
    </rPh>
    <phoneticPr fontId="1" type="Hiragana"/>
  </si>
  <si>
    <t>（１）都道府県分</t>
    <rPh sb="3" eb="7">
      <t>とどうふけん</t>
    </rPh>
    <rPh sb="7" eb="8">
      <t>ぶん</t>
    </rPh>
    <phoneticPr fontId="1" type="Hiragana"/>
  </si>
  <si>
    <t>制度</t>
    <rPh sb="0" eb="2">
      <t>せいど</t>
    </rPh>
    <phoneticPr fontId="1" type="Hiragana"/>
  </si>
  <si>
    <t>記   号   式
投 票 制 度　</t>
    <rPh sb="0" eb="1">
      <t>き</t>
    </rPh>
    <rPh sb="4" eb="5">
      <t>ごう</t>
    </rPh>
    <rPh sb="8" eb="9">
      <t>しき</t>
    </rPh>
    <rPh sb="11" eb="12">
      <t>とう</t>
    </rPh>
    <rPh sb="13" eb="14">
      <t>ひょう</t>
    </rPh>
    <rPh sb="15" eb="16">
      <t>せい</t>
    </rPh>
    <rPh sb="17" eb="18">
      <t>ど</t>
    </rPh>
    <phoneticPr fontId="1" type="Hiragana"/>
  </si>
  <si>
    <t>任意制選挙公営制度</t>
    <rPh sb="0" eb="2">
      <t>にんい</t>
    </rPh>
    <rPh sb="2" eb="3">
      <t>せい</t>
    </rPh>
    <rPh sb="3" eb="5">
      <t>せんきょ</t>
    </rPh>
    <rPh sb="5" eb="7">
      <t>こうえい</t>
    </rPh>
    <rPh sb="7" eb="9">
      <t>せいど</t>
    </rPh>
    <phoneticPr fontId="1" type="Hiragana"/>
  </si>
  <si>
    <t>選挙運動用
自動車の使用</t>
    <rPh sb="0" eb="2">
      <t>せんきょ</t>
    </rPh>
    <rPh sb="2" eb="5">
      <t>うんどうよう</t>
    </rPh>
    <rPh sb="6" eb="9">
      <t>じどうしゃ</t>
    </rPh>
    <rPh sb="10" eb="12">
      <t>しよう</t>
    </rPh>
    <phoneticPr fontId="1" type="Hiragana"/>
  </si>
  <si>
    <t>ビラの頒布</t>
    <rPh sb="3" eb="5">
      <t>はんぷ</t>
    </rPh>
    <phoneticPr fontId="1" type="Hiragana"/>
  </si>
  <si>
    <t>ポスターの作成</t>
    <rPh sb="5" eb="7">
      <t>さくせい</t>
    </rPh>
    <phoneticPr fontId="1" type="Hiragana"/>
  </si>
  <si>
    <t>ポスター掲示場</t>
    <rPh sb="4" eb="6">
      <t>けいじ</t>
    </rPh>
    <rPh sb="6" eb="7">
      <t>じょう</t>
    </rPh>
    <phoneticPr fontId="1" type="Hiragana"/>
  </si>
  <si>
    <t>選挙公報</t>
    <rPh sb="0" eb="2">
      <t>せんきょ</t>
    </rPh>
    <rPh sb="2" eb="4">
      <t>こうほう</t>
    </rPh>
    <phoneticPr fontId="1" type="Hiragana"/>
  </si>
  <si>
    <t>事項</t>
    <rPh sb="0" eb="2">
      <t>じこう</t>
    </rPh>
    <phoneticPr fontId="1" type="Hiragana"/>
  </si>
  <si>
    <t>１４４の２</t>
    <phoneticPr fontId="1" type="Hiragana"/>
  </si>
  <si>
    <t>１４４の４</t>
    <phoneticPr fontId="1" type="Hiragana"/>
  </si>
  <si>
    <t>知事</t>
    <rPh sb="0" eb="2">
      <t>ちじ</t>
    </rPh>
    <phoneticPr fontId="1" type="Hiragana"/>
  </si>
  <si>
    <t>議会議員</t>
    <rPh sb="0" eb="2">
      <t>ぎかい</t>
    </rPh>
    <rPh sb="2" eb="4">
      <t>ぎいん</t>
    </rPh>
    <phoneticPr fontId="1" type="Hiragana"/>
  </si>
  <si>
    <t>（注）制度を採用している場合は、枠内に条例制定年月日を記入すること。</t>
    <rPh sb="1" eb="2">
      <t>ちゅう</t>
    </rPh>
    <rPh sb="3" eb="5">
      <t>せいど</t>
    </rPh>
    <rPh sb="6" eb="8">
      <t>さいよう</t>
    </rPh>
    <rPh sb="12" eb="14">
      <t>ばあい</t>
    </rPh>
    <rPh sb="16" eb="18">
      <t>わくない</t>
    </rPh>
    <rPh sb="19" eb="21">
      <t>じょうれい</t>
    </rPh>
    <rPh sb="21" eb="23">
      <t>せいてい</t>
    </rPh>
    <rPh sb="23" eb="26">
      <t>ねんがっぴ</t>
    </rPh>
    <rPh sb="27" eb="29">
      <t>きにゅう</t>
    </rPh>
    <phoneticPr fontId="1" type="Hiragana"/>
  </si>
  <si>
    <t>（２）市区町村分</t>
    <rPh sb="3" eb="7">
      <t>しくちょうそん</t>
    </rPh>
    <rPh sb="7" eb="8">
      <t>ぶん</t>
    </rPh>
    <phoneticPr fontId="1" type="Hiragana"/>
  </si>
  <si>
    <t>長</t>
    <rPh sb="0" eb="1">
      <t>ちょう</t>
    </rPh>
    <phoneticPr fontId="1" type="Hiragana"/>
  </si>
  <si>
    <t>市区</t>
    <rPh sb="0" eb="2">
      <t>しく</t>
    </rPh>
    <phoneticPr fontId="1" type="Hiragana"/>
  </si>
  <si>
    <t>町村</t>
    <rPh sb="0" eb="2">
      <t>ちょうそん</t>
    </rPh>
    <phoneticPr fontId="1" type="Hiragana"/>
  </si>
  <si>
    <t>議員</t>
    <rPh sb="0" eb="2">
      <t>ぎいん</t>
    </rPh>
    <phoneticPr fontId="1" type="Hiragana"/>
  </si>
  <si>
    <t>（注）制度を採用している団体数を枠内に記入すること。</t>
    <rPh sb="1" eb="2">
      <t>ちゅう</t>
    </rPh>
    <rPh sb="3" eb="5">
      <t>せいど</t>
    </rPh>
    <rPh sb="6" eb="8">
      <t>さいよう</t>
    </rPh>
    <rPh sb="12" eb="15">
      <t>だんたいすう</t>
    </rPh>
    <rPh sb="16" eb="18">
      <t>わくない</t>
    </rPh>
    <rPh sb="19" eb="21">
      <t>きにゅう</t>
    </rPh>
    <phoneticPr fontId="1" type="Hiragana"/>
  </si>
  <si>
    <t>附表１　市区町村長の選挙</t>
    <rPh sb="0" eb="2">
      <t>ふひょう</t>
    </rPh>
    <rPh sb="4" eb="8">
      <t>しくちょうそん</t>
    </rPh>
    <rPh sb="8" eb="9">
      <t>ちょう</t>
    </rPh>
    <rPh sb="10" eb="12">
      <t>せんきょ</t>
    </rPh>
    <phoneticPr fontId="1" type="Hiragana"/>
  </si>
  <si>
    <t>任 意 制 選 挙 公 営 制 度</t>
    <rPh sb="0" eb="1">
      <t>にん</t>
    </rPh>
    <rPh sb="2" eb="3">
      <t>い</t>
    </rPh>
    <rPh sb="4" eb="5">
      <t>せい</t>
    </rPh>
    <rPh sb="6" eb="7">
      <t>せん</t>
    </rPh>
    <rPh sb="8" eb="9">
      <t>きょ</t>
    </rPh>
    <rPh sb="10" eb="11">
      <t>こう</t>
    </rPh>
    <rPh sb="12" eb="13">
      <t>えい</t>
    </rPh>
    <rPh sb="14" eb="15">
      <t>せい</t>
    </rPh>
    <rPh sb="16" eb="17">
      <t>ど</t>
    </rPh>
    <phoneticPr fontId="1" type="Hiragana"/>
  </si>
  <si>
    <t>　市区
　町村名</t>
    <rPh sb="1" eb="3">
      <t>しく</t>
    </rPh>
    <rPh sb="5" eb="7">
      <t>ちょうそん</t>
    </rPh>
    <rPh sb="7" eb="8">
      <t>めい</t>
    </rPh>
    <phoneticPr fontId="1" type="Hiragana"/>
  </si>
  <si>
    <t>１４４の２</t>
    <phoneticPr fontId="1" type="Hiragana"/>
  </si>
  <si>
    <t>１４４の４</t>
    <phoneticPr fontId="1" type="Hiragana"/>
  </si>
  <si>
    <t>附表２　市区町村議会議員の選挙</t>
    <rPh sb="0" eb="2">
      <t>ふひょう</t>
    </rPh>
    <rPh sb="4" eb="8">
      <t>しくちょうそん</t>
    </rPh>
    <rPh sb="8" eb="10">
      <t>ぎかい</t>
    </rPh>
    <rPh sb="10" eb="12">
      <t>ぎいん</t>
    </rPh>
    <rPh sb="13" eb="15">
      <t>せんきょ</t>
    </rPh>
    <phoneticPr fontId="1" type="Hiragana"/>
  </si>
  <si>
    <t>平成　　年１月１日～１２月３１日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5"/>
  </si>
  <si>
    <t>１　選挙関係争訟提起状況調　及び　２　選挙関係争訟終局状況調</t>
    <rPh sb="2" eb="4">
      <t>センキョ</t>
    </rPh>
    <rPh sb="4" eb="6">
      <t>カンケイ</t>
    </rPh>
    <rPh sb="6" eb="8">
      <t>ソウショウ</t>
    </rPh>
    <rPh sb="8" eb="10">
      <t>テイキ</t>
    </rPh>
    <rPh sb="10" eb="12">
      <t>ジョウキョウ</t>
    </rPh>
    <rPh sb="12" eb="13">
      <t>シラ</t>
    </rPh>
    <rPh sb="14" eb="15">
      <t>オヨ</t>
    </rPh>
    <rPh sb="19" eb="21">
      <t>センキョ</t>
    </rPh>
    <rPh sb="21" eb="23">
      <t>カンケイ</t>
    </rPh>
    <rPh sb="23" eb="25">
      <t>ソウショウ</t>
    </rPh>
    <rPh sb="25" eb="27">
      <t>シュウキョク</t>
    </rPh>
    <rPh sb="27" eb="29">
      <t>ジョウキョウ</t>
    </rPh>
    <rPh sb="29" eb="30">
      <t>シラ</t>
    </rPh>
    <phoneticPr fontId="5"/>
  </si>
  <si>
    <t>選挙の種類</t>
    <rPh sb="0" eb="2">
      <t>センキョ</t>
    </rPh>
    <rPh sb="3" eb="5">
      <t>シュルイ</t>
    </rPh>
    <phoneticPr fontId="5"/>
  </si>
  <si>
    <t>選挙名</t>
    <rPh sb="0" eb="2">
      <t>センキョ</t>
    </rPh>
    <rPh sb="2" eb="3">
      <t>メイ</t>
    </rPh>
    <phoneticPr fontId="5"/>
  </si>
  <si>
    <t>提起状況　（件数）</t>
    <rPh sb="0" eb="2">
      <t>テイキ</t>
    </rPh>
    <rPh sb="2" eb="4">
      <t>ジョウキョウ</t>
    </rPh>
    <rPh sb="6" eb="8">
      <t>ケンスウ</t>
    </rPh>
    <phoneticPr fontId="5"/>
  </si>
  <si>
    <t>終局状況　（件数）</t>
    <rPh sb="0" eb="2">
      <t>シュウキョク</t>
    </rPh>
    <rPh sb="2" eb="4">
      <t>ジョウキョウ</t>
    </rPh>
    <rPh sb="6" eb="8">
      <t>ケンスウ</t>
    </rPh>
    <phoneticPr fontId="5"/>
  </si>
  <si>
    <t>選挙の効力に関するもの</t>
    <rPh sb="0" eb="2">
      <t>センキョ</t>
    </rPh>
    <rPh sb="3" eb="5">
      <t>コウリョク</t>
    </rPh>
    <rPh sb="6" eb="7">
      <t>カン</t>
    </rPh>
    <phoneticPr fontId="5"/>
  </si>
  <si>
    <t>当選の効力に関するもの</t>
    <rPh sb="0" eb="2">
      <t>トウセン</t>
    </rPh>
    <rPh sb="3" eb="5">
      <t>コウリョク</t>
    </rPh>
    <rPh sb="6" eb="7">
      <t>カン</t>
    </rPh>
    <phoneticPr fontId="5"/>
  </si>
  <si>
    <t>市区町村選管</t>
    <rPh sb="0" eb="4">
      <t>シクチョウソン</t>
    </rPh>
    <rPh sb="4" eb="6">
      <t>センカン</t>
    </rPh>
    <phoneticPr fontId="5"/>
  </si>
  <si>
    <t>都道府県選管</t>
    <rPh sb="0" eb="4">
      <t>トドウフケン</t>
    </rPh>
    <rPh sb="4" eb="6">
      <t>センカン</t>
    </rPh>
    <phoneticPr fontId="5"/>
  </si>
  <si>
    <t>高裁</t>
    <rPh sb="0" eb="2">
      <t>コウサイ</t>
    </rPh>
    <phoneticPr fontId="5"/>
  </si>
  <si>
    <t>最高裁</t>
    <rPh sb="0" eb="3">
      <t>サイコウサイ</t>
    </rPh>
    <phoneticPr fontId="5"/>
  </si>
  <si>
    <t>審理中</t>
    <rPh sb="0" eb="2">
      <t>シンリ</t>
    </rPh>
    <rPh sb="2" eb="3">
      <t>チュウ</t>
    </rPh>
    <phoneticPr fontId="5"/>
  </si>
  <si>
    <t>有効</t>
    <rPh sb="0" eb="2">
      <t>ユウコウ</t>
    </rPh>
    <phoneticPr fontId="5"/>
  </si>
  <si>
    <t>無効</t>
    <rPh sb="0" eb="2">
      <t>ムコウ</t>
    </rPh>
    <phoneticPr fontId="5"/>
  </si>
  <si>
    <t>衆議院選挙</t>
    <rPh sb="0" eb="3">
      <t>シュウギイン</t>
    </rPh>
    <rPh sb="3" eb="5">
      <t>センキョ</t>
    </rPh>
    <phoneticPr fontId="5"/>
  </si>
  <si>
    <t>参議院選挙</t>
    <rPh sb="0" eb="3">
      <t>サンギイン</t>
    </rPh>
    <rPh sb="3" eb="5">
      <t>センキョ</t>
    </rPh>
    <phoneticPr fontId="5"/>
  </si>
  <si>
    <t>都道府県知事選挙</t>
    <rPh sb="0" eb="4">
      <t>トドウフケン</t>
    </rPh>
    <rPh sb="4" eb="6">
      <t>チジ</t>
    </rPh>
    <rPh sb="6" eb="8">
      <t>センキョ</t>
    </rPh>
    <phoneticPr fontId="5"/>
  </si>
  <si>
    <t>都道府県議会議員選挙</t>
    <rPh sb="0" eb="4">
      <t>トドウフケン</t>
    </rPh>
    <rPh sb="4" eb="6">
      <t>ギカイ</t>
    </rPh>
    <rPh sb="6" eb="8">
      <t>ギイン</t>
    </rPh>
    <rPh sb="8" eb="10">
      <t>センキョ</t>
    </rPh>
    <phoneticPr fontId="5"/>
  </si>
  <si>
    <t>市区長選挙</t>
    <rPh sb="0" eb="3">
      <t>シクチョウ</t>
    </rPh>
    <rPh sb="3" eb="5">
      <t>センキョ</t>
    </rPh>
    <phoneticPr fontId="5"/>
  </si>
  <si>
    <t>市区議会議員選挙</t>
    <rPh sb="0" eb="2">
      <t>シク</t>
    </rPh>
    <rPh sb="2" eb="4">
      <t>ギカイ</t>
    </rPh>
    <rPh sb="4" eb="6">
      <t>ギイン</t>
    </rPh>
    <rPh sb="6" eb="8">
      <t>センキョ</t>
    </rPh>
    <phoneticPr fontId="5"/>
  </si>
  <si>
    <t>町村長選挙</t>
    <rPh sb="0" eb="3">
      <t>チョウソンチョウ</t>
    </rPh>
    <rPh sb="3" eb="5">
      <t>センキョ</t>
    </rPh>
    <phoneticPr fontId="5"/>
  </si>
  <si>
    <t>町村議会議員選挙</t>
    <rPh sb="0" eb="2">
      <t>チョウソン</t>
    </rPh>
    <rPh sb="2" eb="4">
      <t>ギカイ</t>
    </rPh>
    <rPh sb="4" eb="6">
      <t>ギイン</t>
    </rPh>
    <rPh sb="6" eb="8">
      <t>センキョ</t>
    </rPh>
    <phoneticPr fontId="5"/>
  </si>
  <si>
    <t>平成　　年１月１日～１２月３１日</t>
    <rPh sb="0" eb="2">
      <t>へいせい</t>
    </rPh>
    <rPh sb="4" eb="5">
      <t>ねん</t>
    </rPh>
    <rPh sb="6" eb="7">
      <t>がつ</t>
    </rPh>
    <rPh sb="8" eb="9">
      <t>にち</t>
    </rPh>
    <rPh sb="12" eb="13">
      <t>がつ</t>
    </rPh>
    <rPh sb="15" eb="16">
      <t>にち</t>
    </rPh>
    <phoneticPr fontId="1" type="Hiragana"/>
  </si>
  <si>
    <t>３　選挙関係争訟個別状況調</t>
    <rPh sb="2" eb="4">
      <t>せんきょ</t>
    </rPh>
    <rPh sb="4" eb="6">
      <t>かんけい</t>
    </rPh>
    <rPh sb="6" eb="7">
      <t>そう</t>
    </rPh>
    <rPh sb="7" eb="8">
      <t>しょう</t>
    </rPh>
    <rPh sb="8" eb="10">
      <t>こべつ</t>
    </rPh>
    <rPh sb="10" eb="12">
      <t>じょうきょう</t>
    </rPh>
    <rPh sb="12" eb="13">
      <t>ちょう</t>
    </rPh>
    <phoneticPr fontId="1" type="Hiragana"/>
  </si>
  <si>
    <t>争
訟
の
経
緯</t>
    <rPh sb="0" eb="1">
      <t>そう</t>
    </rPh>
    <rPh sb="3" eb="4">
      <t>しょう</t>
    </rPh>
    <rPh sb="9" eb="10">
      <t>へ</t>
    </rPh>
    <rPh sb="12" eb="13">
      <t>い</t>
    </rPh>
    <phoneticPr fontId="1" type="Hiragana"/>
  </si>
  <si>
    <t>区分</t>
    <rPh sb="0" eb="2">
      <t>くぶん</t>
    </rPh>
    <phoneticPr fontId="1" type="Hiragana"/>
  </si>
  <si>
    <t>　決定・裁決・判決
　年月日</t>
    <rPh sb="1" eb="3">
      <t>けってい</t>
    </rPh>
    <rPh sb="4" eb="5">
      <t>さい</t>
    </rPh>
    <rPh sb="5" eb="6">
      <t>けつ</t>
    </rPh>
    <rPh sb="7" eb="9">
      <t>はんけつ</t>
    </rPh>
    <rPh sb="11" eb="14">
      <t>ねんがっぴ</t>
    </rPh>
    <phoneticPr fontId="1" type="Hiragana"/>
  </si>
  <si>
    <t>決定、裁決、判決の内容</t>
    <rPh sb="0" eb="2">
      <t>けってい</t>
    </rPh>
    <rPh sb="3" eb="5">
      <t>さいけつ</t>
    </rPh>
    <rPh sb="6" eb="8">
      <t>はんけつ</t>
    </rPh>
    <rPh sb="9" eb="11">
      <t>ないよう</t>
    </rPh>
    <phoneticPr fontId="1" type="Hiragana"/>
  </si>
  <si>
    <t>選挙（当選）の効力の結果</t>
    <rPh sb="0" eb="2">
      <t>せんきょ</t>
    </rPh>
    <rPh sb="3" eb="5">
      <t>とうせん</t>
    </rPh>
    <rPh sb="7" eb="9">
      <t>こうりょく</t>
    </rPh>
    <rPh sb="10" eb="12">
      <t>けっか</t>
    </rPh>
    <phoneticPr fontId="1" type="Hiragana"/>
  </si>
  <si>
    <t>備　　　　考</t>
    <rPh sb="0" eb="1">
      <t>そなえ</t>
    </rPh>
    <rPh sb="5" eb="6">
      <t>こう</t>
    </rPh>
    <phoneticPr fontId="1" type="Hiragana"/>
  </si>
  <si>
    <t>認容</t>
    <rPh sb="0" eb="2">
      <t>にんよう</t>
    </rPh>
    <phoneticPr fontId="1" type="Hiragana"/>
  </si>
  <si>
    <t>棄却</t>
    <rPh sb="0" eb="2">
      <t>ききゃく</t>
    </rPh>
    <phoneticPr fontId="1" type="Hiragana"/>
  </si>
  <si>
    <t>却下</t>
    <rPh sb="0" eb="2">
      <t>きゃっか</t>
    </rPh>
    <phoneticPr fontId="1" type="Hiragana"/>
  </si>
  <si>
    <t>取下</t>
    <rPh sb="0" eb="1">
      <t>と</t>
    </rPh>
    <rPh sb="1" eb="2">
      <t>さ</t>
    </rPh>
    <phoneticPr fontId="1" type="Hiragana"/>
  </si>
  <si>
    <t>有効</t>
    <rPh sb="0" eb="2">
      <t>ゆうこう</t>
    </rPh>
    <phoneticPr fontId="1" type="Hiragana"/>
  </si>
  <si>
    <t>無効</t>
    <rPh sb="0" eb="2">
      <t>むこう</t>
    </rPh>
    <phoneticPr fontId="1" type="Hiragana"/>
  </si>
  <si>
    <t>市区町村選管</t>
    <rPh sb="0" eb="4">
      <t>しくちょうそん</t>
    </rPh>
    <rPh sb="4" eb="6">
      <t>せんかん</t>
    </rPh>
    <phoneticPr fontId="1" type="Hiragana"/>
  </si>
  <si>
    <t>　　年　　月　　日</t>
    <rPh sb="2" eb="3">
      <t>ねん</t>
    </rPh>
    <rPh sb="5" eb="6">
      <t>つき</t>
    </rPh>
    <rPh sb="8" eb="9">
      <t>ひ</t>
    </rPh>
    <phoneticPr fontId="1" type="Hiragana"/>
  </si>
  <si>
    <t>　　 年　　月  　日</t>
    <rPh sb="3" eb="4">
      <t>ねん</t>
    </rPh>
    <rPh sb="6" eb="7">
      <t>つき</t>
    </rPh>
    <rPh sb="10" eb="11">
      <t>ひ</t>
    </rPh>
    <phoneticPr fontId="1" type="Hiragana"/>
  </si>
  <si>
    <t>異議申出人</t>
    <rPh sb="0" eb="2">
      <t>いぎ</t>
    </rPh>
    <rPh sb="2" eb="3">
      <t>もう</t>
    </rPh>
    <rPh sb="3" eb="4">
      <t>で</t>
    </rPh>
    <rPh sb="4" eb="5">
      <t>にん</t>
    </rPh>
    <phoneticPr fontId="1" type="Hiragana"/>
  </si>
  <si>
    <t>都道府県選管</t>
    <rPh sb="0" eb="4">
      <t>とどうふけん</t>
    </rPh>
    <rPh sb="4" eb="6">
      <t>せんかん</t>
    </rPh>
    <phoneticPr fontId="1" type="Hiragana"/>
  </si>
  <si>
    <t>異議申出人
又は
審査申立人</t>
    <rPh sb="0" eb="2">
      <t>いぎ</t>
    </rPh>
    <rPh sb="2" eb="3">
      <t>もう</t>
    </rPh>
    <rPh sb="3" eb="4">
      <t>で</t>
    </rPh>
    <rPh sb="4" eb="5">
      <t>にん</t>
    </rPh>
    <rPh sb="6" eb="7">
      <t>また</t>
    </rPh>
    <rPh sb="9" eb="11">
      <t>しんさ</t>
    </rPh>
    <rPh sb="11" eb="12">
      <t>もう</t>
    </rPh>
    <rPh sb="12" eb="13">
      <t>た</t>
    </rPh>
    <rPh sb="13" eb="14">
      <t>にん</t>
    </rPh>
    <phoneticPr fontId="1" type="Hiragana"/>
  </si>
  <si>
    <t>高裁</t>
    <rPh sb="0" eb="2">
      <t>こうさい</t>
    </rPh>
    <phoneticPr fontId="1" type="Hiragana"/>
  </si>
  <si>
    <t>原告</t>
    <rPh sb="0" eb="2">
      <t>げんこく</t>
    </rPh>
    <phoneticPr fontId="1" type="Hiragana"/>
  </si>
  <si>
    <t>被告</t>
    <rPh sb="0" eb="2">
      <t>ひこく</t>
    </rPh>
    <phoneticPr fontId="1" type="Hiragana"/>
  </si>
  <si>
    <t>最高裁</t>
    <rPh sb="0" eb="3">
      <t>さいこうさい</t>
    </rPh>
    <phoneticPr fontId="1" type="Hiragana"/>
  </si>
  <si>
    <t>上告人</t>
    <rPh sb="0" eb="2">
      <t>じょうこく</t>
    </rPh>
    <rPh sb="2" eb="3">
      <t>にん</t>
    </rPh>
    <phoneticPr fontId="1" type="Hiragana"/>
  </si>
  <si>
    <t>被上告人</t>
    <rPh sb="0" eb="1">
      <t>ひ</t>
    </rPh>
    <rPh sb="1" eb="3">
      <t>じょうこく</t>
    </rPh>
    <rPh sb="3" eb="4">
      <t>にん</t>
    </rPh>
    <phoneticPr fontId="1" type="Hiragana"/>
  </si>
  <si>
    <t>争点の概要</t>
    <rPh sb="0" eb="2">
      <t>そうてん</t>
    </rPh>
    <rPh sb="3" eb="5">
      <t>がいよう</t>
    </rPh>
    <phoneticPr fontId="1" type="Hiragana"/>
  </si>
  <si>
    <t>選 管 の 職 務 に 関 す る も の</t>
    <rPh sb="0" eb="1">
      <t>せん</t>
    </rPh>
    <rPh sb="2" eb="3">
      <t>かん</t>
    </rPh>
    <rPh sb="6" eb="7">
      <t>しょく</t>
    </rPh>
    <rPh sb="8" eb="9">
      <t>つとむ</t>
    </rPh>
    <rPh sb="12" eb="13">
      <t>かん</t>
    </rPh>
    <phoneticPr fontId="1" type="Hiragana"/>
  </si>
  <si>
    <t xml:space="preserve">投
票
の
管
理
</t>
    <rPh sb="0" eb="1">
      <t>とう</t>
    </rPh>
    <rPh sb="2" eb="3">
      <t>ひょう</t>
    </rPh>
    <rPh sb="6" eb="7">
      <t>かん</t>
    </rPh>
    <rPh sb="8" eb="9">
      <t>り</t>
    </rPh>
    <phoneticPr fontId="1" type="Hiragana"/>
  </si>
  <si>
    <t xml:space="preserve">不
在
者
投
票
</t>
    <rPh sb="0" eb="1">
      <t>ふ</t>
    </rPh>
    <rPh sb="2" eb="3">
      <t>ざい</t>
    </rPh>
    <rPh sb="4" eb="5">
      <t>もの</t>
    </rPh>
    <rPh sb="6" eb="7">
      <t>とう</t>
    </rPh>
    <rPh sb="8" eb="9">
      <t>ひょう</t>
    </rPh>
    <phoneticPr fontId="1" type="Hiragana"/>
  </si>
  <si>
    <t xml:space="preserve">期
日
前
投
票
</t>
    <rPh sb="0" eb="1">
      <t>き</t>
    </rPh>
    <rPh sb="2" eb="3">
      <t>ひ</t>
    </rPh>
    <rPh sb="4" eb="5">
      <t>ぜん</t>
    </rPh>
    <rPh sb="6" eb="7">
      <t>とう</t>
    </rPh>
    <rPh sb="8" eb="9">
      <t>ひょう</t>
    </rPh>
    <phoneticPr fontId="1" type="Hiragana"/>
  </si>
  <si>
    <t xml:space="preserve">代
理
投
票
</t>
    <rPh sb="0" eb="1">
      <t>だい</t>
    </rPh>
    <rPh sb="2" eb="3">
      <t>り</t>
    </rPh>
    <rPh sb="4" eb="5">
      <t>とう</t>
    </rPh>
    <rPh sb="6" eb="7">
      <t>ひょう</t>
    </rPh>
    <phoneticPr fontId="1" type="Hiragana"/>
  </si>
  <si>
    <t xml:space="preserve">開
票
の
管
理
</t>
    <rPh sb="0" eb="1">
      <t>かい</t>
    </rPh>
    <rPh sb="2" eb="3">
      <t>ひょう</t>
    </rPh>
    <rPh sb="6" eb="7">
      <t>かん</t>
    </rPh>
    <rPh sb="8" eb="9">
      <t>り</t>
    </rPh>
    <phoneticPr fontId="1" type="Hiragana"/>
  </si>
  <si>
    <t xml:space="preserve">投
票
の
効
力
</t>
    <rPh sb="0" eb="1">
      <t>とう</t>
    </rPh>
    <rPh sb="2" eb="3">
      <t>ひょう</t>
    </rPh>
    <rPh sb="6" eb="7">
      <t>こう</t>
    </rPh>
    <rPh sb="8" eb="9">
      <t>ちから</t>
    </rPh>
    <phoneticPr fontId="1" type="Hiragana"/>
  </si>
  <si>
    <t xml:space="preserve">選
挙
会
</t>
    <rPh sb="0" eb="1">
      <t>せん</t>
    </rPh>
    <rPh sb="3" eb="4">
      <t>きょ</t>
    </rPh>
    <rPh sb="6" eb="7">
      <t>かい</t>
    </rPh>
    <phoneticPr fontId="1" type="Hiragana"/>
  </si>
  <si>
    <t xml:space="preserve">立
候
補
届
出
</t>
    <rPh sb="0" eb="1">
      <t>たて</t>
    </rPh>
    <rPh sb="2" eb="3">
      <t>こう</t>
    </rPh>
    <rPh sb="4" eb="5">
      <t>たすく</t>
    </rPh>
    <rPh sb="6" eb="7">
      <t>とどけ</t>
    </rPh>
    <rPh sb="8" eb="9">
      <t>で</t>
    </rPh>
    <phoneticPr fontId="1" type="Hiragana"/>
  </si>
  <si>
    <t xml:space="preserve">選
挙
公
営
</t>
    <rPh sb="0" eb="1">
      <t>せん</t>
    </rPh>
    <rPh sb="2" eb="3">
      <t>きょ</t>
    </rPh>
    <rPh sb="4" eb="5">
      <t>こう</t>
    </rPh>
    <rPh sb="6" eb="7">
      <t>えい</t>
    </rPh>
    <phoneticPr fontId="1" type="Hiragana"/>
  </si>
  <si>
    <t>確
認
団
体
手
続</t>
    <rPh sb="0" eb="1">
      <t>あきら</t>
    </rPh>
    <rPh sb="2" eb="3">
      <t>しのぶ</t>
    </rPh>
    <rPh sb="4" eb="5">
      <t>だん</t>
    </rPh>
    <rPh sb="6" eb="7">
      <t>からだ</t>
    </rPh>
    <rPh sb="8" eb="9">
      <t>て</t>
    </rPh>
    <rPh sb="10" eb="11">
      <t>ぞく</t>
    </rPh>
    <phoneticPr fontId="1" type="Hiragana"/>
  </si>
  <si>
    <t xml:space="preserve">そ
の
他
</t>
    <rPh sb="4" eb="5">
      <t>た</t>
    </rPh>
    <phoneticPr fontId="1" type="Hiragana"/>
  </si>
  <si>
    <t xml:space="preserve">啓
発
周
知
</t>
    <rPh sb="0" eb="1">
      <t>けい</t>
    </rPh>
    <rPh sb="2" eb="3">
      <t>はつ</t>
    </rPh>
    <rPh sb="4" eb="5">
      <t>しゅう</t>
    </rPh>
    <rPh sb="6" eb="7">
      <t>ち</t>
    </rPh>
    <phoneticPr fontId="1" type="Hiragana"/>
  </si>
  <si>
    <t xml:space="preserve">
議
員
定
数</t>
    <rPh sb="2" eb="3">
      <t>ぎ</t>
    </rPh>
    <rPh sb="4" eb="5">
      <t>いん</t>
    </rPh>
    <rPh sb="6" eb="7">
      <t>さだむ</t>
    </rPh>
    <rPh sb="8" eb="9">
      <t>かず</t>
    </rPh>
    <phoneticPr fontId="1" type="Hiragana"/>
  </si>
  <si>
    <t xml:space="preserve">選
挙
区
別
</t>
    <rPh sb="0" eb="1">
      <t>せん</t>
    </rPh>
    <rPh sb="2" eb="3">
      <t>きょ</t>
    </rPh>
    <rPh sb="4" eb="5">
      <t>く</t>
    </rPh>
    <rPh sb="6" eb="7">
      <t>べつ</t>
    </rPh>
    <phoneticPr fontId="1" type="Hiragana"/>
  </si>
  <si>
    <t>選
挙
人
名
簿</t>
    <rPh sb="0" eb="1">
      <t>せん</t>
    </rPh>
    <rPh sb="2" eb="3">
      <t>きょ</t>
    </rPh>
    <rPh sb="4" eb="5">
      <t>にん</t>
    </rPh>
    <rPh sb="6" eb="7">
      <t>めい</t>
    </rPh>
    <rPh sb="8" eb="9">
      <t>ぼ</t>
    </rPh>
    <phoneticPr fontId="1" type="Hiragana"/>
  </si>
  <si>
    <t xml:space="preserve">
立
会
人</t>
    <rPh sb="2" eb="3">
      <t>たて</t>
    </rPh>
    <rPh sb="4" eb="5">
      <t>かい</t>
    </rPh>
    <rPh sb="6" eb="7">
      <t>ひと</t>
    </rPh>
    <phoneticPr fontId="1" type="Hiragana"/>
  </si>
  <si>
    <t xml:space="preserve">管
理
者
・
</t>
    <rPh sb="0" eb="1">
      <t>かん</t>
    </rPh>
    <rPh sb="2" eb="3">
      <t>り</t>
    </rPh>
    <rPh sb="4" eb="5">
      <t>もの</t>
    </rPh>
    <phoneticPr fontId="1" type="Hiragana"/>
  </si>
  <si>
    <t xml:space="preserve">
設
備</t>
    <rPh sb="3" eb="4">
      <t>せつ</t>
    </rPh>
    <rPh sb="5" eb="6">
      <t>そなえ</t>
    </rPh>
    <phoneticPr fontId="1" type="Hiragana"/>
  </si>
  <si>
    <t xml:space="preserve">投
票
所
の
</t>
    <rPh sb="0" eb="1">
      <t>とう</t>
    </rPh>
    <rPh sb="2" eb="3">
      <t>ひょう</t>
    </rPh>
    <rPh sb="4" eb="5">
      <t>ところ</t>
    </rPh>
    <phoneticPr fontId="1" type="Hiragana"/>
  </si>
  <si>
    <t xml:space="preserve">告
示
</t>
    <rPh sb="0" eb="1">
      <t>こく</t>
    </rPh>
    <rPh sb="3" eb="4">
      <t>しめす</t>
    </rPh>
    <phoneticPr fontId="1" type="Hiragana"/>
  </si>
  <si>
    <t xml:space="preserve">そ
の
他
</t>
    <rPh sb="4" eb="5">
      <t>た</t>
    </rPh>
    <phoneticPr fontId="1" type="Hiragana"/>
  </si>
  <si>
    <t>備考：</t>
    <rPh sb="0" eb="2">
      <t>びこう</t>
    </rPh>
    <phoneticPr fontId="1" type="Hiragana"/>
  </si>
  <si>
    <t>平成　　　年１月１日～１２月３１日</t>
    <rPh sb="0" eb="2">
      <t>へいせい</t>
    </rPh>
    <rPh sb="5" eb="6">
      <t>ねん</t>
    </rPh>
    <rPh sb="7" eb="8">
      <t>がつ</t>
    </rPh>
    <rPh sb="9" eb="10">
      <t>にち</t>
    </rPh>
    <rPh sb="13" eb="14">
      <t>がつ</t>
    </rPh>
    <rPh sb="16" eb="17">
      <t>にち</t>
    </rPh>
    <phoneticPr fontId="1" type="Hiragana"/>
  </si>
  <si>
    <t>４　連座制による当選無効に関する調</t>
    <rPh sb="2" eb="5">
      <t>れんざせい</t>
    </rPh>
    <rPh sb="8" eb="10">
      <t>とうせん</t>
    </rPh>
    <rPh sb="10" eb="12">
      <t>むこう</t>
    </rPh>
    <rPh sb="13" eb="14">
      <t>かん</t>
    </rPh>
    <rPh sb="16" eb="17">
      <t>しら</t>
    </rPh>
    <phoneticPr fontId="1" type="Hiragana"/>
  </si>
  <si>
    <t>選　挙　犯　罪　の　適　用　条　文</t>
    <rPh sb="0" eb="1">
      <t>せん</t>
    </rPh>
    <rPh sb="2" eb="3">
      <t>きょ</t>
    </rPh>
    <rPh sb="4" eb="5">
      <t>はん</t>
    </rPh>
    <rPh sb="6" eb="7">
      <t>つみ</t>
    </rPh>
    <rPh sb="10" eb="11">
      <t>てき</t>
    </rPh>
    <rPh sb="12" eb="13">
      <t>よう</t>
    </rPh>
    <rPh sb="14" eb="15">
      <t>じょう</t>
    </rPh>
    <rPh sb="16" eb="17">
      <t>ぶん</t>
    </rPh>
    <phoneticPr fontId="1" type="Hiragana"/>
  </si>
  <si>
    <t xml:space="preserve"> 当選無効の効果
 の生じた日</t>
    <rPh sb="1" eb="3">
      <t>とうせん</t>
    </rPh>
    <rPh sb="3" eb="5">
      <t>むこう</t>
    </rPh>
    <rPh sb="6" eb="8">
      <t>こうか</t>
    </rPh>
    <rPh sb="11" eb="12">
      <t>しょう</t>
    </rPh>
    <rPh sb="14" eb="15">
      <t>ひ</t>
    </rPh>
    <phoneticPr fontId="1" type="Hiragana"/>
  </si>
  <si>
    <t>２２１条</t>
    <rPh sb="3" eb="4">
      <t>じょう</t>
    </rPh>
    <phoneticPr fontId="1" type="Hiragana"/>
  </si>
  <si>
    <t>２２２条</t>
    <rPh sb="3" eb="4">
      <t>じょう</t>
    </rPh>
    <phoneticPr fontId="1" type="Hiragana"/>
  </si>
  <si>
    <t>２２３条</t>
    <rPh sb="3" eb="4">
      <t>じょう</t>
    </rPh>
    <phoneticPr fontId="1" type="Hiragana"/>
  </si>
  <si>
    <t>２２３条の２</t>
    <rPh sb="3" eb="4">
      <t>じょう</t>
    </rPh>
    <phoneticPr fontId="1" type="Hiragana"/>
  </si>
  <si>
    <t>２４７条</t>
    <rPh sb="3" eb="4">
      <t>じょう</t>
    </rPh>
    <phoneticPr fontId="1" type="Hiragana"/>
  </si>
  <si>
    <t>(選挙執行年月日）</t>
    <rPh sb="1" eb="3">
      <t>せんきょ</t>
    </rPh>
    <rPh sb="3" eb="5">
      <t>しっこう</t>
    </rPh>
    <rPh sb="5" eb="8">
      <t>ねんがっぴ</t>
    </rPh>
    <phoneticPr fontId="1" type="Hiragana"/>
  </si>
  <si>
    <t>５　当選人の選挙犯罪による当選無効</t>
    <rPh sb="2" eb="5">
      <t>とうせんにん</t>
    </rPh>
    <rPh sb="6" eb="8">
      <t>せんきょ</t>
    </rPh>
    <rPh sb="8" eb="10">
      <t>はんざい</t>
    </rPh>
    <rPh sb="13" eb="15">
      <t>とうせん</t>
    </rPh>
    <rPh sb="15" eb="17">
      <t>むこう</t>
    </rPh>
    <phoneticPr fontId="1" type="Hiragana"/>
  </si>
  <si>
    <t>選 挙 犯 罪 の 適 用 条 文</t>
    <rPh sb="0" eb="1">
      <t>せん</t>
    </rPh>
    <rPh sb="2" eb="3">
      <t>きょ</t>
    </rPh>
    <rPh sb="4" eb="5">
      <t>はん</t>
    </rPh>
    <rPh sb="6" eb="7">
      <t>つみ</t>
    </rPh>
    <rPh sb="10" eb="11">
      <t>てき</t>
    </rPh>
    <rPh sb="12" eb="13">
      <t>よう</t>
    </rPh>
    <rPh sb="14" eb="15">
      <t>じょう</t>
    </rPh>
    <rPh sb="16" eb="17">
      <t>ぶん</t>
    </rPh>
    <phoneticPr fontId="1" type="Hiragana"/>
  </si>
  <si>
    <t xml:space="preserve">当 選 無 効 の 効 果 の 生 じ た 日         </t>
    <rPh sb="0" eb="1">
      <t>とう</t>
    </rPh>
    <rPh sb="2" eb="3">
      <t>せん</t>
    </rPh>
    <rPh sb="4" eb="5">
      <t>む</t>
    </rPh>
    <rPh sb="6" eb="7">
      <t>こう</t>
    </rPh>
    <rPh sb="10" eb="11">
      <t>こう</t>
    </rPh>
    <rPh sb="12" eb="13">
      <t>はたし</t>
    </rPh>
    <rPh sb="16" eb="17">
      <t>しょう</t>
    </rPh>
    <rPh sb="22" eb="23">
      <t>ひ</t>
    </rPh>
    <phoneticPr fontId="1" type="Hiragana"/>
  </si>
  <si>
    <t>小計</t>
    <rPh sb="0" eb="2">
      <t>しょうけい</t>
    </rPh>
    <phoneticPr fontId="1" type="Hiragana"/>
  </si>
  <si>
    <t>（その３）</t>
    <phoneticPr fontId="1" type="Hiragana"/>
  </si>
  <si>
    <t xml:space="preserve">    租税特別措置法第４１条の１８に係る確認事務の状況</t>
    <rPh sb="4" eb="6">
      <t>そぜい</t>
    </rPh>
    <rPh sb="6" eb="8">
      <t>とくべつ</t>
    </rPh>
    <rPh sb="8" eb="11">
      <t>そちほう</t>
    </rPh>
    <rPh sb="11" eb="12">
      <t>だい</t>
    </rPh>
    <rPh sb="14" eb="15">
      <t>じょう</t>
    </rPh>
    <rPh sb="19" eb="20">
      <t>かか</t>
    </rPh>
    <rPh sb="21" eb="23">
      <t>かくにん</t>
    </rPh>
    <rPh sb="23" eb="25">
      <t>じむ</t>
    </rPh>
    <rPh sb="26" eb="28">
      <t>じょうきょう</t>
    </rPh>
    <phoneticPr fontId="1" type="Hiragana"/>
  </si>
  <si>
    <t>区　　　　　分</t>
    <rPh sb="0" eb="1">
      <t>く</t>
    </rPh>
    <rPh sb="6" eb="7">
      <t>ぶん</t>
    </rPh>
    <phoneticPr fontId="1" type="Hiragana"/>
  </si>
  <si>
    <t xml:space="preserve">  優遇措置
  適格団体
 （候補者数）</t>
    <rPh sb="2" eb="4">
      <t>ゆうぐう</t>
    </rPh>
    <rPh sb="4" eb="6">
      <t>そち</t>
    </rPh>
    <rPh sb="9" eb="11">
      <t>てきかく</t>
    </rPh>
    <rPh sb="11" eb="13">
      <t>だんたい</t>
    </rPh>
    <rPh sb="18" eb="21">
      <t>こうほしゃ</t>
    </rPh>
    <rPh sb="21" eb="22">
      <t>すう</t>
    </rPh>
    <phoneticPr fontId="1" type="Hiragana"/>
  </si>
  <si>
    <t>　左のうち
　確認申請
　団　　　体
（候補者数）</t>
    <rPh sb="1" eb="2">
      <t>ひだり</t>
    </rPh>
    <rPh sb="7" eb="9">
      <t>かくにん</t>
    </rPh>
    <rPh sb="9" eb="11">
      <t>しんせい</t>
    </rPh>
    <rPh sb="13" eb="14">
      <t>だん</t>
    </rPh>
    <rPh sb="17" eb="18">
      <t>からだ</t>
    </rPh>
    <rPh sb="20" eb="23">
      <t>こうほしゃ</t>
    </rPh>
    <rPh sb="23" eb="24">
      <t>すう</t>
    </rPh>
    <phoneticPr fontId="1" type="Hiragana"/>
  </si>
  <si>
    <t>寄附者の数</t>
    <rPh sb="0" eb="3">
      <t>きふしゃ</t>
    </rPh>
    <rPh sb="4" eb="5">
      <t>かず</t>
    </rPh>
    <phoneticPr fontId="1" type="Hiragana"/>
  </si>
  <si>
    <t xml:space="preserve">
寄 附 金 額
　　　　　　　　　（円）</t>
    <rPh sb="1" eb="2">
      <t>やどりき</t>
    </rPh>
    <rPh sb="3" eb="4">
      <t>ふ</t>
    </rPh>
    <rPh sb="5" eb="6">
      <t>きん</t>
    </rPh>
    <rPh sb="7" eb="8">
      <t>がく</t>
    </rPh>
    <rPh sb="20" eb="21">
      <t>えん</t>
    </rPh>
    <phoneticPr fontId="1" type="Hiragana"/>
  </si>
  <si>
    <t>確 認 済 の 書 類 の 枚 数</t>
    <rPh sb="0" eb="1">
      <t>あきら</t>
    </rPh>
    <rPh sb="2" eb="3">
      <t>しのぶ</t>
    </rPh>
    <rPh sb="4" eb="5">
      <t>ずみ</t>
    </rPh>
    <rPh sb="8" eb="9">
      <t>しょ</t>
    </rPh>
    <rPh sb="10" eb="11">
      <t>たぐい</t>
    </rPh>
    <rPh sb="14" eb="15">
      <t>まい</t>
    </rPh>
    <rPh sb="16" eb="17">
      <t>かず</t>
    </rPh>
    <phoneticPr fontId="1" type="Hiragana"/>
  </si>
  <si>
    <t>備　　　考</t>
    <rPh sb="0" eb="1">
      <t>そなえ</t>
    </rPh>
    <rPh sb="4" eb="5">
      <t>こう</t>
    </rPh>
    <phoneticPr fontId="1" type="Hiragana"/>
  </si>
  <si>
    <t>前年中</t>
    <rPh sb="0" eb="2">
      <t>ぜんねん</t>
    </rPh>
    <rPh sb="2" eb="3">
      <t>ちゅう</t>
    </rPh>
    <phoneticPr fontId="1" type="Hiragana"/>
  </si>
  <si>
    <t>本年
１月１日～
　　３月１５日</t>
    <rPh sb="0" eb="2">
      <t>ほんねん</t>
    </rPh>
    <rPh sb="4" eb="5">
      <t>がつ</t>
    </rPh>
    <rPh sb="6" eb="7">
      <t>にち</t>
    </rPh>
    <rPh sb="12" eb="13">
      <t>がつ</t>
    </rPh>
    <rPh sb="15" eb="16">
      <t>にち</t>
    </rPh>
    <phoneticPr fontId="1" type="Hiragana"/>
  </si>
  <si>
    <t xml:space="preserve">
３月１６日～
　　４月３０日</t>
    <rPh sb="2" eb="3">
      <t>がつ</t>
    </rPh>
    <rPh sb="5" eb="6">
      <t>にち</t>
    </rPh>
    <rPh sb="11" eb="12">
      <t>がつ</t>
    </rPh>
    <rPh sb="14" eb="15">
      <t>にち</t>
    </rPh>
    <phoneticPr fontId="1" type="Hiragana"/>
  </si>
  <si>
    <t xml:space="preserve">
５月１日～
　　５月３１日</t>
    <rPh sb="2" eb="3">
      <t>がつ</t>
    </rPh>
    <rPh sb="4" eb="5">
      <t>にち</t>
    </rPh>
    <rPh sb="10" eb="11">
      <t>がつ</t>
    </rPh>
    <rPh sb="13" eb="14">
      <t>にち</t>
    </rPh>
    <phoneticPr fontId="1" type="Hiragana"/>
  </si>
  <si>
    <t xml:space="preserve">
６月１日～
　　７月３１日</t>
    <rPh sb="2" eb="3">
      <t>がつ</t>
    </rPh>
    <rPh sb="4" eb="5">
      <t>にち</t>
    </rPh>
    <rPh sb="10" eb="11">
      <t>がつ</t>
    </rPh>
    <rPh sb="13" eb="14">
      <t>にち</t>
    </rPh>
    <phoneticPr fontId="1" type="Hiragana"/>
  </si>
  <si>
    <t>届
出
団
体</t>
    <rPh sb="0" eb="1">
      <t>とどけ</t>
    </rPh>
    <rPh sb="2" eb="3">
      <t>で</t>
    </rPh>
    <rPh sb="4" eb="5">
      <t>だん</t>
    </rPh>
    <rPh sb="6" eb="7">
      <t>からだ</t>
    </rPh>
    <phoneticPr fontId="1" type="Hiragana"/>
  </si>
  <si>
    <t>都
道
府
県
選
管</t>
    <rPh sb="0" eb="1">
      <t>と</t>
    </rPh>
    <rPh sb="2" eb="3">
      <t>どう</t>
    </rPh>
    <rPh sb="4" eb="5">
      <t>ふ</t>
    </rPh>
    <rPh sb="6" eb="7">
      <t>けん</t>
    </rPh>
    <rPh sb="8" eb="9">
      <t>せん</t>
    </rPh>
    <rPh sb="10" eb="11">
      <t>かん</t>
    </rPh>
    <phoneticPr fontId="1" type="Hiragana"/>
  </si>
  <si>
    <t>政党</t>
    <rPh sb="0" eb="2">
      <t>せいとう</t>
    </rPh>
    <phoneticPr fontId="1" type="Hiragana"/>
  </si>
  <si>
    <t>その他の政治団体</t>
    <rPh sb="2" eb="3">
      <t>た</t>
    </rPh>
    <rPh sb="4" eb="6">
      <t>せいじ</t>
    </rPh>
    <rPh sb="6" eb="8">
      <t>だんたい</t>
    </rPh>
    <phoneticPr fontId="1" type="Hiragana"/>
  </si>
  <si>
    <t>公
職
の
候
補
者</t>
    <rPh sb="0" eb="1">
      <t>こう</t>
    </rPh>
    <rPh sb="2" eb="3">
      <t>しょく</t>
    </rPh>
    <rPh sb="6" eb="7">
      <t>こう</t>
    </rPh>
    <rPh sb="8" eb="9">
      <t>たすく</t>
    </rPh>
    <rPh sb="10" eb="11">
      <t>もの</t>
    </rPh>
    <phoneticPr fontId="1" type="Hiragana"/>
  </si>
  <si>
    <t>衆議院議員選挙</t>
    <rPh sb="0" eb="3">
      <t>しゅうぎいん</t>
    </rPh>
    <rPh sb="3" eb="5">
      <t>ぎいん</t>
    </rPh>
    <rPh sb="5" eb="7">
      <t>せんきょ</t>
    </rPh>
    <phoneticPr fontId="1" type="Hiragana"/>
  </si>
  <si>
    <t>参議院議員選挙</t>
    <rPh sb="0" eb="3">
      <t>さんぎいん</t>
    </rPh>
    <rPh sb="3" eb="5">
      <t>ぎいん</t>
    </rPh>
    <rPh sb="5" eb="7">
      <t>せんきょ</t>
    </rPh>
    <phoneticPr fontId="1" type="Hiragana"/>
  </si>
  <si>
    <t>知事選挙</t>
    <rPh sb="0" eb="2">
      <t>ちじ</t>
    </rPh>
    <rPh sb="2" eb="4">
      <t>せんきょ</t>
    </rPh>
    <phoneticPr fontId="1" type="Hiragana"/>
  </si>
  <si>
    <t>都道府県議会議員選挙</t>
    <rPh sb="0" eb="4">
      <t>とどうふけん</t>
    </rPh>
    <rPh sb="4" eb="6">
      <t>ぎかい</t>
    </rPh>
    <rPh sb="6" eb="8">
      <t>ぎいん</t>
    </rPh>
    <rPh sb="8" eb="10">
      <t>せんきょ</t>
    </rPh>
    <phoneticPr fontId="1" type="Hiragana"/>
  </si>
  <si>
    <t>指定都市市長選挙</t>
    <rPh sb="0" eb="2">
      <t>してい</t>
    </rPh>
    <rPh sb="2" eb="4">
      <t>とし</t>
    </rPh>
    <rPh sb="4" eb="6">
      <t>しちょう</t>
    </rPh>
    <rPh sb="6" eb="8">
      <t>せんきょ</t>
    </rPh>
    <phoneticPr fontId="1" type="Hiragana"/>
  </si>
  <si>
    <t>指定都市議会議員選挙</t>
    <rPh sb="0" eb="2">
      <t>してい</t>
    </rPh>
    <rPh sb="2" eb="4">
      <t>とし</t>
    </rPh>
    <rPh sb="4" eb="6">
      <t>ぎかい</t>
    </rPh>
    <rPh sb="6" eb="8">
      <t>ぎいん</t>
    </rPh>
    <rPh sb="8" eb="10">
      <t>せんきょ</t>
    </rPh>
    <phoneticPr fontId="1" type="Hiragana"/>
  </si>
  <si>
    <t>合　　　 　　　計</t>
    <rPh sb="0" eb="1">
      <t>ごう</t>
    </rPh>
    <rPh sb="8" eb="9">
      <t>けい</t>
    </rPh>
    <phoneticPr fontId="1" type="Hiragana"/>
  </si>
  <si>
    <t>１.　この表は、７月３１日現在のものを８月３１日までに報告すること。</t>
    <rPh sb="5" eb="6">
      <t>ひょう</t>
    </rPh>
    <rPh sb="9" eb="10">
      <t>がつ</t>
    </rPh>
    <rPh sb="12" eb="13">
      <t>にち</t>
    </rPh>
    <rPh sb="13" eb="15">
      <t>げんざい</t>
    </rPh>
    <rPh sb="20" eb="21">
      <t>がつ</t>
    </rPh>
    <rPh sb="23" eb="24">
      <t>にち</t>
    </rPh>
    <rPh sb="27" eb="29">
      <t>ほうこく</t>
    </rPh>
    <phoneticPr fontId="1" type="Hiragana"/>
  </si>
  <si>
    <t>２.　｢都道府県選管届出団体｣に係るものにあっては､前年１２月３１日現在の優遇措置適格団体（前年において政治資金規正法第１７条第２項の規定に該当する</t>
    <rPh sb="4" eb="8">
      <t>とどうふけん</t>
    </rPh>
    <rPh sb="8" eb="10">
      <t>せんかん</t>
    </rPh>
    <rPh sb="10" eb="12">
      <t>とどけで</t>
    </rPh>
    <rPh sb="12" eb="14">
      <t>だんたい</t>
    </rPh>
    <rPh sb="16" eb="17">
      <t>かか</t>
    </rPh>
    <rPh sb="26" eb="28">
      <t>ぜんねん</t>
    </rPh>
    <rPh sb="30" eb="31">
      <t>がつ</t>
    </rPh>
    <rPh sb="33" eb="34">
      <t>にち</t>
    </rPh>
    <rPh sb="34" eb="36">
      <t>げんざい</t>
    </rPh>
    <rPh sb="37" eb="39">
      <t>ゆうぐう</t>
    </rPh>
    <rPh sb="39" eb="41">
      <t>そち</t>
    </rPh>
    <rPh sb="41" eb="43">
      <t>てきかく</t>
    </rPh>
    <rPh sb="43" eb="45">
      <t>だんたい</t>
    </rPh>
    <rPh sb="46" eb="48">
      <t>ぜんねん</t>
    </rPh>
    <rPh sb="52" eb="54">
      <t>せいじ</t>
    </rPh>
    <rPh sb="54" eb="56">
      <t>しきん</t>
    </rPh>
    <rPh sb="56" eb="59">
      <t>きせいほう</t>
    </rPh>
    <rPh sb="59" eb="60">
      <t>だい</t>
    </rPh>
    <rPh sb="62" eb="63">
      <t>じょう</t>
    </rPh>
    <rPh sb="63" eb="64">
      <t>だい</t>
    </rPh>
    <rPh sb="65" eb="66">
      <t>こう</t>
    </rPh>
    <rPh sb="67" eb="69">
      <t>きてい</t>
    </rPh>
    <rPh sb="70" eb="72">
      <t>がいとう</t>
    </rPh>
    <phoneticPr fontId="1" type="Hiragana"/>
  </si>
  <si>
    <t>　　こととなったものを除く。）の前年の収支報告書に係るものについて記入すること。</t>
    <rPh sb="16" eb="18">
      <t>ぜんねん</t>
    </rPh>
    <rPh sb="19" eb="21">
      <t>しゅうし</t>
    </rPh>
    <rPh sb="21" eb="23">
      <t>ほうこく</t>
    </rPh>
    <rPh sb="23" eb="24">
      <t>しょ</t>
    </rPh>
    <rPh sb="25" eb="26">
      <t>かか</t>
    </rPh>
    <rPh sb="33" eb="35">
      <t>きにゅう</t>
    </rPh>
    <phoneticPr fontId="1" type="Hiragana"/>
  </si>
  <si>
    <t>３.　「公職の候補者」に係るものにあっては、前年中に行われた各選挙について記入すること。なお、指定都市の選挙については、指定都市選挙管理委員会に</t>
    <rPh sb="4" eb="6">
      <t>こうしょく</t>
    </rPh>
    <rPh sb="7" eb="10">
      <t>こうほしゃ</t>
    </rPh>
    <rPh sb="12" eb="13">
      <t>かか</t>
    </rPh>
    <rPh sb="22" eb="24">
      <t>ぜんねん</t>
    </rPh>
    <rPh sb="24" eb="25">
      <t>ちゅう</t>
    </rPh>
    <rPh sb="26" eb="27">
      <t>おこな</t>
    </rPh>
    <rPh sb="30" eb="31">
      <t>かく</t>
    </rPh>
    <rPh sb="31" eb="33">
      <t>せんきょ</t>
    </rPh>
    <rPh sb="37" eb="39">
      <t>きにゅう</t>
    </rPh>
    <rPh sb="47" eb="49">
      <t>してい</t>
    </rPh>
    <rPh sb="49" eb="51">
      <t>とし</t>
    </rPh>
    <rPh sb="52" eb="54">
      <t>せんきょ</t>
    </rPh>
    <rPh sb="60" eb="62">
      <t>してい</t>
    </rPh>
    <rPh sb="62" eb="64">
      <t>とし</t>
    </rPh>
    <rPh sb="64" eb="66">
      <t>せんきょ</t>
    </rPh>
    <rPh sb="66" eb="68">
      <t>かんり</t>
    </rPh>
    <rPh sb="68" eb="70">
      <t>いいん</t>
    </rPh>
    <rPh sb="70" eb="71">
      <t>かい</t>
    </rPh>
    <phoneticPr fontId="1" type="Hiragana"/>
  </si>
  <si>
    <t>　　照会の上、記入すること。</t>
    <phoneticPr fontId="5"/>
  </si>
  <si>
    <t>４.　「寄附者の数」欄及び「寄附金額」欄にあっては、確認を行った寄附に係るものについてのみ記入すること。</t>
    <rPh sb="4" eb="7">
      <t>きふしゃ</t>
    </rPh>
    <rPh sb="8" eb="9">
      <t>かず</t>
    </rPh>
    <rPh sb="10" eb="11">
      <t>らん</t>
    </rPh>
    <rPh sb="11" eb="12">
      <t>およ</t>
    </rPh>
    <rPh sb="14" eb="16">
      <t>きふ</t>
    </rPh>
    <rPh sb="16" eb="18">
      <t>きんがく</t>
    </rPh>
    <rPh sb="19" eb="20">
      <t>らん</t>
    </rPh>
    <rPh sb="26" eb="28">
      <t>かくにん</t>
    </rPh>
    <rPh sb="29" eb="30">
      <t>おこな</t>
    </rPh>
    <rPh sb="32" eb="34">
      <t>きふ</t>
    </rPh>
    <rPh sb="35" eb="36">
      <t>かか</t>
    </rPh>
    <rPh sb="45" eb="47">
      <t>きにゅう</t>
    </rPh>
    <phoneticPr fontId="1" type="Hiragana"/>
  </si>
  <si>
    <t>５.　「確認済の書類の枚数」欄にあっては、確認した年月日により分類して記入すること。</t>
    <rPh sb="4" eb="6">
      <t>かくにん</t>
    </rPh>
    <rPh sb="6" eb="7">
      <t>ずみ</t>
    </rPh>
    <rPh sb="8" eb="10">
      <t>しょるい</t>
    </rPh>
    <rPh sb="11" eb="13">
      <t>まいすう</t>
    </rPh>
    <rPh sb="14" eb="15">
      <t>らん</t>
    </rPh>
    <rPh sb="21" eb="23">
      <t>かくにん</t>
    </rPh>
    <rPh sb="25" eb="28">
      <t>ねんがっぴ</t>
    </rPh>
    <rPh sb="31" eb="33">
      <t>ぶんるい</t>
    </rPh>
    <rPh sb="35" eb="37">
      <t>きにゅう</t>
    </rPh>
    <phoneticPr fontId="1" type="Hiragana"/>
  </si>
  <si>
    <t>６.　「備考」欄には、申請があったにもかかわらず確認を行わなかった寄附について、その理由、寄附者数及び寄附金額を記入すること。</t>
    <rPh sb="4" eb="6">
      <t>びこう</t>
    </rPh>
    <rPh sb="7" eb="8">
      <t>らん</t>
    </rPh>
    <rPh sb="11" eb="13">
      <t>しんせい</t>
    </rPh>
    <rPh sb="24" eb="26">
      <t>かくにん</t>
    </rPh>
    <rPh sb="27" eb="28">
      <t>おこな</t>
    </rPh>
    <rPh sb="33" eb="35">
      <t>きふ</t>
    </rPh>
    <rPh sb="42" eb="44">
      <t>りゆう</t>
    </rPh>
    <rPh sb="45" eb="48">
      <t>きふしゃ</t>
    </rPh>
    <rPh sb="48" eb="49">
      <t>すう</t>
    </rPh>
    <rPh sb="49" eb="50">
      <t>およ</t>
    </rPh>
    <rPh sb="51" eb="53">
      <t>きふ</t>
    </rPh>
    <rPh sb="53" eb="55">
      <t>きんがく</t>
    </rPh>
    <rPh sb="56" eb="58">
      <t>きにゅう</t>
    </rPh>
    <phoneticPr fontId="1" type="Hiragana"/>
  </si>
  <si>
    <t>３　資金管理団体の指定の取消し等の年月日が前年１２月３１日の場合、記載
　の要否は政治資金課まで問い合わせること。</t>
    <phoneticPr fontId="5"/>
  </si>
  <si>
    <t>５　議員氏名や団体名は届出のとおり記載すること。常用漢字以外の文字に
　ついては●表記とし、別途、朱書き表記したものをＰＤＦファイル等で提
　出すること。</t>
    <rPh sb="2" eb="4">
      <t>ギイン</t>
    </rPh>
    <rPh sb="4" eb="6">
      <t>シメイ</t>
    </rPh>
    <rPh sb="7" eb="9">
      <t>ダンタイ</t>
    </rPh>
    <rPh sb="9" eb="10">
      <t>メイ</t>
    </rPh>
    <rPh sb="11" eb="13">
      <t>トドケデ</t>
    </rPh>
    <rPh sb="17" eb="19">
      <t>キサイ</t>
    </rPh>
    <rPh sb="24" eb="26">
      <t>ジョウヨウ</t>
    </rPh>
    <rPh sb="26" eb="28">
      <t>カンジ</t>
    </rPh>
    <rPh sb="28" eb="30">
      <t>イガイ</t>
    </rPh>
    <rPh sb="31" eb="33">
      <t>モジ</t>
    </rPh>
    <rPh sb="41" eb="43">
      <t>ヒョウキ</t>
    </rPh>
    <rPh sb="46" eb="48">
      <t>ベット</t>
    </rPh>
    <rPh sb="49" eb="51">
      <t>シュガ</t>
    </rPh>
    <rPh sb="52" eb="54">
      <t>ヒョウキ</t>
    </rPh>
    <rPh sb="66" eb="67">
      <t>トウ</t>
    </rPh>
    <rPh sb="68" eb="69">
      <t>サゲル</t>
    </rPh>
    <rPh sb="71" eb="72">
      <t>ダ</t>
    </rPh>
    <phoneticPr fontId="5"/>
  </si>
  <si>
    <t>４　「２　現職国会議員に係る資金管理団体一覧」は、議員の氏名により五十音順で記載すること。</t>
    <rPh sb="5" eb="7">
      <t>ゲンショク</t>
    </rPh>
    <rPh sb="7" eb="9">
      <t>コッカイ</t>
    </rPh>
    <rPh sb="9" eb="11">
      <t>ギイン</t>
    </rPh>
    <rPh sb="12" eb="13">
      <t>カカ</t>
    </rPh>
    <rPh sb="14" eb="16">
      <t>シキン</t>
    </rPh>
    <rPh sb="16" eb="18">
      <t>カンリ</t>
    </rPh>
    <rPh sb="18" eb="20">
      <t>ダンタイ</t>
    </rPh>
    <rPh sb="20" eb="22">
      <t>イチラン</t>
    </rPh>
    <rPh sb="25" eb="27">
      <t>ギイン</t>
    </rPh>
    <rPh sb="28" eb="30">
      <t>シメイ</t>
    </rPh>
    <rPh sb="33" eb="37">
      <t>ゴジュウオンジュン</t>
    </rPh>
    <rPh sb="38" eb="40">
      <t>キサイ</t>
    </rPh>
    <phoneticPr fontId="5"/>
  </si>
  <si>
    <t>４　「２　現職国会議員に係る国会議員関係政治団体一覧」は、議員の氏名により五十音順で記載すること。</t>
    <rPh sb="5" eb="7">
      <t>ゲンショク</t>
    </rPh>
    <rPh sb="7" eb="9">
      <t>コッカイ</t>
    </rPh>
    <rPh sb="9" eb="11">
      <t>ギイン</t>
    </rPh>
    <rPh sb="12" eb="13">
      <t>カカ</t>
    </rPh>
    <rPh sb="14" eb="16">
      <t>コッカイ</t>
    </rPh>
    <rPh sb="16" eb="18">
      <t>ギイン</t>
    </rPh>
    <rPh sb="18" eb="20">
      <t>カンケイ</t>
    </rPh>
    <rPh sb="20" eb="22">
      <t>セイジ</t>
    </rPh>
    <rPh sb="22" eb="24">
      <t>ダンタイ</t>
    </rPh>
    <rPh sb="24" eb="26">
      <t>イチラン</t>
    </rPh>
    <rPh sb="29" eb="31">
      <t>ギイン</t>
    </rPh>
    <rPh sb="32" eb="34">
      <t>シメイ</t>
    </rPh>
    <rPh sb="37" eb="41">
      <t>ゴジュウオンジュン</t>
    </rPh>
    <rPh sb="42" eb="44">
      <t>キサイ</t>
    </rPh>
    <phoneticPr fontId="5"/>
  </si>
  <si>
    <t>公明党</t>
    <rPh sb="0" eb="3">
      <t>こうめいとう</t>
    </rPh>
    <phoneticPr fontId="1" type="Hiragana"/>
  </si>
  <si>
    <t>党　　　　　派　　　　　別</t>
    <rPh sb="0" eb="1">
      <t>とう</t>
    </rPh>
    <rPh sb="6" eb="7">
      <t>は</t>
    </rPh>
    <rPh sb="12" eb="13">
      <t>べつ</t>
    </rPh>
    <phoneticPr fontId="1" type="Hiragana"/>
  </si>
  <si>
    <t>定数</t>
    <rPh sb="0" eb="2">
      <t>ていすう</t>
    </rPh>
    <phoneticPr fontId="1" type="Hiragana"/>
  </si>
  <si>
    <t>団体数</t>
    <rPh sb="0" eb="3">
      <t>だんたいすう</t>
    </rPh>
    <phoneticPr fontId="1" type="Hiragana"/>
  </si>
  <si>
    <t>公職名</t>
    <rPh sb="0" eb="2">
      <t>こうしょく</t>
    </rPh>
    <rPh sb="2" eb="3">
      <t>めい</t>
    </rPh>
    <phoneticPr fontId="1" type="Hiragana"/>
  </si>
  <si>
    <t>（１）総括表</t>
    <rPh sb="3" eb="5">
      <t>そうかつ</t>
    </rPh>
    <rPh sb="5" eb="6">
      <t>ひょう</t>
    </rPh>
    <phoneticPr fontId="1" type="Hiragana"/>
  </si>
  <si>
    <t>地方公共団体の議会の議員及び長の所属党派別人員等調</t>
    <rPh sb="0" eb="2">
      <t>チホウ</t>
    </rPh>
    <rPh sb="2" eb="4">
      <t>コウキョウ</t>
    </rPh>
    <rPh sb="4" eb="6">
      <t>ダンタイ</t>
    </rPh>
    <rPh sb="7" eb="9">
      <t>ギカイ</t>
    </rPh>
    <rPh sb="10" eb="12">
      <t>ギイン</t>
    </rPh>
    <rPh sb="12" eb="13">
      <t>オヨ</t>
    </rPh>
    <rPh sb="14" eb="15">
      <t>チョウ</t>
    </rPh>
    <rPh sb="16" eb="18">
      <t>ショゾク</t>
    </rPh>
    <rPh sb="23" eb="24">
      <t>トウ</t>
    </rPh>
    <phoneticPr fontId="5"/>
  </si>
  <si>
    <t>第７号様式</t>
    <rPh sb="0" eb="1">
      <t>だい</t>
    </rPh>
    <rPh sb="2" eb="3">
      <t>ごう</t>
    </rPh>
    <rPh sb="3" eb="5">
      <t>ようしき</t>
    </rPh>
    <phoneticPr fontId="1" type="Hiragana"/>
  </si>
  <si>
    <t>都道府県</t>
    <rPh sb="0" eb="4">
      <t>とどうふけん</t>
    </rPh>
    <phoneticPr fontId="1" type="Hiragana"/>
  </si>
  <si>
    <t>日</t>
    <rPh sb="0" eb="1">
      <t>ひ</t>
    </rPh>
    <phoneticPr fontId="1" type="Hiragana"/>
  </si>
  <si>
    <t>月</t>
    <rPh sb="0" eb="1">
      <t>つき</t>
    </rPh>
    <phoneticPr fontId="1" type="Hiragana"/>
  </si>
  <si>
    <t>年</t>
    <rPh sb="0" eb="1">
      <t>ねん</t>
    </rPh>
    <phoneticPr fontId="1" type="Hiragana"/>
  </si>
  <si>
    <t>男女の別</t>
    <rPh sb="0" eb="2">
      <t>だんじょ</t>
    </rPh>
    <rPh sb="3" eb="4">
      <t>べつ</t>
    </rPh>
    <phoneticPr fontId="1" type="Hiragana"/>
  </si>
  <si>
    <t>党派名</t>
    <rPh sb="0" eb="1">
      <t>とう</t>
    </rPh>
    <rPh sb="1" eb="2">
      <t>は</t>
    </rPh>
    <rPh sb="2" eb="3">
      <t>めい</t>
    </rPh>
    <phoneticPr fontId="1" type="Hiragana"/>
  </si>
  <si>
    <t>連続就任回数</t>
    <rPh sb="0" eb="2">
      <t>れんぞく</t>
    </rPh>
    <rPh sb="2" eb="4">
      <t>しゅうにん</t>
    </rPh>
    <rPh sb="4" eb="6">
      <t>かいすう</t>
    </rPh>
    <phoneticPr fontId="1" type="Hiragana"/>
  </si>
  <si>
    <t>任期満了年月日</t>
    <rPh sb="0" eb="2">
      <t>にんき</t>
    </rPh>
    <rPh sb="2" eb="4">
      <t>まんりょう</t>
    </rPh>
    <rPh sb="4" eb="5">
      <t>ねん</t>
    </rPh>
    <rPh sb="5" eb="7">
      <t>がっぴ</t>
    </rPh>
    <phoneticPr fontId="1" type="Hiragana"/>
  </si>
  <si>
    <t>都道府県知事・
市区町村長名</t>
    <rPh sb="0" eb="4">
      <t>とどうふけん</t>
    </rPh>
    <rPh sb="4" eb="6">
      <t>ちじ</t>
    </rPh>
    <rPh sb="8" eb="12">
      <t>しくちょうそん</t>
    </rPh>
    <rPh sb="12" eb="13">
      <t>ちょう</t>
    </rPh>
    <rPh sb="13" eb="14">
      <t>めい</t>
    </rPh>
    <phoneticPr fontId="1" type="Hiragana"/>
  </si>
  <si>
    <t>都道府県・
市区町村名</t>
    <rPh sb="0" eb="4">
      <t>とどうふけん</t>
    </rPh>
    <rPh sb="6" eb="10">
      <t>しくちょうそん</t>
    </rPh>
    <rPh sb="10" eb="11">
      <t>めい</t>
    </rPh>
    <phoneticPr fontId="1" type="Hiragana"/>
  </si>
  <si>
    <t>（２）都道府県知事、市区町村長</t>
    <rPh sb="3" eb="7">
      <t>とどうふけん</t>
    </rPh>
    <rPh sb="7" eb="9">
      <t>ちじ</t>
    </rPh>
    <rPh sb="10" eb="14">
      <t>しくちょうそん</t>
    </rPh>
    <rPh sb="14" eb="15">
      <t>ちょう</t>
    </rPh>
    <phoneticPr fontId="1" type="Hiragana"/>
  </si>
  <si>
    <t>合　　　　　　計</t>
    <rPh sb="0" eb="1">
      <t>ごう</t>
    </rPh>
    <rPh sb="7" eb="8">
      <t>けい</t>
    </rPh>
    <phoneticPr fontId="1" type="Hiragana"/>
  </si>
  <si>
    <t>町村議会議員　計</t>
    <rPh sb="0" eb="2">
      <t>ちょうそん</t>
    </rPh>
    <rPh sb="2" eb="4">
      <t>ぎかい</t>
    </rPh>
    <rPh sb="4" eb="6">
      <t>ぎいん</t>
    </rPh>
    <rPh sb="7" eb="8">
      <t>けい</t>
    </rPh>
    <phoneticPr fontId="1" type="Hiragana"/>
  </si>
  <si>
    <t>市区議会議員　計</t>
    <rPh sb="0" eb="2">
      <t>しく</t>
    </rPh>
    <rPh sb="2" eb="4">
      <t>ぎかい</t>
    </rPh>
    <rPh sb="4" eb="6">
      <t>ぎいん</t>
    </rPh>
    <rPh sb="7" eb="8">
      <t>けい</t>
    </rPh>
    <phoneticPr fontId="1" type="Hiragana"/>
  </si>
  <si>
    <t>党　　　　派　　　　別</t>
    <rPh sb="0" eb="1">
      <t>とう</t>
    </rPh>
    <rPh sb="5" eb="6">
      <t>は</t>
    </rPh>
    <rPh sb="10" eb="11">
      <t>べつ</t>
    </rPh>
    <phoneticPr fontId="1" type="Hiragana"/>
  </si>
  <si>
    <t>（３）都道府県議会議員、市区町村議会議員</t>
    <rPh sb="3" eb="7">
      <t>とどうふけん</t>
    </rPh>
    <rPh sb="7" eb="9">
      <t>ぎかい</t>
    </rPh>
    <rPh sb="9" eb="11">
      <t>ぎいん</t>
    </rPh>
    <rPh sb="12" eb="16">
      <t>しくちょうそん</t>
    </rPh>
    <rPh sb="16" eb="18">
      <t>ぎかい</t>
    </rPh>
    <rPh sb="18" eb="20">
      <t>ぎいん</t>
    </rPh>
    <phoneticPr fontId="1" type="Hiragana"/>
  </si>
  <si>
    <t>在クック日本国大使</t>
    <rPh sb="0" eb="1">
      <t>ザイ</t>
    </rPh>
    <rPh sb="4" eb="7">
      <t>ニホンコク</t>
    </rPh>
    <rPh sb="7" eb="9">
      <t>タイシ</t>
    </rPh>
    <phoneticPr fontId="5"/>
  </si>
  <si>
    <t>在南スーダン日本国大使</t>
    <rPh sb="0" eb="1">
      <t>ザイ</t>
    </rPh>
    <rPh sb="1" eb="2">
      <t>ミナミ</t>
    </rPh>
    <rPh sb="6" eb="9">
      <t>ニホンコク</t>
    </rPh>
    <rPh sb="9" eb="11">
      <t>タイシ</t>
    </rPh>
    <phoneticPr fontId="5"/>
  </si>
  <si>
    <t>　在コルカタ日本国総領事
　(在カルカタ日本国総領事）</t>
    <rPh sb="15" eb="16">
      <t>ザイ</t>
    </rPh>
    <phoneticPr fontId="5"/>
  </si>
  <si>
    <t>　在マカッサル日本国総領事
　(在ウジュン・パンダン日本国総領事)</t>
    <rPh sb="16" eb="17">
      <t>ザイ</t>
    </rPh>
    <phoneticPr fontId="5"/>
  </si>
  <si>
    <t>　在青島日本国総領事</t>
    <rPh sb="2" eb="4">
      <t>アオシマ</t>
    </rPh>
    <phoneticPr fontId="5"/>
  </si>
  <si>
    <t>H24.1.1　在ジャカルタ日本国総領事廃止</t>
    <rPh sb="8" eb="9">
      <t>ザイ</t>
    </rPh>
    <rPh sb="14" eb="17">
      <t>ニホンコク</t>
    </rPh>
    <rPh sb="17" eb="20">
      <t>ソウリョウジ</t>
    </rPh>
    <phoneticPr fontId="5"/>
  </si>
  <si>
    <t>H24.1.1　在ポートモレスビー日本国総領事廃止</t>
    <rPh sb="8" eb="9">
      <t>ザイ</t>
    </rPh>
    <rPh sb="17" eb="20">
      <t>ニホンコク</t>
    </rPh>
    <rPh sb="20" eb="23">
      <t>ソウリョウジ</t>
    </rPh>
    <phoneticPr fontId="5"/>
  </si>
  <si>
    <t>H24.1.1　在リマ日本国総領事廃止</t>
    <rPh sb="8" eb="9">
      <t>ザイ</t>
    </rPh>
    <rPh sb="11" eb="14">
      <t>ニホンコク</t>
    </rPh>
    <rPh sb="14" eb="17">
      <t>ソウリョウジ</t>
    </rPh>
    <phoneticPr fontId="5"/>
  </si>
  <si>
    <t>H24.1.1　在ロンドン日本国総領事廃止</t>
    <rPh sb="8" eb="9">
      <t>ザイ</t>
    </rPh>
    <rPh sb="13" eb="16">
      <t>ニホンコク</t>
    </rPh>
    <rPh sb="16" eb="19">
      <t>ソウリョウジ</t>
    </rPh>
    <phoneticPr fontId="5"/>
  </si>
  <si>
    <t>H25.1.1　廃止、同日より領事事務所（在ドイツ大傘下）</t>
    <rPh sb="8" eb="10">
      <t>ハイシ</t>
    </rPh>
    <rPh sb="11" eb="13">
      <t>ドウジツ</t>
    </rPh>
    <rPh sb="21" eb="22">
      <t>ザイ</t>
    </rPh>
    <rPh sb="25" eb="26">
      <t>タイ</t>
    </rPh>
    <rPh sb="26" eb="28">
      <t>サンカ</t>
    </rPh>
    <phoneticPr fontId="5"/>
  </si>
  <si>
    <t>在レオン日本国総領事</t>
    <rPh sb="7" eb="10">
      <t>ソウリョウジ</t>
    </rPh>
    <phoneticPr fontId="5"/>
  </si>
  <si>
    <t>H28.1.1　新設</t>
    <rPh sb="8" eb="10">
      <t>シンセツ</t>
    </rPh>
    <phoneticPr fontId="5"/>
  </si>
  <si>
    <t>H28.1.1　名称変更</t>
    <rPh sb="8" eb="10">
      <t>メイショウ</t>
    </rPh>
    <rPh sb="10" eb="12">
      <t>ヘンコウ</t>
    </rPh>
    <phoneticPr fontId="5"/>
  </si>
  <si>
    <t>欠員</t>
    <rPh sb="0" eb="2">
      <t>ケツイン</t>
    </rPh>
    <phoneticPr fontId="50"/>
  </si>
  <si>
    <t>備考</t>
    <rPh sb="0" eb="2">
      <t>ビコウ</t>
    </rPh>
    <phoneticPr fontId="50"/>
  </si>
  <si>
    <t>-</t>
    <phoneticPr fontId="5"/>
  </si>
  <si>
    <t>対象年より前年</t>
    <rPh sb="0" eb="2">
      <t>タイショウ</t>
    </rPh>
    <rPh sb="2" eb="3">
      <t>ネン</t>
    </rPh>
    <rPh sb="5" eb="7">
      <t>ゼンネン</t>
    </rPh>
    <phoneticPr fontId="51"/>
  </si>
  <si>
    <t>対象年中</t>
    <rPh sb="0" eb="2">
      <t>タイショウ</t>
    </rPh>
    <rPh sb="2" eb="4">
      <t>ネンチュウ</t>
    </rPh>
    <phoneticPr fontId="51"/>
  </si>
  <si>
    <t>県番号</t>
    <rPh sb="0" eb="1">
      <t>ケン</t>
    </rPh>
    <rPh sb="1" eb="3">
      <t>バンゴウ</t>
    </rPh>
    <phoneticPr fontId="51"/>
  </si>
  <si>
    <t>種類番号</t>
    <rPh sb="0" eb="2">
      <t>シュルイ</t>
    </rPh>
    <rPh sb="2" eb="4">
      <t>バンゴウ</t>
    </rPh>
    <phoneticPr fontId="51"/>
  </si>
  <si>
    <t>選　挙　関　係　争　訟　に　関　す　る　調</t>
    <phoneticPr fontId="5"/>
  </si>
  <si>
    <t>-</t>
    <phoneticPr fontId="5"/>
  </si>
  <si>
    <t>その他</t>
    <rPh sb="2" eb="3">
      <t>タ</t>
    </rPh>
    <phoneticPr fontId="51"/>
  </si>
  <si>
    <t>告示</t>
    <rPh sb="0" eb="2">
      <t>コクジ</t>
    </rPh>
    <phoneticPr fontId="51"/>
  </si>
  <si>
    <t>投票所の設備</t>
    <rPh sb="0" eb="3">
      <t>トウヒョウジョ</t>
    </rPh>
    <rPh sb="4" eb="6">
      <t>セツビ</t>
    </rPh>
    <phoneticPr fontId="51"/>
  </si>
  <si>
    <t>管理者・立会人</t>
    <rPh sb="0" eb="3">
      <t>カンリシャ</t>
    </rPh>
    <rPh sb="4" eb="7">
      <t>タチアイニン</t>
    </rPh>
    <phoneticPr fontId="51"/>
  </si>
  <si>
    <t>選挙人名簿</t>
    <rPh sb="0" eb="3">
      <t>センキョニン</t>
    </rPh>
    <rPh sb="3" eb="5">
      <t>メイボ</t>
    </rPh>
    <phoneticPr fontId="51"/>
  </si>
  <si>
    <t>選挙区別議員定数</t>
    <rPh sb="0" eb="3">
      <t>センキョク</t>
    </rPh>
    <rPh sb="3" eb="4">
      <t>ベツ</t>
    </rPh>
    <rPh sb="4" eb="6">
      <t>ギイン</t>
    </rPh>
    <rPh sb="6" eb="8">
      <t>テイスウ</t>
    </rPh>
    <phoneticPr fontId="51"/>
  </si>
  <si>
    <t>啓発周知</t>
    <rPh sb="0" eb="2">
      <t>ケイハツ</t>
    </rPh>
    <rPh sb="2" eb="4">
      <t>シュウチ</t>
    </rPh>
    <phoneticPr fontId="51"/>
  </si>
  <si>
    <t>備考</t>
    <rPh sb="0" eb="2">
      <t>ビコウ</t>
    </rPh>
    <phoneticPr fontId="51"/>
  </si>
  <si>
    <t>確認団体手続</t>
    <rPh sb="0" eb="2">
      <t>カクニン</t>
    </rPh>
    <rPh sb="2" eb="4">
      <t>ダンタイ</t>
    </rPh>
    <rPh sb="4" eb="6">
      <t>テツヅ</t>
    </rPh>
    <phoneticPr fontId="51"/>
  </si>
  <si>
    <t>選挙公営</t>
    <rPh sb="0" eb="2">
      <t>センキョ</t>
    </rPh>
    <rPh sb="2" eb="4">
      <t>コウエイ</t>
    </rPh>
    <phoneticPr fontId="51"/>
  </si>
  <si>
    <t>立候補届出</t>
    <rPh sb="0" eb="3">
      <t>リッコウホ</t>
    </rPh>
    <rPh sb="3" eb="5">
      <t>トドケデ</t>
    </rPh>
    <phoneticPr fontId="51"/>
  </si>
  <si>
    <t>選挙会</t>
    <rPh sb="0" eb="3">
      <t>センキョカイ</t>
    </rPh>
    <phoneticPr fontId="51"/>
  </si>
  <si>
    <t>投票の効力</t>
    <rPh sb="0" eb="2">
      <t>トウヒョウ</t>
    </rPh>
    <rPh sb="3" eb="5">
      <t>コウリョク</t>
    </rPh>
    <phoneticPr fontId="51"/>
  </si>
  <si>
    <t>開票の管理</t>
    <rPh sb="0" eb="2">
      <t>カイヒョウ</t>
    </rPh>
    <rPh sb="3" eb="5">
      <t>カンリ</t>
    </rPh>
    <phoneticPr fontId="51"/>
  </si>
  <si>
    <t>代理投票</t>
    <rPh sb="0" eb="2">
      <t>ダイリ</t>
    </rPh>
    <rPh sb="2" eb="4">
      <t>トウヒョウ</t>
    </rPh>
    <phoneticPr fontId="51"/>
  </si>
  <si>
    <t>期日前投票</t>
    <rPh sb="0" eb="3">
      <t>キジツゼン</t>
    </rPh>
    <rPh sb="3" eb="5">
      <t>トウヒョウ</t>
    </rPh>
    <phoneticPr fontId="51"/>
  </si>
  <si>
    <t>不在者投票</t>
    <rPh sb="0" eb="3">
      <t>フザイシャ</t>
    </rPh>
    <rPh sb="3" eb="5">
      <t>トウヒョウ</t>
    </rPh>
    <phoneticPr fontId="51"/>
  </si>
  <si>
    <t>投票の管理</t>
    <rPh sb="0" eb="2">
      <t>トウヒョウ</t>
    </rPh>
    <rPh sb="3" eb="5">
      <t>カンリ</t>
    </rPh>
    <phoneticPr fontId="51"/>
  </si>
  <si>
    <t>選管の職務に関するもの</t>
    <rPh sb="0" eb="2">
      <t>センカン</t>
    </rPh>
    <rPh sb="3" eb="5">
      <t>ショクム</t>
    </rPh>
    <rPh sb="6" eb="7">
      <t>カン</t>
    </rPh>
    <phoneticPr fontId="51"/>
  </si>
  <si>
    <t>争点の概要</t>
    <rPh sb="0" eb="2">
      <t>ソウテン</t>
    </rPh>
    <rPh sb="3" eb="5">
      <t>ガイヨウ</t>
    </rPh>
    <phoneticPr fontId="5"/>
  </si>
  <si>
    <t>（争点の概要）</t>
    <rPh sb="1" eb="3">
      <t>ソウテン</t>
    </rPh>
    <rPh sb="4" eb="6">
      <t>ガイヨウ</t>
    </rPh>
    <phoneticPr fontId="5"/>
  </si>
  <si>
    <t>選　挙　関　係　争　訟　に　関　す　る　調</t>
    <phoneticPr fontId="5"/>
  </si>
  <si>
    <t>３　選挙及び当選の効力に関するもの</t>
    <rPh sb="2" eb="4">
      <t>センキョ</t>
    </rPh>
    <rPh sb="4" eb="5">
      <t>オヨ</t>
    </rPh>
    <rPh sb="6" eb="8">
      <t>トウセン</t>
    </rPh>
    <rPh sb="9" eb="11">
      <t>コウリョク</t>
    </rPh>
    <rPh sb="12" eb="13">
      <t>カン</t>
    </rPh>
    <phoneticPr fontId="51"/>
  </si>
  <si>
    <t>２　当選の効力に関するもの</t>
    <rPh sb="2" eb="4">
      <t>トウセン</t>
    </rPh>
    <rPh sb="5" eb="7">
      <t>コウリョク</t>
    </rPh>
    <rPh sb="8" eb="9">
      <t>カン</t>
    </rPh>
    <phoneticPr fontId="51"/>
  </si>
  <si>
    <t>１　選挙の効力に関するもの</t>
    <rPh sb="2" eb="4">
      <t>センキョ</t>
    </rPh>
    <rPh sb="5" eb="7">
      <t>コウリョク</t>
    </rPh>
    <rPh sb="8" eb="9">
      <t>カン</t>
    </rPh>
    <phoneticPr fontId="51"/>
  </si>
  <si>
    <t>町村議会議員選挙</t>
    <rPh sb="0" eb="2">
      <t>チョウソン</t>
    </rPh>
    <rPh sb="2" eb="4">
      <t>ギカイ</t>
    </rPh>
    <rPh sb="4" eb="6">
      <t>ギイン</t>
    </rPh>
    <rPh sb="6" eb="8">
      <t>センキョ</t>
    </rPh>
    <phoneticPr fontId="51"/>
  </si>
  <si>
    <t>町村長選挙</t>
    <rPh sb="0" eb="3">
      <t>チョウソンチョウ</t>
    </rPh>
    <rPh sb="3" eb="5">
      <t>センキョ</t>
    </rPh>
    <phoneticPr fontId="51"/>
  </si>
  <si>
    <t>市区議会議員選挙</t>
    <rPh sb="0" eb="2">
      <t>シク</t>
    </rPh>
    <rPh sb="2" eb="4">
      <t>ギカイ</t>
    </rPh>
    <rPh sb="4" eb="6">
      <t>ギイン</t>
    </rPh>
    <rPh sb="6" eb="8">
      <t>センキョ</t>
    </rPh>
    <phoneticPr fontId="51"/>
  </si>
  <si>
    <t>市区長選挙</t>
    <rPh sb="0" eb="1">
      <t>シ</t>
    </rPh>
    <rPh sb="1" eb="3">
      <t>クチョウ</t>
    </rPh>
    <rPh sb="3" eb="5">
      <t>センキョ</t>
    </rPh>
    <phoneticPr fontId="51"/>
  </si>
  <si>
    <t>都道府県議会議員選挙</t>
    <rPh sb="0" eb="4">
      <t>トドウフケン</t>
    </rPh>
    <rPh sb="4" eb="6">
      <t>ギカイ</t>
    </rPh>
    <rPh sb="6" eb="8">
      <t>ギイン</t>
    </rPh>
    <rPh sb="8" eb="10">
      <t>センキョ</t>
    </rPh>
    <phoneticPr fontId="51"/>
  </si>
  <si>
    <t>都道府県知事選挙</t>
    <rPh sb="0" eb="4">
      <t>トドウフケン</t>
    </rPh>
    <rPh sb="4" eb="6">
      <t>チジ</t>
    </rPh>
    <rPh sb="6" eb="8">
      <t>センキョ</t>
    </rPh>
    <phoneticPr fontId="51"/>
  </si>
  <si>
    <t>参議院選挙</t>
    <rPh sb="0" eb="3">
      <t>サンギイン</t>
    </rPh>
    <rPh sb="3" eb="5">
      <t>センキョ</t>
    </rPh>
    <phoneticPr fontId="51"/>
  </si>
  <si>
    <t>衆議院選挙</t>
    <rPh sb="0" eb="3">
      <t>シュウギイン</t>
    </rPh>
    <rPh sb="3" eb="5">
      <t>センキョ</t>
    </rPh>
    <phoneticPr fontId="51"/>
  </si>
  <si>
    <t>異議申立・争訟提起年月日</t>
    <rPh sb="0" eb="2">
      <t>イギ</t>
    </rPh>
    <rPh sb="2" eb="4">
      <t>モウシタテ</t>
    </rPh>
    <rPh sb="5" eb="7">
      <t>ソウショウ</t>
    </rPh>
    <rPh sb="7" eb="9">
      <t>テイキ</t>
    </rPh>
    <rPh sb="9" eb="12">
      <t>ネンガッピ</t>
    </rPh>
    <phoneticPr fontId="51"/>
  </si>
  <si>
    <t>争訟の最終終局年月日</t>
    <rPh sb="0" eb="2">
      <t>ソウショウ</t>
    </rPh>
    <rPh sb="3" eb="5">
      <t>サイシュウ</t>
    </rPh>
    <rPh sb="5" eb="7">
      <t>シュウキョク</t>
    </rPh>
    <rPh sb="7" eb="10">
      <t>ネンガッピ</t>
    </rPh>
    <phoneticPr fontId="51"/>
  </si>
  <si>
    <t>公示・告示年月日</t>
    <rPh sb="0" eb="2">
      <t>こうじ</t>
    </rPh>
    <rPh sb="3" eb="5">
      <t>こくじ</t>
    </rPh>
    <rPh sb="5" eb="8">
      <t>ねんがっぴ</t>
    </rPh>
    <phoneticPr fontId="1" type="Hiragana"/>
  </si>
  <si>
    <t>争訟の種類</t>
    <rPh sb="0" eb="2">
      <t>ソウショウ</t>
    </rPh>
    <rPh sb="3" eb="5">
      <t>シュルイ</t>
    </rPh>
    <phoneticPr fontId="51"/>
  </si>
  <si>
    <t>選挙の名称</t>
    <rPh sb="0" eb="2">
      <t>センキョ</t>
    </rPh>
    <rPh sb="3" eb="5">
      <t>メイショウ</t>
    </rPh>
    <phoneticPr fontId="51"/>
  </si>
  <si>
    <t>（２）</t>
    <phoneticPr fontId="5"/>
  </si>
  <si>
    <t>（１）</t>
    <phoneticPr fontId="5"/>
  </si>
  <si>
    <t>在ニウエ日本国大使</t>
    <rPh sb="0" eb="1">
      <t>ザイ</t>
    </rPh>
    <phoneticPr fontId="5"/>
  </si>
  <si>
    <t>　在ベンガルール日本国総領事</t>
    <rPh sb="8" eb="11">
      <t>ニッポンコク</t>
    </rPh>
    <phoneticPr fontId="5"/>
  </si>
  <si>
    <t>（　　　　　　　　）</t>
    <phoneticPr fontId="51"/>
  </si>
  <si>
    <t>（　　　　　　　　）</t>
    <phoneticPr fontId="51"/>
  </si>
  <si>
    <t>H29.1.1 領事事務所から格上げ</t>
    <rPh sb="8" eb="10">
      <t>リョウジ</t>
    </rPh>
    <rPh sb="10" eb="13">
      <t>ジムショ</t>
    </rPh>
    <rPh sb="15" eb="17">
      <t>カクア</t>
    </rPh>
    <phoneticPr fontId="5"/>
  </si>
  <si>
    <t>制度</t>
    <rPh sb="0" eb="2">
      <t>セイド</t>
    </rPh>
    <phoneticPr fontId="5"/>
  </si>
  <si>
    <t>　　　　制度</t>
    <rPh sb="4" eb="6">
      <t>セイド</t>
    </rPh>
    <phoneticPr fontId="5"/>
  </si>
  <si>
    <t>選挙運動用
自動車の使用</t>
    <rPh sb="0" eb="2">
      <t>センキョ</t>
    </rPh>
    <rPh sb="2" eb="5">
      <t>ウンドウヨウ</t>
    </rPh>
    <rPh sb="6" eb="9">
      <t>ジドウシャ</t>
    </rPh>
    <rPh sb="10" eb="12">
      <t>シヨウ</t>
    </rPh>
    <phoneticPr fontId="5"/>
  </si>
  <si>
    <t>ビラの頒布</t>
    <rPh sb="3" eb="5">
      <t>ハンプ</t>
    </rPh>
    <phoneticPr fontId="5"/>
  </si>
  <si>
    <t>ポスターの作成</t>
    <rPh sb="5" eb="7">
      <t>サクセイ</t>
    </rPh>
    <phoneticPr fontId="5"/>
  </si>
  <si>
    <t>都道府県名</t>
    <rPh sb="0" eb="4">
      <t>トドウフケン</t>
    </rPh>
    <rPh sb="4" eb="5">
      <t>メイ</t>
    </rPh>
    <phoneticPr fontId="5"/>
  </si>
  <si>
    <t>平成　年１２月３１日現在</t>
    <rPh sb="0" eb="2">
      <t>ヘイセイ</t>
    </rPh>
    <rPh sb="3" eb="4">
      <t>ネン</t>
    </rPh>
    <rPh sb="6" eb="7">
      <t>ツキ</t>
    </rPh>
    <rPh sb="9" eb="10">
      <t>ニチ</t>
    </rPh>
    <rPh sb="10" eb="12">
      <t>ゲンザイ</t>
    </rPh>
    <phoneticPr fontId="5"/>
  </si>
  <si>
    <t>（注）制度を採用している場合は、枠内に条例制定年月日を記入すること。</t>
    <rPh sb="1" eb="2">
      <t>チュウ</t>
    </rPh>
    <rPh sb="3" eb="5">
      <t>セイド</t>
    </rPh>
    <rPh sb="6" eb="8">
      <t>サイヨウ</t>
    </rPh>
    <rPh sb="12" eb="14">
      <t>バアイ</t>
    </rPh>
    <rPh sb="16" eb="18">
      <t>ワクナイ</t>
    </rPh>
    <rPh sb="19" eb="21">
      <t>ジョウレイ</t>
    </rPh>
    <rPh sb="21" eb="23">
      <t>セイテイ</t>
    </rPh>
    <rPh sb="23" eb="26">
      <t>ネンガッピ</t>
    </rPh>
    <rPh sb="27" eb="29">
      <t>キニュウ</t>
    </rPh>
    <phoneticPr fontId="5"/>
  </si>
  <si>
    <t>諸派</t>
    <rPh sb="0" eb="2">
      <t>ショハ</t>
    </rPh>
    <phoneticPr fontId="5"/>
  </si>
  <si>
    <t>無所属</t>
    <rPh sb="0" eb="3">
      <t>ムショゾク</t>
    </rPh>
    <phoneticPr fontId="5"/>
  </si>
  <si>
    <t>補欠選挙</t>
    <rPh sb="0" eb="2">
      <t>ほけつ</t>
    </rPh>
    <rPh sb="2" eb="4">
      <t>せんきょ</t>
    </rPh>
    <phoneticPr fontId="1" type="Hiragana"/>
  </si>
  <si>
    <t>再選挙</t>
    <rPh sb="0" eb="3">
      <t>サイセンキョ</t>
    </rPh>
    <phoneticPr fontId="5"/>
  </si>
  <si>
    <t>増員選挙</t>
    <rPh sb="0" eb="2">
      <t>ゾウイン</t>
    </rPh>
    <rPh sb="2" eb="4">
      <t>センキョ</t>
    </rPh>
    <phoneticPr fontId="5"/>
  </si>
  <si>
    <t>うち無投票</t>
    <rPh sb="2" eb="5">
      <t>ムトウヒョウ</t>
    </rPh>
    <phoneticPr fontId="5"/>
  </si>
  <si>
    <t>H14.4.1　名称変更</t>
  </si>
  <si>
    <t>在マカッサル領事事務所を含む</t>
    <rPh sb="0" eb="1">
      <t>ザイ</t>
    </rPh>
    <rPh sb="6" eb="8">
      <t>リョウジ</t>
    </rPh>
    <rPh sb="8" eb="11">
      <t>ジムショ</t>
    </rPh>
    <rPh sb="12" eb="13">
      <t>フク</t>
    </rPh>
    <phoneticPr fontId="5"/>
  </si>
  <si>
    <t>　在デンパサール日本国総領事</t>
    <phoneticPr fontId="5"/>
  </si>
  <si>
    <t>　在重慶日本国総領事</t>
    <rPh sb="1" eb="2">
      <t>ザイ</t>
    </rPh>
    <rPh sb="2" eb="4">
      <t>ジュウケイ</t>
    </rPh>
    <rPh sb="4" eb="7">
      <t>ニホンコク</t>
    </rPh>
    <rPh sb="7" eb="10">
      <t>ソウリョウジ</t>
    </rPh>
    <phoneticPr fontId="5"/>
  </si>
  <si>
    <t>在大連領事事務所を含む</t>
    <rPh sb="0" eb="1">
      <t>ザイ</t>
    </rPh>
    <rPh sb="1" eb="3">
      <t>ダイレン</t>
    </rPh>
    <rPh sb="3" eb="5">
      <t>リョウジ</t>
    </rPh>
    <rPh sb="5" eb="8">
      <t>ジムショ</t>
    </rPh>
    <rPh sb="9" eb="10">
      <t>フク</t>
    </rPh>
    <phoneticPr fontId="5"/>
  </si>
  <si>
    <t>H15.4.1　名称変更</t>
  </si>
  <si>
    <t>注：実館なし（在インド大使が兼轄）</t>
    <rPh sb="0" eb="1">
      <t>チュウ</t>
    </rPh>
    <rPh sb="2" eb="3">
      <t>ジツ</t>
    </rPh>
    <rPh sb="3" eb="4">
      <t>カン</t>
    </rPh>
    <rPh sb="7" eb="8">
      <t>ザイ</t>
    </rPh>
    <rPh sb="11" eb="13">
      <t>タイシ</t>
    </rPh>
    <rPh sb="14" eb="15">
      <t>ケン</t>
    </rPh>
    <rPh sb="15" eb="16">
      <t>カツ</t>
    </rPh>
    <phoneticPr fontId="3"/>
  </si>
  <si>
    <t>在コタキナバル領事事務所を含む</t>
    <rPh sb="0" eb="1">
      <t>ザイ</t>
    </rPh>
    <rPh sb="7" eb="9">
      <t>リョウジ</t>
    </rPh>
    <rPh sb="9" eb="12">
      <t>ジムショ</t>
    </rPh>
    <rPh sb="13" eb="14">
      <t>フク</t>
    </rPh>
    <phoneticPr fontId="5"/>
  </si>
  <si>
    <t>H23.1.1　廃止、同日より領事事務所</t>
    <rPh sb="8" eb="10">
      <t>ハイシ</t>
    </rPh>
    <rPh sb="11" eb="13">
      <t>ドウジツ</t>
    </rPh>
    <phoneticPr fontId="5"/>
  </si>
  <si>
    <t>在ケアンズ領事事務所を含む</t>
    <rPh sb="0" eb="1">
      <t>ザイ</t>
    </rPh>
    <rPh sb="5" eb="7">
      <t>リョウジ</t>
    </rPh>
    <rPh sb="7" eb="10">
      <t>ジムショ</t>
    </rPh>
    <rPh sb="11" eb="12">
      <t>フク</t>
    </rPh>
    <phoneticPr fontId="5"/>
  </si>
  <si>
    <t>注：実館なし（在フィジー大使が兼轄）</t>
    <rPh sb="0" eb="1">
      <t>チュウ</t>
    </rPh>
    <rPh sb="2" eb="3">
      <t>ジツ</t>
    </rPh>
    <rPh sb="3" eb="4">
      <t>カン</t>
    </rPh>
    <rPh sb="7" eb="8">
      <t>ザイ</t>
    </rPh>
    <rPh sb="12" eb="14">
      <t>タイシ</t>
    </rPh>
    <rPh sb="15" eb="16">
      <t>ケン</t>
    </rPh>
    <rPh sb="16" eb="17">
      <t>カツ</t>
    </rPh>
    <phoneticPr fontId="3"/>
  </si>
  <si>
    <t>注：実館なし（在ﾆｭｰｼﾞｰﾗﾝﾄﾞ大使が兼轄）</t>
    <rPh sb="0" eb="1">
      <t>チュウ</t>
    </rPh>
    <rPh sb="2" eb="3">
      <t>ジツ</t>
    </rPh>
    <rPh sb="3" eb="4">
      <t>カン</t>
    </rPh>
    <rPh sb="7" eb="8">
      <t>ザイ</t>
    </rPh>
    <rPh sb="18" eb="20">
      <t>タイシ</t>
    </rPh>
    <rPh sb="21" eb="22">
      <t>ケン</t>
    </rPh>
    <rPh sb="22" eb="23">
      <t>カツ</t>
    </rPh>
    <phoneticPr fontId="5"/>
  </si>
  <si>
    <t>H29.1.1　新設（注：実館なし，在ﾆｭｰｼﾞｰﾗﾝﾄﾞ大使が兼轄）</t>
    <rPh sb="8" eb="10">
      <t>シンセツ</t>
    </rPh>
    <rPh sb="11" eb="12">
      <t>チュウ</t>
    </rPh>
    <rPh sb="13" eb="14">
      <t>ジツ</t>
    </rPh>
    <rPh sb="14" eb="15">
      <t>カン</t>
    </rPh>
    <rPh sb="18" eb="19">
      <t>ザイ</t>
    </rPh>
    <rPh sb="29" eb="31">
      <t>タイシ</t>
    </rPh>
    <rPh sb="32" eb="33">
      <t>ケン</t>
    </rPh>
    <rPh sb="33" eb="34">
      <t>カツ</t>
    </rPh>
    <phoneticPr fontId="5"/>
  </si>
  <si>
    <t>H15.4.1　名称変更。在ｸﾗｲｽﾄﾁｬｰﾁ領事事務所を含む</t>
    <rPh sb="13" eb="14">
      <t>ザイ</t>
    </rPh>
    <rPh sb="23" eb="25">
      <t>リョウジ</t>
    </rPh>
    <rPh sb="25" eb="28">
      <t>ジムショ</t>
    </rPh>
    <rPh sb="29" eb="30">
      <t>フク</t>
    </rPh>
    <phoneticPr fontId="5"/>
  </si>
  <si>
    <t>H18.1.1　廃止、同日より領事事務所</t>
    <rPh sb="8" eb="10">
      <t>ハイシ</t>
    </rPh>
    <rPh sb="11" eb="13">
      <t>ドウジツ</t>
    </rPh>
    <phoneticPr fontId="5"/>
  </si>
  <si>
    <t>アンカレジ，ポートランド領事事務所を含む</t>
    <rPh sb="12" eb="14">
      <t>リョウジ</t>
    </rPh>
    <rPh sb="14" eb="17">
      <t>ジムショ</t>
    </rPh>
    <rPh sb="18" eb="19">
      <t>フク</t>
    </rPh>
    <phoneticPr fontId="5"/>
  </si>
  <si>
    <t>在サイパン領事事務所を含む</t>
    <rPh sb="0" eb="1">
      <t>ザイ</t>
    </rPh>
    <rPh sb="5" eb="7">
      <t>リョウジ</t>
    </rPh>
    <rPh sb="7" eb="10">
      <t>ジムショ</t>
    </rPh>
    <rPh sb="11" eb="12">
      <t>フク</t>
    </rPh>
    <phoneticPr fontId="5"/>
  </si>
  <si>
    <t>H25.1.1　廃止、同日より領事事務所</t>
    <rPh sb="8" eb="10">
      <t>ハイシ</t>
    </rPh>
    <rPh sb="11" eb="13">
      <t>ドウジツ</t>
    </rPh>
    <phoneticPr fontId="5"/>
  </si>
  <si>
    <t>注：実館なし（在ﾄﾘﾆﾀﾞｰﾄﾞ･ﾄﾊﾞｺﾞ大使が兼轄）</t>
    <rPh sb="0" eb="1">
      <t>チュウ</t>
    </rPh>
    <rPh sb="2" eb="3">
      <t>ジツ</t>
    </rPh>
    <rPh sb="3" eb="4">
      <t>カン</t>
    </rPh>
    <rPh sb="7" eb="8">
      <t>ザイ</t>
    </rPh>
    <rPh sb="22" eb="24">
      <t>タイシ</t>
    </rPh>
    <rPh sb="25" eb="26">
      <t>ケン</t>
    </rPh>
    <rPh sb="26" eb="27">
      <t>カツ</t>
    </rPh>
    <phoneticPr fontId="3"/>
  </si>
  <si>
    <t>注：実館なし（在ジャマイカ大使が兼轄）</t>
    <rPh sb="0" eb="1">
      <t>チュウ</t>
    </rPh>
    <rPh sb="2" eb="3">
      <t>ジツ</t>
    </rPh>
    <rPh sb="3" eb="4">
      <t>カン</t>
    </rPh>
    <rPh sb="7" eb="8">
      <t>ザイ</t>
    </rPh>
    <rPh sb="13" eb="15">
      <t>タイシ</t>
    </rPh>
    <rPh sb="16" eb="17">
      <t>ケン</t>
    </rPh>
    <rPh sb="17" eb="18">
      <t>カツ</t>
    </rPh>
    <phoneticPr fontId="3"/>
  </si>
  <si>
    <t>在エンカルナシオン領事事務所を含む</t>
    <rPh sb="0" eb="1">
      <t>ザイ</t>
    </rPh>
    <rPh sb="9" eb="11">
      <t>リョウジ</t>
    </rPh>
    <rPh sb="11" eb="14">
      <t>ジムショ</t>
    </rPh>
    <rPh sb="15" eb="16">
      <t>フク</t>
    </rPh>
    <phoneticPr fontId="5"/>
  </si>
  <si>
    <t>在ベレン領事事務所を含む</t>
    <rPh sb="0" eb="1">
      <t>ザイ</t>
    </rPh>
    <rPh sb="4" eb="6">
      <t>リョウジ</t>
    </rPh>
    <rPh sb="6" eb="9">
      <t>ジムショ</t>
    </rPh>
    <rPh sb="10" eb="11">
      <t>フク</t>
    </rPh>
    <phoneticPr fontId="5"/>
  </si>
  <si>
    <t>在ﾎﾟﾙﾄｱﾚｸﾞﾚ領事事務所を含む</t>
    <rPh sb="0" eb="1">
      <t>ザイ</t>
    </rPh>
    <rPh sb="10" eb="12">
      <t>リョウジ</t>
    </rPh>
    <rPh sb="12" eb="15">
      <t>ジムショ</t>
    </rPh>
    <rPh sb="16" eb="17">
      <t>フク</t>
    </rPh>
    <phoneticPr fontId="5"/>
  </si>
  <si>
    <t>H26.1.1廃止，同日より領事事務所</t>
    <rPh sb="7" eb="9">
      <t>ハイシ</t>
    </rPh>
    <rPh sb="10" eb="12">
      <t>ドウジツ</t>
    </rPh>
    <rPh sb="14" eb="16">
      <t>リョウジ</t>
    </rPh>
    <rPh sb="16" eb="19">
      <t>ジムショ</t>
    </rPh>
    <phoneticPr fontId="5"/>
  </si>
  <si>
    <t>H18.1.1 廃止、同日より領事事務所</t>
    <rPh sb="8" eb="10">
      <t>ハイシ</t>
    </rPh>
    <rPh sb="11" eb="13">
      <t>ドウジツ</t>
    </rPh>
    <phoneticPr fontId="5"/>
  </si>
  <si>
    <t>在サンタクルス領事事務所を含む</t>
    <rPh sb="0" eb="1">
      <t>ザイ</t>
    </rPh>
    <rPh sb="7" eb="9">
      <t>リョウジ</t>
    </rPh>
    <rPh sb="9" eb="12">
      <t>ジムショ</t>
    </rPh>
    <rPh sb="13" eb="14">
      <t>フク</t>
    </rPh>
    <phoneticPr fontId="5"/>
  </si>
  <si>
    <t>注：実館なし（在イタリア大使が兼轄）</t>
    <rPh sb="0" eb="1">
      <t>チュウ</t>
    </rPh>
    <rPh sb="2" eb="3">
      <t>ジツ</t>
    </rPh>
    <rPh sb="3" eb="4">
      <t>カン</t>
    </rPh>
    <rPh sb="7" eb="8">
      <t>ザイ</t>
    </rPh>
    <rPh sb="12" eb="14">
      <t>タイシ</t>
    </rPh>
    <rPh sb="15" eb="16">
      <t>ケン</t>
    </rPh>
    <rPh sb="16" eb="17">
      <t>カツ</t>
    </rPh>
    <phoneticPr fontId="3"/>
  </si>
  <si>
    <t>在ジョージア日本国大使
（在グルジア大使）</t>
    <rPh sb="0" eb="1">
      <t>ザイ</t>
    </rPh>
    <rPh sb="13" eb="14">
      <t>ザイ</t>
    </rPh>
    <rPh sb="18" eb="20">
      <t>タイシ</t>
    </rPh>
    <phoneticPr fontId="5"/>
  </si>
  <si>
    <t>在ジュネーブ領事事務所を含む</t>
    <rPh sb="0" eb="1">
      <t>ザイ</t>
    </rPh>
    <rPh sb="6" eb="8">
      <t>リョウジ</t>
    </rPh>
    <rPh sb="8" eb="11">
      <t>ジムショ</t>
    </rPh>
    <rPh sb="12" eb="13">
      <t>フク</t>
    </rPh>
    <phoneticPr fontId="5"/>
  </si>
  <si>
    <t>在ラスパルマス領事事務所を含む</t>
    <rPh sb="0" eb="1">
      <t>ザイ</t>
    </rPh>
    <rPh sb="7" eb="9">
      <t>リョウジ</t>
    </rPh>
    <rPh sb="9" eb="12">
      <t>ジムショ</t>
    </rPh>
    <rPh sb="13" eb="14">
      <t>フク</t>
    </rPh>
    <phoneticPr fontId="5"/>
  </si>
  <si>
    <t>H16.1.1　廃止、同日より領事事務所</t>
    <rPh sb="8" eb="10">
      <t>ハイシ</t>
    </rPh>
    <rPh sb="11" eb="13">
      <t>ドウジツ</t>
    </rPh>
    <phoneticPr fontId="5"/>
  </si>
  <si>
    <t>在リヨン領事事務所を含む</t>
    <rPh sb="0" eb="1">
      <t>ザイ</t>
    </rPh>
    <rPh sb="4" eb="6">
      <t>リョウジ</t>
    </rPh>
    <rPh sb="6" eb="9">
      <t>ジムショ</t>
    </rPh>
    <rPh sb="10" eb="11">
      <t>フク</t>
    </rPh>
    <phoneticPr fontId="5"/>
  </si>
  <si>
    <t>H19.4.1　新設（注：実館なし，在フランス大使が兼轄）</t>
    <rPh sb="8" eb="10">
      <t>シンセツ</t>
    </rPh>
    <rPh sb="11" eb="12">
      <t>チュウ</t>
    </rPh>
    <rPh sb="13" eb="14">
      <t>ジツ</t>
    </rPh>
    <rPh sb="14" eb="15">
      <t>カン</t>
    </rPh>
    <rPh sb="18" eb="19">
      <t>ザイ</t>
    </rPh>
    <rPh sb="23" eb="25">
      <t>タイシ</t>
    </rPh>
    <rPh sb="26" eb="27">
      <t>ケン</t>
    </rPh>
    <rPh sb="27" eb="28">
      <t>カツ</t>
    </rPh>
    <phoneticPr fontId="5"/>
  </si>
  <si>
    <t>H19.4.1  新設（注：実館なし，在セルビア大使が兼轄）</t>
    <rPh sb="9" eb="11">
      <t>シンセツ</t>
    </rPh>
    <rPh sb="12" eb="13">
      <t>チュウ</t>
    </rPh>
    <rPh sb="14" eb="15">
      <t>ジツ</t>
    </rPh>
    <rPh sb="15" eb="16">
      <t>カン</t>
    </rPh>
    <rPh sb="19" eb="20">
      <t>ザイ</t>
    </rPh>
    <rPh sb="24" eb="26">
      <t>タイシ</t>
    </rPh>
    <rPh sb="27" eb="28">
      <t>ケン</t>
    </rPh>
    <rPh sb="28" eb="29">
      <t>カツ</t>
    </rPh>
    <phoneticPr fontId="5"/>
  </si>
  <si>
    <t>注：実館なし（在スイス大使が兼轄）</t>
    <rPh sb="0" eb="1">
      <t>チュウ</t>
    </rPh>
    <rPh sb="2" eb="3">
      <t>ジツ</t>
    </rPh>
    <rPh sb="3" eb="4">
      <t>カン</t>
    </rPh>
    <rPh sb="7" eb="8">
      <t>ザイ</t>
    </rPh>
    <rPh sb="11" eb="13">
      <t>タイシ</t>
    </rPh>
    <rPh sb="14" eb="15">
      <t>ケン</t>
    </rPh>
    <rPh sb="15" eb="16">
      <t>カツ</t>
    </rPh>
    <phoneticPr fontId="3"/>
  </si>
  <si>
    <t>注：実館なし（在ケニア大使が兼轄）</t>
    <rPh sb="0" eb="1">
      <t>チュウ</t>
    </rPh>
    <rPh sb="2" eb="3">
      <t>ジツ</t>
    </rPh>
    <rPh sb="3" eb="4">
      <t>カン</t>
    </rPh>
    <rPh sb="7" eb="8">
      <t>ザイ</t>
    </rPh>
    <rPh sb="11" eb="13">
      <t>タイシ</t>
    </rPh>
    <rPh sb="14" eb="15">
      <t>ケン</t>
    </rPh>
    <rPh sb="15" eb="16">
      <t>カツ</t>
    </rPh>
    <phoneticPr fontId="3"/>
  </si>
  <si>
    <t>注：実館なし（在セネガル大使が兼轄）</t>
    <rPh sb="0" eb="1">
      <t>チュウ</t>
    </rPh>
    <rPh sb="2" eb="3">
      <t>ジツ</t>
    </rPh>
    <rPh sb="3" eb="4">
      <t>カン</t>
    </rPh>
    <rPh sb="7" eb="8">
      <t>ザイ</t>
    </rPh>
    <rPh sb="12" eb="14">
      <t>タイシ</t>
    </rPh>
    <rPh sb="15" eb="16">
      <t>ケン</t>
    </rPh>
    <rPh sb="16" eb="17">
      <t>カツ</t>
    </rPh>
    <phoneticPr fontId="3"/>
  </si>
  <si>
    <t>注：実館なし（在マダガスカル大使が兼轄）</t>
    <rPh sb="0" eb="1">
      <t>チュウ</t>
    </rPh>
    <rPh sb="2" eb="3">
      <t>ジツ</t>
    </rPh>
    <rPh sb="3" eb="4">
      <t>カン</t>
    </rPh>
    <rPh sb="7" eb="8">
      <t>ザイ</t>
    </rPh>
    <rPh sb="14" eb="16">
      <t>タイシ</t>
    </rPh>
    <rPh sb="17" eb="18">
      <t>ケン</t>
    </rPh>
    <rPh sb="18" eb="19">
      <t>カツ</t>
    </rPh>
    <phoneticPr fontId="3"/>
  </si>
  <si>
    <t>注：実館なし（在コンゴ民大使が兼轄）</t>
    <rPh sb="0" eb="1">
      <t>チュウ</t>
    </rPh>
    <rPh sb="2" eb="3">
      <t>ジツ</t>
    </rPh>
    <rPh sb="3" eb="4">
      <t>カン</t>
    </rPh>
    <rPh sb="7" eb="8">
      <t>ザイ</t>
    </rPh>
    <rPh sb="11" eb="12">
      <t>ミン</t>
    </rPh>
    <rPh sb="12" eb="14">
      <t>タイシ</t>
    </rPh>
    <rPh sb="15" eb="16">
      <t>ケン</t>
    </rPh>
    <rPh sb="16" eb="17">
      <t>カツ</t>
    </rPh>
    <phoneticPr fontId="3"/>
  </si>
  <si>
    <t>注：実館なし（在ガボン大使が兼轄）</t>
    <rPh sb="0" eb="1">
      <t>チュウ</t>
    </rPh>
    <rPh sb="2" eb="3">
      <t>ジツ</t>
    </rPh>
    <rPh sb="3" eb="4">
      <t>カン</t>
    </rPh>
    <rPh sb="7" eb="8">
      <t>ザイ</t>
    </rPh>
    <rPh sb="11" eb="13">
      <t>タイシ</t>
    </rPh>
    <rPh sb="14" eb="15">
      <t>ケン</t>
    </rPh>
    <rPh sb="15" eb="16">
      <t>カツ</t>
    </rPh>
    <phoneticPr fontId="3"/>
  </si>
  <si>
    <t>注：実館なし（在ガーナ大使が兼轄）</t>
    <rPh sb="0" eb="1">
      <t>チュウ</t>
    </rPh>
    <rPh sb="2" eb="3">
      <t>ジツ</t>
    </rPh>
    <rPh sb="3" eb="4">
      <t>カン</t>
    </rPh>
    <rPh sb="7" eb="8">
      <t>ザイ</t>
    </rPh>
    <rPh sb="11" eb="13">
      <t>タイシ</t>
    </rPh>
    <rPh sb="14" eb="15">
      <t>ケン</t>
    </rPh>
    <rPh sb="15" eb="16">
      <t>カツ</t>
    </rPh>
    <phoneticPr fontId="3"/>
  </si>
  <si>
    <t>注：実館なし（在南アフリカ大使が兼轄）</t>
    <rPh sb="0" eb="1">
      <t>チュウ</t>
    </rPh>
    <rPh sb="2" eb="3">
      <t>ジツ</t>
    </rPh>
    <rPh sb="3" eb="4">
      <t>カン</t>
    </rPh>
    <rPh sb="7" eb="8">
      <t>ザイ</t>
    </rPh>
    <rPh sb="8" eb="9">
      <t>ミナミ</t>
    </rPh>
    <rPh sb="13" eb="15">
      <t>タイシ</t>
    </rPh>
    <rPh sb="16" eb="17">
      <t>ケン</t>
    </rPh>
    <rPh sb="17" eb="18">
      <t>カツ</t>
    </rPh>
    <phoneticPr fontId="3"/>
  </si>
  <si>
    <t>注：実館なし（在カメルーン大使が兼轄）</t>
    <rPh sb="0" eb="1">
      <t>チュウ</t>
    </rPh>
    <rPh sb="2" eb="3">
      <t>ジツ</t>
    </rPh>
    <rPh sb="3" eb="4">
      <t>カン</t>
    </rPh>
    <rPh sb="7" eb="8">
      <t>ザイ</t>
    </rPh>
    <rPh sb="13" eb="15">
      <t>タイシ</t>
    </rPh>
    <rPh sb="16" eb="17">
      <t>ケン</t>
    </rPh>
    <rPh sb="17" eb="18">
      <t>カツ</t>
    </rPh>
    <phoneticPr fontId="3"/>
  </si>
  <si>
    <t>H17.1.1廃止，実館なし（在カメルーン大使が兼轄）</t>
    <rPh sb="7" eb="9">
      <t>ハイシ</t>
    </rPh>
    <rPh sb="10" eb="12">
      <t>ジッカン</t>
    </rPh>
    <rPh sb="15" eb="16">
      <t>ザイ</t>
    </rPh>
    <rPh sb="21" eb="23">
      <t>タイシ</t>
    </rPh>
    <rPh sb="24" eb="25">
      <t>ケン</t>
    </rPh>
    <rPh sb="25" eb="26">
      <t>カツ</t>
    </rPh>
    <phoneticPr fontId="5"/>
  </si>
  <si>
    <t>注：実館なし（在コートジボワール大使が兼轄）</t>
    <rPh sb="0" eb="1">
      <t>チュウ</t>
    </rPh>
    <rPh sb="2" eb="3">
      <t>ジツ</t>
    </rPh>
    <rPh sb="3" eb="4">
      <t>カン</t>
    </rPh>
    <rPh sb="7" eb="8">
      <t>ザイ</t>
    </rPh>
    <rPh sb="16" eb="18">
      <t>タイシ</t>
    </rPh>
    <rPh sb="19" eb="20">
      <t>ケン</t>
    </rPh>
    <rPh sb="20" eb="21">
      <t>カツ</t>
    </rPh>
    <phoneticPr fontId="3"/>
  </si>
  <si>
    <t>注：実館なし（在ルワンダ大使が兼轄）</t>
    <rPh sb="0" eb="1">
      <t>チュウ</t>
    </rPh>
    <rPh sb="2" eb="3">
      <t>ジツ</t>
    </rPh>
    <rPh sb="3" eb="4">
      <t>カン</t>
    </rPh>
    <rPh sb="7" eb="8">
      <t>ザイ</t>
    </rPh>
    <rPh sb="12" eb="14">
      <t>タイシ</t>
    </rPh>
    <rPh sb="15" eb="16">
      <t>ケン</t>
    </rPh>
    <rPh sb="16" eb="17">
      <t>カツ</t>
    </rPh>
    <phoneticPr fontId="3"/>
  </si>
  <si>
    <t>在ケープタウン領事事務所を含む</t>
    <rPh sb="0" eb="1">
      <t>ザイ</t>
    </rPh>
    <rPh sb="7" eb="9">
      <t>リョウジ</t>
    </rPh>
    <rPh sb="9" eb="12">
      <t>ジムショ</t>
    </rPh>
    <rPh sb="13" eb="14">
      <t>フク</t>
    </rPh>
    <phoneticPr fontId="5"/>
  </si>
  <si>
    <t>公益財団法人日本台湾交流協会台北事務所長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タイワン</t>
    </rPh>
    <rPh sb="10" eb="12">
      <t>コウリュウ</t>
    </rPh>
    <rPh sb="12" eb="14">
      <t>キョウカイ</t>
    </rPh>
    <rPh sb="14" eb="16">
      <t>タイペイ</t>
    </rPh>
    <rPh sb="16" eb="18">
      <t>ジム</t>
    </rPh>
    <rPh sb="18" eb="20">
      <t>ショチョウ</t>
    </rPh>
    <phoneticPr fontId="5"/>
  </si>
  <si>
    <t>公益財団法人日本台湾交流協会高雄事務所長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タイワン</t>
    </rPh>
    <rPh sb="10" eb="12">
      <t>コウリュウ</t>
    </rPh>
    <rPh sb="12" eb="14">
      <t>キョウカイ</t>
    </rPh>
    <rPh sb="14" eb="16">
      <t>タカオ</t>
    </rPh>
    <rPh sb="16" eb="18">
      <t>ジム</t>
    </rPh>
    <rPh sb="18" eb="20">
      <t>ショチョウ</t>
    </rPh>
    <phoneticPr fontId="5"/>
  </si>
  <si>
    <t>都道府県</t>
    <rPh sb="0" eb="4">
      <t>トドウフケン</t>
    </rPh>
    <phoneticPr fontId="5"/>
  </si>
  <si>
    <t>平成　年12月31日現在</t>
    <rPh sb="0" eb="2">
      <t>ヘイセイ</t>
    </rPh>
    <rPh sb="3" eb="4">
      <t>ネン</t>
    </rPh>
    <rPh sb="6" eb="7">
      <t>ツキ</t>
    </rPh>
    <rPh sb="9" eb="10">
      <t>ニチ</t>
    </rPh>
    <rPh sb="10" eb="12">
      <t>ゲンザイ</t>
    </rPh>
    <phoneticPr fontId="5"/>
  </si>
  <si>
    <t>平成　年９月</t>
    <rPh sb="0" eb="2">
      <t>へいせい</t>
    </rPh>
    <rPh sb="3" eb="4">
      <t>ねん</t>
    </rPh>
    <rPh sb="5" eb="6">
      <t>がつ</t>
    </rPh>
    <phoneticPr fontId="1" type="Hiragana"/>
  </si>
  <si>
    <t>登録日　現在</t>
  </si>
  <si>
    <t>在モーリタ二ア日本国大使</t>
    <rPh sb="0" eb="1">
      <t>ザイ</t>
    </rPh>
    <rPh sb="5" eb="6">
      <t>ニ</t>
    </rPh>
    <phoneticPr fontId="5"/>
  </si>
  <si>
    <t>第２号様式</t>
    <phoneticPr fontId="5"/>
  </si>
  <si>
    <t>第　２　号　様　式</t>
    <phoneticPr fontId="5"/>
  </si>
  <si>
    <t>(選挙の種類)</t>
    <phoneticPr fontId="5"/>
  </si>
  <si>
    <t>○○県知事選挙</t>
    <rPh sb="2" eb="5">
      <t>ケンチジ</t>
    </rPh>
    <rPh sb="5" eb="7">
      <t>センキョ</t>
    </rPh>
    <phoneticPr fontId="5"/>
  </si>
  <si>
    <t>立候補届出状況</t>
    <rPh sb="0" eb="3">
      <t>リッコウホ</t>
    </rPh>
    <rPh sb="3" eb="4">
      <t>トドケ</t>
    </rPh>
    <rPh sb="4" eb="5">
      <t>デ</t>
    </rPh>
    <rPh sb="5" eb="7">
      <t>ジョウキョウ</t>
    </rPh>
    <phoneticPr fontId="5"/>
  </si>
  <si>
    <t>平成　年　月　日（　月　日告示）</t>
    <rPh sb="0" eb="2">
      <t>へいせい</t>
    </rPh>
    <rPh sb="3" eb="4">
      <t>ねん</t>
    </rPh>
    <rPh sb="5" eb="6">
      <t>がつ</t>
    </rPh>
    <rPh sb="7" eb="8">
      <t>にち</t>
    </rPh>
    <rPh sb="10" eb="11">
      <t>がつ</t>
    </rPh>
    <rPh sb="12" eb="13">
      <t>にち</t>
    </rPh>
    <rPh sb="13" eb="15">
      <t>こくじ</t>
    </rPh>
    <phoneticPr fontId="1" type="Hiragana"/>
  </si>
  <si>
    <t>平成31年1月27日（1月10日告示）</t>
    <rPh sb="0" eb="2">
      <t>へいせい</t>
    </rPh>
    <rPh sb="4" eb="5">
      <t>ねん</t>
    </rPh>
    <rPh sb="6" eb="7">
      <t>がつ</t>
    </rPh>
    <rPh sb="9" eb="10">
      <t>にち</t>
    </rPh>
    <rPh sb="12" eb="13">
      <t>がつ</t>
    </rPh>
    <rPh sb="15" eb="16">
      <t>にち</t>
    </rPh>
    <rPh sb="16" eb="18">
      <t>こくじ</t>
    </rPh>
    <phoneticPr fontId="1" type="Hiragana"/>
  </si>
  <si>
    <t>（1月10日午前9時現在）</t>
    <rPh sb="2" eb="3">
      <t>がつ</t>
    </rPh>
    <rPh sb="5" eb="6">
      <t>にち</t>
    </rPh>
    <rPh sb="6" eb="7">
      <t>うま</t>
    </rPh>
    <rPh sb="7" eb="8">
      <t>まえ</t>
    </rPh>
    <rPh sb="9" eb="10">
      <t>じ</t>
    </rPh>
    <rPh sb="10" eb="12">
      <t>げんざい</t>
    </rPh>
    <phoneticPr fontId="1" type="Hiragana"/>
  </si>
  <si>
    <t>届出
番号</t>
    <rPh sb="0" eb="2">
      <t>トドケデ</t>
    </rPh>
    <rPh sb="3" eb="5">
      <t>バンゴウ</t>
    </rPh>
    <phoneticPr fontId="5"/>
  </si>
  <si>
    <t>ふりがな</t>
    <phoneticPr fontId="5"/>
  </si>
  <si>
    <t>立候補届出
月  日</t>
    <rPh sb="0" eb="1">
      <t>タテ</t>
    </rPh>
    <rPh sb="1" eb="2">
      <t>コウ</t>
    </rPh>
    <rPh sb="2" eb="3">
      <t>タスク</t>
    </rPh>
    <rPh sb="3" eb="4">
      <t>トド</t>
    </rPh>
    <rPh sb="4" eb="5">
      <t>デ</t>
    </rPh>
    <rPh sb="6" eb="7">
      <t>ツキ</t>
    </rPh>
    <rPh sb="9" eb="10">
      <t>ヒ</t>
    </rPh>
    <phoneticPr fontId="5"/>
  </si>
  <si>
    <t>ふりがな</t>
    <phoneticPr fontId="5"/>
  </si>
  <si>
    <t>元　  別</t>
    <rPh sb="0" eb="1">
      <t>モト</t>
    </rPh>
    <rPh sb="4" eb="5">
      <t>ベツ</t>
    </rPh>
    <phoneticPr fontId="5"/>
  </si>
  <si>
    <t>１</t>
    <phoneticPr fontId="1" type="Hiragana"/>
  </si>
  <si>
    <t>１</t>
    <phoneticPr fontId="1" type="Hiragana"/>
  </si>
  <si>
    <t>男</t>
    <rPh sb="0" eb="1">
      <t>おとこ</t>
    </rPh>
    <phoneticPr fontId="1" type="Hiragana" alignment="center"/>
  </si>
  <si>
    <t>50</t>
    <phoneticPr fontId="1" type="Hiragana"/>
  </si>
  <si>
    <t>会社員</t>
    <rPh sb="0" eb="3">
      <t>かいしゃいん</t>
    </rPh>
    <phoneticPr fontId="1" type="Hiragana"/>
  </si>
  <si>
    <t>無所属</t>
    <rPh sb="0" eb="3">
      <t>むしょぞく</t>
    </rPh>
    <phoneticPr fontId="1" type="Hiragana" alignment="center"/>
  </si>
  <si>
    <t>本人</t>
    <rPh sb="0" eb="2">
      <t>ほんにん</t>
    </rPh>
    <phoneticPr fontId="57" type="Hiragana" alignment="center"/>
  </si>
  <si>
    <t>新</t>
    <rPh sb="0" eb="1">
      <t>シン</t>
    </rPh>
    <phoneticPr fontId="5"/>
  </si>
  <si>
    <t>総務　たろう</t>
    <rPh sb="0" eb="2">
      <t>そうむ</t>
    </rPh>
    <phoneticPr fontId="59" type="Hiragana" alignment="center"/>
  </si>
  <si>
    <t>（総務　太郎）</t>
    <rPh sb="1" eb="3">
      <t>そうむ</t>
    </rPh>
    <rPh sb="4" eb="6">
      <t>たろう</t>
    </rPh>
    <phoneticPr fontId="59" type="Hiragana" alignment="center"/>
  </si>
  <si>
    <t>２</t>
    <phoneticPr fontId="1" type="Hiragana"/>
  </si>
  <si>
    <t>女</t>
    <rPh sb="0" eb="1">
      <t>おんな</t>
    </rPh>
    <phoneticPr fontId="57" type="Hiragana" alignment="center"/>
  </si>
  <si>
    <t>50</t>
    <phoneticPr fontId="57" type="Hiragana" alignment="center"/>
  </si>
  <si>
    <t>無職</t>
    <rPh sb="0" eb="2">
      <t>むしょく</t>
    </rPh>
    <phoneticPr fontId="57" type="Hiragana" alignment="center"/>
  </si>
  <si>
    <t>無所属</t>
    <rPh sb="0" eb="3">
      <t>むしょぞく</t>
    </rPh>
    <phoneticPr fontId="57" type="Hiragana" alignment="center"/>
  </si>
  <si>
    <t>推薦</t>
    <rPh sb="0" eb="2">
      <t>すいせん</t>
    </rPh>
    <phoneticPr fontId="57" type="Hiragana" alignment="center"/>
  </si>
  <si>
    <t>新</t>
    <rPh sb="0" eb="1">
      <t>しん</t>
    </rPh>
    <phoneticPr fontId="57" type="Hiragana" alignment="center"/>
  </si>
  <si>
    <t>総務　花子</t>
    <rPh sb="0" eb="2">
      <t>そうむ</t>
    </rPh>
    <rPh sb="3" eb="5">
      <t>はなこ</t>
    </rPh>
    <phoneticPr fontId="59" type="Hiragana" alignment="center"/>
  </si>
  <si>
    <t>３</t>
    <phoneticPr fontId="1" type="Hiragana"/>
  </si>
  <si>
    <t>４</t>
    <phoneticPr fontId="1" type="Hiragana"/>
  </si>
  <si>
    <t>５</t>
    <phoneticPr fontId="1" type="Hiragana"/>
  </si>
  <si>
    <t>確認団体名（本　名）</t>
    <rPh sb="0" eb="2">
      <t>かくにん</t>
    </rPh>
    <rPh sb="2" eb="5">
      <t>だんたいめい</t>
    </rPh>
    <rPh sb="6" eb="7">
      <t>ほん</t>
    </rPh>
    <rPh sb="8" eb="9">
      <t>な</t>
    </rPh>
    <phoneticPr fontId="1" type="Hiragana"/>
  </si>
  <si>
    <t>選挙結果調</t>
    <rPh sb="0" eb="2">
      <t>センキョ</t>
    </rPh>
    <rPh sb="2" eb="4">
      <t>ケッカ</t>
    </rPh>
    <rPh sb="4" eb="5">
      <t>シラ</t>
    </rPh>
    <phoneticPr fontId="5"/>
  </si>
  <si>
    <t>前回投票率（％）</t>
    <rPh sb="0" eb="2">
      <t>ゼンカイ</t>
    </rPh>
    <rPh sb="2" eb="5">
      <t>トウヒョウリツ</t>
    </rPh>
    <phoneticPr fontId="5"/>
  </si>
  <si>
    <t>職　業</t>
    <rPh sb="0" eb="1">
      <t>ショク</t>
    </rPh>
    <rPh sb="2" eb="3">
      <t>ギョウ</t>
    </rPh>
    <phoneticPr fontId="5"/>
  </si>
  <si>
    <t>党　派</t>
    <rPh sb="0" eb="1">
      <t>トウ</t>
    </rPh>
    <rPh sb="2" eb="3">
      <t>ハ</t>
    </rPh>
    <phoneticPr fontId="5"/>
  </si>
  <si>
    <t>男</t>
    <rPh sb="0" eb="1">
      <t>おとこ</t>
    </rPh>
    <phoneticPr fontId="5" type="Hiragana" alignment="center"/>
  </si>
  <si>
    <t>会社員</t>
    <rPh sb="0" eb="3">
      <t>かいしゃいん</t>
    </rPh>
    <phoneticPr fontId="5" type="Hiragana" alignment="center"/>
  </si>
  <si>
    <t>無所属</t>
    <rPh sb="0" eb="3">
      <t>むしょぞく</t>
    </rPh>
    <phoneticPr fontId="5" type="Hiragana" alignment="center"/>
  </si>
  <si>
    <t>新</t>
    <rPh sb="0" eb="1">
      <t>しん</t>
    </rPh>
    <phoneticPr fontId="5" type="Hiragana" alignment="center"/>
  </si>
  <si>
    <t>落</t>
    <rPh sb="0" eb="1">
      <t>らく</t>
    </rPh>
    <phoneticPr fontId="5" type="Hiragana" alignment="center"/>
  </si>
  <si>
    <t>女</t>
    <rPh sb="0" eb="1">
      <t>おんな</t>
    </rPh>
    <phoneticPr fontId="5" type="Hiragana" alignment="center"/>
  </si>
  <si>
    <t>無職</t>
    <rPh sb="0" eb="2">
      <t>むしょく</t>
    </rPh>
    <phoneticPr fontId="5" type="Hiragana" alignment="center"/>
  </si>
  <si>
    <t>当</t>
    <rPh sb="0" eb="1">
      <t>トウ</t>
    </rPh>
    <phoneticPr fontId="5"/>
  </si>
  <si>
    <t>在　外　選　挙　人　名　簿　登　録　者　数　調　（小選挙区別）</t>
    <rPh sb="0" eb="1">
      <t>ザイ</t>
    </rPh>
    <rPh sb="2" eb="3">
      <t>ガイ</t>
    </rPh>
    <rPh sb="4" eb="5">
      <t>セン</t>
    </rPh>
    <rPh sb="6" eb="7">
      <t>キョ</t>
    </rPh>
    <rPh sb="8" eb="9">
      <t>ジン</t>
    </rPh>
    <rPh sb="10" eb="11">
      <t>メイ</t>
    </rPh>
    <rPh sb="12" eb="13">
      <t>ボ</t>
    </rPh>
    <rPh sb="14" eb="15">
      <t>ノボル</t>
    </rPh>
    <rPh sb="16" eb="17">
      <t>ロク</t>
    </rPh>
    <rPh sb="18" eb="19">
      <t>シャ</t>
    </rPh>
    <rPh sb="20" eb="21">
      <t>スウ</t>
    </rPh>
    <rPh sb="22" eb="23">
      <t>シラ</t>
    </rPh>
    <rPh sb="25" eb="29">
      <t>ショウセンキョク</t>
    </rPh>
    <rPh sb="29" eb="30">
      <t>ベツ</t>
    </rPh>
    <phoneticPr fontId="5"/>
  </si>
  <si>
    <t>在インド日本国大使</t>
    <phoneticPr fontId="5"/>
  </si>
  <si>
    <t>　在チェンナイ日本国総領事</t>
    <phoneticPr fontId="5"/>
  </si>
  <si>
    <t>　在ムンバイ日本国総領事</t>
    <phoneticPr fontId="5"/>
  </si>
  <si>
    <t>　在スラバヤ日本国総領事</t>
    <phoneticPr fontId="5"/>
  </si>
  <si>
    <t>　在メダン日本国総領事</t>
    <phoneticPr fontId="5"/>
  </si>
  <si>
    <t>在カンボジア日本国大使</t>
    <phoneticPr fontId="5"/>
  </si>
  <si>
    <t>在シンガポール日本国大使</t>
    <phoneticPr fontId="5"/>
  </si>
  <si>
    <t>在スリランカ日本国大使</t>
    <phoneticPr fontId="5"/>
  </si>
  <si>
    <t>　在チェンマイ日本国総領事</t>
    <phoneticPr fontId="5"/>
  </si>
  <si>
    <t>　在済州日本国総領事</t>
    <phoneticPr fontId="5"/>
  </si>
  <si>
    <t>　在釜山日本国総領事</t>
    <phoneticPr fontId="5"/>
  </si>
  <si>
    <t>　在広州日本国総領事</t>
    <phoneticPr fontId="5"/>
  </si>
  <si>
    <t>　在上海日本国総領事</t>
    <phoneticPr fontId="5"/>
  </si>
  <si>
    <t>　在香港日本国総領事</t>
    <phoneticPr fontId="5"/>
  </si>
  <si>
    <t>在ネパール日本国大使</t>
    <phoneticPr fontId="5"/>
  </si>
  <si>
    <t>　在カラチ日本国総領事</t>
    <phoneticPr fontId="5"/>
  </si>
  <si>
    <t>　在ダバオ日本国総領事</t>
    <rPh sb="1" eb="2">
      <t>ザイ</t>
    </rPh>
    <rPh sb="5" eb="7">
      <t>ニホン</t>
    </rPh>
    <rPh sb="7" eb="8">
      <t>コク</t>
    </rPh>
    <rPh sb="8" eb="11">
      <t>ソウリョウジ</t>
    </rPh>
    <phoneticPr fontId="5"/>
  </si>
  <si>
    <t>H31.1.1 新設，領事事務所から格上げ</t>
    <rPh sb="8" eb="10">
      <t>シンセツ</t>
    </rPh>
    <rPh sb="11" eb="13">
      <t>リョウジ</t>
    </rPh>
    <rPh sb="13" eb="16">
      <t>ジムショ</t>
    </rPh>
    <rPh sb="18" eb="20">
      <t>カクア</t>
    </rPh>
    <phoneticPr fontId="5"/>
  </si>
  <si>
    <t>　在ホーチミン日本国総領事</t>
    <phoneticPr fontId="5"/>
  </si>
  <si>
    <t>　在コタキナバル日本国総領事</t>
    <phoneticPr fontId="5"/>
  </si>
  <si>
    <t>　在ペナン日本国総領事</t>
    <phoneticPr fontId="5"/>
  </si>
  <si>
    <t>　在シドニー日本国総領事</t>
    <phoneticPr fontId="5"/>
  </si>
  <si>
    <t>　在パース日本国総領事</t>
    <phoneticPr fontId="5"/>
  </si>
  <si>
    <t>　在ブリスベン日本国総領事</t>
    <phoneticPr fontId="5"/>
  </si>
  <si>
    <t>　在メルボルン日本国総領事</t>
    <phoneticPr fontId="5"/>
  </si>
  <si>
    <t>　在オークランド日本国総領事</t>
    <phoneticPr fontId="5"/>
  </si>
  <si>
    <t>　在アトランタ日本国総領事</t>
    <phoneticPr fontId="5"/>
  </si>
  <si>
    <t>　在アンカレジ日本国総領事</t>
    <phoneticPr fontId="5"/>
  </si>
  <si>
    <t>　在ｶﾝｻﾞｽｼﾃｨｰ日本国総領事</t>
    <phoneticPr fontId="5"/>
  </si>
  <si>
    <t>在サンフランシスコ日本国総領事</t>
    <phoneticPr fontId="5"/>
  </si>
  <si>
    <t>　在シアトル日本国総領事</t>
    <phoneticPr fontId="5"/>
  </si>
  <si>
    <t>　在シカゴ日本国総領事</t>
    <phoneticPr fontId="5"/>
  </si>
  <si>
    <t>　在デトロイト日本国総領事</t>
    <phoneticPr fontId="5"/>
  </si>
  <si>
    <t>　在デンバー日本国総領事</t>
    <phoneticPr fontId="5"/>
  </si>
  <si>
    <t>　在ナッシュビル日本国総領事</t>
    <phoneticPr fontId="5"/>
  </si>
  <si>
    <t>　在ニューオリンズ日本国総領事</t>
    <phoneticPr fontId="5"/>
  </si>
  <si>
    <t>　在ニューヨーク日本国総領事</t>
    <phoneticPr fontId="5"/>
  </si>
  <si>
    <t>　在ハガッニャ日本国総領事</t>
    <phoneticPr fontId="5"/>
  </si>
  <si>
    <t>　在ヒューストン日本国総領事</t>
    <phoneticPr fontId="5"/>
  </si>
  <si>
    <t>　在ポートランド日本国総領事</t>
    <phoneticPr fontId="5"/>
  </si>
  <si>
    <t>在ボストン日本国総領事</t>
    <phoneticPr fontId="5"/>
  </si>
  <si>
    <t>　在ホノルル日本国総領事</t>
    <phoneticPr fontId="5"/>
  </si>
  <si>
    <t>　在マイアミ日本国総領事</t>
    <phoneticPr fontId="5"/>
  </si>
  <si>
    <t>　在ロサンゼルス日本国総領事</t>
    <phoneticPr fontId="5"/>
  </si>
  <si>
    <t>　在エドモントン日本国総領事</t>
    <phoneticPr fontId="5"/>
  </si>
  <si>
    <t>　在カルガリー日本国総領事</t>
    <phoneticPr fontId="5"/>
  </si>
  <si>
    <t>H17.1.1  新設</t>
    <rPh sb="9" eb="11">
      <t>シンセツ</t>
    </rPh>
    <phoneticPr fontId="5"/>
  </si>
  <si>
    <t>　在トロント日本国総領事</t>
    <phoneticPr fontId="5"/>
  </si>
  <si>
    <t>　在バンクーバー日本国総領事</t>
    <phoneticPr fontId="5"/>
  </si>
  <si>
    <t>　在モントリオール日本国総領事</t>
    <phoneticPr fontId="5"/>
  </si>
  <si>
    <t>在エクアドル日本国大使</t>
    <phoneticPr fontId="5"/>
  </si>
  <si>
    <t>在エルサルバドル日本国大使</t>
    <phoneticPr fontId="5"/>
  </si>
  <si>
    <t>　在クリチバ日本国総領事</t>
    <phoneticPr fontId="5"/>
  </si>
  <si>
    <t>　在サンパウロ日本国総領事</t>
    <phoneticPr fontId="5"/>
  </si>
  <si>
    <t>　在ベレン日本国総領事</t>
    <phoneticPr fontId="5"/>
  </si>
  <si>
    <t>　在ポルトアレグレ日本国総領事</t>
    <phoneticPr fontId="5"/>
  </si>
  <si>
    <t>　在マナウス日本国総領事</t>
    <phoneticPr fontId="5"/>
  </si>
  <si>
    <t>　在リオデジャネイロ日本国総領事</t>
    <phoneticPr fontId="5"/>
  </si>
  <si>
    <t>　在レシフェ日本国総領事</t>
    <phoneticPr fontId="5"/>
  </si>
  <si>
    <t>在ベネズエラ日本国大使</t>
    <phoneticPr fontId="5"/>
  </si>
  <si>
    <t>　在ミラノ日本国総領事</t>
    <phoneticPr fontId="5"/>
  </si>
  <si>
    <t>在ウズベキスタン日本国大使</t>
    <phoneticPr fontId="5"/>
  </si>
  <si>
    <t>　在エディンバラ日本国総領事</t>
    <phoneticPr fontId="5"/>
  </si>
  <si>
    <t>在コソボ日本国大使</t>
    <phoneticPr fontId="5"/>
  </si>
  <si>
    <t>　在ジュネーブ日本国総領事</t>
    <phoneticPr fontId="5"/>
  </si>
  <si>
    <t>　在バルセロナ日本国総領事</t>
    <phoneticPr fontId="5"/>
  </si>
  <si>
    <t>　在ラスパルマス日本国総領事</t>
    <phoneticPr fontId="5"/>
  </si>
  <si>
    <t>　在デュッセルドルフ日本国総領事</t>
    <phoneticPr fontId="5"/>
  </si>
  <si>
    <t>　在ハンブルク日本国総領事</t>
    <phoneticPr fontId="5"/>
  </si>
  <si>
    <t>　在フランクフルト日本国総領事</t>
    <phoneticPr fontId="5"/>
  </si>
  <si>
    <t>　在ベルリン日本国総領事</t>
    <phoneticPr fontId="5"/>
  </si>
  <si>
    <t>　在ミュンヘン日本国総領事</t>
    <phoneticPr fontId="5"/>
  </si>
  <si>
    <t>在フランス日本国大使</t>
    <phoneticPr fontId="5"/>
  </si>
  <si>
    <t>　在ストラスブール日本国総領事</t>
    <phoneticPr fontId="5"/>
  </si>
  <si>
    <t>　在マルセイユ日本国総領事</t>
    <phoneticPr fontId="5"/>
  </si>
  <si>
    <t>　在ウラジオストク日本国総領事</t>
    <phoneticPr fontId="5"/>
  </si>
  <si>
    <t>　在サンクトペテルブルク日本国総領事</t>
    <phoneticPr fontId="5"/>
  </si>
  <si>
    <t>　在ハバロフスク日本国総領事</t>
    <phoneticPr fontId="5"/>
  </si>
  <si>
    <t>　在ユジノサハリンスク日本国総領事</t>
    <phoneticPr fontId="5"/>
  </si>
  <si>
    <t>　在ドバイ日本国総領事</t>
    <phoneticPr fontId="5"/>
  </si>
  <si>
    <t>在イラク日本国大使</t>
    <phoneticPr fontId="5"/>
  </si>
  <si>
    <t>　在ジッダ日本国総領事</t>
    <phoneticPr fontId="5"/>
  </si>
  <si>
    <t>　在イスタンブール日本国総領事</t>
    <phoneticPr fontId="5"/>
  </si>
  <si>
    <t>H29.１.1　名称変更</t>
    <rPh sb="8" eb="10">
      <t>メイショウ</t>
    </rPh>
    <rPh sb="10" eb="12">
      <t>ヘンコウ</t>
    </rPh>
    <phoneticPr fontId="5"/>
  </si>
  <si>
    <t>H29.1.1　名称変更</t>
    <rPh sb="8" eb="10">
      <t>メイショウ</t>
    </rPh>
    <rPh sb="10" eb="12">
      <t>ヘンコウ</t>
    </rPh>
    <phoneticPr fontId="5"/>
  </si>
  <si>
    <t>自由民主党</t>
    <rPh sb="0" eb="2">
      <t>じゆう</t>
    </rPh>
    <rPh sb="2" eb="5">
      <t>みんしゅとう</t>
    </rPh>
    <phoneticPr fontId="1" type="Hiragana"/>
  </si>
  <si>
    <t>立憲民主党</t>
    <rPh sb="0" eb="2">
      <t>りっけん</t>
    </rPh>
    <rPh sb="2" eb="5">
      <t>みんしゅとう</t>
    </rPh>
    <phoneticPr fontId="1" type="Hiragana"/>
  </si>
  <si>
    <t>国民民主党</t>
    <rPh sb="0" eb="2">
      <t>こくみん</t>
    </rPh>
    <rPh sb="2" eb="5">
      <t>みんしゅとう</t>
    </rPh>
    <phoneticPr fontId="1" type="Hiragana"/>
  </si>
  <si>
    <t>日本共産党</t>
    <rPh sb="0" eb="2">
      <t>ニホン</t>
    </rPh>
    <rPh sb="2" eb="5">
      <t>キョウサントウ</t>
    </rPh>
    <phoneticPr fontId="5"/>
  </si>
  <si>
    <t>日本維新の会</t>
    <rPh sb="0" eb="2">
      <t>にほん</t>
    </rPh>
    <rPh sb="2" eb="4">
      <t>いしん</t>
    </rPh>
    <rPh sb="5" eb="6">
      <t>かい</t>
    </rPh>
    <phoneticPr fontId="1" type="Hiragana"/>
  </si>
  <si>
    <t>自由党</t>
    <rPh sb="0" eb="3">
      <t>じゆうとう</t>
    </rPh>
    <phoneticPr fontId="1" type="Hiragana"/>
  </si>
  <si>
    <t>希望の党</t>
    <rPh sb="0" eb="2">
      <t>キボウ</t>
    </rPh>
    <rPh sb="3" eb="4">
      <t>トウ</t>
    </rPh>
    <phoneticPr fontId="5"/>
  </si>
  <si>
    <t>社会民主党</t>
    <rPh sb="0" eb="2">
      <t>しゃかい</t>
    </rPh>
    <rPh sb="2" eb="5">
      <t>みんしゅとう</t>
    </rPh>
    <phoneticPr fontId="1" type="Hiragana"/>
  </si>
  <si>
    <t>－</t>
    <phoneticPr fontId="1" type="Hiragana"/>
  </si>
  <si>
    <t>再選挙の事由</t>
    <rPh sb="0" eb="3">
      <t>サイセンキョ</t>
    </rPh>
    <rPh sb="4" eb="6">
      <t>ジユウ</t>
    </rPh>
    <phoneticPr fontId="5"/>
  </si>
  <si>
    <t>地方公共団体の議会の議員及び長の選挙執行件数等調</t>
    <rPh sb="0" eb="1">
      <t>ち</t>
    </rPh>
    <rPh sb="1" eb="2">
      <t>かた</t>
    </rPh>
    <rPh sb="2" eb="3">
      <t>こう</t>
    </rPh>
    <rPh sb="3" eb="4">
      <t>とも</t>
    </rPh>
    <rPh sb="4" eb="5">
      <t>だん</t>
    </rPh>
    <rPh sb="5" eb="6">
      <t>からだ</t>
    </rPh>
    <rPh sb="7" eb="8">
      <t>ぎ</t>
    </rPh>
    <rPh sb="8" eb="9">
      <t>かい</t>
    </rPh>
    <rPh sb="10" eb="11">
      <t>ぎ</t>
    </rPh>
    <rPh sb="11" eb="12">
      <t>いん</t>
    </rPh>
    <rPh sb="12" eb="13">
      <t>およ</t>
    </rPh>
    <rPh sb="14" eb="15">
      <t>ちょう</t>
    </rPh>
    <rPh sb="16" eb="17">
      <t>せん</t>
    </rPh>
    <rPh sb="17" eb="18">
      <t>きょ</t>
    </rPh>
    <rPh sb="18" eb="19">
      <t>もり</t>
    </rPh>
    <rPh sb="19" eb="20">
      <t>ぎょう</t>
    </rPh>
    <rPh sb="20" eb="21">
      <t>けん</t>
    </rPh>
    <rPh sb="21" eb="22">
      <t>かず</t>
    </rPh>
    <rPh sb="22" eb="23">
      <t>とう</t>
    </rPh>
    <rPh sb="23" eb="24">
      <t>しら</t>
    </rPh>
    <phoneticPr fontId="1" type="Hiragana"/>
  </si>
  <si>
    <t>立候補者数の不足</t>
    <rPh sb="0" eb="4">
      <t>リッコウホシャ</t>
    </rPh>
    <rPh sb="4" eb="5">
      <t>スウ</t>
    </rPh>
    <rPh sb="6" eb="8">
      <t>フソク</t>
    </rPh>
    <phoneticPr fontId="5"/>
  </si>
  <si>
    <t>法定得票数以上の得票者の不足</t>
    <rPh sb="0" eb="2">
      <t>ホウテイ</t>
    </rPh>
    <rPh sb="2" eb="5">
      <t>トクヒョウスウ</t>
    </rPh>
    <rPh sb="5" eb="7">
      <t>イジョウ</t>
    </rPh>
    <rPh sb="8" eb="10">
      <t>トクヒョウ</t>
    </rPh>
    <rPh sb="10" eb="11">
      <t>シャ</t>
    </rPh>
    <rPh sb="12" eb="14">
      <t>フソク</t>
    </rPh>
    <phoneticPr fontId="5"/>
  </si>
  <si>
    <t>公職の身分を有するまでに死亡</t>
    <rPh sb="0" eb="2">
      <t>コウショク</t>
    </rPh>
    <rPh sb="3" eb="5">
      <t>ミブン</t>
    </rPh>
    <rPh sb="6" eb="7">
      <t>ユウ</t>
    </rPh>
    <rPh sb="12" eb="14">
      <t>シボウ</t>
    </rPh>
    <phoneticPr fontId="5"/>
  </si>
  <si>
    <t>公職の身分を有するまでに被選挙権を喪失</t>
    <rPh sb="0" eb="2">
      <t>コウショク</t>
    </rPh>
    <rPh sb="3" eb="5">
      <t>ミブン</t>
    </rPh>
    <rPh sb="6" eb="7">
      <t>ユウ</t>
    </rPh>
    <rPh sb="12" eb="16">
      <t>ヒセンキョケン</t>
    </rPh>
    <rPh sb="17" eb="19">
      <t>ソウシツ</t>
    </rPh>
    <phoneticPr fontId="5"/>
  </si>
  <si>
    <t>平成　　年　１月　１日～１２月３１日</t>
    <rPh sb="0" eb="2">
      <t>ヘイセイ</t>
    </rPh>
    <rPh sb="4" eb="5">
      <t>ネン</t>
    </rPh>
    <rPh sb="7" eb="8">
      <t>ツキ</t>
    </rPh>
    <rPh sb="10" eb="11">
      <t>ニチ</t>
    </rPh>
    <rPh sb="14" eb="15">
      <t>ツキ</t>
    </rPh>
    <rPh sb="17" eb="18">
      <t>ニチ</t>
    </rPh>
    <phoneticPr fontId="5"/>
  </si>
  <si>
    <t>兼職禁止の職にある場合等に所定の届出をせず当選喪失</t>
    <rPh sb="0" eb="2">
      <t>ケンショク</t>
    </rPh>
    <rPh sb="2" eb="4">
      <t>キンシ</t>
    </rPh>
    <rPh sb="5" eb="6">
      <t>ショク</t>
    </rPh>
    <rPh sb="9" eb="11">
      <t>バアイ</t>
    </rPh>
    <rPh sb="11" eb="12">
      <t>トウ</t>
    </rPh>
    <rPh sb="13" eb="15">
      <t>ショテイ</t>
    </rPh>
    <rPh sb="16" eb="18">
      <t>トドケデ</t>
    </rPh>
    <rPh sb="21" eb="23">
      <t>トウセン</t>
    </rPh>
    <rPh sb="23" eb="25">
      <t>ソウシツ</t>
    </rPh>
    <phoneticPr fontId="5"/>
  </si>
  <si>
    <t>選挙争訟又は当選争訟の結果、当選人がなくなる又は当選人が不足</t>
    <rPh sb="0" eb="2">
      <t>センキョ</t>
    </rPh>
    <rPh sb="2" eb="4">
      <t>ソウショウ</t>
    </rPh>
    <rPh sb="4" eb="5">
      <t>マタ</t>
    </rPh>
    <rPh sb="6" eb="8">
      <t>トウセン</t>
    </rPh>
    <rPh sb="8" eb="10">
      <t>ソウショウ</t>
    </rPh>
    <rPh sb="11" eb="13">
      <t>ケッカ</t>
    </rPh>
    <rPh sb="14" eb="17">
      <t>トウセンニン</t>
    </rPh>
    <rPh sb="22" eb="23">
      <t>マタ</t>
    </rPh>
    <rPh sb="24" eb="27">
      <t>トウセンニン</t>
    </rPh>
    <rPh sb="28" eb="30">
      <t>フソク</t>
    </rPh>
    <phoneticPr fontId="5"/>
  </si>
  <si>
    <t>連座訴訟による当選無効</t>
    <rPh sb="0" eb="2">
      <t>レンザ</t>
    </rPh>
    <rPh sb="2" eb="4">
      <t>ソショウ</t>
    </rPh>
    <rPh sb="7" eb="9">
      <t>トウセン</t>
    </rPh>
    <rPh sb="9" eb="11">
      <t>ムコウ</t>
    </rPh>
    <phoneticPr fontId="5"/>
  </si>
  <si>
    <t>選挙犯罪による当選無効</t>
    <rPh sb="0" eb="2">
      <t>センキョ</t>
    </rPh>
    <rPh sb="2" eb="4">
      <t>ハンザイ</t>
    </rPh>
    <rPh sb="7" eb="9">
      <t>トウセン</t>
    </rPh>
    <rPh sb="9" eb="11">
      <t>ムコウ</t>
    </rPh>
    <phoneticPr fontId="5"/>
  </si>
  <si>
    <t>便乗による再選挙</t>
    <rPh sb="0" eb="2">
      <t>ビンジョウ</t>
    </rPh>
    <rPh sb="5" eb="6">
      <t>サイ</t>
    </rPh>
    <rPh sb="6" eb="8">
      <t>センキョ</t>
    </rPh>
    <phoneticPr fontId="5"/>
  </si>
  <si>
    <t>市区数</t>
    <rPh sb="0" eb="2">
      <t>シク</t>
    </rPh>
    <rPh sb="2" eb="3">
      <t>スウ</t>
    </rPh>
    <phoneticPr fontId="5"/>
  </si>
  <si>
    <t>町数</t>
    <rPh sb="0" eb="1">
      <t>マチ</t>
    </rPh>
    <rPh sb="1" eb="2">
      <t>スウ</t>
    </rPh>
    <phoneticPr fontId="5"/>
  </si>
  <si>
    <t>村数</t>
    <rPh sb="0" eb="1">
      <t>ムラ</t>
    </rPh>
    <rPh sb="1" eb="2">
      <t>スウ</t>
    </rPh>
    <phoneticPr fontId="5"/>
  </si>
  <si>
    <t>※１２月３１日現在で記載すること</t>
    <rPh sb="3" eb="4">
      <t>ツキ</t>
    </rPh>
    <rPh sb="6" eb="7">
      <t>ニチ</t>
    </rPh>
    <rPh sb="7" eb="9">
      <t>ゲンザイ</t>
    </rPh>
    <rPh sb="10" eb="12">
      <t>キサイ</t>
    </rPh>
    <phoneticPr fontId="5"/>
  </si>
  <si>
    <t>種類</t>
    <rPh sb="0" eb="2">
      <t>シュルイ</t>
    </rPh>
    <phoneticPr fontId="5"/>
  </si>
  <si>
    <t>選挙期日</t>
    <rPh sb="0" eb="2">
      <t>センキョ</t>
    </rPh>
    <rPh sb="2" eb="4">
      <t>キジツ</t>
    </rPh>
    <phoneticPr fontId="5"/>
  </si>
  <si>
    <t>１４４の２</t>
    <phoneticPr fontId="1" type="Hiragana"/>
  </si>
  <si>
    <t>１４４の４</t>
    <phoneticPr fontId="1" type="Hiragana"/>
  </si>
  <si>
    <t>在シェムリアップ領事事務所（H30.1.1新設）を含む</t>
    <rPh sb="0" eb="1">
      <t>ザイ</t>
    </rPh>
    <rPh sb="8" eb="10">
      <t>リョウジ</t>
    </rPh>
    <rPh sb="10" eb="13">
      <t>ジムショ</t>
    </rPh>
    <rPh sb="25" eb="26">
      <t>フク</t>
    </rPh>
    <phoneticPr fontId="5"/>
  </si>
  <si>
    <t>H13.4.1　名称変更，H21.1.1　廃止、同日より領事事務所</t>
    <phoneticPr fontId="5"/>
  </si>
  <si>
    <t>H21.1.1  新設</t>
    <rPh sb="9" eb="11">
      <t>シンセツ</t>
    </rPh>
    <phoneticPr fontId="5"/>
  </si>
  <si>
    <r>
      <t>H24.1.1　在マニラ日本国総領事廃止。セブ</t>
    </r>
    <r>
      <rPr>
        <sz val="11"/>
        <rFont val="ＭＳ Ｐ明朝"/>
        <family val="1"/>
        <charset val="128"/>
      </rPr>
      <t>領事事務所を含む。</t>
    </r>
    <rPh sb="8" eb="9">
      <t>ザイ</t>
    </rPh>
    <rPh sb="12" eb="15">
      <t>ニホンコク</t>
    </rPh>
    <rPh sb="15" eb="18">
      <t>ソウリョウジ</t>
    </rPh>
    <rPh sb="23" eb="25">
      <t>リョウジ</t>
    </rPh>
    <rPh sb="25" eb="28">
      <t>ジムショ</t>
    </rPh>
    <rPh sb="29" eb="30">
      <t>フク</t>
    </rPh>
    <phoneticPr fontId="5"/>
  </si>
  <si>
    <t>H22.1.1　廃止、同日より領事事務所(在ブラジル大傘下)
H30.1.1  新設</t>
    <rPh sb="21" eb="22">
      <t>ザイ</t>
    </rPh>
    <rPh sb="26" eb="27">
      <t>ダイ</t>
    </rPh>
    <rPh sb="27" eb="29">
      <t>サンカ</t>
    </rPh>
    <rPh sb="40" eb="42">
      <t>シンセツ</t>
    </rPh>
    <phoneticPr fontId="5"/>
  </si>
  <si>
    <t>H30.1.1新設</t>
    <rPh sb="7" eb="9">
      <t>シンセツ</t>
    </rPh>
    <phoneticPr fontId="5"/>
  </si>
  <si>
    <t>H14.4.1　名称変更</t>
    <phoneticPr fontId="5"/>
  </si>
  <si>
    <t>H21.4.1　新設（注：実館なし。在オーストリア大使が兼轄）</t>
    <rPh sb="8" eb="10">
      <t>シンセツ</t>
    </rPh>
    <rPh sb="11" eb="12">
      <t>チュウ</t>
    </rPh>
    <rPh sb="13" eb="14">
      <t>ジツ</t>
    </rPh>
    <rPh sb="14" eb="15">
      <t>カン</t>
    </rPh>
    <rPh sb="18" eb="19">
      <t>ザイ</t>
    </rPh>
    <rPh sb="25" eb="27">
      <t>タイシ</t>
    </rPh>
    <rPh sb="28" eb="29">
      <t>ケン</t>
    </rPh>
    <rPh sb="29" eb="30">
      <t>カツ</t>
    </rPh>
    <phoneticPr fontId="5"/>
  </si>
  <si>
    <t>H22.1.1　廃止、同日より領事事務所</t>
    <phoneticPr fontId="5"/>
  </si>
  <si>
    <r>
      <t xml:space="preserve">在セルビア日本国大使
（在セルビア・モンテネグロ日本国大使）
</t>
    </r>
    <r>
      <rPr>
        <sz val="9"/>
        <rFont val="ＭＳ Ｐ明朝"/>
        <family val="1"/>
        <charset val="128"/>
      </rPr>
      <t>（在ユーゴースラヴィア連邦共和国日本国大使）
(在ユーゴースラヴィア日本国大使）</t>
    </r>
    <rPh sb="0" eb="1">
      <t>ザイ</t>
    </rPh>
    <rPh sb="5" eb="8">
      <t>ニホンコク</t>
    </rPh>
    <rPh sb="8" eb="10">
      <t>タイシ</t>
    </rPh>
    <rPh sb="32" eb="33">
      <t>ザイ</t>
    </rPh>
    <rPh sb="42" eb="44">
      <t>レンポウ</t>
    </rPh>
    <rPh sb="44" eb="47">
      <t>キョウワコク</t>
    </rPh>
    <rPh sb="55" eb="56">
      <t>ザイ</t>
    </rPh>
    <rPh sb="65" eb="67">
      <t>ニホン</t>
    </rPh>
    <rPh sb="67" eb="68">
      <t>コク</t>
    </rPh>
    <rPh sb="68" eb="70">
      <t>タイシ</t>
    </rPh>
    <phoneticPr fontId="5"/>
  </si>
  <si>
    <t>H10.4.1　国名変更
H15.2.4　国名変更
H19.4.1　国名変更</t>
    <rPh sb="8" eb="10">
      <t>コクメイ</t>
    </rPh>
    <rPh sb="10" eb="12">
      <t>ヘンコウ</t>
    </rPh>
    <rPh sb="21" eb="23">
      <t>コクメイ</t>
    </rPh>
    <rPh sb="34" eb="36">
      <t>コクメイ</t>
    </rPh>
    <rPh sb="36" eb="38">
      <t>ヘンコウ</t>
    </rPh>
    <phoneticPr fontId="5"/>
  </si>
  <si>
    <t>H29.1.1　選挙管轄再設定。在ｴﾙﾋﾞﾙ領事事務所を含む。</t>
    <rPh sb="8" eb="10">
      <t>センキョ</t>
    </rPh>
    <rPh sb="10" eb="12">
      <t>カンカツ</t>
    </rPh>
    <rPh sb="12" eb="13">
      <t>サイ</t>
    </rPh>
    <rPh sb="13" eb="15">
      <t>セッテイ</t>
    </rPh>
    <rPh sb="16" eb="17">
      <t>ザイ</t>
    </rPh>
    <rPh sb="22" eb="24">
      <t>リョウジ</t>
    </rPh>
    <rPh sb="24" eb="27">
      <t>ジムショ</t>
    </rPh>
    <rPh sb="28" eb="29">
      <t>フク</t>
    </rPh>
    <phoneticPr fontId="5"/>
  </si>
  <si>
    <r>
      <t>H24.9.5　</t>
    </r>
    <r>
      <rPr>
        <sz val="11"/>
        <rFont val="ＭＳ Ｐ明朝"/>
        <family val="1"/>
        <charset val="128"/>
      </rPr>
      <t>新設</t>
    </r>
    <rPh sb="8" eb="10">
      <t>シンセツ</t>
    </rPh>
    <phoneticPr fontId="5"/>
  </si>
  <si>
    <t>無投票のうち候補者が定数に満たない場合</t>
    <rPh sb="0" eb="3">
      <t>ムトウヒョウ</t>
    </rPh>
    <rPh sb="6" eb="9">
      <t>コウホシャ</t>
    </rPh>
    <rPh sb="10" eb="12">
      <t>テイスウ</t>
    </rPh>
    <rPh sb="13" eb="14">
      <t>ミ</t>
    </rPh>
    <rPh sb="17" eb="19">
      <t>バアイ</t>
    </rPh>
    <phoneticPr fontId="5"/>
  </si>
  <si>
    <t>定数</t>
    <rPh sb="0" eb="2">
      <t>テイスウ</t>
    </rPh>
    <phoneticPr fontId="5"/>
  </si>
  <si>
    <t>候補
者数</t>
    <rPh sb="0" eb="2">
      <t>コウホ</t>
    </rPh>
    <rPh sb="3" eb="4">
      <t>シャ</t>
    </rPh>
    <rPh sb="4" eb="5">
      <t>スウ</t>
    </rPh>
    <phoneticPr fontId="5"/>
  </si>
  <si>
    <t>不足数</t>
    <rPh sb="0" eb="2">
      <t>フソク</t>
    </rPh>
    <rPh sb="2" eb="3">
      <t>スウ</t>
    </rPh>
    <phoneticPr fontId="5"/>
  </si>
  <si>
    <t>％</t>
    <phoneticPr fontId="5"/>
  </si>
  <si>
    <t>（</t>
    <phoneticPr fontId="5"/>
  </si>
  <si>
    <t>H  .  .</t>
    <phoneticPr fontId="5" type="Hiragana" alignment="center"/>
  </si>
  <si>
    <t>）</t>
    <phoneticPr fontId="5"/>
  </si>
  <si>
    <t>％</t>
    <phoneticPr fontId="5"/>
  </si>
  <si>
    <t>60,25</t>
    <phoneticPr fontId="5" type="Hiragana" alignment="center"/>
  </si>
  <si>
    <t>ふりがな</t>
    <phoneticPr fontId="5"/>
  </si>
  <si>
    <t>％</t>
    <phoneticPr fontId="5" type="Hiragana"/>
  </si>
  <si>
    <t>総務　たろう</t>
    <rPh sb="0" eb="2">
      <t>そうむ</t>
    </rPh>
    <phoneticPr fontId="63" type="Hiragana" alignment="center"/>
  </si>
  <si>
    <t>（総務　太郎）</t>
    <rPh sb="1" eb="3">
      <t>そうむ</t>
    </rPh>
    <rPh sb="4" eb="6">
      <t>たろう</t>
    </rPh>
    <phoneticPr fontId="63" type="Hiragana" alignment="center"/>
  </si>
  <si>
    <t>総務　花子</t>
    <rPh sb="0" eb="2">
      <t>そうむ</t>
    </rPh>
    <rPh sb="3" eb="5">
      <t>はなこ</t>
    </rPh>
    <phoneticPr fontId="63" type="Hiragana" alignment="center"/>
  </si>
  <si>
    <t>　在瀋陽日本国総領事</t>
    <phoneticPr fontId="5"/>
  </si>
  <si>
    <t>令和元年９月８日（８月22日告示）</t>
    <rPh sb="0" eb="2">
      <t>れいわ</t>
    </rPh>
    <rPh sb="2" eb="3">
      <t>がん</t>
    </rPh>
    <rPh sb="3" eb="4">
      <t>ねん</t>
    </rPh>
    <rPh sb="5" eb="6">
      <t>がつ</t>
    </rPh>
    <rPh sb="7" eb="8">
      <t>にち</t>
    </rPh>
    <rPh sb="10" eb="11">
      <t>がつ</t>
    </rPh>
    <rPh sb="13" eb="14">
      <t>にち</t>
    </rPh>
    <rPh sb="14" eb="16">
      <t>こくじ</t>
    </rPh>
    <phoneticPr fontId="1" type="Hiragana"/>
  </si>
  <si>
    <t>（８月22日午前９時現在）</t>
    <rPh sb="2" eb="3">
      <t>がつ</t>
    </rPh>
    <rPh sb="5" eb="6">
      <t>にち</t>
    </rPh>
    <rPh sb="6" eb="7">
      <t>うま</t>
    </rPh>
    <rPh sb="7" eb="8">
      <t>ぜん</t>
    </rPh>
    <rPh sb="9" eb="10">
      <t>じ</t>
    </rPh>
    <rPh sb="10" eb="12">
      <t>げんざい</t>
    </rPh>
    <phoneticPr fontId="1" type="Hiragana"/>
  </si>
  <si>
    <t>都道府県名　岩手県</t>
    <rPh sb="0" eb="4">
      <t>トドウフケン</t>
    </rPh>
    <rPh sb="4" eb="5">
      <t>メイ</t>
    </rPh>
    <rPh sb="6" eb="9">
      <t>イワテケン</t>
    </rPh>
    <phoneticPr fontId="5"/>
  </si>
  <si>
    <t>第７号様式の２</t>
  </si>
  <si>
    <t>盛岡市</t>
    <rPh sb="0" eb="3">
      <t>モリオカシ</t>
    </rPh>
    <phoneticPr fontId="2"/>
  </si>
  <si>
    <t>谷藤　裕明</t>
    <rPh sb="0" eb="2">
      <t>タニフジ</t>
    </rPh>
    <rPh sb="3" eb="5">
      <t>ヒロアキ</t>
    </rPh>
    <phoneticPr fontId="5"/>
  </si>
  <si>
    <t>宮古市</t>
    <rPh sb="0" eb="3">
      <t>ミヤコシ</t>
    </rPh>
    <phoneticPr fontId="2"/>
  </si>
  <si>
    <t>大船渡市</t>
    <rPh sb="0" eb="4">
      <t>オオフナトシ</t>
    </rPh>
    <phoneticPr fontId="5"/>
  </si>
  <si>
    <t>花巻市</t>
    <rPh sb="0" eb="3">
      <t>ハナマキシ</t>
    </rPh>
    <phoneticPr fontId="5"/>
  </si>
  <si>
    <t>北上市</t>
    <rPh sb="0" eb="3">
      <t>キタカミシ</t>
    </rPh>
    <phoneticPr fontId="2"/>
  </si>
  <si>
    <t>久慈市</t>
    <rPh sb="0" eb="3">
      <t>クジシ</t>
    </rPh>
    <phoneticPr fontId="2"/>
  </si>
  <si>
    <t>遠野市</t>
    <rPh sb="0" eb="3">
      <t>トオノシ</t>
    </rPh>
    <phoneticPr fontId="2"/>
  </si>
  <si>
    <t>一関市</t>
    <rPh sb="0" eb="3">
      <t>イチノセキシ</t>
    </rPh>
    <phoneticPr fontId="2"/>
  </si>
  <si>
    <t>陸前高田市</t>
    <rPh sb="0" eb="2">
      <t>リクゼン</t>
    </rPh>
    <rPh sb="2" eb="5">
      <t>タカダシ</t>
    </rPh>
    <phoneticPr fontId="2"/>
  </si>
  <si>
    <t>釜石市</t>
    <rPh sb="0" eb="3">
      <t>カマイシシ</t>
    </rPh>
    <phoneticPr fontId="2"/>
  </si>
  <si>
    <t>二戸市</t>
    <rPh sb="0" eb="3">
      <t>ニノヘシ</t>
    </rPh>
    <phoneticPr fontId="2"/>
  </si>
  <si>
    <t>八幡平市</t>
    <rPh sb="0" eb="4">
      <t>ハチマンタイシ</t>
    </rPh>
    <phoneticPr fontId="2"/>
  </si>
  <si>
    <t>奥州市</t>
    <rPh sb="0" eb="2">
      <t>オウシュウ</t>
    </rPh>
    <rPh sb="2" eb="3">
      <t>シ</t>
    </rPh>
    <phoneticPr fontId="2"/>
  </si>
  <si>
    <t>滝沢市</t>
    <rPh sb="0" eb="2">
      <t>タキザワ</t>
    </rPh>
    <rPh sb="2" eb="3">
      <t>シ</t>
    </rPh>
    <phoneticPr fontId="2"/>
  </si>
  <si>
    <t>雫石町</t>
    <rPh sb="0" eb="3">
      <t>シズクイシチョウ</t>
    </rPh>
    <phoneticPr fontId="2"/>
  </si>
  <si>
    <t>葛巻町</t>
    <rPh sb="0" eb="3">
      <t>クズマキマチ</t>
    </rPh>
    <phoneticPr fontId="2"/>
  </si>
  <si>
    <t>岩手町</t>
    <rPh sb="0" eb="2">
      <t>イワテ</t>
    </rPh>
    <rPh sb="2" eb="3">
      <t>マチ</t>
    </rPh>
    <phoneticPr fontId="2"/>
  </si>
  <si>
    <t>紫波町</t>
    <rPh sb="0" eb="3">
      <t>シワチョウ</t>
    </rPh>
    <phoneticPr fontId="2"/>
  </si>
  <si>
    <t>矢巾町</t>
    <rPh sb="0" eb="3">
      <t>ヤハバチョウ</t>
    </rPh>
    <phoneticPr fontId="2"/>
  </si>
  <si>
    <t>西和賀町</t>
    <rPh sb="0" eb="1">
      <t>ニシ</t>
    </rPh>
    <rPh sb="1" eb="3">
      <t>ワガ</t>
    </rPh>
    <rPh sb="3" eb="4">
      <t>マチ</t>
    </rPh>
    <phoneticPr fontId="2"/>
  </si>
  <si>
    <t>金ケ崎町</t>
    <rPh sb="0" eb="4">
      <t>カ</t>
    </rPh>
    <phoneticPr fontId="2"/>
  </si>
  <si>
    <t>平泉町</t>
    <rPh sb="0" eb="3">
      <t>ヒライズミチョウ</t>
    </rPh>
    <phoneticPr fontId="2"/>
  </si>
  <si>
    <t>住田町</t>
    <rPh sb="0" eb="3">
      <t>スミタチョウ</t>
    </rPh>
    <phoneticPr fontId="2"/>
  </si>
  <si>
    <t>大槌町</t>
    <rPh sb="0" eb="2">
      <t>オオツチ</t>
    </rPh>
    <rPh sb="2" eb="3">
      <t>マチ</t>
    </rPh>
    <phoneticPr fontId="2"/>
  </si>
  <si>
    <t>山田町</t>
    <rPh sb="0" eb="3">
      <t>ヤマダマチ</t>
    </rPh>
    <phoneticPr fontId="2"/>
  </si>
  <si>
    <t>岩泉町</t>
    <rPh sb="0" eb="3">
      <t>イワイズミチョウ</t>
    </rPh>
    <phoneticPr fontId="2"/>
  </si>
  <si>
    <t>軽米町</t>
    <rPh sb="0" eb="3">
      <t>カルマイマチ</t>
    </rPh>
    <phoneticPr fontId="2"/>
  </si>
  <si>
    <t>洋野町</t>
    <rPh sb="0" eb="1">
      <t>ヨウ</t>
    </rPh>
    <rPh sb="1" eb="2">
      <t>ノ</t>
    </rPh>
    <rPh sb="2" eb="3">
      <t>チョウ</t>
    </rPh>
    <phoneticPr fontId="2"/>
  </si>
  <si>
    <t>一戸町</t>
    <rPh sb="0" eb="3">
      <t>イチノヘマチ</t>
    </rPh>
    <phoneticPr fontId="2"/>
  </si>
  <si>
    <t>田野畑村</t>
    <rPh sb="0" eb="4">
      <t>タノハタムラ</t>
    </rPh>
    <phoneticPr fontId="2"/>
  </si>
  <si>
    <t>普代村</t>
    <rPh sb="0" eb="3">
      <t>フダイムラ</t>
    </rPh>
    <phoneticPr fontId="2"/>
  </si>
  <si>
    <t>野田村</t>
    <rPh sb="0" eb="3">
      <t>ノダムラ</t>
    </rPh>
    <phoneticPr fontId="2"/>
  </si>
  <si>
    <t>九戸村</t>
    <rPh sb="0" eb="3">
      <t>クノヘムラ</t>
    </rPh>
    <phoneticPr fontId="2"/>
  </si>
  <si>
    <t>岩手県</t>
    <rPh sb="0" eb="3">
      <t>イワテケン</t>
    </rPh>
    <phoneticPr fontId="5"/>
  </si>
  <si>
    <t>達増　拓也</t>
    <rPh sb="0" eb="2">
      <t>タッソ</t>
    </rPh>
    <rPh sb="3" eb="5">
      <t>タクヤ</t>
    </rPh>
    <phoneticPr fontId="5"/>
  </si>
  <si>
    <t>勝部　修</t>
    <rPh sb="0" eb="2">
      <t>カツベ</t>
    </rPh>
    <rPh sb="3" eb="4">
      <t>オサム</t>
    </rPh>
    <phoneticPr fontId="5"/>
  </si>
  <si>
    <t>戸羽　太</t>
    <rPh sb="0" eb="2">
      <t>トバ</t>
    </rPh>
    <rPh sb="3" eb="4">
      <t>フトシ</t>
    </rPh>
    <phoneticPr fontId="5"/>
  </si>
  <si>
    <t>野田　武則</t>
    <rPh sb="0" eb="2">
      <t>ノダ</t>
    </rPh>
    <rPh sb="3" eb="5">
      <t>タケノリ</t>
    </rPh>
    <phoneticPr fontId="5"/>
  </si>
  <si>
    <t>田村　正彦</t>
    <rPh sb="0" eb="2">
      <t>タムラ</t>
    </rPh>
    <rPh sb="3" eb="5">
      <t>マサヒコ</t>
    </rPh>
    <phoneticPr fontId="5"/>
  </si>
  <si>
    <t>藤原　淳</t>
    <rPh sb="0" eb="2">
      <t>フジハラ</t>
    </rPh>
    <rPh sb="3" eb="4">
      <t>ジュン</t>
    </rPh>
    <phoneticPr fontId="5"/>
  </si>
  <si>
    <t>主濱　了</t>
    <rPh sb="0" eb="2">
      <t>シュハマ</t>
    </rPh>
    <rPh sb="3" eb="4">
      <t>リョウ</t>
    </rPh>
    <phoneticPr fontId="5"/>
  </si>
  <si>
    <t>鈴木　重男</t>
    <rPh sb="0" eb="2">
      <t>スズキ</t>
    </rPh>
    <rPh sb="3" eb="5">
      <t>シゲオ</t>
    </rPh>
    <phoneticPr fontId="5"/>
  </si>
  <si>
    <t>熊谷　泉</t>
    <rPh sb="0" eb="2">
      <t>クマガイ</t>
    </rPh>
    <rPh sb="3" eb="4">
      <t>イズミ</t>
    </rPh>
    <phoneticPr fontId="5"/>
  </si>
  <si>
    <t>細井　洋行</t>
    <rPh sb="0" eb="2">
      <t>ホソイ</t>
    </rPh>
    <rPh sb="3" eb="5">
      <t>ヨウコウ</t>
    </rPh>
    <phoneticPr fontId="5"/>
  </si>
  <si>
    <t>髙橋　由一</t>
    <rPh sb="0" eb="2">
      <t>タカハシ</t>
    </rPh>
    <rPh sb="3" eb="5">
      <t>ヨシイチ</t>
    </rPh>
    <phoneticPr fontId="5"/>
  </si>
  <si>
    <t>神田　謙一</t>
    <rPh sb="0" eb="2">
      <t>カンダ</t>
    </rPh>
    <rPh sb="3" eb="5">
      <t>ケンイチ</t>
    </rPh>
    <phoneticPr fontId="5"/>
  </si>
  <si>
    <t>中居　健一</t>
    <rPh sb="0" eb="2">
      <t>ナカイ</t>
    </rPh>
    <rPh sb="3" eb="5">
      <t>ケンイチ</t>
    </rPh>
    <phoneticPr fontId="5"/>
  </si>
  <si>
    <t>山本　賢一</t>
    <rPh sb="0" eb="2">
      <t>ヤマモト</t>
    </rPh>
    <rPh sb="3" eb="5">
      <t>ケンイチ</t>
    </rPh>
    <phoneticPr fontId="5"/>
  </si>
  <si>
    <t>田中　辰也</t>
    <rPh sb="0" eb="2">
      <t>タナカ</t>
    </rPh>
    <rPh sb="3" eb="5">
      <t>タツヤ</t>
    </rPh>
    <phoneticPr fontId="5"/>
  </si>
  <si>
    <t>水上　信宏</t>
    <rPh sb="0" eb="2">
      <t>ミズカミ</t>
    </rPh>
    <rPh sb="3" eb="5">
      <t>ノブヒロ</t>
    </rPh>
    <phoneticPr fontId="5"/>
  </si>
  <si>
    <t>石原　弘</t>
    <rPh sb="0" eb="2">
      <t>イシハラ</t>
    </rPh>
    <rPh sb="3" eb="4">
      <t>ヒロシ</t>
    </rPh>
    <phoneticPr fontId="5"/>
  </si>
  <si>
    <t>山本　正德</t>
    <rPh sb="0" eb="2">
      <t>ヤマモト</t>
    </rPh>
    <rPh sb="3" eb="5">
      <t>マサノリ</t>
    </rPh>
    <phoneticPr fontId="5"/>
  </si>
  <si>
    <t>戸田　公明</t>
    <rPh sb="0" eb="2">
      <t>トダ</t>
    </rPh>
    <rPh sb="3" eb="5">
      <t>キミアキ</t>
    </rPh>
    <phoneticPr fontId="5"/>
  </si>
  <si>
    <t>上田　東一</t>
    <rPh sb="0" eb="2">
      <t>ウエダ</t>
    </rPh>
    <rPh sb="3" eb="5">
      <t>トウイチ</t>
    </rPh>
    <phoneticPr fontId="5"/>
  </si>
  <si>
    <t>髙橋　敏彦</t>
    <rPh sb="0" eb="2">
      <t>タカハシ</t>
    </rPh>
    <rPh sb="3" eb="5">
      <t>トシヒコ</t>
    </rPh>
    <phoneticPr fontId="5"/>
  </si>
  <si>
    <t>遠藤　譲一</t>
    <rPh sb="0" eb="2">
      <t>エンドウ</t>
    </rPh>
    <rPh sb="3" eb="5">
      <t>ジョウジ</t>
    </rPh>
    <phoneticPr fontId="5"/>
  </si>
  <si>
    <t>本田　敏秋</t>
    <rPh sb="0" eb="2">
      <t>ホンダ</t>
    </rPh>
    <rPh sb="3" eb="5">
      <t>トシアキ</t>
    </rPh>
    <phoneticPr fontId="5"/>
  </si>
  <si>
    <t>小沢　昌記</t>
    <rPh sb="0" eb="2">
      <t>オザワ</t>
    </rPh>
    <rPh sb="3" eb="5">
      <t>マサキ</t>
    </rPh>
    <phoneticPr fontId="5"/>
  </si>
  <si>
    <t>猿子　恵久</t>
    <rPh sb="0" eb="1">
      <t>サル</t>
    </rPh>
    <rPh sb="1" eb="2">
      <t>コ</t>
    </rPh>
    <rPh sb="3" eb="5">
      <t>シゲヒサ</t>
    </rPh>
    <phoneticPr fontId="5"/>
  </si>
  <si>
    <t>佐々木　光司</t>
    <rPh sb="0" eb="3">
      <t>ササキ</t>
    </rPh>
    <rPh sb="4" eb="6">
      <t>コウジ</t>
    </rPh>
    <phoneticPr fontId="5"/>
  </si>
  <si>
    <t>青木　幸保</t>
    <rPh sb="0" eb="2">
      <t>アオキ</t>
    </rPh>
    <rPh sb="3" eb="5">
      <t>ユキオ</t>
    </rPh>
    <phoneticPr fontId="5"/>
  </si>
  <si>
    <t>平野　公三</t>
    <rPh sb="0" eb="2">
      <t>ヒラノ</t>
    </rPh>
    <rPh sb="3" eb="5">
      <t>コウゾウ</t>
    </rPh>
    <phoneticPr fontId="5"/>
  </si>
  <si>
    <t>小田　祐士</t>
    <rPh sb="0" eb="2">
      <t>オダ</t>
    </rPh>
    <rPh sb="3" eb="5">
      <t>ユウジ</t>
    </rPh>
    <phoneticPr fontId="5"/>
  </si>
  <si>
    <t>柾屋　伸夫</t>
    <rPh sb="0" eb="1">
      <t>マサ</t>
    </rPh>
    <rPh sb="1" eb="2">
      <t>ヤ</t>
    </rPh>
    <rPh sb="3" eb="5">
      <t>ノブオ</t>
    </rPh>
    <phoneticPr fontId="5"/>
  </si>
  <si>
    <t>高橋　昌造</t>
    <rPh sb="0" eb="2">
      <t>タカハシ</t>
    </rPh>
    <rPh sb="3" eb="5">
      <t>ショウゾウ</t>
    </rPh>
    <phoneticPr fontId="5"/>
  </si>
  <si>
    <t>佐藤　信逸</t>
    <rPh sb="0" eb="2">
      <t>サトウ</t>
    </rPh>
    <rPh sb="3" eb="4">
      <t>シン</t>
    </rPh>
    <rPh sb="4" eb="5">
      <t>イツ</t>
    </rPh>
    <phoneticPr fontId="5"/>
  </si>
  <si>
    <t>令和２年１１月１日現在</t>
    <rPh sb="0" eb="2">
      <t>れいわ</t>
    </rPh>
    <rPh sb="3" eb="4">
      <t>ねん</t>
    </rPh>
    <rPh sb="4" eb="5">
      <t>がんねん</t>
    </rPh>
    <rPh sb="6" eb="7">
      <t>がつ</t>
    </rPh>
    <rPh sb="8" eb="9">
      <t>ひ</t>
    </rPh>
    <rPh sb="9" eb="11">
      <t>げんざい</t>
    </rPh>
    <phoneticPr fontId="1" type="Hiragana"/>
  </si>
  <si>
    <t>晴山　裕康</t>
    <rPh sb="0" eb="2">
      <t>ハレヤマ</t>
    </rPh>
    <rPh sb="3" eb="5">
      <t>ヒロヤス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</si>
</sst>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(@\)"/>
    <numFmt numFmtId="177" formatCode="#,##0.000"/>
    <numFmt numFmtId="178" formatCode="#,##0_ "/>
    <numFmt numFmtId="179" formatCode="m&quot;月&quot;d&quot;日&quot;;@"/>
    <numFmt numFmtId="180" formatCode="[$-411]ge\.m\.d;@"/>
  </numFmts>
  <fonts count="64"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6"/>
      <color indexed="12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2"/>
      <name val="Arial"/>
      <family val="2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ＪＳＰ明朝"/>
      <family val="1"/>
      <charset val="128"/>
    </font>
    <font>
      <sz val="11"/>
      <name val="ＪＳＰ明朝"/>
      <family val="1"/>
      <charset val="128"/>
    </font>
    <font>
      <sz val="9"/>
      <name val="ＪＳＰ明朝"/>
      <family val="1"/>
      <charset val="128"/>
    </font>
    <font>
      <sz val="10.5"/>
      <name val="ＪＳＰ明朝"/>
      <family val="1"/>
      <charset val="128"/>
    </font>
    <font>
      <sz val="8"/>
      <name val="ＪＳＰ明朝"/>
      <family val="1"/>
      <charset val="128"/>
    </font>
    <font>
      <sz val="9"/>
      <name val="ＭＳ Ｐゴシック"/>
      <family val="3"/>
      <charset val="128"/>
    </font>
    <font>
      <sz val="13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"/>
      <name val="ＭＳ 明朝"/>
      <family val="1"/>
      <charset val="128"/>
    </font>
    <font>
      <sz val="22"/>
      <color rgb="FFFFFF00"/>
      <name val="ＭＳ 明朝"/>
      <family val="1"/>
      <charset val="128"/>
    </font>
    <font>
      <sz val="10"/>
      <color rgb="FFFFFF00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6"/>
      <color rgb="FFFFFF00"/>
      <name val="ＭＳ 明朝"/>
      <family val="1"/>
      <charset val="128"/>
    </font>
    <font>
      <sz val="6"/>
      <name val="ＭＳ 明朝"/>
      <family val="3"/>
      <charset val="128"/>
    </font>
    <font>
      <sz val="11"/>
      <color rgb="FFFFFF00"/>
      <name val="ＭＳ Ｐゴシック"/>
      <family val="3"/>
      <charset val="128"/>
    </font>
    <font>
      <sz val="6"/>
      <color indexed="13"/>
      <name val="ＭＳ 明朝"/>
      <family val="3"/>
      <charset val="128"/>
    </font>
    <font>
      <sz val="12"/>
      <color indexed="81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trike/>
      <sz val="11"/>
      <name val="ＭＳ Ｐ明朝"/>
      <family val="1"/>
      <charset val="128"/>
    </font>
    <font>
      <sz val="6"/>
      <color indexed="13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theme="0"/>
        <bgColor indexed="64"/>
      </patternFill>
    </fill>
  </fills>
  <borders count="1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9" fillId="0" borderId="0"/>
    <xf numFmtId="0" fontId="3" fillId="0" borderId="0">
      <alignment vertical="center"/>
    </xf>
  </cellStyleXfs>
  <cellXfs count="1384">
    <xf numFmtId="0" fontId="0" fillId="0" borderId="0" xfId="0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38" fontId="4" fillId="2" borderId="9" xfId="2" applyFont="1" applyFill="1" applyBorder="1" applyAlignment="1">
      <alignment vertical="center"/>
    </xf>
    <xf numFmtId="38" fontId="4" fillId="3" borderId="9" xfId="2" applyFont="1" applyFill="1" applyBorder="1" applyAlignment="1">
      <alignment vertical="center"/>
    </xf>
    <xf numFmtId="38" fontId="4" fillId="2" borderId="13" xfId="2" applyFont="1" applyFill="1" applyBorder="1" applyAlignment="1">
      <alignment vertical="center"/>
    </xf>
    <xf numFmtId="38" fontId="4" fillId="3" borderId="13" xfId="2" applyFont="1" applyFill="1" applyBorder="1" applyAlignment="1">
      <alignment vertical="center"/>
    </xf>
    <xf numFmtId="38" fontId="4" fillId="2" borderId="8" xfId="2" applyFont="1" applyFill="1" applyBorder="1" applyAlignment="1">
      <alignment vertical="center"/>
    </xf>
    <xf numFmtId="38" fontId="4" fillId="3" borderId="8" xfId="2" applyFont="1" applyFill="1" applyBorder="1" applyAlignment="1">
      <alignment vertical="center"/>
    </xf>
    <xf numFmtId="38" fontId="4" fillId="2" borderId="0" xfId="2" applyFont="1" applyFill="1" applyAlignment="1">
      <alignment vertical="center"/>
    </xf>
    <xf numFmtId="38" fontId="4" fillId="4" borderId="8" xfId="2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/>
    </xf>
    <xf numFmtId="0" fontId="4" fillId="2" borderId="8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10" fillId="5" borderId="0" xfId="0" applyFont="1" applyFill="1">
      <alignment vertical="center"/>
    </xf>
    <xf numFmtId="0" fontId="11" fillId="5" borderId="0" xfId="0" applyFont="1" applyFill="1">
      <alignment vertical="center"/>
    </xf>
    <xf numFmtId="0" fontId="11" fillId="0" borderId="0" xfId="0" applyFont="1">
      <alignment vertical="center"/>
    </xf>
    <xf numFmtId="0" fontId="12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0" fontId="13" fillId="5" borderId="0" xfId="0" applyFont="1" applyFill="1" applyAlignment="1">
      <alignment horizontal="distributed" vertical="center"/>
    </xf>
    <xf numFmtId="0" fontId="10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distributed" vertical="center"/>
    </xf>
    <xf numFmtId="0" fontId="10" fillId="5" borderId="5" xfId="0" applyFont="1" applyFill="1" applyBorder="1" applyAlignment="1">
      <alignment vertical="center"/>
    </xf>
    <xf numFmtId="0" fontId="14" fillId="5" borderId="7" xfId="0" applyFont="1" applyFill="1" applyBorder="1" applyAlignment="1">
      <alignment vertical="center"/>
    </xf>
    <xf numFmtId="0" fontId="11" fillId="5" borderId="7" xfId="0" applyFont="1" applyFill="1" applyBorder="1">
      <alignment vertical="center"/>
    </xf>
    <xf numFmtId="0" fontId="0" fillId="5" borderId="17" xfId="0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1" fillId="5" borderId="0" xfId="0" applyFont="1" applyFill="1" applyBorder="1">
      <alignment vertical="center"/>
    </xf>
    <xf numFmtId="0" fontId="11" fillId="5" borderId="25" xfId="0" applyFont="1" applyFill="1" applyBorder="1">
      <alignment vertical="center"/>
    </xf>
    <xf numFmtId="0" fontId="11" fillId="0" borderId="0" xfId="0" applyFont="1" applyBorder="1">
      <alignment vertical="center"/>
    </xf>
    <xf numFmtId="0" fontId="0" fillId="5" borderId="23" xfId="0" applyFill="1" applyBorder="1" applyAlignment="1">
      <alignment vertical="center"/>
    </xf>
    <xf numFmtId="0" fontId="14" fillId="5" borderId="26" xfId="0" applyFont="1" applyFill="1" applyBorder="1" applyAlignment="1">
      <alignment vertical="center"/>
    </xf>
    <xf numFmtId="0" fontId="11" fillId="5" borderId="26" xfId="0" applyFont="1" applyFill="1" applyBorder="1">
      <alignment vertical="center"/>
    </xf>
    <xf numFmtId="0" fontId="14" fillId="5" borderId="17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0" fontId="0" fillId="5" borderId="25" xfId="0" applyFill="1" applyBorder="1" applyAlignment="1">
      <alignment vertical="center"/>
    </xf>
    <xf numFmtId="0" fontId="14" fillId="5" borderId="23" xfId="0" applyFont="1" applyFill="1" applyBorder="1" applyAlignment="1">
      <alignment vertical="center"/>
    </xf>
    <xf numFmtId="0" fontId="0" fillId="5" borderId="26" xfId="0" applyFill="1" applyBorder="1" applyAlignment="1">
      <alignment vertical="center"/>
    </xf>
    <xf numFmtId="0" fontId="17" fillId="0" borderId="0" xfId="0" applyFont="1">
      <alignment vertical="center"/>
    </xf>
    <xf numFmtId="0" fontId="14" fillId="5" borderId="0" xfId="0" applyFont="1" applyFill="1" applyBorder="1" applyAlignment="1">
      <alignment horizontal="distributed" vertical="center"/>
    </xf>
    <xf numFmtId="0" fontId="15" fillId="5" borderId="0" xfId="0" applyFont="1" applyFill="1" applyBorder="1" applyAlignment="1">
      <alignment horizontal="center" vertical="center"/>
    </xf>
    <xf numFmtId="38" fontId="15" fillId="5" borderId="0" xfId="2" applyFont="1" applyFill="1" applyBorder="1" applyAlignment="1">
      <alignment horizontal="right" vertical="center"/>
    </xf>
    <xf numFmtId="0" fontId="18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0" fillId="5" borderId="0" xfId="0" applyFill="1" applyBorder="1" applyAlignment="1">
      <alignment horizontal="distributed" vertical="center"/>
    </xf>
    <xf numFmtId="0" fontId="0" fillId="5" borderId="0" xfId="0" applyFill="1" applyBorder="1" applyAlignment="1">
      <alignment vertical="center"/>
    </xf>
    <xf numFmtId="0" fontId="11" fillId="0" borderId="0" xfId="0" applyFont="1" applyFill="1">
      <alignment vertical="center"/>
    </xf>
    <xf numFmtId="0" fontId="0" fillId="0" borderId="0" xfId="0" applyAlignment="1">
      <alignment vertical="center"/>
    </xf>
    <xf numFmtId="0" fontId="21" fillId="0" borderId="0" xfId="0" applyFont="1" applyFill="1" applyBorder="1">
      <alignment vertical="center"/>
    </xf>
    <xf numFmtId="0" fontId="21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4" fillId="5" borderId="0" xfId="0" applyFont="1" applyFill="1" applyBorder="1" applyAlignment="1">
      <alignment horizontal="left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vertical="center"/>
    </xf>
    <xf numFmtId="0" fontId="14" fillId="5" borderId="23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11" fillId="5" borderId="17" xfId="0" applyFont="1" applyFill="1" applyBorder="1">
      <alignment vertical="center"/>
    </xf>
    <xf numFmtId="0" fontId="11" fillId="5" borderId="5" xfId="0" applyFont="1" applyFill="1" applyBorder="1">
      <alignment vertical="center"/>
    </xf>
    <xf numFmtId="0" fontId="11" fillId="5" borderId="23" xfId="0" applyFont="1" applyFill="1" applyBorder="1">
      <alignment vertical="center"/>
    </xf>
    <xf numFmtId="0" fontId="27" fillId="5" borderId="0" xfId="0" applyFont="1" applyFill="1" applyAlignment="1">
      <alignment horizontal="distributed"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0" fontId="11" fillId="0" borderId="8" xfId="0" applyFont="1" applyBorder="1">
      <alignment vertical="center"/>
    </xf>
    <xf numFmtId="0" fontId="17" fillId="0" borderId="8" xfId="0" applyFont="1" applyBorder="1">
      <alignment vertical="center"/>
    </xf>
    <xf numFmtId="0" fontId="11" fillId="0" borderId="16" xfId="0" applyFont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0" fontId="16" fillId="0" borderId="0" xfId="0" applyFont="1" applyFill="1">
      <alignment vertical="center"/>
    </xf>
    <xf numFmtId="0" fontId="14" fillId="0" borderId="17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0" fillId="0" borderId="17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2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 applyAlignment="1"/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1" xfId="0" applyFont="1" applyBorder="1" applyAlignment="1">
      <alignment vertical="top"/>
    </xf>
    <xf numFmtId="0" fontId="8" fillId="0" borderId="26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6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14" fillId="0" borderId="5" xfId="0" applyFont="1" applyFill="1" applyBorder="1" applyAlignment="1">
      <alignment horizontal="distributed"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14" fillId="5" borderId="0" xfId="0" applyFont="1" applyFill="1" applyBorder="1" applyAlignment="1"/>
    <xf numFmtId="0" fontId="14" fillId="5" borderId="5" xfId="0" applyFont="1" applyFill="1" applyBorder="1" applyAlignment="1">
      <alignment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38" fillId="0" borderId="0" xfId="1" applyFont="1" applyAlignment="1">
      <alignment horizontal="center" vertical="center"/>
    </xf>
    <xf numFmtId="0" fontId="39" fillId="0" borderId="0" xfId="1" applyFont="1">
      <alignment vertical="center"/>
    </xf>
    <xf numFmtId="0" fontId="31" fillId="0" borderId="0" xfId="1" applyFont="1">
      <alignment vertical="center"/>
    </xf>
    <xf numFmtId="0" fontId="31" fillId="0" borderId="71" xfId="1" applyFont="1" applyBorder="1" applyAlignment="1">
      <alignment horizontal="center" vertical="center"/>
    </xf>
    <xf numFmtId="0" fontId="31" fillId="0" borderId="72" xfId="1" applyFont="1" applyBorder="1" applyAlignment="1">
      <alignment horizontal="center" vertical="center"/>
    </xf>
    <xf numFmtId="0" fontId="31" fillId="0" borderId="73" xfId="1" applyFont="1" applyBorder="1" applyAlignment="1">
      <alignment horizontal="center" vertical="center"/>
    </xf>
    <xf numFmtId="0" fontId="31" fillId="0" borderId="74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41" fillId="0" borderId="76" xfId="1" applyFont="1" applyBorder="1" applyAlignment="1">
      <alignment vertical="center" shrinkToFit="1"/>
    </xf>
    <xf numFmtId="0" fontId="31" fillId="0" borderId="77" xfId="1" applyFont="1" applyBorder="1" applyAlignment="1">
      <alignment vertical="center" shrinkToFit="1"/>
    </xf>
    <xf numFmtId="178" fontId="31" fillId="0" borderId="60" xfId="1" applyNumberFormat="1" applyFont="1" applyBorder="1" applyAlignment="1">
      <alignment horizontal="center" vertical="center" shrinkToFit="1"/>
    </xf>
    <xf numFmtId="178" fontId="31" fillId="0" borderId="61" xfId="1" applyNumberFormat="1" applyFont="1" applyBorder="1" applyAlignment="1">
      <alignment horizontal="center" vertical="center" shrinkToFit="1"/>
    </xf>
    <xf numFmtId="178" fontId="31" fillId="0" borderId="62" xfId="1" applyNumberFormat="1" applyFont="1" applyBorder="1" applyAlignment="1">
      <alignment horizontal="center" vertical="center" shrinkToFit="1"/>
    </xf>
    <xf numFmtId="178" fontId="31" fillId="0" borderId="63" xfId="1" applyNumberFormat="1" applyFont="1" applyBorder="1" applyAlignment="1">
      <alignment horizontal="center" vertical="center" shrinkToFit="1"/>
    </xf>
    <xf numFmtId="178" fontId="31" fillId="0" borderId="78" xfId="1" applyNumberFormat="1" applyFont="1" applyBorder="1" applyAlignment="1">
      <alignment horizontal="center" vertical="center" shrinkToFit="1"/>
    </xf>
    <xf numFmtId="178" fontId="31" fillId="0" borderId="79" xfId="1" applyNumberFormat="1" applyFont="1" applyBorder="1" applyAlignment="1">
      <alignment horizontal="center" vertical="center" shrinkToFit="1"/>
    </xf>
    <xf numFmtId="178" fontId="31" fillId="0" borderId="66" xfId="1" applyNumberFormat="1" applyFont="1" applyBorder="1" applyAlignment="1">
      <alignment horizontal="center" vertical="center" shrinkToFit="1"/>
    </xf>
    <xf numFmtId="0" fontId="41" fillId="0" borderId="59" xfId="1" applyFont="1" applyBorder="1" applyAlignment="1">
      <alignment vertical="center" shrinkToFit="1"/>
    </xf>
    <xf numFmtId="0" fontId="31" fillId="0" borderId="20" xfId="1" applyFont="1" applyBorder="1" applyAlignment="1">
      <alignment vertical="center" shrinkToFit="1"/>
    </xf>
    <xf numFmtId="178" fontId="31" fillId="0" borderId="80" xfId="1" applyNumberFormat="1" applyFont="1" applyBorder="1" applyAlignment="1">
      <alignment horizontal="center" vertical="center" shrinkToFit="1"/>
    </xf>
    <xf numFmtId="178" fontId="31" fillId="0" borderId="81" xfId="1" applyNumberFormat="1" applyFont="1" applyBorder="1" applyAlignment="1">
      <alignment horizontal="center" vertical="center" shrinkToFit="1"/>
    </xf>
    <xf numFmtId="178" fontId="31" fillId="0" borderId="82" xfId="1" applyNumberFormat="1" applyFont="1" applyBorder="1" applyAlignment="1">
      <alignment horizontal="center" vertical="center" shrinkToFit="1"/>
    </xf>
    <xf numFmtId="178" fontId="31" fillId="0" borderId="83" xfId="1" applyNumberFormat="1" applyFont="1" applyBorder="1" applyAlignment="1">
      <alignment horizontal="center" vertical="center" shrinkToFit="1"/>
    </xf>
    <xf numFmtId="178" fontId="31" fillId="0" borderId="64" xfId="1" applyNumberFormat="1" applyFont="1" applyBorder="1" applyAlignment="1">
      <alignment horizontal="center" vertical="center" shrinkToFit="1"/>
    </xf>
    <xf numFmtId="178" fontId="31" fillId="0" borderId="65" xfId="1" applyNumberFormat="1" applyFont="1" applyBorder="1" applyAlignment="1">
      <alignment horizontal="center" vertical="center" shrinkToFit="1"/>
    </xf>
    <xf numFmtId="178" fontId="31" fillId="0" borderId="84" xfId="1" applyNumberFormat="1" applyFont="1" applyBorder="1" applyAlignment="1">
      <alignment horizontal="center" vertical="center" shrinkToFit="1"/>
    </xf>
    <xf numFmtId="0" fontId="41" fillId="0" borderId="67" xfId="1" applyFont="1" applyBorder="1" applyAlignment="1">
      <alignment vertical="center" shrinkToFit="1"/>
    </xf>
    <xf numFmtId="0" fontId="31" fillId="0" borderId="68" xfId="1" applyFont="1" applyBorder="1" applyAlignment="1">
      <alignment vertical="center" shrinkToFit="1"/>
    </xf>
    <xf numFmtId="178" fontId="31" fillId="0" borderId="69" xfId="1" applyNumberFormat="1" applyFont="1" applyBorder="1" applyAlignment="1">
      <alignment horizontal="center" vertical="center" shrinkToFit="1"/>
    </xf>
    <xf numFmtId="178" fontId="31" fillId="0" borderId="70" xfId="1" applyNumberFormat="1" applyFont="1" applyBorder="1" applyAlignment="1">
      <alignment horizontal="center" vertical="center" shrinkToFit="1"/>
    </xf>
    <xf numFmtId="178" fontId="31" fillId="0" borderId="71" xfId="1" applyNumberFormat="1" applyFont="1" applyBorder="1" applyAlignment="1">
      <alignment horizontal="center" vertical="center" shrinkToFit="1"/>
    </xf>
    <xf numFmtId="178" fontId="31" fillId="0" borderId="72" xfId="1" applyNumberFormat="1" applyFont="1" applyBorder="1" applyAlignment="1">
      <alignment horizontal="center" vertical="center" shrinkToFit="1"/>
    </xf>
    <xf numFmtId="178" fontId="31" fillId="0" borderId="73" xfId="1" applyNumberFormat="1" applyFont="1" applyBorder="1" applyAlignment="1">
      <alignment horizontal="center" vertical="center" shrinkToFit="1"/>
    </xf>
    <xf numFmtId="178" fontId="31" fillId="0" borderId="74" xfId="1" applyNumberFormat="1" applyFont="1" applyBorder="1" applyAlignment="1">
      <alignment horizontal="center" vertical="center" shrinkToFit="1"/>
    </xf>
    <xf numFmtId="178" fontId="31" fillId="0" borderId="75" xfId="1" applyNumberFormat="1" applyFont="1" applyBorder="1" applyAlignment="1">
      <alignment horizontal="center" vertical="center" shrinkToFit="1"/>
    </xf>
    <xf numFmtId="178" fontId="31" fillId="0" borderId="85" xfId="1" applyNumberFormat="1" applyFont="1" applyBorder="1" applyAlignment="1">
      <alignment horizontal="center" vertical="center"/>
    </xf>
    <xf numFmtId="178" fontId="31" fillId="0" borderId="87" xfId="1" applyNumberFormat="1" applyFont="1" applyBorder="1" applyAlignment="1">
      <alignment horizontal="center" vertical="center"/>
    </xf>
    <xf numFmtId="178" fontId="31" fillId="0" borderId="88" xfId="1" applyNumberFormat="1" applyFont="1" applyBorder="1" applyAlignment="1">
      <alignment horizontal="center" vertical="center"/>
    </xf>
    <xf numFmtId="178" fontId="31" fillId="0" borderId="86" xfId="1" applyNumberFormat="1" applyFont="1" applyBorder="1" applyAlignment="1">
      <alignment horizontal="center" vertical="center"/>
    </xf>
    <xf numFmtId="178" fontId="31" fillId="0" borderId="89" xfId="1" applyNumberFormat="1" applyFont="1" applyBorder="1" applyAlignment="1">
      <alignment horizontal="center" vertical="center"/>
    </xf>
    <xf numFmtId="178" fontId="31" fillId="0" borderId="90" xfId="1" applyNumberFormat="1" applyFont="1" applyBorder="1" applyAlignment="1">
      <alignment horizontal="center" vertical="center"/>
    </xf>
    <xf numFmtId="178" fontId="31" fillId="0" borderId="31" xfId="1" applyNumberFormat="1" applyFont="1" applyBorder="1" applyAlignment="1">
      <alignment horizontal="center" vertical="center"/>
    </xf>
    <xf numFmtId="0" fontId="30" fillId="0" borderId="0" xfId="1" applyFont="1" applyAlignment="1">
      <alignment vertical="center" shrinkToFit="1"/>
    </xf>
    <xf numFmtId="0" fontId="31" fillId="0" borderId="0" xfId="1" applyFont="1" applyAlignment="1">
      <alignment horizontal="left" vertical="center"/>
    </xf>
    <xf numFmtId="0" fontId="14" fillId="6" borderId="0" xfId="0" applyFont="1" applyFill="1" applyAlignment="1">
      <alignment vertical="center"/>
    </xf>
    <xf numFmtId="0" fontId="10" fillId="6" borderId="0" xfId="0" applyFont="1" applyFill="1">
      <alignment vertical="center"/>
    </xf>
    <xf numFmtId="0" fontId="11" fillId="2" borderId="0" xfId="0" applyFont="1" applyFill="1">
      <alignment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vertical="center"/>
    </xf>
    <xf numFmtId="0" fontId="11" fillId="6" borderId="0" xfId="0" applyFont="1" applyFill="1">
      <alignment vertical="center"/>
    </xf>
    <xf numFmtId="0" fontId="14" fillId="6" borderId="0" xfId="0" applyFont="1" applyFill="1" applyBorder="1" applyAlignment="1">
      <alignment horizontal="left" vertical="center"/>
    </xf>
    <xf numFmtId="0" fontId="14" fillId="6" borderId="0" xfId="0" applyFont="1" applyFill="1" applyBorder="1" applyAlignment="1">
      <alignment horizontal="distributed" vertical="center"/>
    </xf>
    <xf numFmtId="0" fontId="14" fillId="2" borderId="0" xfId="0" applyFont="1" applyFill="1" applyBorder="1" applyAlignment="1">
      <alignment horizontal="distributed" vertical="center"/>
    </xf>
    <xf numFmtId="0" fontId="14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36" fillId="2" borderId="0" xfId="0" applyFont="1" applyFill="1" applyAlignment="1">
      <alignment horizontal="left" vertical="center"/>
    </xf>
    <xf numFmtId="0" fontId="36" fillId="6" borderId="0" xfId="0" applyFont="1" applyFill="1" applyBorder="1" applyAlignment="1">
      <alignment vertical="center"/>
    </xf>
    <xf numFmtId="0" fontId="36" fillId="6" borderId="0" xfId="0" applyFont="1" applyFill="1" applyBorder="1" applyAlignment="1">
      <alignment horizontal="distributed" vertical="center"/>
    </xf>
    <xf numFmtId="0" fontId="36" fillId="6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6" borderId="0" xfId="0" applyFont="1" applyFill="1" applyBorder="1" applyAlignment="1">
      <alignment horizontal="distributed" vertical="center" shrinkToFit="1"/>
    </xf>
    <xf numFmtId="0" fontId="17" fillId="2" borderId="0" xfId="0" applyFont="1" applyFill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>
      <alignment vertical="center"/>
    </xf>
    <xf numFmtId="0" fontId="11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distributed" vertical="center"/>
    </xf>
    <xf numFmtId="0" fontId="41" fillId="0" borderId="5" xfId="0" applyFont="1" applyFill="1" applyBorder="1" applyAlignment="1">
      <alignment horizontal="distributed" vertical="center" wrapText="1"/>
    </xf>
    <xf numFmtId="0" fontId="31" fillId="0" borderId="6" xfId="0" applyFont="1" applyFill="1" applyBorder="1" applyAlignment="1">
      <alignment vertical="center"/>
    </xf>
    <xf numFmtId="0" fontId="31" fillId="0" borderId="17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23" xfId="0" applyFont="1" applyFill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0" fontId="41" fillId="0" borderId="8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/>
    </xf>
    <xf numFmtId="0" fontId="31" fillId="0" borderId="2" xfId="0" applyFont="1" applyFill="1" applyBorder="1" applyAlignment="1">
      <alignment vertical="center"/>
    </xf>
    <xf numFmtId="0" fontId="31" fillId="0" borderId="2" xfId="0" applyFont="1" applyFill="1" applyBorder="1" applyAlignment="1">
      <alignment horizontal="left" vertical="center" wrapText="1"/>
    </xf>
    <xf numFmtId="0" fontId="31" fillId="0" borderId="26" xfId="0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49" fontId="8" fillId="0" borderId="1" xfId="0" applyNumberFormat="1" applyFont="1" applyBorder="1" applyAlignment="1"/>
    <xf numFmtId="0" fontId="0" fillId="0" borderId="1" xfId="0" applyBorder="1" applyAlignment="1"/>
    <xf numFmtId="0" fontId="11" fillId="0" borderId="0" xfId="4" applyFont="1" applyFill="1">
      <alignment vertical="center"/>
    </xf>
    <xf numFmtId="0" fontId="11" fillId="0" borderId="0" xfId="4" applyFont="1" applyFill="1" applyBorder="1">
      <alignment vertical="center"/>
    </xf>
    <xf numFmtId="0" fontId="11" fillId="0" borderId="0" xfId="4" applyFont="1" applyFill="1" applyBorder="1" applyAlignment="1">
      <alignment vertical="center"/>
    </xf>
    <xf numFmtId="0" fontId="3" fillId="0" borderId="0" xfId="4" applyFill="1" applyBorder="1" applyAlignment="1">
      <alignment horizontal="distributed" vertical="center"/>
    </xf>
    <xf numFmtId="0" fontId="3" fillId="0" borderId="0" xfId="4" applyFill="1" applyBorder="1" applyAlignment="1">
      <alignment horizontal="left" vertical="center"/>
    </xf>
    <xf numFmtId="0" fontId="17" fillId="0" borderId="0" xfId="4" applyFont="1" applyFill="1">
      <alignment vertical="center"/>
    </xf>
    <xf numFmtId="0" fontId="14" fillId="0" borderId="23" xfId="4" applyFont="1" applyFill="1" applyBorder="1" applyAlignment="1">
      <alignment horizontal="left" vertical="center"/>
    </xf>
    <xf numFmtId="0" fontId="14" fillId="0" borderId="2" xfId="4" applyFont="1" applyFill="1" applyBorder="1" applyAlignment="1">
      <alignment horizontal="left" vertical="center"/>
    </xf>
    <xf numFmtId="0" fontId="14" fillId="0" borderId="17" xfId="4" applyFont="1" applyFill="1" applyBorder="1" applyAlignment="1">
      <alignment horizontal="left" vertical="center"/>
    </xf>
    <xf numFmtId="0" fontId="3" fillId="0" borderId="23" xfId="4" applyFill="1" applyBorder="1" applyAlignment="1">
      <alignment vertical="center"/>
    </xf>
    <xf numFmtId="0" fontId="14" fillId="0" borderId="5" xfId="4" applyFont="1" applyFill="1" applyBorder="1" applyAlignment="1">
      <alignment horizontal="distributed" vertical="center"/>
    </xf>
    <xf numFmtId="0" fontId="14" fillId="0" borderId="0" xfId="4" applyFont="1" applyFill="1" applyBorder="1" applyAlignment="1">
      <alignment horizontal="distributed" vertical="center" wrapText="1"/>
    </xf>
    <xf numFmtId="0" fontId="14" fillId="0" borderId="0" xfId="4" applyFont="1" applyFill="1" applyBorder="1" applyAlignment="1">
      <alignment horizontal="center" vertical="center" shrinkToFit="1"/>
    </xf>
    <xf numFmtId="0" fontId="14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Font="1" applyFill="1">
      <alignment vertical="center"/>
    </xf>
    <xf numFmtId="0" fontId="11" fillId="5" borderId="0" xfId="4" applyFont="1" applyFill="1">
      <alignment vertical="center"/>
    </xf>
    <xf numFmtId="0" fontId="11" fillId="5" borderId="0" xfId="4" applyFont="1" applyFill="1" applyBorder="1" applyAlignment="1">
      <alignment vertical="center"/>
    </xf>
    <xf numFmtId="0" fontId="3" fillId="5" borderId="0" xfId="4" applyFill="1" applyBorder="1" applyAlignment="1">
      <alignment horizontal="distributed" vertical="center"/>
    </xf>
    <xf numFmtId="0" fontId="14" fillId="5" borderId="0" xfId="4" applyFont="1" applyFill="1" applyBorder="1" applyAlignment="1">
      <alignment horizontal="distributed" vertical="center"/>
    </xf>
    <xf numFmtId="0" fontId="11" fillId="5" borderId="0" xfId="4" applyFont="1" applyFill="1" applyBorder="1">
      <alignment vertical="center"/>
    </xf>
    <xf numFmtId="0" fontId="8" fillId="5" borderId="0" xfId="4" applyFont="1" applyFill="1">
      <alignment vertical="center"/>
    </xf>
    <xf numFmtId="0" fontId="3" fillId="5" borderId="0" xfId="4" applyFont="1" applyFill="1" applyBorder="1" applyAlignment="1">
      <alignment horizontal="distributed" vertical="center"/>
    </xf>
    <xf numFmtId="0" fontId="11" fillId="5" borderId="8" xfId="4" applyFont="1" applyFill="1" applyBorder="1">
      <alignment vertical="center"/>
    </xf>
    <xf numFmtId="0" fontId="17" fillId="5" borderId="0" xfId="4" applyFont="1" applyFill="1">
      <alignment vertical="center"/>
    </xf>
    <xf numFmtId="0" fontId="17" fillId="5" borderId="8" xfId="4" applyFont="1" applyFill="1" applyBorder="1">
      <alignment vertical="center"/>
    </xf>
    <xf numFmtId="0" fontId="11" fillId="5" borderId="24" xfId="4" applyFont="1" applyFill="1" applyBorder="1">
      <alignment vertical="center"/>
    </xf>
    <xf numFmtId="0" fontId="11" fillId="5" borderId="16" xfId="4" applyFont="1" applyFill="1" applyBorder="1" applyAlignment="1">
      <alignment horizontal="center" vertical="center" shrinkToFit="1"/>
    </xf>
    <xf numFmtId="0" fontId="10" fillId="5" borderId="0" xfId="4" applyFont="1" applyFill="1">
      <alignment vertical="center"/>
    </xf>
    <xf numFmtId="0" fontId="14" fillId="5" borderId="0" xfId="4" applyFont="1" applyFill="1" applyBorder="1" applyAlignment="1">
      <alignment vertical="center"/>
    </xf>
    <xf numFmtId="58" fontId="14" fillId="5" borderId="0" xfId="4" applyNumberFormat="1" applyFont="1" applyFill="1" applyBorder="1" applyAlignment="1">
      <alignment horizontal="distributed" vertical="center"/>
    </xf>
    <xf numFmtId="0" fontId="14" fillId="5" borderId="0" xfId="4" applyFont="1" applyFill="1" applyBorder="1" applyAlignment="1">
      <alignment horizontal="left" vertical="center"/>
    </xf>
    <xf numFmtId="0" fontId="14" fillId="0" borderId="98" xfId="4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left" vertical="center"/>
    </xf>
    <xf numFmtId="0" fontId="14" fillId="0" borderId="103" xfId="4" applyFont="1" applyFill="1" applyBorder="1" applyAlignment="1">
      <alignment horizontal="right" vertical="center"/>
    </xf>
    <xf numFmtId="0" fontId="11" fillId="0" borderId="9" xfId="4" applyFont="1" applyFill="1" applyBorder="1">
      <alignment vertical="center"/>
    </xf>
    <xf numFmtId="0" fontId="11" fillId="0" borderId="8" xfId="4" applyFont="1" applyFill="1" applyBorder="1">
      <alignment vertical="center"/>
    </xf>
    <xf numFmtId="0" fontId="11" fillId="0" borderId="24" xfId="4" applyFont="1" applyFill="1" applyBorder="1">
      <alignment vertical="center"/>
    </xf>
    <xf numFmtId="0" fontId="11" fillId="0" borderId="16" xfId="4" applyFont="1" applyFill="1" applyBorder="1" applyAlignment="1">
      <alignment horizontal="center" vertical="center" shrinkToFit="1"/>
    </xf>
    <xf numFmtId="0" fontId="8" fillId="0" borderId="0" xfId="4" applyFont="1" applyFill="1" applyBorder="1" applyAlignment="1">
      <alignment vertical="center"/>
    </xf>
    <xf numFmtId="0" fontId="31" fillId="0" borderId="4" xfId="0" applyFont="1" applyFill="1" applyBorder="1" applyAlignment="1">
      <alignment vertical="center"/>
    </xf>
    <xf numFmtId="0" fontId="14" fillId="0" borderId="22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/>
    </xf>
    <xf numFmtId="0" fontId="14" fillId="0" borderId="38" xfId="4" applyFont="1" applyFill="1" applyBorder="1" applyAlignment="1">
      <alignment horizontal="center" vertical="center"/>
    </xf>
    <xf numFmtId="0" fontId="14" fillId="5" borderId="0" xfId="4" applyFont="1" applyFill="1" applyBorder="1" applyAlignment="1">
      <alignment horizontal="center" vertical="center"/>
    </xf>
    <xf numFmtId="0" fontId="8" fillId="5" borderId="0" xfId="4" applyFont="1" applyFill="1" applyBorder="1" applyAlignment="1">
      <alignment vertical="center"/>
    </xf>
    <xf numFmtId="0" fontId="3" fillId="5" borderId="0" xfId="4" applyFill="1" applyAlignment="1">
      <alignment vertical="center"/>
    </xf>
    <xf numFmtId="0" fontId="14" fillId="0" borderId="104" xfId="4" applyFont="1" applyFill="1" applyBorder="1" applyAlignment="1">
      <alignment horizontal="right" vertical="center"/>
    </xf>
    <xf numFmtId="0" fontId="14" fillId="0" borderId="42" xfId="4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center" vertical="center"/>
    </xf>
    <xf numFmtId="178" fontId="31" fillId="0" borderId="106" xfId="1" applyNumberFormat="1" applyFont="1" applyBorder="1" applyAlignment="1">
      <alignment horizontal="center" vertical="center"/>
    </xf>
    <xf numFmtId="178" fontId="31" fillId="0" borderId="32" xfId="1" applyNumberFormat="1" applyFont="1" applyBorder="1" applyAlignment="1">
      <alignment horizontal="center" vertical="center"/>
    </xf>
    <xf numFmtId="178" fontId="31" fillId="0" borderId="68" xfId="1" applyNumberFormat="1" applyFont="1" applyBorder="1" applyAlignment="1">
      <alignment horizontal="center" vertical="center" shrinkToFit="1"/>
    </xf>
    <xf numFmtId="178" fontId="31" fillId="0" borderId="107" xfId="1" applyNumberFormat="1" applyFont="1" applyBorder="1" applyAlignment="1">
      <alignment horizontal="center" vertical="center" shrinkToFit="1"/>
    </xf>
    <xf numFmtId="178" fontId="31" fillId="0" borderId="20" xfId="1" applyNumberFormat="1" applyFont="1" applyBorder="1" applyAlignment="1">
      <alignment horizontal="center" vertical="center" shrinkToFit="1"/>
    </xf>
    <xf numFmtId="178" fontId="31" fillId="0" borderId="109" xfId="1" applyNumberFormat="1" applyFont="1" applyBorder="1" applyAlignment="1">
      <alignment horizontal="center" vertical="center" shrinkToFit="1"/>
    </xf>
    <xf numFmtId="178" fontId="31" fillId="0" borderId="77" xfId="1" applyNumberFormat="1" applyFont="1" applyBorder="1" applyAlignment="1">
      <alignment horizontal="center" vertical="center" shrinkToFit="1"/>
    </xf>
    <xf numFmtId="178" fontId="31" fillId="0" borderId="110" xfId="1" applyNumberFormat="1" applyFont="1" applyBorder="1" applyAlignment="1">
      <alignment horizontal="center" vertical="center" shrinkToFit="1"/>
    </xf>
    <xf numFmtId="0" fontId="31" fillId="0" borderId="120" xfId="1" applyFont="1" applyBorder="1">
      <alignment vertical="center"/>
    </xf>
    <xf numFmtId="178" fontId="31" fillId="0" borderId="121" xfId="1" applyNumberFormat="1" applyFont="1" applyBorder="1" applyAlignment="1">
      <alignment horizontal="center" vertical="center"/>
    </xf>
    <xf numFmtId="178" fontId="31" fillId="0" borderId="122" xfId="1" applyNumberFormat="1" applyFont="1" applyBorder="1" applyAlignment="1">
      <alignment horizontal="center" vertical="center"/>
    </xf>
    <xf numFmtId="178" fontId="31" fillId="0" borderId="123" xfId="1" applyNumberFormat="1" applyFont="1" applyBorder="1" applyAlignment="1">
      <alignment horizontal="center" vertical="center"/>
    </xf>
    <xf numFmtId="178" fontId="31" fillId="0" borderId="124" xfId="1" applyNumberFormat="1" applyFont="1" applyBorder="1" applyAlignment="1">
      <alignment horizontal="center" vertical="center"/>
    </xf>
    <xf numFmtId="0" fontId="31" fillId="0" borderId="125" xfId="1" applyFont="1" applyBorder="1">
      <alignment vertical="center"/>
    </xf>
    <xf numFmtId="178" fontId="31" fillId="0" borderId="126" xfId="1" applyNumberFormat="1" applyFont="1" applyBorder="1" applyAlignment="1">
      <alignment horizontal="center" vertical="center" shrinkToFit="1"/>
    </xf>
    <xf numFmtId="0" fontId="41" fillId="0" borderId="107" xfId="1" applyFont="1" applyFill="1" applyBorder="1" applyAlignment="1">
      <alignment vertical="center" shrinkToFit="1"/>
    </xf>
    <xf numFmtId="0" fontId="41" fillId="0" borderId="108" xfId="1" applyFont="1" applyFill="1" applyBorder="1" applyAlignment="1">
      <alignment vertical="center" shrinkToFit="1"/>
    </xf>
    <xf numFmtId="0" fontId="31" fillId="0" borderId="127" xfId="1" applyFont="1" applyBorder="1">
      <alignment vertical="center"/>
    </xf>
    <xf numFmtId="178" fontId="31" fillId="0" borderId="128" xfId="1" applyNumberFormat="1" applyFont="1" applyBorder="1" applyAlignment="1">
      <alignment horizontal="center" vertical="center" shrinkToFit="1"/>
    </xf>
    <xf numFmtId="0" fontId="41" fillId="0" borderId="109" xfId="1" applyFont="1" applyFill="1" applyBorder="1" applyAlignment="1">
      <alignment vertical="center" shrinkToFit="1"/>
    </xf>
    <xf numFmtId="0" fontId="41" fillId="0" borderId="21" xfId="1" applyFont="1" applyFill="1" applyBorder="1" applyAlignment="1">
      <alignment vertical="center" shrinkToFit="1"/>
    </xf>
    <xf numFmtId="0" fontId="31" fillId="0" borderId="129" xfId="1" applyFont="1" applyBorder="1">
      <alignment vertical="center"/>
    </xf>
    <xf numFmtId="0" fontId="38" fillId="0" borderId="74" xfId="1" applyFont="1" applyFill="1" applyBorder="1" applyAlignment="1">
      <alignment horizontal="center" vertical="center" textRotation="255" wrapText="1"/>
    </xf>
    <xf numFmtId="0" fontId="41" fillId="0" borderId="126" xfId="1" applyFont="1" applyFill="1" applyBorder="1" applyAlignment="1">
      <alignment horizontal="center" vertical="center" textRotation="255" wrapText="1"/>
    </xf>
    <xf numFmtId="0" fontId="38" fillId="0" borderId="126" xfId="1" applyFont="1" applyFill="1" applyBorder="1" applyAlignment="1">
      <alignment horizontal="center" vertical="center" textRotation="255" wrapText="1"/>
    </xf>
    <xf numFmtId="0" fontId="41" fillId="0" borderId="69" xfId="1" applyFont="1" applyFill="1" applyBorder="1" applyAlignment="1">
      <alignment horizontal="center" vertical="center" textRotation="255" wrapText="1"/>
    </xf>
    <xf numFmtId="0" fontId="11" fillId="0" borderId="0" xfId="4" applyFont="1">
      <alignment vertical="center"/>
    </xf>
    <xf numFmtId="0" fontId="11" fillId="0" borderId="0" xfId="4" applyFont="1" applyBorder="1">
      <alignment vertical="center"/>
    </xf>
    <xf numFmtId="0" fontId="11" fillId="0" borderId="0" xfId="4" applyFont="1" applyBorder="1" applyAlignment="1">
      <alignment vertical="center"/>
    </xf>
    <xf numFmtId="0" fontId="3" fillId="0" borderId="0" xfId="4" applyBorder="1" applyAlignment="1">
      <alignment horizontal="distributed" vertical="center"/>
    </xf>
    <xf numFmtId="0" fontId="14" fillId="0" borderId="0" xfId="4" applyFont="1" applyBorder="1" applyAlignment="1">
      <alignment horizontal="distributed" vertical="center"/>
    </xf>
    <xf numFmtId="0" fontId="11" fillId="0" borderId="0" xfId="4" applyFont="1" applyAlignment="1">
      <alignment vertical="center"/>
    </xf>
    <xf numFmtId="0" fontId="3" fillId="0" borderId="0" xfId="4" applyBorder="1" applyAlignment="1">
      <alignment horizontal="left" vertical="center"/>
    </xf>
    <xf numFmtId="0" fontId="14" fillId="0" borderId="0" xfId="4" applyFont="1" applyBorder="1" applyAlignment="1">
      <alignment horizontal="left" vertical="center"/>
    </xf>
    <xf numFmtId="0" fontId="17" fillId="0" borderId="0" xfId="4" applyFont="1">
      <alignment vertical="center"/>
    </xf>
    <xf numFmtId="0" fontId="17" fillId="0" borderId="0" xfId="4" applyFont="1" applyAlignment="1">
      <alignment vertical="center"/>
    </xf>
    <xf numFmtId="0" fontId="43" fillId="5" borderId="0" xfId="4" applyFont="1" applyFill="1" applyBorder="1" applyAlignment="1">
      <alignment horizontal="left" vertical="center"/>
    </xf>
    <xf numFmtId="0" fontId="42" fillId="5" borderId="0" xfId="4" applyFont="1" applyFill="1" applyBorder="1" applyAlignment="1">
      <alignment horizontal="distributed" vertical="center"/>
    </xf>
    <xf numFmtId="0" fontId="14" fillId="0" borderId="0" xfId="4" applyFont="1" applyBorder="1" applyAlignment="1">
      <alignment horizontal="center" vertical="center"/>
    </xf>
    <xf numFmtId="0" fontId="43" fillId="5" borderId="23" xfId="4" applyFont="1" applyFill="1" applyBorder="1" applyAlignment="1">
      <alignment vertical="center"/>
    </xf>
    <xf numFmtId="0" fontId="43" fillId="5" borderId="7" xfId="4" applyFont="1" applyFill="1" applyBorder="1" applyAlignment="1">
      <alignment vertical="center"/>
    </xf>
    <xf numFmtId="0" fontId="43" fillId="5" borderId="5" xfId="4" applyFont="1" applyFill="1" applyBorder="1" applyAlignment="1">
      <alignment horizontal="center" vertical="center"/>
    </xf>
    <xf numFmtId="0" fontId="43" fillId="5" borderId="0" xfId="4" applyFont="1" applyFill="1" applyBorder="1" applyAlignment="1">
      <alignment horizontal="distributed" vertical="center"/>
    </xf>
    <xf numFmtId="0" fontId="43" fillId="5" borderId="0" xfId="4" applyFont="1" applyFill="1" applyBorder="1" applyAlignment="1">
      <alignment horizontal="distributed" vertical="center" wrapText="1"/>
    </xf>
    <xf numFmtId="0" fontId="43" fillId="5" borderId="0" xfId="4" applyFont="1" applyFill="1" applyBorder="1" applyAlignment="1">
      <alignment horizontal="center" vertical="center" shrinkToFit="1"/>
    </xf>
    <xf numFmtId="0" fontId="43" fillId="5" borderId="0" xfId="4" applyFont="1" applyFill="1" applyBorder="1" applyAlignment="1">
      <alignment vertical="center"/>
    </xf>
    <xf numFmtId="0" fontId="42" fillId="5" borderId="0" xfId="4" applyFont="1" applyFill="1" applyBorder="1" applyAlignment="1">
      <alignment vertical="center"/>
    </xf>
    <xf numFmtId="0" fontId="43" fillId="5" borderId="0" xfId="4" applyFont="1" applyFill="1" applyBorder="1" applyAlignment="1">
      <alignment horizontal="center" vertical="center"/>
    </xf>
    <xf numFmtId="0" fontId="43" fillId="5" borderId="0" xfId="4" applyFont="1" applyFill="1" applyBorder="1" applyAlignment="1">
      <alignment horizontal="left" vertical="center"/>
    </xf>
    <xf numFmtId="0" fontId="42" fillId="5" borderId="0" xfId="4" applyFont="1" applyFill="1" applyBorder="1">
      <alignment vertical="center"/>
    </xf>
    <xf numFmtId="0" fontId="42" fillId="5" borderId="0" xfId="4" applyFont="1" applyFill="1">
      <alignment vertical="center"/>
    </xf>
    <xf numFmtId="0" fontId="10" fillId="0" borderId="0" xfId="4" applyFont="1">
      <alignment vertical="center"/>
    </xf>
    <xf numFmtId="0" fontId="10" fillId="0" borderId="0" xfId="4" applyFont="1" applyBorder="1">
      <alignment vertical="center"/>
    </xf>
    <xf numFmtId="0" fontId="10" fillId="0" borderId="0" xfId="4" applyFont="1" applyBorder="1" applyAlignment="1">
      <alignment vertical="center"/>
    </xf>
    <xf numFmtId="0" fontId="14" fillId="0" borderId="0" xfId="4" applyFont="1" applyBorder="1" applyAlignment="1"/>
    <xf numFmtId="0" fontId="36" fillId="0" borderId="0" xfId="4" applyFont="1" applyBorder="1" applyAlignment="1">
      <alignment horizontal="left"/>
    </xf>
    <xf numFmtId="0" fontId="10" fillId="0" borderId="0" xfId="4" applyFont="1" applyBorder="1" applyAlignment="1">
      <alignment horizontal="left" vertical="center"/>
    </xf>
    <xf numFmtId="0" fontId="10" fillId="0" borderId="0" xfId="4" applyFont="1" applyBorder="1" applyAlignment="1">
      <alignment horizontal="distributed" vertical="center"/>
    </xf>
    <xf numFmtId="0" fontId="9" fillId="0" borderId="0" xfId="4" applyFont="1" applyBorder="1" applyAlignment="1"/>
    <xf numFmtId="0" fontId="10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42" fillId="5" borderId="0" xfId="4" applyFont="1" applyFill="1" applyBorder="1" applyAlignment="1">
      <alignment horizontal="left" vertical="center"/>
    </xf>
    <xf numFmtId="0" fontId="43" fillId="5" borderId="26" xfId="4" applyFont="1" applyFill="1" applyBorder="1" applyAlignment="1">
      <alignment vertical="center"/>
    </xf>
    <xf numFmtId="0" fontId="43" fillId="5" borderId="23" xfId="4" applyFont="1" applyFill="1" applyBorder="1" applyAlignment="1">
      <alignment vertical="center"/>
    </xf>
    <xf numFmtId="0" fontId="43" fillId="5" borderId="7" xfId="4" applyFont="1" applyFill="1" applyBorder="1" applyAlignment="1">
      <alignment vertical="center"/>
    </xf>
    <xf numFmtId="0" fontId="43" fillId="5" borderId="6" xfId="4" applyFont="1" applyFill="1" applyBorder="1" applyAlignment="1">
      <alignment vertical="center"/>
    </xf>
    <xf numFmtId="0" fontId="43" fillId="5" borderId="5" xfId="4" applyFont="1" applyFill="1" applyBorder="1" applyAlignment="1">
      <alignment vertical="center"/>
    </xf>
    <xf numFmtId="0" fontId="14" fillId="5" borderId="26" xfId="4" applyFont="1" applyFill="1" applyBorder="1" applyAlignment="1">
      <alignment vertical="center"/>
    </xf>
    <xf numFmtId="0" fontId="14" fillId="5" borderId="1" xfId="4" applyFont="1" applyFill="1" applyBorder="1" applyAlignment="1">
      <alignment vertical="center"/>
    </xf>
    <xf numFmtId="0" fontId="14" fillId="5" borderId="23" xfId="4" applyFont="1" applyFill="1" applyBorder="1" applyAlignment="1">
      <alignment vertical="center"/>
    </xf>
    <xf numFmtId="0" fontId="14" fillId="5" borderId="7" xfId="4" applyFont="1" applyFill="1" applyBorder="1" applyAlignment="1">
      <alignment vertical="center"/>
    </xf>
    <xf numFmtId="0" fontId="14" fillId="5" borderId="6" xfId="4" applyFont="1" applyFill="1" applyBorder="1" applyAlignment="1">
      <alignment vertical="center"/>
    </xf>
    <xf numFmtId="0" fontId="14" fillId="5" borderId="5" xfId="4" applyFont="1" applyFill="1" applyBorder="1" applyAlignment="1">
      <alignment horizontal="left" vertical="center"/>
    </xf>
    <xf numFmtId="0" fontId="10" fillId="5" borderId="0" xfId="4" applyFont="1" applyFill="1" applyBorder="1" applyAlignment="1">
      <alignment horizontal="center" vertical="center"/>
    </xf>
    <xf numFmtId="0" fontId="43" fillId="0" borderId="0" xfId="4" applyFont="1" applyBorder="1" applyAlignment="1">
      <alignment horizontal="distributed" vertical="center"/>
    </xf>
    <xf numFmtId="0" fontId="14" fillId="5" borderId="0" xfId="4" applyFont="1" applyFill="1" applyBorder="1" applyAlignment="1">
      <alignment horizontal="distributed" vertical="center" wrapText="1"/>
    </xf>
    <xf numFmtId="0" fontId="14" fillId="5" borderId="0" xfId="4" applyFont="1" applyFill="1" applyBorder="1" applyAlignment="1">
      <alignment horizontal="center" vertical="center" shrinkToFit="1"/>
    </xf>
    <xf numFmtId="0" fontId="10" fillId="5" borderId="0" xfId="4" applyFont="1" applyFill="1" applyBorder="1" applyAlignment="1">
      <alignment vertical="center"/>
    </xf>
    <xf numFmtId="0" fontId="10" fillId="5" borderId="0" xfId="4" applyFont="1" applyFill="1" applyBorder="1">
      <alignment vertical="center"/>
    </xf>
    <xf numFmtId="0" fontId="3" fillId="0" borderId="0" xfId="4" applyAlignment="1">
      <alignment vertical="center"/>
    </xf>
    <xf numFmtId="0" fontId="43" fillId="5" borderId="1" xfId="4" applyFont="1" applyFill="1" applyBorder="1" applyAlignment="1">
      <alignment vertical="center"/>
    </xf>
    <xf numFmtId="0" fontId="43" fillId="5" borderId="1" xfId="4" applyFont="1" applyFill="1" applyBorder="1" applyAlignment="1">
      <alignment horizontal="center" vertical="center"/>
    </xf>
    <xf numFmtId="0" fontId="43" fillId="5" borderId="5" xfId="4" applyFont="1" applyFill="1" applyBorder="1" applyAlignment="1">
      <alignment horizontal="left" vertical="center"/>
    </xf>
    <xf numFmtId="0" fontId="42" fillId="0" borderId="0" xfId="4" applyFont="1" applyBorder="1" applyAlignment="1">
      <alignment horizontal="center" vertical="center"/>
    </xf>
    <xf numFmtId="0" fontId="42" fillId="5" borderId="0" xfId="4" applyFont="1" applyFill="1" applyBorder="1" applyAlignment="1">
      <alignment horizontal="center" vertical="center"/>
    </xf>
    <xf numFmtId="0" fontId="43" fillId="0" borderId="0" xfId="4" applyFont="1" applyBorder="1" applyAlignment="1">
      <alignment vertical="center"/>
    </xf>
    <xf numFmtId="0" fontId="42" fillId="0" borderId="0" xfId="4" applyFont="1">
      <alignment vertical="center"/>
    </xf>
    <xf numFmtId="0" fontId="14" fillId="0" borderId="17" xfId="4" applyFont="1" applyFill="1" applyBorder="1" applyAlignment="1">
      <alignment vertical="center"/>
    </xf>
    <xf numFmtId="0" fontId="41" fillId="7" borderId="18" xfId="1" applyFont="1" applyFill="1" applyBorder="1" applyAlignment="1">
      <alignment vertical="center" shrinkToFit="1"/>
    </xf>
    <xf numFmtId="0" fontId="41" fillId="7" borderId="110" xfId="1" applyFont="1" applyFill="1" applyBorder="1" applyAlignment="1">
      <alignment vertical="center" shrinkToFit="1"/>
    </xf>
    <xf numFmtId="0" fontId="41" fillId="7" borderId="21" xfId="1" applyFont="1" applyFill="1" applyBorder="1" applyAlignment="1">
      <alignment vertical="center" shrinkToFit="1"/>
    </xf>
    <xf numFmtId="0" fontId="41" fillId="7" borderId="109" xfId="1" applyFont="1" applyFill="1" applyBorder="1" applyAlignment="1">
      <alignment vertical="center" shrinkToFit="1"/>
    </xf>
    <xf numFmtId="0" fontId="41" fillId="7" borderId="108" xfId="1" applyFont="1" applyFill="1" applyBorder="1" applyAlignment="1">
      <alignment vertical="center" shrinkToFit="1"/>
    </xf>
    <xf numFmtId="0" fontId="41" fillId="7" borderId="107" xfId="1" applyFont="1" applyFill="1" applyBorder="1" applyAlignment="1">
      <alignment vertical="center" shrinkToFit="1"/>
    </xf>
    <xf numFmtId="0" fontId="41" fillId="7" borderId="114" xfId="1" applyFont="1" applyFill="1" applyBorder="1" applyAlignment="1">
      <alignment horizontal="center" vertical="center" wrapText="1"/>
    </xf>
    <xf numFmtId="0" fontId="38" fillId="7" borderId="113" xfId="1" applyFont="1" applyFill="1" applyBorder="1" applyAlignment="1">
      <alignment horizontal="center" vertical="center" wrapText="1"/>
    </xf>
    <xf numFmtId="0" fontId="41" fillId="7" borderId="112" xfId="1" applyFont="1" applyFill="1" applyBorder="1" applyAlignment="1">
      <alignment horizontal="center" vertical="center" wrapText="1"/>
    </xf>
    <xf numFmtId="0" fontId="38" fillId="7" borderId="111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20" fontId="31" fillId="0" borderId="0" xfId="0" applyNumberFormat="1" applyFont="1" applyFill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0" fontId="10" fillId="0" borderId="1" xfId="4" applyFont="1" applyFill="1" applyBorder="1" applyAlignment="1">
      <alignment horizontal="distributed" vertical="center" shrinkToFit="1"/>
    </xf>
    <xf numFmtId="0" fontId="14" fillId="0" borderId="24" xfId="4" applyFont="1" applyFill="1" applyBorder="1" applyAlignment="1">
      <alignment horizontal="right" vertical="center"/>
    </xf>
    <xf numFmtId="0" fontId="14" fillId="0" borderId="8" xfId="4" applyFont="1" applyFill="1" applyBorder="1" applyAlignment="1">
      <alignment horizontal="right" vertical="center"/>
    </xf>
    <xf numFmtId="0" fontId="14" fillId="0" borderId="39" xfId="4" applyFont="1" applyFill="1" applyBorder="1" applyAlignment="1">
      <alignment horizontal="right" vertical="center"/>
    </xf>
    <xf numFmtId="0" fontId="14" fillId="0" borderId="38" xfId="4" applyFont="1" applyFill="1" applyBorder="1" applyAlignment="1">
      <alignment horizontal="right" vertical="center"/>
    </xf>
    <xf numFmtId="0" fontId="14" fillId="0" borderId="40" xfId="4" applyFont="1" applyFill="1" applyBorder="1" applyAlignment="1">
      <alignment horizontal="right" vertical="center"/>
    </xf>
    <xf numFmtId="0" fontId="10" fillId="0" borderId="3" xfId="4" applyFont="1" applyFill="1" applyBorder="1" applyAlignment="1">
      <alignment horizontal="distributed" vertical="center" shrinkToFit="1"/>
    </xf>
    <xf numFmtId="0" fontId="10" fillId="0" borderId="0" xfId="4" applyFont="1" applyFill="1" applyBorder="1" applyAlignment="1">
      <alignment horizontal="distributed" vertical="center" shrinkToFit="1"/>
    </xf>
    <xf numFmtId="0" fontId="14" fillId="0" borderId="22" xfId="4" applyFont="1" applyFill="1" applyBorder="1" applyAlignment="1">
      <alignment horizontal="right" vertical="center"/>
    </xf>
    <xf numFmtId="0" fontId="14" fillId="0" borderId="9" xfId="4" applyFont="1" applyFill="1" applyBorder="1" applyAlignment="1">
      <alignment horizontal="right" vertical="center"/>
    </xf>
    <xf numFmtId="0" fontId="10" fillId="0" borderId="0" xfId="4" applyFont="1" applyFill="1" applyAlignment="1">
      <alignment horizontal="distributed" vertical="center"/>
    </xf>
    <xf numFmtId="0" fontId="14" fillId="0" borderId="39" xfId="4" applyFont="1" applyFill="1" applyBorder="1" applyAlignment="1">
      <alignment horizontal="center" vertical="center"/>
    </xf>
    <xf numFmtId="0" fontId="14" fillId="0" borderId="40" xfId="4" applyFont="1" applyFill="1" applyBorder="1" applyAlignment="1">
      <alignment horizontal="center" vertical="center"/>
    </xf>
    <xf numFmtId="0" fontId="14" fillId="7" borderId="2" xfId="4" applyFont="1" applyFill="1" applyBorder="1" applyAlignment="1">
      <alignment horizontal="center" vertical="center"/>
    </xf>
    <xf numFmtId="0" fontId="8" fillId="5" borderId="6" xfId="4" applyFont="1" applyFill="1" applyBorder="1" applyAlignment="1">
      <alignment vertical="center"/>
    </xf>
    <xf numFmtId="0" fontId="14" fillId="7" borderId="14" xfId="4" applyFont="1" applyFill="1" applyBorder="1" applyAlignment="1">
      <alignment horizontal="center" vertical="center"/>
    </xf>
    <xf numFmtId="0" fontId="14" fillId="7" borderId="45" xfId="4" applyFont="1" applyFill="1" applyBorder="1" applyAlignment="1">
      <alignment horizontal="center" vertical="center"/>
    </xf>
    <xf numFmtId="0" fontId="14" fillId="5" borderId="14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right" vertical="center"/>
    </xf>
    <xf numFmtId="0" fontId="14" fillId="0" borderId="26" xfId="4" applyFont="1" applyFill="1" applyBorder="1" applyAlignment="1">
      <alignment horizontal="right" vertical="center"/>
    </xf>
    <xf numFmtId="0" fontId="14" fillId="0" borderId="102" xfId="4" applyFont="1" applyFill="1" applyBorder="1" applyAlignment="1">
      <alignment horizontal="right" vertical="center"/>
    </xf>
    <xf numFmtId="0" fontId="14" fillId="0" borderId="16" xfId="4" applyFont="1" applyFill="1" applyBorder="1" applyAlignment="1">
      <alignment horizontal="right" vertical="center"/>
    </xf>
    <xf numFmtId="0" fontId="10" fillId="0" borderId="5" xfId="4" applyFont="1" applyFill="1" applyBorder="1" applyAlignment="1">
      <alignment horizontal="distributed" vertical="center" shrinkToFit="1"/>
    </xf>
    <xf numFmtId="0" fontId="10" fillId="0" borderId="2" xfId="4" applyFont="1" applyFill="1" applyBorder="1" applyAlignment="1">
      <alignment horizontal="distributed" vertical="center" shrinkToFit="1"/>
    </xf>
    <xf numFmtId="0" fontId="10" fillId="0" borderId="14" xfId="4" applyFont="1" applyFill="1" applyBorder="1" applyAlignment="1">
      <alignment horizontal="distributed" vertical="center" shrinkToFit="1"/>
    </xf>
    <xf numFmtId="0" fontId="10" fillId="0" borderId="17" xfId="4" applyFont="1" applyFill="1" applyBorder="1" applyAlignment="1">
      <alignment horizontal="distributed" vertical="center" shrinkToFit="1"/>
    </xf>
    <xf numFmtId="0" fontId="14" fillId="0" borderId="17" xfId="4" applyFont="1" applyFill="1" applyBorder="1" applyAlignment="1">
      <alignment horizontal="right" vertical="center"/>
    </xf>
    <xf numFmtId="0" fontId="10" fillId="5" borderId="4" xfId="0" applyFont="1" applyFill="1" applyBorder="1" applyAlignment="1">
      <alignment vertical="center"/>
    </xf>
    <xf numFmtId="0" fontId="14" fillId="5" borderId="8" xfId="0" applyFont="1" applyFill="1" applyBorder="1" applyAlignment="1">
      <alignment horizontal="distributed" vertical="center"/>
    </xf>
    <xf numFmtId="0" fontId="10" fillId="5" borderId="8" xfId="0" applyFont="1" applyFill="1" applyBorder="1" applyAlignment="1">
      <alignment vertical="center"/>
    </xf>
    <xf numFmtId="0" fontId="14" fillId="5" borderId="16" xfId="4" applyFont="1" applyFill="1" applyBorder="1" applyAlignment="1">
      <alignment vertical="center"/>
    </xf>
    <xf numFmtId="0" fontId="8" fillId="5" borderId="16" xfId="4" applyFont="1" applyFill="1" applyBorder="1" applyAlignment="1">
      <alignment vertical="center"/>
    </xf>
    <xf numFmtId="0" fontId="8" fillId="5" borderId="19" xfId="4" applyFont="1" applyFill="1" applyBorder="1" applyAlignment="1">
      <alignment vertical="center"/>
    </xf>
    <xf numFmtId="0" fontId="14" fillId="5" borderId="19" xfId="4" applyFont="1" applyFill="1" applyBorder="1" applyAlignment="1">
      <alignment vertical="center"/>
    </xf>
    <xf numFmtId="0" fontId="14" fillId="5" borderId="9" xfId="4" applyFont="1" applyFill="1" applyBorder="1" applyAlignment="1">
      <alignment vertical="center"/>
    </xf>
    <xf numFmtId="0" fontId="14" fillId="5" borderId="8" xfId="4" applyFont="1" applyFill="1" applyBorder="1" applyAlignment="1">
      <alignment vertical="center"/>
    </xf>
    <xf numFmtId="0" fontId="8" fillId="5" borderId="9" xfId="4" applyFont="1" applyFill="1" applyBorder="1" applyAlignment="1">
      <alignment vertical="center"/>
    </xf>
    <xf numFmtId="0" fontId="8" fillId="5" borderId="8" xfId="4" applyFont="1" applyFill="1" applyBorder="1" applyAlignment="1">
      <alignment vertical="center"/>
    </xf>
    <xf numFmtId="0" fontId="14" fillId="5" borderId="19" xfId="4" applyFont="1" applyFill="1" applyBorder="1" applyAlignment="1">
      <alignment horizontal="center" vertical="center"/>
    </xf>
    <xf numFmtId="0" fontId="14" fillId="5" borderId="9" xfId="4" applyFont="1" applyFill="1" applyBorder="1" applyAlignment="1">
      <alignment horizontal="center" vertical="center"/>
    </xf>
    <xf numFmtId="0" fontId="14" fillId="5" borderId="8" xfId="4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vertical="center"/>
    </xf>
    <xf numFmtId="31" fontId="14" fillId="5" borderId="14" xfId="4" applyNumberFormat="1" applyFont="1" applyFill="1" applyBorder="1" applyAlignment="1">
      <alignment horizontal="center" vertical="center"/>
    </xf>
    <xf numFmtId="14" fontId="14" fillId="5" borderId="19" xfId="4" applyNumberFormat="1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right" vertical="center"/>
    </xf>
    <xf numFmtId="0" fontId="8" fillId="5" borderId="8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8" fillId="5" borderId="40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right" vertical="center"/>
    </xf>
    <xf numFmtId="0" fontId="11" fillId="5" borderId="2" xfId="0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right" vertical="center"/>
    </xf>
    <xf numFmtId="0" fontId="8" fillId="5" borderId="14" xfId="0" applyFont="1" applyFill="1" applyBorder="1" applyAlignment="1">
      <alignment vertical="center"/>
    </xf>
    <xf numFmtId="0" fontId="8" fillId="5" borderId="9" xfId="0" applyFont="1" applyFill="1" applyBorder="1" applyAlignment="1">
      <alignment horizontal="left" vertical="center"/>
    </xf>
    <xf numFmtId="0" fontId="8" fillId="5" borderId="48" xfId="0" applyFont="1" applyFill="1" applyBorder="1" applyAlignment="1">
      <alignment horizontal="right" vertical="center"/>
    </xf>
    <xf numFmtId="0" fontId="8" fillId="5" borderId="47" xfId="0" applyFont="1" applyFill="1" applyBorder="1" applyAlignment="1">
      <alignment horizontal="right" vertical="center"/>
    </xf>
    <xf numFmtId="0" fontId="8" fillId="5" borderId="49" xfId="0" applyFont="1" applyFill="1" applyBorder="1" applyAlignment="1">
      <alignment horizontal="right" vertical="center"/>
    </xf>
    <xf numFmtId="0" fontId="8" fillId="5" borderId="45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right" vertical="center"/>
    </xf>
    <xf numFmtId="0" fontId="11" fillId="5" borderId="45" xfId="0" applyFont="1" applyFill="1" applyBorder="1" applyAlignment="1">
      <alignment horizontal="right" vertical="center"/>
    </xf>
    <xf numFmtId="0" fontId="11" fillId="0" borderId="17" xfId="0" applyFont="1" applyBorder="1">
      <alignment vertical="center"/>
    </xf>
    <xf numFmtId="0" fontId="17" fillId="0" borderId="17" xfId="0" applyFont="1" applyBorder="1">
      <alignment vertical="center"/>
    </xf>
    <xf numFmtId="0" fontId="31" fillId="0" borderId="3" xfId="0" applyFont="1" applyFill="1" applyBorder="1" applyAlignment="1">
      <alignment vertical="center"/>
    </xf>
    <xf numFmtId="0" fontId="14" fillId="0" borderId="4" xfId="4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horizontal="right" vertical="center"/>
    </xf>
    <xf numFmtId="0" fontId="14" fillId="0" borderId="4" xfId="4" applyFont="1" applyFill="1" applyBorder="1" applyAlignment="1">
      <alignment horizontal="right" vertical="center"/>
    </xf>
    <xf numFmtId="0" fontId="14" fillId="0" borderId="43" xfId="4" applyFont="1" applyFill="1" applyBorder="1" applyAlignment="1">
      <alignment horizontal="right" vertical="center"/>
    </xf>
    <xf numFmtId="0" fontId="14" fillId="0" borderId="15" xfId="4" applyFont="1" applyFill="1" applyBorder="1" applyAlignment="1">
      <alignment horizontal="right" vertical="center"/>
    </xf>
    <xf numFmtId="0" fontId="14" fillId="0" borderId="99" xfId="4" applyFont="1" applyFill="1" applyBorder="1" applyAlignment="1">
      <alignment horizontal="right" vertical="center"/>
    </xf>
    <xf numFmtId="0" fontId="14" fillId="0" borderId="5" xfId="4" applyFont="1" applyFill="1" applyBorder="1" applyAlignment="1">
      <alignment horizontal="right" vertical="center"/>
    </xf>
    <xf numFmtId="0" fontId="14" fillId="0" borderId="6" xfId="4" applyFont="1" applyFill="1" applyBorder="1" applyAlignment="1">
      <alignment horizontal="right" vertical="center"/>
    </xf>
    <xf numFmtId="0" fontId="14" fillId="0" borderId="7" xfId="4" applyFont="1" applyFill="1" applyBorder="1" applyAlignment="1">
      <alignment horizontal="right" vertical="center"/>
    </xf>
    <xf numFmtId="0" fontId="14" fillId="0" borderId="1" xfId="4" applyFont="1" applyFill="1" applyBorder="1" applyAlignment="1">
      <alignment horizontal="right" vertical="center"/>
    </xf>
    <xf numFmtId="0" fontId="14" fillId="7" borderId="8" xfId="0" applyFont="1" applyFill="1" applyBorder="1" applyAlignment="1">
      <alignment vertical="center" wrapText="1"/>
    </xf>
    <xf numFmtId="0" fontId="14" fillId="7" borderId="8" xfId="0" applyFont="1" applyFill="1" applyBorder="1" applyAlignment="1">
      <alignment horizontal="left" vertical="center" wrapText="1"/>
    </xf>
    <xf numFmtId="0" fontId="31" fillId="7" borderId="2" xfId="0" applyFont="1" applyFill="1" applyBorder="1" applyAlignment="1">
      <alignment vertical="center"/>
    </xf>
    <xf numFmtId="0" fontId="31" fillId="7" borderId="4" xfId="0" applyFont="1" applyFill="1" applyBorder="1" applyAlignment="1">
      <alignment vertical="center"/>
    </xf>
    <xf numFmtId="0" fontId="14" fillId="7" borderId="4" xfId="0" applyFont="1" applyFill="1" applyBorder="1" applyAlignment="1">
      <alignment vertical="center" wrapText="1"/>
    </xf>
    <xf numFmtId="0" fontId="32" fillId="7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vertical="center"/>
    </xf>
    <xf numFmtId="57" fontId="14" fillId="7" borderId="8" xfId="0" applyNumberFormat="1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left" vertical="center" wrapText="1"/>
    </xf>
    <xf numFmtId="0" fontId="10" fillId="7" borderId="8" xfId="0" applyFont="1" applyFill="1" applyBorder="1" applyAlignment="1">
      <alignment vertical="center" wrapText="1"/>
    </xf>
    <xf numFmtId="0" fontId="14" fillId="7" borderId="48" xfId="0" applyFont="1" applyFill="1" applyBorder="1" applyAlignment="1">
      <alignment horizontal="right" vertical="center" wrapText="1"/>
    </xf>
    <xf numFmtId="0" fontId="14" fillId="0" borderId="138" xfId="4" applyFont="1" applyFill="1" applyBorder="1" applyAlignment="1">
      <alignment horizontal="right" vertical="center"/>
    </xf>
    <xf numFmtId="0" fontId="14" fillId="0" borderId="139" xfId="4" applyFont="1" applyFill="1" applyBorder="1" applyAlignment="1">
      <alignment horizontal="right" vertical="center"/>
    </xf>
    <xf numFmtId="0" fontId="14" fillId="0" borderId="140" xfId="4" applyFont="1" applyFill="1" applyBorder="1" applyAlignment="1">
      <alignment horizontal="right" vertical="center"/>
    </xf>
    <xf numFmtId="0" fontId="14" fillId="0" borderId="141" xfId="4" applyFont="1" applyFill="1" applyBorder="1" applyAlignment="1">
      <alignment horizontal="right" vertical="center"/>
    </xf>
    <xf numFmtId="0" fontId="14" fillId="0" borderId="102" xfId="4" applyFont="1" applyFill="1" applyBorder="1" applyAlignment="1">
      <alignment horizontal="center" vertical="center"/>
    </xf>
    <xf numFmtId="0" fontId="14" fillId="0" borderId="48" xfId="4" applyFont="1" applyFill="1" applyBorder="1" applyAlignment="1">
      <alignment horizontal="center" vertical="center"/>
    </xf>
    <xf numFmtId="0" fontId="14" fillId="0" borderId="3" xfId="3" applyNumberFormat="1" applyFont="1" applyFill="1" applyBorder="1" applyAlignment="1">
      <alignment horizontal="left" vertical="center" shrinkToFit="1"/>
    </xf>
    <xf numFmtId="0" fontId="49" fillId="0" borderId="2" xfId="0" applyFont="1" applyFill="1" applyBorder="1" applyAlignment="1">
      <alignment horizontal="center" vertical="center"/>
    </xf>
    <xf numFmtId="0" fontId="31" fillId="0" borderId="43" xfId="3" applyNumberFormat="1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right" vertical="center"/>
    </xf>
    <xf numFmtId="0" fontId="49" fillId="0" borderId="8" xfId="0" applyFont="1" applyFill="1" applyBorder="1" applyAlignment="1">
      <alignment horizontal="right" vertical="center"/>
    </xf>
    <xf numFmtId="0" fontId="49" fillId="0" borderId="2" xfId="0" applyFont="1" applyFill="1" applyBorder="1" applyAlignment="1">
      <alignment horizontal="right" vertical="center"/>
    </xf>
    <xf numFmtId="0" fontId="49" fillId="0" borderId="4" xfId="0" applyFont="1" applyFill="1" applyBorder="1" applyAlignment="1">
      <alignment horizontal="right" vertical="center"/>
    </xf>
    <xf numFmtId="0" fontId="14" fillId="0" borderId="3" xfId="3" applyNumberFormat="1" applyFont="1" applyFill="1" applyBorder="1" applyAlignment="1">
      <alignment horizontal="left" vertical="center" wrapText="1"/>
    </xf>
    <xf numFmtId="0" fontId="31" fillId="0" borderId="3" xfId="3" applyNumberFormat="1" applyFont="1" applyFill="1" applyBorder="1" applyAlignment="1">
      <alignment horizontal="left" vertical="center" wrapText="1"/>
    </xf>
    <xf numFmtId="0" fontId="31" fillId="0" borderId="3" xfId="3" applyNumberFormat="1" applyFont="1" applyFill="1" applyBorder="1" applyAlignment="1">
      <alignment horizontal="left" vertical="center" shrinkToFit="1"/>
    </xf>
    <xf numFmtId="0" fontId="31" fillId="0" borderId="3" xfId="3" applyNumberFormat="1" applyFont="1" applyFill="1" applyBorder="1" applyAlignment="1">
      <alignment horizontal="left" vertical="center" wrapText="1" shrinkToFit="1"/>
    </xf>
    <xf numFmtId="0" fontId="41" fillId="0" borderId="3" xfId="3" applyNumberFormat="1" applyFont="1" applyFill="1" applyBorder="1" applyAlignment="1">
      <alignment horizontal="left" vertical="center" wrapText="1"/>
    </xf>
    <xf numFmtId="0" fontId="49" fillId="7" borderId="8" xfId="0" applyFont="1" applyFill="1" applyBorder="1" applyAlignment="1">
      <alignment horizontal="right" vertical="center"/>
    </xf>
    <xf numFmtId="0" fontId="49" fillId="7" borderId="4" xfId="0" applyFont="1" applyFill="1" applyBorder="1" applyAlignment="1">
      <alignment horizontal="right" vertical="center"/>
    </xf>
    <xf numFmtId="0" fontId="49" fillId="7" borderId="2" xfId="0" applyFont="1" applyFill="1" applyBorder="1" applyAlignment="1">
      <alignment horizontal="right" vertical="center"/>
    </xf>
    <xf numFmtId="0" fontId="49" fillId="7" borderId="2" xfId="0" applyFont="1" applyFill="1" applyBorder="1" applyAlignment="1">
      <alignment horizontal="center" vertical="center"/>
    </xf>
    <xf numFmtId="0" fontId="31" fillId="7" borderId="3" xfId="3" applyNumberFormat="1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/>
    </xf>
    <xf numFmtId="0" fontId="49" fillId="0" borderId="9" xfId="0" applyFont="1" applyFill="1" applyBorder="1" applyAlignment="1">
      <alignment horizontal="right" vertical="center"/>
    </xf>
    <xf numFmtId="0" fontId="49" fillId="0" borderId="7" xfId="0" applyFont="1" applyFill="1" applyBorder="1" applyAlignment="1">
      <alignment horizontal="right" vertical="center"/>
    </xf>
    <xf numFmtId="0" fontId="49" fillId="0" borderId="5" xfId="0" applyFont="1" applyFill="1" applyBorder="1" applyAlignment="1">
      <alignment horizontal="right" vertical="center"/>
    </xf>
    <xf numFmtId="0" fontId="31" fillId="0" borderId="6" xfId="3" applyNumberFormat="1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center" vertical="center" wrapText="1" shrinkToFit="1"/>
    </xf>
    <xf numFmtId="0" fontId="31" fillId="0" borderId="4" xfId="0" applyFont="1" applyFill="1" applyBorder="1" applyAlignment="1">
      <alignment horizontal="center" vertical="center" wrapText="1" shrinkToFit="1"/>
    </xf>
    <xf numFmtId="0" fontId="31" fillId="0" borderId="2" xfId="0" applyFont="1" applyFill="1" applyBorder="1" applyAlignment="1">
      <alignment horizontal="center" vertical="center" wrapText="1" shrinkToFit="1"/>
    </xf>
    <xf numFmtId="0" fontId="31" fillId="0" borderId="2" xfId="0" applyFont="1" applyFill="1" applyBorder="1" applyAlignment="1">
      <alignment horizontal="center" vertical="center"/>
    </xf>
    <xf numFmtId="0" fontId="49" fillId="0" borderId="48" xfId="0" applyFont="1" applyFill="1" applyBorder="1" applyAlignment="1">
      <alignment horizontal="right" vertical="center"/>
    </xf>
    <xf numFmtId="0" fontId="49" fillId="0" borderId="45" xfId="0" applyFont="1" applyFill="1" applyBorder="1" applyAlignment="1">
      <alignment horizontal="right" vertical="center"/>
    </xf>
    <xf numFmtId="0" fontId="14" fillId="0" borderId="2" xfId="4" applyFont="1" applyFill="1" applyBorder="1" applyAlignment="1">
      <alignment horizontal="right" vertical="center"/>
    </xf>
    <xf numFmtId="0" fontId="14" fillId="0" borderId="14" xfId="4" applyFont="1" applyFill="1" applyBorder="1" applyAlignment="1">
      <alignment horizontal="right" vertical="center"/>
    </xf>
    <xf numFmtId="0" fontId="14" fillId="0" borderId="45" xfId="4" applyFont="1" applyFill="1" applyBorder="1" applyAlignment="1">
      <alignment horizontal="right" vertical="center"/>
    </xf>
    <xf numFmtId="0" fontId="14" fillId="0" borderId="101" xfId="4" applyFont="1" applyFill="1" applyBorder="1" applyAlignment="1">
      <alignment horizontal="right" vertical="center"/>
    </xf>
    <xf numFmtId="0" fontId="14" fillId="0" borderId="100" xfId="4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13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0" fontId="8" fillId="0" borderId="53" xfId="0" applyFont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distributed" vertical="center"/>
    </xf>
    <xf numFmtId="0" fontId="14" fillId="5" borderId="0" xfId="0" applyFont="1" applyFill="1" applyAlignment="1">
      <alignment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9" fillId="0" borderId="0" xfId="4" applyFont="1" applyFill="1" applyAlignment="1">
      <alignment horizontal="distributed"/>
    </xf>
    <xf numFmtId="0" fontId="14" fillId="0" borderId="0" xfId="4" applyFont="1" applyFill="1" applyAlignment="1"/>
    <xf numFmtId="0" fontId="3" fillId="0" borderId="0" xfId="4" applyFill="1" applyAlignment="1">
      <alignment vertical="center"/>
    </xf>
    <xf numFmtId="0" fontId="13" fillId="0" borderId="0" xfId="4" applyFont="1" applyFill="1" applyAlignment="1">
      <alignment horizontal="center" vertical="center"/>
    </xf>
    <xf numFmtId="0" fontId="13" fillId="0" borderId="0" xfId="4" applyFont="1" applyFill="1" applyAlignment="1">
      <alignment vertical="center"/>
    </xf>
    <xf numFmtId="0" fontId="14" fillId="0" borderId="6" xfId="4" applyFont="1" applyFill="1" applyBorder="1" applyAlignment="1">
      <alignment horizontal="distributed" vertical="center"/>
    </xf>
    <xf numFmtId="0" fontId="14" fillId="0" borderId="0" xfId="4" applyFont="1" applyFill="1" applyBorder="1" applyAlignment="1">
      <alignment horizontal="distributed" vertical="center"/>
    </xf>
    <xf numFmtId="0" fontId="14" fillId="0" borderId="1" xfId="4" applyFont="1" applyFill="1" applyBorder="1" applyAlignment="1">
      <alignment horizontal="distributed" vertical="center"/>
    </xf>
    <xf numFmtId="0" fontId="14" fillId="0" borderId="2" xfId="4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horizontal="center" vertical="center"/>
    </xf>
    <xf numFmtId="0" fontId="14" fillId="0" borderId="8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left" vertical="center"/>
    </xf>
    <xf numFmtId="0" fontId="3" fillId="0" borderId="17" xfId="4" applyFill="1" applyBorder="1" applyAlignment="1">
      <alignment vertical="center"/>
    </xf>
    <xf numFmtId="0" fontId="10" fillId="0" borderId="0" xfId="0" applyFont="1" applyFill="1" applyAlignment="1">
      <alignment horizontal="distributed" vertical="center"/>
    </xf>
    <xf numFmtId="0" fontId="10" fillId="5" borderId="4" xfId="0" applyFont="1" applyFill="1" applyBorder="1" applyAlignment="1">
      <alignment vertical="center"/>
    </xf>
    <xf numFmtId="0" fontId="14" fillId="5" borderId="8" xfId="0" applyFont="1" applyFill="1" applyBorder="1" applyAlignment="1">
      <alignment horizontal="distributed" vertical="center"/>
    </xf>
    <xf numFmtId="0" fontId="14" fillId="7" borderId="8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0" xfId="0" applyFont="1" applyFill="1" applyBorder="1" applyAlignment="1"/>
    <xf numFmtId="0" fontId="9" fillId="0" borderId="0" xfId="0" applyFont="1" applyFill="1" applyAlignment="1">
      <alignment horizontal="distributed" vertical="center"/>
    </xf>
    <xf numFmtId="0" fontId="14" fillId="0" borderId="2" xfId="4" applyFont="1" applyFill="1" applyBorder="1" applyAlignment="1">
      <alignment horizontal="center" vertical="center"/>
    </xf>
    <xf numFmtId="58" fontId="19" fillId="0" borderId="0" xfId="0" applyNumberFormat="1" applyFont="1" applyFill="1">
      <alignment vertical="center"/>
    </xf>
    <xf numFmtId="49" fontId="19" fillId="0" borderId="0" xfId="0" applyNumberFormat="1" applyFont="1" applyFill="1" applyAlignment="1">
      <alignment vertical="center" shrinkToFit="1"/>
    </xf>
    <xf numFmtId="58" fontId="19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3" fillId="0" borderId="0" xfId="0" applyFont="1" applyFill="1" applyAlignment="1">
      <alignment horizontal="distributed" vertical="center"/>
    </xf>
    <xf numFmtId="0" fontId="19" fillId="0" borderId="32" xfId="0" applyFont="1" applyFill="1" applyBorder="1" applyAlignment="1">
      <alignment vertical="center"/>
    </xf>
    <xf numFmtId="0" fontId="54" fillId="0" borderId="32" xfId="0" applyFont="1" applyFill="1" applyBorder="1" applyAlignment="1">
      <alignment vertical="center"/>
    </xf>
    <xf numFmtId="0" fontId="19" fillId="0" borderId="27" xfId="0" applyFont="1" applyFill="1" applyBorder="1">
      <alignment vertical="center"/>
    </xf>
    <xf numFmtId="0" fontId="24" fillId="0" borderId="29" xfId="0" applyFont="1" applyFill="1" applyBorder="1" applyAlignment="1">
      <alignment vertical="center"/>
    </xf>
    <xf numFmtId="0" fontId="19" fillId="0" borderId="30" xfId="0" applyFont="1" applyFill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38" fontId="19" fillId="0" borderId="0" xfId="2" applyFont="1" applyFill="1" applyBorder="1" applyAlignment="1">
      <alignment horizontal="right" vertical="center" indent="1"/>
    </xf>
    <xf numFmtId="0" fontId="19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176" fontId="19" fillId="0" borderId="0" xfId="0" applyNumberFormat="1" applyFont="1" applyFill="1" applyAlignment="1">
      <alignment horizontal="left" vertical="center"/>
    </xf>
    <xf numFmtId="0" fontId="19" fillId="0" borderId="0" xfId="0" applyNumberFormat="1" applyFont="1" applyFill="1" applyAlignment="1">
      <alignment vertical="center"/>
    </xf>
    <xf numFmtId="0" fontId="19" fillId="0" borderId="35" xfId="0" applyFont="1" applyFill="1" applyBorder="1">
      <alignment vertical="center"/>
    </xf>
    <xf numFmtId="0" fontId="19" fillId="0" borderId="36" xfId="0" applyFont="1" applyFill="1" applyBorder="1">
      <alignment vertical="center"/>
    </xf>
    <xf numFmtId="0" fontId="19" fillId="0" borderId="37" xfId="0" applyFont="1" applyFill="1" applyBorder="1">
      <alignment vertical="center"/>
    </xf>
    <xf numFmtId="0" fontId="19" fillId="0" borderId="36" xfId="0" applyFont="1" applyFill="1" applyBorder="1" applyAlignment="1">
      <alignment vertical="center"/>
    </xf>
    <xf numFmtId="0" fontId="19" fillId="0" borderId="29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9" fillId="0" borderId="0" xfId="0" applyFont="1" applyFill="1" applyAlignment="1">
      <alignment horizontal="center" vertical="center"/>
    </xf>
    <xf numFmtId="0" fontId="27" fillId="0" borderId="0" xfId="0" applyFont="1" applyFill="1" applyAlignment="1" applyProtection="1">
      <alignment vertical="center"/>
      <protection locked="0"/>
    </xf>
    <xf numFmtId="0" fontId="61" fillId="0" borderId="0" xfId="0" applyFont="1" applyFill="1" applyBorder="1" applyAlignment="1">
      <alignment horizontal="left" vertical="center"/>
    </xf>
    <xf numFmtId="0" fontId="14" fillId="0" borderId="4" xfId="4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distributed" vertical="center"/>
    </xf>
    <xf numFmtId="0" fontId="8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4" fillId="7" borderId="2" xfId="0" applyFont="1" applyFill="1" applyBorder="1" applyAlignment="1">
      <alignment horizontal="center" vertical="center" shrinkToFit="1"/>
    </xf>
    <xf numFmtId="0" fontId="14" fillId="7" borderId="8" xfId="0" applyFont="1" applyFill="1" applyBorder="1" applyAlignment="1">
      <alignment horizontal="center" vertical="center" shrinkToFit="1"/>
    </xf>
    <xf numFmtId="0" fontId="14" fillId="7" borderId="1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vertical="center"/>
    </xf>
    <xf numFmtId="0" fontId="8" fillId="0" borderId="17" xfId="0" applyFont="1" applyFill="1" applyBorder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1" xfId="0" applyFont="1" applyFill="1" applyBorder="1" applyAlignment="1">
      <alignment horizontal="distributed" vertical="center"/>
    </xf>
    <xf numFmtId="0" fontId="14" fillId="0" borderId="23" xfId="0" applyFont="1" applyFill="1" applyBorder="1" applyAlignment="1">
      <alignment horizontal="center" vertical="center" shrinkToFit="1"/>
    </xf>
    <xf numFmtId="0" fontId="14" fillId="7" borderId="23" xfId="0" applyFont="1" applyFill="1" applyBorder="1" applyAlignment="1">
      <alignment horizontal="center" vertical="center" shrinkToFit="1"/>
    </xf>
    <xf numFmtId="0" fontId="14" fillId="7" borderId="24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distributed" vertical="center"/>
    </xf>
    <xf numFmtId="0" fontId="14" fillId="0" borderId="24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distributed" vertical="center"/>
    </xf>
    <xf numFmtId="0" fontId="12" fillId="0" borderId="0" xfId="0" applyFont="1" applyFill="1" applyAlignment="1">
      <alignment vertical="center"/>
    </xf>
    <xf numFmtId="0" fontId="16" fillId="0" borderId="8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8" xfId="0" applyFont="1" applyFill="1" applyBorder="1">
      <alignment vertical="center"/>
    </xf>
    <xf numFmtId="0" fontId="10" fillId="0" borderId="24" xfId="0" applyFont="1" applyFill="1" applyBorder="1">
      <alignment vertical="center"/>
    </xf>
    <xf numFmtId="0" fontId="62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62" fillId="0" borderId="8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178" fontId="8" fillId="0" borderId="1" xfId="0" applyNumberFormat="1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 shrinkToFit="1"/>
    </xf>
    <xf numFmtId="0" fontId="11" fillId="7" borderId="0" xfId="0" applyFont="1" applyFill="1">
      <alignment vertical="center"/>
    </xf>
    <xf numFmtId="0" fontId="10" fillId="0" borderId="8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 shrinkToFit="1"/>
    </xf>
    <xf numFmtId="0" fontId="8" fillId="0" borderId="8" xfId="0" applyFont="1" applyFill="1" applyBorder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5" borderId="0" xfId="0" applyFont="1" applyFill="1" applyBorder="1" applyAlignment="1">
      <alignment horizontal="distributed" vertical="center"/>
    </xf>
    <xf numFmtId="0" fontId="14" fillId="5" borderId="6" xfId="0" applyFont="1" applyFill="1" applyBorder="1" applyAlignment="1">
      <alignment horizontal="distributed" vertical="center"/>
    </xf>
    <xf numFmtId="0" fontId="14" fillId="5" borderId="1" xfId="0" applyFont="1" applyFill="1" applyBorder="1" applyAlignment="1">
      <alignment horizontal="distributed" vertical="center"/>
    </xf>
    <xf numFmtId="0" fontId="9" fillId="5" borderId="0" xfId="0" applyFont="1" applyFill="1" applyAlignment="1">
      <alignment horizontal="distributed" vertical="center"/>
    </xf>
    <xf numFmtId="0" fontId="0" fillId="5" borderId="0" xfId="0" applyFill="1" applyAlignment="1">
      <alignment vertical="center"/>
    </xf>
    <xf numFmtId="58" fontId="10" fillId="5" borderId="0" xfId="0" applyNumberFormat="1" applyFont="1" applyFill="1" applyAlignment="1">
      <alignment horizontal="distributed" vertical="center"/>
    </xf>
    <xf numFmtId="0" fontId="10" fillId="5" borderId="0" xfId="0" applyFont="1" applyFill="1" applyAlignment="1">
      <alignment horizontal="distributed" vertic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4" fillId="5" borderId="1" xfId="0" applyFont="1" applyFill="1" applyBorder="1" applyAlignment="1">
      <alignment horizontal="left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distributed" vertical="center"/>
    </xf>
    <xf numFmtId="0" fontId="53" fillId="0" borderId="0" xfId="0" applyFont="1" applyFill="1" applyAlignment="1">
      <alignment horizontal="distributed" vertical="center"/>
    </xf>
    <xf numFmtId="0" fontId="19" fillId="0" borderId="0" xfId="0" applyFont="1" applyFill="1" applyAlignment="1">
      <alignment vertical="center"/>
    </xf>
    <xf numFmtId="49" fontId="19" fillId="0" borderId="0" xfId="0" applyNumberFormat="1" applyFont="1" applyFill="1" applyAlignment="1">
      <alignment horizontal="left" vertical="center"/>
    </xf>
    <xf numFmtId="49" fontId="54" fillId="0" borderId="0" xfId="0" applyNumberFormat="1" applyFont="1" applyFill="1" applyAlignment="1">
      <alignment horizontal="left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55" fillId="0" borderId="27" xfId="0" applyFont="1" applyFill="1" applyBorder="1" applyAlignment="1">
      <alignment horizontal="center" vertical="center" wrapText="1"/>
    </xf>
    <xf numFmtId="0" fontId="55" fillId="0" borderId="29" xfId="0" applyFont="1" applyFill="1" applyBorder="1" applyAlignment="1">
      <alignment horizontal="center" vertical="center" wrapText="1"/>
    </xf>
    <xf numFmtId="0" fontId="55" fillId="0" borderId="28" xfId="0" applyFont="1" applyFill="1" applyBorder="1" applyAlignment="1">
      <alignment horizontal="center" vertical="center" wrapText="1"/>
    </xf>
    <xf numFmtId="0" fontId="55" fillId="0" borderId="30" xfId="0" applyFont="1" applyFill="1" applyBorder="1" applyAlignment="1">
      <alignment horizontal="center" vertical="center" wrapText="1"/>
    </xf>
    <xf numFmtId="0" fontId="55" fillId="0" borderId="32" xfId="0" applyFont="1" applyFill="1" applyBorder="1" applyAlignment="1">
      <alignment horizontal="center" vertical="center" wrapText="1"/>
    </xf>
    <xf numFmtId="0" fontId="55" fillId="0" borderId="31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distributed"/>
    </xf>
    <xf numFmtId="0" fontId="19" fillId="0" borderId="32" xfId="0" applyFont="1" applyFill="1" applyBorder="1" applyAlignment="1">
      <alignment horizontal="right" vertical="center"/>
    </xf>
    <xf numFmtId="0" fontId="54" fillId="0" borderId="32" xfId="0" applyFont="1" applyFill="1" applyBorder="1" applyAlignment="1">
      <alignment horizontal="right" vertical="center"/>
    </xf>
    <xf numFmtId="0" fontId="19" fillId="0" borderId="32" xfId="0" applyFont="1" applyFill="1" applyBorder="1" applyAlignment="1">
      <alignment horizontal="distributed" vertical="center"/>
    </xf>
    <xf numFmtId="49" fontId="19" fillId="0" borderId="27" xfId="0" applyNumberFormat="1" applyFont="1" applyFill="1" applyBorder="1" applyAlignment="1">
      <alignment horizontal="center" vertical="center"/>
    </xf>
    <xf numFmtId="49" fontId="19" fillId="0" borderId="28" xfId="0" applyNumberFormat="1" applyFont="1" applyFill="1" applyBorder="1" applyAlignment="1">
      <alignment horizontal="center" vertical="center"/>
    </xf>
    <xf numFmtId="49" fontId="19" fillId="0" borderId="33" xfId="0" applyNumberFormat="1" applyFont="1" applyFill="1" applyBorder="1" applyAlignment="1">
      <alignment horizontal="center" vertical="center"/>
    </xf>
    <xf numFmtId="49" fontId="19" fillId="0" borderId="34" xfId="0" applyNumberFormat="1" applyFont="1" applyFill="1" applyBorder="1" applyAlignment="1">
      <alignment horizontal="center" vertical="center"/>
    </xf>
    <xf numFmtId="49" fontId="19" fillId="0" borderId="30" xfId="0" applyNumberFormat="1" applyFont="1" applyFill="1" applyBorder="1" applyAlignment="1">
      <alignment horizontal="center" vertical="center"/>
    </xf>
    <xf numFmtId="49" fontId="19" fillId="0" borderId="31" xfId="0" applyNumberFormat="1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179" fontId="54" fillId="0" borderId="27" xfId="2" quotePrefix="1" applyNumberFormat="1" applyFont="1" applyFill="1" applyBorder="1" applyAlignment="1">
      <alignment horizontal="center" vertical="center"/>
    </xf>
    <xf numFmtId="179" fontId="54" fillId="0" borderId="29" xfId="2" quotePrefix="1" applyNumberFormat="1" applyFont="1" applyFill="1" applyBorder="1" applyAlignment="1">
      <alignment horizontal="center" vertical="center"/>
    </xf>
    <xf numFmtId="179" fontId="54" fillId="0" borderId="28" xfId="2" quotePrefix="1" applyNumberFormat="1" applyFont="1" applyFill="1" applyBorder="1" applyAlignment="1">
      <alignment horizontal="center" vertical="center"/>
    </xf>
    <xf numFmtId="179" fontId="54" fillId="0" borderId="33" xfId="2" quotePrefix="1" applyNumberFormat="1" applyFont="1" applyFill="1" applyBorder="1" applyAlignment="1">
      <alignment horizontal="center" vertical="center"/>
    </xf>
    <xf numFmtId="179" fontId="54" fillId="0" borderId="0" xfId="2" quotePrefix="1" applyNumberFormat="1" applyFont="1" applyFill="1" applyBorder="1" applyAlignment="1">
      <alignment horizontal="center" vertical="center"/>
    </xf>
    <xf numFmtId="179" fontId="54" fillId="0" borderId="34" xfId="2" quotePrefix="1" applyNumberFormat="1" applyFont="1" applyFill="1" applyBorder="1" applyAlignment="1">
      <alignment horizontal="center" vertical="center"/>
    </xf>
    <xf numFmtId="179" fontId="54" fillId="0" borderId="30" xfId="2" quotePrefix="1" applyNumberFormat="1" applyFont="1" applyFill="1" applyBorder="1" applyAlignment="1">
      <alignment horizontal="center" vertical="center"/>
    </xf>
    <xf numFmtId="179" fontId="54" fillId="0" borderId="32" xfId="2" quotePrefix="1" applyNumberFormat="1" applyFont="1" applyFill="1" applyBorder="1" applyAlignment="1">
      <alignment horizontal="center" vertical="center"/>
    </xf>
    <xf numFmtId="179" fontId="54" fillId="0" borderId="31" xfId="2" quotePrefix="1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54" fillId="0" borderId="32" xfId="0" applyFont="1" applyFill="1" applyBorder="1" applyAlignment="1">
      <alignment horizontal="center" vertical="center"/>
    </xf>
    <xf numFmtId="0" fontId="56" fillId="0" borderId="29" xfId="0" applyFont="1" applyFill="1" applyBorder="1" applyAlignment="1">
      <alignment horizontal="center" vertical="center"/>
    </xf>
    <xf numFmtId="0" fontId="54" fillId="0" borderId="28" xfId="0" applyFont="1" applyFill="1" applyBorder="1" applyAlignment="1">
      <alignment horizontal="center" vertical="center"/>
    </xf>
    <xf numFmtId="0" fontId="54" fillId="0" borderId="34" xfId="0" applyFont="1" applyFill="1" applyBorder="1" applyAlignment="1">
      <alignment horizontal="center" vertical="center"/>
    </xf>
    <xf numFmtId="0" fontId="54" fillId="0" borderId="31" xfId="0" applyFont="1" applyFill="1" applyBorder="1" applyAlignment="1">
      <alignment horizontal="center" vertical="center"/>
    </xf>
    <xf numFmtId="0" fontId="54" fillId="0" borderId="27" xfId="0" applyFont="1" applyFill="1" applyBorder="1" applyAlignment="1">
      <alignment horizontal="center" vertical="center"/>
    </xf>
    <xf numFmtId="0" fontId="54" fillId="0" borderId="33" xfId="0" applyFont="1" applyFill="1" applyBorder="1" applyAlignment="1">
      <alignment horizontal="center" vertical="center"/>
    </xf>
    <xf numFmtId="0" fontId="54" fillId="0" borderId="30" xfId="0" applyFont="1" applyFill="1" applyBorder="1" applyAlignment="1">
      <alignment horizontal="center" vertical="center"/>
    </xf>
    <xf numFmtId="49" fontId="54" fillId="0" borderId="27" xfId="0" applyNumberFormat="1" applyFont="1" applyFill="1" applyBorder="1" applyAlignment="1">
      <alignment horizontal="center" vertical="center"/>
    </xf>
    <xf numFmtId="49" fontId="54" fillId="0" borderId="28" xfId="0" applyNumberFormat="1" applyFont="1" applyFill="1" applyBorder="1" applyAlignment="1">
      <alignment horizontal="center" vertical="center"/>
    </xf>
    <xf numFmtId="49" fontId="54" fillId="0" borderId="33" xfId="0" applyNumberFormat="1" applyFont="1" applyFill="1" applyBorder="1" applyAlignment="1">
      <alignment horizontal="center" vertical="center"/>
    </xf>
    <xf numFmtId="49" fontId="54" fillId="0" borderId="34" xfId="0" applyNumberFormat="1" applyFont="1" applyFill="1" applyBorder="1" applyAlignment="1">
      <alignment horizontal="center" vertical="center"/>
    </xf>
    <xf numFmtId="49" fontId="54" fillId="0" borderId="30" xfId="0" applyNumberFormat="1" applyFont="1" applyFill="1" applyBorder="1" applyAlignment="1">
      <alignment horizontal="center" vertical="center"/>
    </xf>
    <xf numFmtId="49" fontId="54" fillId="0" borderId="31" xfId="0" applyNumberFormat="1" applyFont="1" applyFill="1" applyBorder="1" applyAlignment="1">
      <alignment horizontal="center" vertical="center"/>
    </xf>
    <xf numFmtId="0" fontId="54" fillId="0" borderId="27" xfId="0" applyFont="1" applyFill="1" applyBorder="1" applyAlignment="1">
      <alignment horizontal="center" vertical="center" wrapText="1"/>
    </xf>
    <xf numFmtId="0" fontId="54" fillId="0" borderId="29" xfId="0" applyFont="1" applyFill="1" applyBorder="1" applyAlignment="1">
      <alignment horizontal="center" vertical="center" wrapText="1"/>
    </xf>
    <xf numFmtId="0" fontId="54" fillId="0" borderId="28" xfId="0" applyFont="1" applyFill="1" applyBorder="1" applyAlignment="1">
      <alignment horizontal="center" vertical="center" wrapText="1"/>
    </xf>
    <xf numFmtId="0" fontId="54" fillId="0" borderId="33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4" fillId="0" borderId="34" xfId="0" applyFont="1" applyFill="1" applyBorder="1" applyAlignment="1">
      <alignment horizontal="center" vertical="center" wrapText="1"/>
    </xf>
    <xf numFmtId="0" fontId="54" fillId="0" borderId="30" xfId="0" applyFont="1" applyFill="1" applyBorder="1" applyAlignment="1">
      <alignment horizontal="center" vertical="center" wrapText="1"/>
    </xf>
    <xf numFmtId="0" fontId="54" fillId="0" borderId="32" xfId="0" applyFont="1" applyFill="1" applyBorder="1" applyAlignment="1">
      <alignment horizontal="center" vertical="center" wrapText="1"/>
    </xf>
    <xf numFmtId="0" fontId="54" fillId="0" borderId="31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179" fontId="19" fillId="0" borderId="27" xfId="2" quotePrefix="1" applyNumberFormat="1" applyFont="1" applyFill="1" applyBorder="1" applyAlignment="1">
      <alignment horizontal="center" vertical="center"/>
    </xf>
    <xf numFmtId="179" fontId="19" fillId="0" borderId="29" xfId="2" quotePrefix="1" applyNumberFormat="1" applyFont="1" applyFill="1" applyBorder="1" applyAlignment="1">
      <alignment horizontal="center" vertical="center"/>
    </xf>
    <xf numFmtId="179" fontId="19" fillId="0" borderId="28" xfId="2" quotePrefix="1" applyNumberFormat="1" applyFont="1" applyFill="1" applyBorder="1" applyAlignment="1">
      <alignment horizontal="center" vertical="center"/>
    </xf>
    <xf numFmtId="179" fontId="19" fillId="0" borderId="33" xfId="2" quotePrefix="1" applyNumberFormat="1" applyFont="1" applyFill="1" applyBorder="1" applyAlignment="1">
      <alignment horizontal="center" vertical="center"/>
    </xf>
    <xf numFmtId="179" fontId="19" fillId="0" borderId="0" xfId="2" quotePrefix="1" applyNumberFormat="1" applyFont="1" applyFill="1" applyBorder="1" applyAlignment="1">
      <alignment horizontal="center" vertical="center"/>
    </xf>
    <xf numFmtId="179" fontId="19" fillId="0" borderId="34" xfId="2" quotePrefix="1" applyNumberFormat="1" applyFont="1" applyFill="1" applyBorder="1" applyAlignment="1">
      <alignment horizontal="center" vertical="center"/>
    </xf>
    <xf numFmtId="179" fontId="19" fillId="0" borderId="30" xfId="2" quotePrefix="1" applyNumberFormat="1" applyFont="1" applyFill="1" applyBorder="1" applyAlignment="1">
      <alignment horizontal="center" vertical="center"/>
    </xf>
    <xf numFmtId="179" fontId="19" fillId="0" borderId="32" xfId="2" quotePrefix="1" applyNumberFormat="1" applyFont="1" applyFill="1" applyBorder="1" applyAlignment="1">
      <alignment horizontal="center" vertical="center"/>
    </xf>
    <xf numFmtId="179" fontId="19" fillId="0" borderId="31" xfId="2" quotePrefix="1" applyNumberFormat="1" applyFont="1" applyFill="1" applyBorder="1" applyAlignment="1">
      <alignment horizontal="center" vertical="center"/>
    </xf>
    <xf numFmtId="0" fontId="54" fillId="0" borderId="29" xfId="0" applyFont="1" applyFill="1" applyBorder="1" applyAlignment="1">
      <alignment horizontal="center" vertical="center"/>
    </xf>
    <xf numFmtId="0" fontId="58" fillId="0" borderId="29" xfId="0" applyFont="1" applyFill="1" applyBorder="1" applyAlignment="1">
      <alignment horizontal="center" vertical="center"/>
    </xf>
    <xf numFmtId="0" fontId="58" fillId="0" borderId="28" xfId="0" applyFont="1" applyFill="1" applyBorder="1" applyAlignment="1">
      <alignment horizontal="center" vertical="center"/>
    </xf>
    <xf numFmtId="0" fontId="58" fillId="0" borderId="33" xfId="0" applyFont="1" applyFill="1" applyBorder="1" applyAlignment="1">
      <alignment horizontal="center" vertical="center"/>
    </xf>
    <xf numFmtId="0" fontId="58" fillId="0" borderId="0" xfId="0" applyFont="1" applyFill="1" applyAlignment="1">
      <alignment horizontal="center" vertical="center"/>
    </xf>
    <xf numFmtId="0" fontId="58" fillId="0" borderId="34" xfId="0" applyFont="1" applyFill="1" applyBorder="1" applyAlignment="1">
      <alignment horizontal="center" vertical="center"/>
    </xf>
    <xf numFmtId="0" fontId="58" fillId="0" borderId="30" xfId="0" applyFont="1" applyFill="1" applyBorder="1" applyAlignment="1">
      <alignment horizontal="center" vertical="center"/>
    </xf>
    <xf numFmtId="0" fontId="58" fillId="0" borderId="32" xfId="0" applyFont="1" applyFill="1" applyBorder="1" applyAlignment="1">
      <alignment horizontal="center" vertical="center"/>
    </xf>
    <xf numFmtId="0" fontId="58" fillId="0" borderId="31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6" fillId="0" borderId="0" xfId="0" quotePrefix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3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137" xfId="0" applyFont="1" applyFill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4" fillId="0" borderId="137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177" fontId="11" fillId="0" borderId="0" xfId="0" applyNumberFormat="1" applyFont="1" applyFill="1" applyAlignment="1">
      <alignment horizontal="right" vertical="center"/>
    </xf>
    <xf numFmtId="40" fontId="19" fillId="0" borderId="0" xfId="2" applyNumberFormat="1" applyFont="1" applyFill="1" applyBorder="1" applyAlignment="1">
      <alignment horizontal="right" vertical="center"/>
    </xf>
    <xf numFmtId="3" fontId="19" fillId="0" borderId="0" xfId="0" applyNumberFormat="1" applyFont="1" applyFill="1" applyAlignment="1">
      <alignment horizontal="right" vertical="center"/>
    </xf>
    <xf numFmtId="3" fontId="54" fillId="0" borderId="0" xfId="0" applyNumberFormat="1" applyFont="1" applyFill="1" applyAlignment="1">
      <alignment horizontal="right" vertical="center"/>
    </xf>
    <xf numFmtId="38" fontId="54" fillId="0" borderId="33" xfId="2" applyNumberFormat="1" applyFont="1" applyFill="1" applyBorder="1" applyAlignment="1">
      <alignment horizontal="right" vertical="center" indent="1"/>
    </xf>
    <xf numFmtId="38" fontId="54" fillId="0" borderId="0" xfId="2" applyNumberFormat="1" applyFont="1" applyFill="1" applyBorder="1" applyAlignment="1">
      <alignment horizontal="right" vertical="center" indent="1"/>
    </xf>
    <xf numFmtId="38" fontId="54" fillId="0" borderId="34" xfId="2" applyNumberFormat="1" applyFont="1" applyFill="1" applyBorder="1" applyAlignment="1">
      <alignment horizontal="right" vertical="center" indent="1"/>
    </xf>
    <xf numFmtId="38" fontId="54" fillId="0" borderId="30" xfId="2" applyNumberFormat="1" applyFont="1" applyFill="1" applyBorder="1" applyAlignment="1">
      <alignment horizontal="right" vertical="center" indent="1"/>
    </xf>
    <xf numFmtId="38" fontId="54" fillId="0" borderId="32" xfId="2" applyNumberFormat="1" applyFont="1" applyFill="1" applyBorder="1" applyAlignment="1">
      <alignment horizontal="right" vertical="center" indent="1"/>
    </xf>
    <xf numFmtId="38" fontId="54" fillId="0" borderId="31" xfId="2" applyNumberFormat="1" applyFont="1" applyFill="1" applyBorder="1" applyAlignment="1">
      <alignment horizontal="right" vertical="center" indent="1"/>
    </xf>
    <xf numFmtId="38" fontId="19" fillId="0" borderId="33" xfId="2" applyFont="1" applyFill="1" applyBorder="1" applyAlignment="1">
      <alignment horizontal="right" vertical="center" indent="1"/>
    </xf>
    <xf numFmtId="38" fontId="19" fillId="0" borderId="0" xfId="2" applyFont="1" applyFill="1" applyBorder="1" applyAlignment="1">
      <alignment horizontal="right" vertical="center" indent="1"/>
    </xf>
    <xf numFmtId="38" fontId="19" fillId="0" borderId="34" xfId="2" applyFont="1" applyFill="1" applyBorder="1" applyAlignment="1">
      <alignment horizontal="right" vertical="center" indent="1"/>
    </xf>
    <xf numFmtId="38" fontId="19" fillId="0" borderId="30" xfId="2" applyFont="1" applyFill="1" applyBorder="1" applyAlignment="1">
      <alignment horizontal="right" vertical="center" indent="1"/>
    </xf>
    <xf numFmtId="38" fontId="19" fillId="0" borderId="32" xfId="2" applyFont="1" applyFill="1" applyBorder="1" applyAlignment="1">
      <alignment horizontal="right" vertical="center" indent="1"/>
    </xf>
    <xf numFmtId="38" fontId="19" fillId="0" borderId="31" xfId="2" applyFont="1" applyFill="1" applyBorder="1" applyAlignment="1">
      <alignment horizontal="right" vertical="center" indent="1"/>
    </xf>
    <xf numFmtId="38" fontId="54" fillId="0" borderId="27" xfId="2" applyNumberFormat="1" applyFont="1" applyFill="1" applyBorder="1" applyAlignment="1">
      <alignment horizontal="right" vertical="center" indent="1"/>
    </xf>
    <xf numFmtId="38" fontId="54" fillId="0" borderId="29" xfId="2" applyNumberFormat="1" applyFont="1" applyFill="1" applyBorder="1" applyAlignment="1">
      <alignment horizontal="right" vertical="center" indent="1"/>
    </xf>
    <xf numFmtId="38" fontId="54" fillId="0" borderId="28" xfId="2" applyNumberFormat="1" applyFont="1" applyFill="1" applyBorder="1" applyAlignment="1">
      <alignment horizontal="right" vertical="center" indent="1"/>
    </xf>
    <xf numFmtId="38" fontId="19" fillId="0" borderId="27" xfId="2" applyFont="1" applyFill="1" applyBorder="1" applyAlignment="1">
      <alignment horizontal="right" vertical="center" indent="1"/>
    </xf>
    <xf numFmtId="38" fontId="19" fillId="0" borderId="29" xfId="2" applyFont="1" applyFill="1" applyBorder="1" applyAlignment="1">
      <alignment horizontal="right" vertical="center" indent="1"/>
    </xf>
    <xf numFmtId="38" fontId="19" fillId="0" borderId="28" xfId="2" applyFont="1" applyFill="1" applyBorder="1" applyAlignment="1">
      <alignment horizontal="right" vertical="center" indent="1"/>
    </xf>
    <xf numFmtId="40" fontId="54" fillId="0" borderId="0" xfId="2" applyNumberFormat="1" applyFont="1" applyFill="1" applyBorder="1" applyAlignment="1">
      <alignment horizontal="right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57" fontId="19" fillId="0" borderId="0" xfId="0" applyNumberFormat="1" applyFont="1" applyFill="1" applyBorder="1" applyAlignment="1">
      <alignment horizontal="center" vertical="center"/>
    </xf>
    <xf numFmtId="40" fontId="19" fillId="0" borderId="36" xfId="2" applyNumberFormat="1" applyFont="1" applyFill="1" applyBorder="1" applyAlignment="1">
      <alignment horizontal="right"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distributed" vertical="center"/>
    </xf>
    <xf numFmtId="57" fontId="54" fillId="0" borderId="0" xfId="0" applyNumberFormat="1" applyFont="1" applyFill="1" applyBorder="1" applyAlignment="1">
      <alignment horizontal="center" vertical="center"/>
    </xf>
    <xf numFmtId="3" fontId="54" fillId="0" borderId="36" xfId="0" applyNumberFormat="1" applyFont="1" applyFill="1" applyBorder="1" applyAlignment="1">
      <alignment horizontal="right" vertical="center"/>
    </xf>
    <xf numFmtId="0" fontId="54" fillId="0" borderId="36" xfId="0" applyFont="1" applyFill="1" applyBorder="1" applyAlignment="1">
      <alignment horizontal="right" vertical="center"/>
    </xf>
    <xf numFmtId="38" fontId="19" fillId="0" borderId="36" xfId="2" applyFont="1" applyFill="1" applyBorder="1" applyAlignment="1">
      <alignment vertical="center"/>
    </xf>
    <xf numFmtId="3" fontId="19" fillId="0" borderId="36" xfId="0" applyNumberFormat="1" applyFont="1" applyFill="1" applyBorder="1" applyAlignment="1">
      <alignment horizontal="right" vertical="center"/>
    </xf>
    <xf numFmtId="0" fontId="19" fillId="0" borderId="36" xfId="0" applyFont="1" applyFill="1" applyBorder="1" applyAlignment="1">
      <alignment horizontal="right" vertical="center"/>
    </xf>
    <xf numFmtId="0" fontId="0" fillId="5" borderId="0" xfId="0" applyFill="1" applyBorder="1" applyAlignment="1">
      <alignment horizontal="distributed" vertical="center"/>
    </xf>
    <xf numFmtId="0" fontId="14" fillId="5" borderId="0" xfId="0" applyFont="1" applyFill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0" fillId="5" borderId="6" xfId="0" applyFill="1" applyBorder="1" applyAlignment="1">
      <alignment horizontal="distributed" vertical="center"/>
    </xf>
    <xf numFmtId="0" fontId="0" fillId="5" borderId="1" xfId="0" applyFill="1" applyBorder="1" applyAlignment="1">
      <alignment horizontal="distributed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27" fillId="5" borderId="0" xfId="0" applyFont="1" applyFill="1" applyAlignment="1">
      <alignment horizontal="distributed" vertical="center"/>
    </xf>
    <xf numFmtId="0" fontId="8" fillId="5" borderId="0" xfId="0" applyFont="1" applyFill="1" applyAlignment="1">
      <alignment vertical="center"/>
    </xf>
    <xf numFmtId="0" fontId="28" fillId="5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distributed" vertical="center" justifyLastLine="1"/>
    </xf>
    <xf numFmtId="0" fontId="8" fillId="5" borderId="17" xfId="0" applyFont="1" applyFill="1" applyBorder="1" applyAlignment="1">
      <alignment horizontal="distributed" vertical="center" justifyLastLine="1"/>
    </xf>
    <xf numFmtId="0" fontId="8" fillId="5" borderId="23" xfId="0" applyFont="1" applyFill="1" applyBorder="1" applyAlignment="1">
      <alignment horizontal="distributed" vertical="center" justifyLastLine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17" xfId="0" applyFont="1" applyFill="1" applyBorder="1" applyAlignment="1">
      <alignment horizontal="center" vertical="center" shrinkToFit="1"/>
    </xf>
    <xf numFmtId="0" fontId="8" fillId="5" borderId="23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distributed" vertical="center" wrapText="1" justifyLastLine="1"/>
    </xf>
    <xf numFmtId="0" fontId="8" fillId="5" borderId="6" xfId="0" applyFont="1" applyFill="1" applyBorder="1" applyAlignment="1">
      <alignment horizontal="distributed" vertical="center" justifyLastLine="1"/>
    </xf>
    <xf numFmtId="0" fontId="8" fillId="5" borderId="0" xfId="0" applyFont="1" applyFill="1" applyBorder="1" applyAlignment="1">
      <alignment horizontal="distributed" vertical="center" justifyLastLine="1"/>
    </xf>
    <xf numFmtId="0" fontId="8" fillId="5" borderId="1" xfId="0" applyFont="1" applyFill="1" applyBorder="1" applyAlignment="1">
      <alignment horizontal="distributed" vertical="center" justifyLastLine="1"/>
    </xf>
    <xf numFmtId="0" fontId="11" fillId="5" borderId="5" xfId="0" applyFont="1" applyFill="1" applyBorder="1" applyAlignment="1">
      <alignment horizontal="distributed" vertical="center" justifyLastLine="1"/>
    </xf>
    <xf numFmtId="0" fontId="11" fillId="5" borderId="17" xfId="0" applyFont="1" applyFill="1" applyBorder="1" applyAlignment="1">
      <alignment horizontal="distributed" vertical="center" justifyLastLine="1"/>
    </xf>
    <xf numFmtId="0" fontId="11" fillId="0" borderId="3" xfId="0" applyFont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8" fillId="0" borderId="46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justifyLastLine="1"/>
    </xf>
    <xf numFmtId="0" fontId="8" fillId="5" borderId="6" xfId="0" applyFont="1" applyFill="1" applyBorder="1" applyAlignment="1">
      <alignment horizontal="center" vertical="center" justifyLastLine="1"/>
    </xf>
    <xf numFmtId="0" fontId="8" fillId="5" borderId="17" xfId="0" applyFont="1" applyFill="1" applyBorder="1" applyAlignment="1">
      <alignment horizontal="center" vertical="center" justifyLastLine="1"/>
    </xf>
    <xf numFmtId="0" fontId="8" fillId="5" borderId="0" xfId="0" applyFont="1" applyFill="1" applyBorder="1" applyAlignment="1">
      <alignment horizontal="center" vertical="center" justifyLastLine="1"/>
    </xf>
    <xf numFmtId="0" fontId="8" fillId="5" borderId="23" xfId="0" applyFont="1" applyFill="1" applyBorder="1" applyAlignment="1">
      <alignment horizontal="center" vertical="center" justifyLastLine="1"/>
    </xf>
    <xf numFmtId="0" fontId="8" fillId="5" borderId="1" xfId="0" applyFont="1" applyFill="1" applyBorder="1" applyAlignment="1">
      <alignment horizontal="center" vertical="center" justifyLastLine="1"/>
    </xf>
    <xf numFmtId="0" fontId="11" fillId="0" borderId="1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1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vertical="center"/>
    </xf>
    <xf numFmtId="0" fontId="48" fillId="0" borderId="6" xfId="0" applyFont="1" applyFill="1" applyBorder="1" applyAlignment="1">
      <alignment horizontal="distributed" vertical="center" wrapText="1"/>
    </xf>
    <xf numFmtId="0" fontId="48" fillId="0" borderId="0" xfId="0" applyFont="1" applyFill="1" applyBorder="1" applyAlignment="1">
      <alignment horizontal="distributed" vertical="center"/>
    </xf>
    <xf numFmtId="0" fontId="48" fillId="0" borderId="1" xfId="0" applyFont="1" applyFill="1" applyBorder="1" applyAlignment="1">
      <alignment horizontal="distributed" vertical="center"/>
    </xf>
    <xf numFmtId="0" fontId="39" fillId="0" borderId="5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14" fillId="7" borderId="2" xfId="4" applyFont="1" applyFill="1" applyBorder="1" applyAlignment="1">
      <alignment horizontal="center" vertical="center"/>
    </xf>
    <xf numFmtId="0" fontId="14" fillId="7" borderId="3" xfId="4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horizontal="center" vertical="center"/>
    </xf>
    <xf numFmtId="0" fontId="3" fillId="0" borderId="3" xfId="4" applyFill="1" applyBorder="1" applyAlignment="1">
      <alignment horizontal="center" vertical="center"/>
    </xf>
    <xf numFmtId="0" fontId="14" fillId="0" borderId="9" xfId="4" applyFont="1" applyFill="1" applyBorder="1" applyAlignment="1">
      <alignment horizontal="center" vertical="center"/>
    </xf>
    <xf numFmtId="0" fontId="14" fillId="7" borderId="9" xfId="4" applyFont="1" applyFill="1" applyBorder="1" applyAlignment="1">
      <alignment horizontal="center" vertical="center"/>
    </xf>
    <xf numFmtId="0" fontId="14" fillId="0" borderId="4" xfId="4" applyFont="1" applyFill="1" applyBorder="1" applyAlignment="1">
      <alignment horizontal="center" vertical="center"/>
    </xf>
    <xf numFmtId="0" fontId="9" fillId="0" borderId="0" xfId="4" applyFont="1" applyFill="1" applyAlignment="1">
      <alignment horizontal="distributed"/>
    </xf>
    <xf numFmtId="0" fontId="14" fillId="0" borderId="0" xfId="4" applyFont="1" applyFill="1" applyAlignment="1"/>
    <xf numFmtId="0" fontId="3" fillId="0" borderId="0" xfId="4" applyFill="1" applyAlignment="1">
      <alignment vertical="center"/>
    </xf>
    <xf numFmtId="0" fontId="13" fillId="0" borderId="0" xfId="4" applyFont="1" applyFill="1" applyAlignment="1">
      <alignment horizontal="center" vertical="center"/>
    </xf>
    <xf numFmtId="0" fontId="13" fillId="0" borderId="0" xfId="4" applyFont="1" applyFill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6" xfId="4" applyFont="1" applyFill="1" applyBorder="1" applyAlignment="1">
      <alignment horizontal="distributed" vertical="center"/>
    </xf>
    <xf numFmtId="0" fontId="14" fillId="0" borderId="0" xfId="4" applyFont="1" applyFill="1" applyBorder="1" applyAlignment="1">
      <alignment horizontal="distributed" vertical="center"/>
    </xf>
    <xf numFmtId="0" fontId="14" fillId="0" borderId="1" xfId="4" applyFont="1" applyFill="1" applyBorder="1" applyAlignment="1">
      <alignment horizontal="distributed" vertical="center"/>
    </xf>
    <xf numFmtId="0" fontId="14" fillId="0" borderId="5" xfId="4" applyFont="1" applyFill="1" applyBorder="1" applyAlignment="1">
      <alignment horizontal="center" vertical="center" shrinkToFit="1"/>
    </xf>
    <xf numFmtId="0" fontId="14" fillId="0" borderId="17" xfId="4" applyFont="1" applyFill="1" applyBorder="1" applyAlignment="1">
      <alignment vertical="center" shrinkToFit="1"/>
    </xf>
    <xf numFmtId="0" fontId="14" fillId="0" borderId="23" xfId="4" applyFont="1" applyFill="1" applyBorder="1" applyAlignment="1">
      <alignment vertical="center" shrinkToFit="1"/>
    </xf>
    <xf numFmtId="0" fontId="14" fillId="0" borderId="5" xfId="4" applyFont="1" applyFill="1" applyBorder="1" applyAlignment="1">
      <alignment horizontal="distributed" vertical="center" wrapText="1" justifyLastLine="1"/>
    </xf>
    <xf numFmtId="0" fontId="14" fillId="0" borderId="17" xfId="4" applyFont="1" applyFill="1" applyBorder="1" applyAlignment="1">
      <alignment horizontal="distributed" vertical="center" wrapText="1" justifyLastLine="1"/>
    </xf>
    <xf numFmtId="0" fontId="14" fillId="0" borderId="23" xfId="4" applyFont="1" applyFill="1" applyBorder="1" applyAlignment="1">
      <alignment horizontal="distributed" vertical="center" wrapText="1" justifyLastLine="1"/>
    </xf>
    <xf numFmtId="0" fontId="14" fillId="0" borderId="8" xfId="4" applyFont="1" applyFill="1" applyBorder="1" applyAlignment="1">
      <alignment horizontal="center" vertical="center"/>
    </xf>
    <xf numFmtId="0" fontId="14" fillId="5" borderId="3" xfId="4" applyFont="1" applyFill="1" applyBorder="1" applyAlignment="1">
      <alignment horizontal="center" vertical="center"/>
    </xf>
    <xf numFmtId="0" fontId="14" fillId="5" borderId="2" xfId="4" applyFont="1" applyFill="1" applyBorder="1" applyAlignment="1">
      <alignment horizontal="center" vertical="center"/>
    </xf>
    <xf numFmtId="0" fontId="14" fillId="5" borderId="40" xfId="4" applyFont="1" applyFill="1" applyBorder="1" applyAlignment="1">
      <alignment horizontal="center" vertical="center"/>
    </xf>
    <xf numFmtId="0" fontId="14" fillId="5" borderId="4" xfId="4" applyFont="1" applyFill="1" applyBorder="1" applyAlignment="1">
      <alignment horizontal="center" vertical="center"/>
    </xf>
    <xf numFmtId="0" fontId="14" fillId="5" borderId="6" xfId="4" applyFont="1" applyFill="1" applyBorder="1" applyAlignment="1">
      <alignment horizontal="center" vertical="center"/>
    </xf>
    <xf numFmtId="0" fontId="14" fillId="5" borderId="5" xfId="4" applyFont="1" applyFill="1" applyBorder="1" applyAlignment="1">
      <alignment horizontal="center" vertical="center"/>
    </xf>
    <xf numFmtId="0" fontId="14" fillId="5" borderId="51" xfId="4" applyFont="1" applyFill="1" applyBorder="1" applyAlignment="1">
      <alignment horizontal="center" vertical="center"/>
    </xf>
    <xf numFmtId="0" fontId="14" fillId="5" borderId="7" xfId="4" applyFont="1" applyFill="1" applyBorder="1" applyAlignment="1">
      <alignment horizontal="center" vertical="center"/>
    </xf>
    <xf numFmtId="0" fontId="14" fillId="5" borderId="41" xfId="4" applyFont="1" applyFill="1" applyBorder="1" applyAlignment="1">
      <alignment horizontal="center" vertical="center"/>
    </xf>
    <xf numFmtId="0" fontId="14" fillId="5" borderId="52" xfId="4" applyFont="1" applyFill="1" applyBorder="1" applyAlignment="1">
      <alignment horizontal="center" vertical="center"/>
    </xf>
    <xf numFmtId="0" fontId="14" fillId="5" borderId="9" xfId="4" applyFont="1" applyFill="1" applyBorder="1" applyAlignment="1">
      <alignment vertical="center" shrinkToFit="1"/>
    </xf>
    <xf numFmtId="0" fontId="3" fillId="5" borderId="22" xfId="4" applyFill="1" applyBorder="1" applyAlignment="1">
      <alignment vertical="center"/>
    </xf>
    <xf numFmtId="0" fontId="3" fillId="5" borderId="24" xfId="4" applyFill="1" applyBorder="1" applyAlignment="1">
      <alignment vertical="center"/>
    </xf>
    <xf numFmtId="0" fontId="14" fillId="5" borderId="14" xfId="4" applyFont="1" applyFill="1" applyBorder="1" applyAlignment="1">
      <alignment horizontal="center" vertical="center"/>
    </xf>
    <xf numFmtId="0" fontId="14" fillId="5" borderId="43" xfId="4" applyFont="1" applyFill="1" applyBorder="1" applyAlignment="1">
      <alignment horizontal="center" vertical="center"/>
    </xf>
    <xf numFmtId="0" fontId="14" fillId="5" borderId="97" xfId="4" applyFont="1" applyFill="1" applyBorder="1" applyAlignment="1">
      <alignment horizontal="center" vertical="center"/>
    </xf>
    <xf numFmtId="0" fontId="14" fillId="5" borderId="15" xfId="4" applyFont="1" applyFill="1" applyBorder="1" applyAlignment="1">
      <alignment horizontal="center" vertical="center"/>
    </xf>
    <xf numFmtId="0" fontId="14" fillId="5" borderId="44" xfId="4" applyFont="1" applyFill="1" applyBorder="1" applyAlignment="1">
      <alignment horizontal="center" vertical="center"/>
    </xf>
    <xf numFmtId="0" fontId="14" fillId="7" borderId="5" xfId="4" applyFont="1" applyFill="1" applyBorder="1" applyAlignment="1">
      <alignment horizontal="center" vertical="center" shrinkToFit="1"/>
    </xf>
    <xf numFmtId="0" fontId="3" fillId="7" borderId="17" xfId="4" applyFill="1" applyBorder="1" applyAlignment="1">
      <alignment vertical="center"/>
    </xf>
    <xf numFmtId="0" fontId="3" fillId="7" borderId="23" xfId="4" applyFill="1" applyBorder="1" applyAlignment="1">
      <alignment vertical="center"/>
    </xf>
    <xf numFmtId="0" fontId="14" fillId="5" borderId="5" xfId="4" applyFont="1" applyFill="1" applyBorder="1" applyAlignment="1">
      <alignment horizontal="distributed" vertical="center"/>
    </xf>
    <xf numFmtId="0" fontId="3" fillId="5" borderId="17" xfId="4" applyFill="1" applyBorder="1" applyAlignment="1">
      <alignment vertical="center"/>
    </xf>
    <xf numFmtId="0" fontId="3" fillId="5" borderId="23" xfId="4" applyFill="1" applyBorder="1" applyAlignment="1">
      <alignment vertical="center"/>
    </xf>
    <xf numFmtId="0" fontId="11" fillId="5" borderId="9" xfId="4" applyFont="1" applyFill="1" applyBorder="1" applyAlignment="1">
      <alignment horizontal="center" vertical="center" shrinkToFit="1"/>
    </xf>
    <xf numFmtId="0" fontId="11" fillId="5" borderId="22" xfId="4" applyFont="1" applyFill="1" applyBorder="1" applyAlignment="1">
      <alignment horizontal="center" vertical="center" shrinkToFit="1"/>
    </xf>
    <xf numFmtId="0" fontId="11" fillId="5" borderId="24" xfId="4" applyFont="1" applyFill="1" applyBorder="1" applyAlignment="1">
      <alignment horizontal="center" vertical="center" shrinkToFit="1"/>
    </xf>
    <xf numFmtId="0" fontId="14" fillId="5" borderId="5" xfId="4" applyFont="1" applyFill="1" applyBorder="1" applyAlignment="1">
      <alignment horizontal="distributed" vertical="center" wrapText="1" justifyLastLine="1"/>
    </xf>
    <xf numFmtId="0" fontId="14" fillId="5" borderId="17" xfId="4" applyFont="1" applyFill="1" applyBorder="1" applyAlignment="1">
      <alignment horizontal="distributed" vertical="center" justifyLastLine="1"/>
    </xf>
    <xf numFmtId="0" fontId="14" fillId="5" borderId="23" xfId="4" applyFont="1" applyFill="1" applyBorder="1" applyAlignment="1">
      <alignment horizontal="distributed" vertical="center" justifyLastLine="1"/>
    </xf>
    <xf numFmtId="0" fontId="14" fillId="5" borderId="5" xfId="4" applyFont="1" applyFill="1" applyBorder="1" applyAlignment="1">
      <alignment horizontal="distributed" vertical="center" wrapText="1"/>
    </xf>
    <xf numFmtId="0" fontId="3" fillId="5" borderId="6" xfId="4" applyFill="1" applyBorder="1" applyAlignment="1">
      <alignment vertical="center"/>
    </xf>
    <xf numFmtId="0" fontId="3" fillId="5" borderId="7" xfId="4" applyFill="1" applyBorder="1" applyAlignment="1">
      <alignment vertical="center"/>
    </xf>
    <xf numFmtId="0" fontId="3" fillId="5" borderId="1" xfId="4" applyFill="1" applyBorder="1" applyAlignment="1">
      <alignment vertical="center"/>
    </xf>
    <xf numFmtId="0" fontId="3" fillId="5" borderId="26" xfId="4" applyFill="1" applyBorder="1" applyAlignment="1">
      <alignment vertical="center"/>
    </xf>
    <xf numFmtId="0" fontId="14" fillId="5" borderId="17" xfId="4" applyFont="1" applyFill="1" applyBorder="1" applyAlignment="1">
      <alignment horizontal="center" vertical="center"/>
    </xf>
    <xf numFmtId="0" fontId="14" fillId="5" borderId="0" xfId="4" applyFont="1" applyFill="1" applyBorder="1" applyAlignment="1">
      <alignment horizontal="center" vertical="center"/>
    </xf>
    <xf numFmtId="0" fontId="14" fillId="5" borderId="95" xfId="4" applyFont="1" applyFill="1" applyBorder="1" applyAlignment="1">
      <alignment horizontal="center" vertical="center"/>
    </xf>
    <xf numFmtId="0" fontId="14" fillId="5" borderId="25" xfId="4" applyFont="1" applyFill="1" applyBorder="1" applyAlignment="1">
      <alignment horizontal="center" vertical="center"/>
    </xf>
    <xf numFmtId="0" fontId="14" fillId="5" borderId="96" xfId="4" applyFont="1" applyFill="1" applyBorder="1" applyAlignment="1">
      <alignment horizontal="center" vertical="center"/>
    </xf>
    <xf numFmtId="0" fontId="14" fillId="0" borderId="5" xfId="4" applyFont="1" applyFill="1" applyBorder="1" applyAlignment="1">
      <alignment horizontal="center" vertical="center"/>
    </xf>
    <xf numFmtId="0" fontId="14" fillId="0" borderId="17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22" xfId="4" applyFont="1" applyFill="1" applyBorder="1" applyAlignment="1">
      <alignment horizontal="center" vertical="center"/>
    </xf>
    <xf numFmtId="0" fontId="14" fillId="0" borderId="24" xfId="4" applyFont="1" applyFill="1" applyBorder="1" applyAlignment="1">
      <alignment horizontal="center" vertical="center"/>
    </xf>
    <xf numFmtId="0" fontId="14" fillId="7" borderId="8" xfId="4" applyFont="1" applyFill="1" applyBorder="1" applyAlignment="1">
      <alignment horizontal="center" vertical="center"/>
    </xf>
    <xf numFmtId="0" fontId="3" fillId="7" borderId="8" xfId="4" applyFont="1" applyFill="1" applyBorder="1" applyAlignment="1">
      <alignment vertical="center"/>
    </xf>
    <xf numFmtId="0" fontId="3" fillId="0" borderId="8" xfId="4" applyFont="1" applyFill="1" applyBorder="1" applyAlignment="1">
      <alignment vertical="center"/>
    </xf>
    <xf numFmtId="0" fontId="14" fillId="7" borderId="5" xfId="4" applyFont="1" applyFill="1" applyBorder="1" applyAlignment="1">
      <alignment horizontal="center" vertical="center"/>
    </xf>
    <xf numFmtId="0" fontId="14" fillId="7" borderId="7" xfId="4" applyFont="1" applyFill="1" applyBorder="1" applyAlignment="1">
      <alignment horizontal="center" vertical="center"/>
    </xf>
    <xf numFmtId="0" fontId="14" fillId="7" borderId="23" xfId="4" applyFont="1" applyFill="1" applyBorder="1" applyAlignment="1">
      <alignment horizontal="center" vertical="center"/>
    </xf>
    <xf numFmtId="0" fontId="14" fillId="7" borderId="26" xfId="4" applyFont="1" applyFill="1" applyBorder="1" applyAlignment="1">
      <alignment horizontal="center" vertical="center"/>
    </xf>
    <xf numFmtId="0" fontId="3" fillId="0" borderId="6" xfId="4" applyFill="1" applyBorder="1" applyAlignment="1">
      <alignment vertical="center"/>
    </xf>
    <xf numFmtId="0" fontId="3" fillId="0" borderId="17" xfId="4" applyFill="1" applyBorder="1" applyAlignment="1">
      <alignment vertical="center"/>
    </xf>
    <xf numFmtId="0" fontId="3" fillId="0" borderId="0" xfId="4" applyFill="1" applyBorder="1" applyAlignment="1">
      <alignment vertical="center"/>
    </xf>
    <xf numFmtId="0" fontId="8" fillId="0" borderId="101" xfId="4" applyFont="1" applyFill="1" applyBorder="1" applyAlignment="1">
      <alignment horizontal="center" vertical="center"/>
    </xf>
    <xf numFmtId="0" fontId="3" fillId="0" borderId="100" xfId="4" applyFont="1" applyFill="1" applyBorder="1" applyAlignment="1">
      <alignment horizontal="center" vertical="center"/>
    </xf>
    <xf numFmtId="0" fontId="8" fillId="0" borderId="45" xfId="4" applyFont="1" applyFill="1" applyBorder="1" applyAlignment="1">
      <alignment horizontal="center" vertical="center"/>
    </xf>
    <xf numFmtId="0" fontId="3" fillId="0" borderId="46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vertical="center" shrinkToFit="1"/>
    </xf>
    <xf numFmtId="0" fontId="11" fillId="0" borderId="22" xfId="4" applyFont="1" applyFill="1" applyBorder="1" applyAlignment="1">
      <alignment vertical="center" shrinkToFit="1"/>
    </xf>
    <xf numFmtId="0" fontId="11" fillId="0" borderId="24" xfId="4" applyFont="1" applyFill="1" applyBorder="1" applyAlignment="1">
      <alignment vertical="center" shrinkToFit="1"/>
    </xf>
    <xf numFmtId="0" fontId="3" fillId="0" borderId="17" xfId="4" applyFill="1" applyBorder="1" applyAlignment="1">
      <alignment horizontal="distributed" vertical="center" justifyLastLine="1"/>
    </xf>
    <xf numFmtId="0" fontId="3" fillId="0" borderId="23" xfId="4" applyFill="1" applyBorder="1" applyAlignment="1">
      <alignment horizontal="distributed" vertical="center" justifyLastLine="1"/>
    </xf>
    <xf numFmtId="0" fontId="14" fillId="0" borderId="5" xfId="4" applyFont="1" applyFill="1" applyBorder="1" applyAlignment="1">
      <alignment horizontal="distributed" vertical="center" justifyLastLine="1"/>
    </xf>
    <xf numFmtId="0" fontId="34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58" fontId="14" fillId="0" borderId="0" xfId="0" applyNumberFormat="1" applyFont="1" applyFill="1" applyAlignment="1">
      <alignment horizontal="distributed" vertical="center"/>
    </xf>
    <xf numFmtId="0" fontId="14" fillId="0" borderId="0" xfId="0" applyFont="1" applyFill="1" applyAlignment="1">
      <alignment horizontal="distributed" vertical="center"/>
    </xf>
    <xf numFmtId="0" fontId="14" fillId="0" borderId="1" xfId="0" applyFont="1" applyFill="1" applyBorder="1" applyAlignment="1"/>
    <xf numFmtId="0" fontId="14" fillId="0" borderId="1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shrinkToFit="1"/>
    </xf>
    <xf numFmtId="0" fontId="14" fillId="7" borderId="5" xfId="0" applyFont="1" applyFill="1" applyBorder="1" applyAlignment="1">
      <alignment horizontal="center" vertical="center" shrinkToFit="1"/>
    </xf>
    <xf numFmtId="0" fontId="14" fillId="7" borderId="3" xfId="0" applyFont="1" applyFill="1" applyBorder="1" applyAlignment="1">
      <alignment horizontal="center" vertical="center" shrinkToFit="1"/>
    </xf>
    <xf numFmtId="0" fontId="14" fillId="7" borderId="6" xfId="0" applyFont="1" applyFill="1" applyBorder="1" applyAlignment="1">
      <alignment horizontal="center" vertical="center" shrinkToFit="1"/>
    </xf>
    <xf numFmtId="0" fontId="14" fillId="7" borderId="7" xfId="0" applyFont="1" applyFill="1" applyBorder="1" applyAlignment="1">
      <alignment horizontal="center" vertical="center" shrinkToFit="1"/>
    </xf>
    <xf numFmtId="0" fontId="14" fillId="7" borderId="4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7" borderId="9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distributed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4" fillId="7" borderId="9" xfId="0" applyFont="1" applyFill="1" applyBorder="1" applyAlignment="1">
      <alignment horizontal="center" vertical="center" shrinkToFit="1"/>
    </xf>
    <xf numFmtId="0" fontId="14" fillId="7" borderId="24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vertical="center"/>
    </xf>
    <xf numFmtId="180" fontId="8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/>
    </xf>
    <xf numFmtId="0" fontId="14" fillId="5" borderId="6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distributed" vertical="center" shrinkToFit="1"/>
    </xf>
    <xf numFmtId="0" fontId="32" fillId="5" borderId="1" xfId="0" applyFont="1" applyFill="1" applyBorder="1" applyAlignment="1">
      <alignment horizontal="distributed" vertical="center" shrinkToFit="1"/>
    </xf>
    <xf numFmtId="0" fontId="10" fillId="5" borderId="6" xfId="0" applyFont="1" applyFill="1" applyBorder="1" applyAlignment="1">
      <alignment vertical="center" shrinkToFit="1"/>
    </xf>
    <xf numFmtId="0" fontId="10" fillId="5" borderId="1" xfId="0" applyFont="1" applyFill="1" applyBorder="1" applyAlignment="1">
      <alignment vertical="center" shrinkToFit="1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distributed" vertical="center" justifyLastLine="1"/>
    </xf>
    <xf numFmtId="0" fontId="14" fillId="5" borderId="6" xfId="0" applyFont="1" applyFill="1" applyBorder="1" applyAlignment="1">
      <alignment horizontal="distributed" vertical="center" justifyLastLine="1"/>
    </xf>
    <xf numFmtId="0" fontId="14" fillId="5" borderId="7" xfId="0" applyFont="1" applyFill="1" applyBorder="1" applyAlignment="1">
      <alignment horizontal="distributed" vertical="center" justifyLastLine="1"/>
    </xf>
    <xf numFmtId="0" fontId="14" fillId="5" borderId="23" xfId="0" applyFont="1" applyFill="1" applyBorder="1" applyAlignment="1">
      <alignment horizontal="distributed" vertical="center" justifyLastLine="1"/>
    </xf>
    <xf numFmtId="0" fontId="14" fillId="5" borderId="1" xfId="0" applyFont="1" applyFill="1" applyBorder="1" applyAlignment="1">
      <alignment horizontal="distributed" vertical="center" justifyLastLine="1"/>
    </xf>
    <xf numFmtId="0" fontId="14" fillId="5" borderId="26" xfId="0" applyFont="1" applyFill="1" applyBorder="1" applyAlignment="1">
      <alignment horizontal="distributed" vertical="center" justifyLastLine="1"/>
    </xf>
    <xf numFmtId="0" fontId="14" fillId="5" borderId="17" xfId="0" applyFont="1" applyFill="1" applyBorder="1" applyAlignment="1">
      <alignment horizontal="center" vertical="top"/>
    </xf>
    <xf numFmtId="0" fontId="14" fillId="5" borderId="0" xfId="0" applyFont="1" applyFill="1" applyBorder="1" applyAlignment="1">
      <alignment horizontal="center" vertical="top"/>
    </xf>
    <xf numFmtId="0" fontId="14" fillId="5" borderId="8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/>
    <xf numFmtId="0" fontId="14" fillId="5" borderId="1" xfId="0" applyFont="1" applyFill="1" applyBorder="1" applyAlignment="1"/>
    <xf numFmtId="0" fontId="14" fillId="5" borderId="0" xfId="0" applyFont="1" applyFill="1" applyBorder="1" applyAlignment="1">
      <alignment horizontal="distributed"/>
    </xf>
    <xf numFmtId="0" fontId="10" fillId="5" borderId="4" xfId="0" applyFont="1" applyFill="1" applyBorder="1" applyAlignment="1">
      <alignment vertical="center"/>
    </xf>
    <xf numFmtId="0" fontId="14" fillId="5" borderId="8" xfId="0" applyFont="1" applyFill="1" applyBorder="1" applyAlignment="1">
      <alignment horizontal="distributed" vertical="center"/>
    </xf>
    <xf numFmtId="0" fontId="14" fillId="5" borderId="3" xfId="0" applyFont="1" applyFill="1" applyBorder="1" applyAlignment="1">
      <alignment horizontal="distributed" vertical="center"/>
    </xf>
    <xf numFmtId="0" fontId="14" fillId="7" borderId="8" xfId="0" applyFont="1" applyFill="1" applyBorder="1" applyAlignment="1">
      <alignment horizontal="distributed" vertical="center"/>
    </xf>
    <xf numFmtId="0" fontId="14" fillId="7" borderId="8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14" fillId="5" borderId="24" xfId="0" applyFont="1" applyFill="1" applyBorder="1" applyAlignment="1">
      <alignment horizontal="distributed" vertical="center"/>
    </xf>
    <xf numFmtId="0" fontId="14" fillId="5" borderId="24" xfId="0" applyFont="1" applyFill="1" applyBorder="1" applyAlignment="1">
      <alignment vertical="center"/>
    </xf>
    <xf numFmtId="0" fontId="14" fillId="5" borderId="23" xfId="0" applyFont="1" applyFill="1" applyBorder="1" applyAlignment="1">
      <alignment horizontal="center" vertical="top"/>
    </xf>
    <xf numFmtId="0" fontId="14" fillId="5" borderId="1" xfId="0" applyFont="1" applyFill="1" applyBorder="1" applyAlignment="1">
      <alignment horizontal="center" vertical="top"/>
    </xf>
    <xf numFmtId="0" fontId="14" fillId="5" borderId="25" xfId="0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0" fontId="14" fillId="5" borderId="23" xfId="0" applyFont="1" applyFill="1" applyBorder="1" applyAlignment="1">
      <alignment vertical="center"/>
    </xf>
    <xf numFmtId="0" fontId="14" fillId="5" borderId="26" xfId="0" applyFont="1" applyFill="1" applyBorder="1" applyAlignment="1">
      <alignment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vertical="center"/>
    </xf>
    <xf numFmtId="0" fontId="14" fillId="5" borderId="7" xfId="0" applyFont="1" applyFill="1" applyBorder="1" applyAlignment="1">
      <alignment vertical="center"/>
    </xf>
    <xf numFmtId="0" fontId="11" fillId="0" borderId="9" xfId="0" applyFont="1" applyBorder="1" applyAlignment="1">
      <alignment vertical="center" shrinkToFit="1"/>
    </xf>
    <xf numFmtId="0" fontId="11" fillId="0" borderId="22" xfId="0" applyFont="1" applyBorder="1" applyAlignment="1">
      <alignment vertical="center" shrinkToFit="1"/>
    </xf>
    <xf numFmtId="0" fontId="11" fillId="0" borderId="24" xfId="0" applyFont="1" applyBorder="1" applyAlignment="1">
      <alignment vertical="center" shrinkToFit="1"/>
    </xf>
    <xf numFmtId="0" fontId="14" fillId="5" borderId="17" xfId="0" applyFont="1" applyFill="1" applyBorder="1" applyAlignment="1">
      <alignment horizontal="left" vertical="center" wrapText="1"/>
    </xf>
    <xf numFmtId="0" fontId="0" fillId="5" borderId="23" xfId="0" applyFill="1" applyBorder="1" applyAlignment="1">
      <alignment horizontal="left"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distributed" vertical="center" justifyLastLine="1"/>
    </xf>
    <xf numFmtId="0" fontId="14" fillId="5" borderId="24" xfId="0" applyFont="1" applyFill="1" applyBorder="1" applyAlignment="1">
      <alignment horizontal="distributed" vertical="center" justifyLastLine="1"/>
    </xf>
    <xf numFmtId="0" fontId="10" fillId="0" borderId="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5" borderId="9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/>
    </xf>
    <xf numFmtId="0" fontId="31" fillId="0" borderId="85" xfId="1" applyFont="1" applyBorder="1" applyAlignment="1">
      <alignment horizontal="center" vertical="center"/>
    </xf>
    <xf numFmtId="0" fontId="31" fillId="0" borderId="32" xfId="1" applyFont="1" applyBorder="1" applyAlignment="1">
      <alignment horizontal="center" vertical="center"/>
    </xf>
    <xf numFmtId="0" fontId="31" fillId="0" borderId="86" xfId="1" applyFont="1" applyBorder="1" applyAlignment="1">
      <alignment horizontal="center" vertical="center"/>
    </xf>
    <xf numFmtId="0" fontId="41" fillId="0" borderId="59" xfId="1" applyFont="1" applyBorder="1" applyAlignment="1">
      <alignment horizontal="center" vertical="center" wrapText="1"/>
    </xf>
    <xf numFmtId="0" fontId="41" fillId="0" borderId="109" xfId="1" applyFont="1" applyBorder="1" applyAlignment="1">
      <alignment horizontal="center" vertical="center" wrapText="1"/>
    </xf>
    <xf numFmtId="0" fontId="41" fillId="0" borderId="20" xfId="1" applyFont="1" applyBorder="1" applyAlignment="1">
      <alignment horizontal="center" vertical="center" wrapText="1"/>
    </xf>
    <xf numFmtId="0" fontId="41" fillId="0" borderId="84" xfId="1" applyFont="1" applyBorder="1" applyAlignment="1">
      <alignment horizontal="center" vertical="center" wrapText="1"/>
    </xf>
    <xf numFmtId="0" fontId="31" fillId="0" borderId="62" xfId="1" applyFont="1" applyBorder="1" applyAlignment="1">
      <alignment horizontal="center" vertical="center" shrinkToFit="1"/>
    </xf>
    <xf numFmtId="0" fontId="31" fillId="0" borderId="63" xfId="1" applyFont="1" applyBorder="1" applyAlignment="1">
      <alignment horizontal="center" vertical="center" shrinkToFit="1"/>
    </xf>
    <xf numFmtId="0" fontId="31" fillId="0" borderId="64" xfId="1" applyFont="1" applyBorder="1" applyAlignment="1">
      <alignment horizontal="center" vertical="center" shrinkToFit="1"/>
    </xf>
    <xf numFmtId="0" fontId="31" fillId="0" borderId="65" xfId="1" applyFont="1" applyBorder="1" applyAlignment="1">
      <alignment horizontal="center" vertical="center" shrinkToFit="1"/>
    </xf>
    <xf numFmtId="0" fontId="40" fillId="0" borderId="0" xfId="1" applyFont="1" applyAlignment="1">
      <alignment horizontal="center" vertical="center"/>
    </xf>
    <xf numFmtId="0" fontId="31" fillId="0" borderId="1" xfId="1" applyFont="1" applyBorder="1" applyAlignment="1">
      <alignment horizontal="distributed" vertical="center"/>
    </xf>
    <xf numFmtId="0" fontId="31" fillId="0" borderId="1" xfId="1" applyFont="1" applyBorder="1" applyAlignment="1">
      <alignment horizontal="center" vertical="center" shrinkToFit="1"/>
    </xf>
    <xf numFmtId="0" fontId="31" fillId="0" borderId="3" xfId="1" applyFont="1" applyBorder="1" applyAlignment="1">
      <alignment horizontal="distributed" vertical="center"/>
    </xf>
    <xf numFmtId="0" fontId="31" fillId="0" borderId="54" xfId="1" applyFont="1" applyBorder="1" applyAlignment="1">
      <alignment horizontal="center" vertical="center"/>
    </xf>
    <xf numFmtId="0" fontId="31" fillId="0" borderId="59" xfId="1" applyFont="1" applyBorder="1" applyAlignment="1">
      <alignment horizontal="center" vertical="center"/>
    </xf>
    <xf numFmtId="0" fontId="31" fillId="0" borderId="67" xfId="1" applyFont="1" applyBorder="1" applyAlignment="1">
      <alignment horizontal="center" vertical="center"/>
    </xf>
    <xf numFmtId="0" fontId="31" fillId="0" borderId="55" xfId="1" applyFont="1" applyBorder="1" applyAlignment="1">
      <alignment horizontal="center" vertical="center"/>
    </xf>
    <xf numFmtId="0" fontId="31" fillId="0" borderId="20" xfId="1" applyFont="1" applyBorder="1" applyAlignment="1">
      <alignment horizontal="center" vertical="center"/>
    </xf>
    <xf numFmtId="0" fontId="31" fillId="0" borderId="68" xfId="1" applyFont="1" applyBorder="1" applyAlignment="1">
      <alignment horizontal="center" vertical="center"/>
    </xf>
    <xf numFmtId="0" fontId="31" fillId="0" borderId="57" xfId="1" applyFont="1" applyBorder="1" applyAlignment="1">
      <alignment horizontal="center" vertical="center"/>
    </xf>
    <xf numFmtId="0" fontId="31" fillId="0" borderId="58" xfId="1" applyFont="1" applyBorder="1" applyAlignment="1">
      <alignment horizontal="center" vertical="center"/>
    </xf>
    <xf numFmtId="0" fontId="31" fillId="0" borderId="56" xfId="1" applyFont="1" applyBorder="1" applyAlignment="1">
      <alignment horizontal="center" vertical="center"/>
    </xf>
    <xf numFmtId="0" fontId="31" fillId="7" borderId="119" xfId="1" applyFont="1" applyFill="1" applyBorder="1" applyAlignment="1">
      <alignment horizontal="center" vertical="center" textRotation="255"/>
    </xf>
    <xf numFmtId="0" fontId="31" fillId="7" borderId="22" xfId="1" applyFont="1" applyFill="1" applyBorder="1" applyAlignment="1">
      <alignment horizontal="center" vertical="center" textRotation="255"/>
    </xf>
    <xf numFmtId="0" fontId="31" fillId="7" borderId="105" xfId="1" applyFont="1" applyFill="1" applyBorder="1" applyAlignment="1">
      <alignment horizontal="center" vertical="center" textRotation="255"/>
    </xf>
    <xf numFmtId="0" fontId="31" fillId="7" borderId="118" xfId="1" applyFont="1" applyFill="1" applyBorder="1" applyAlignment="1">
      <alignment horizontal="center" vertical="center" textRotation="255"/>
    </xf>
    <xf numFmtId="0" fontId="31" fillId="7" borderId="25" xfId="1" applyFont="1" applyFill="1" applyBorder="1" applyAlignment="1">
      <alignment horizontal="center" vertical="center" textRotation="255"/>
    </xf>
    <xf numFmtId="0" fontId="31" fillId="7" borderId="115" xfId="1" applyFont="1" applyFill="1" applyBorder="1" applyAlignment="1">
      <alignment horizontal="center" vertical="center" textRotation="255"/>
    </xf>
    <xf numFmtId="0" fontId="31" fillId="0" borderId="117" xfId="1" applyFont="1" applyBorder="1" applyAlignment="1">
      <alignment horizontal="center" vertical="center"/>
    </xf>
    <xf numFmtId="0" fontId="31" fillId="0" borderId="116" xfId="1" applyFont="1" applyBorder="1" applyAlignment="1">
      <alignment horizontal="center" vertical="center"/>
    </xf>
    <xf numFmtId="0" fontId="31" fillId="0" borderId="66" xfId="1" applyFont="1" applyBorder="1" applyAlignment="1">
      <alignment horizontal="center" vertical="center"/>
    </xf>
    <xf numFmtId="0" fontId="31" fillId="0" borderId="75" xfId="1" applyFont="1" applyBorder="1" applyAlignment="1">
      <alignment horizontal="center" vertical="center"/>
    </xf>
    <xf numFmtId="0" fontId="31" fillId="0" borderId="62" xfId="1" applyFont="1" applyBorder="1" applyAlignment="1">
      <alignment horizontal="center" vertical="center"/>
    </xf>
    <xf numFmtId="0" fontId="31" fillId="0" borderId="63" xfId="1" applyFont="1" applyBorder="1" applyAlignment="1">
      <alignment horizontal="center" vertical="center"/>
    </xf>
    <xf numFmtId="0" fontId="31" fillId="0" borderId="64" xfId="1" applyFont="1" applyBorder="1" applyAlignment="1">
      <alignment horizontal="center" vertical="center"/>
    </xf>
    <xf numFmtId="0" fontId="31" fillId="0" borderId="65" xfId="1" applyFont="1" applyBorder="1" applyAlignment="1">
      <alignment horizontal="center" vertical="center"/>
    </xf>
    <xf numFmtId="0" fontId="31" fillId="0" borderId="134" xfId="1" applyFont="1" applyBorder="1" applyAlignment="1">
      <alignment horizontal="center" vertical="center" textRotation="255" shrinkToFit="1"/>
    </xf>
    <xf numFmtId="0" fontId="31" fillId="0" borderId="132" xfId="1" applyFont="1" applyBorder="1" applyAlignment="1">
      <alignment horizontal="center" vertical="center" textRotation="255" shrinkToFit="1"/>
    </xf>
    <xf numFmtId="0" fontId="31" fillId="0" borderId="135" xfId="1" applyFont="1" applyBorder="1" applyAlignment="1">
      <alignment horizontal="center" vertical="center" textRotation="255" shrinkToFit="1"/>
    </xf>
    <xf numFmtId="0" fontId="31" fillId="0" borderId="112" xfId="1" applyFont="1" applyBorder="1" applyAlignment="1">
      <alignment horizontal="center" vertical="center" textRotation="255" shrinkToFit="1"/>
    </xf>
    <xf numFmtId="0" fontId="31" fillId="0" borderId="119" xfId="1" applyFont="1" applyFill="1" applyBorder="1" applyAlignment="1">
      <alignment horizontal="center" vertical="center" textRotation="255"/>
    </xf>
    <xf numFmtId="0" fontId="31" fillId="0" borderId="22" xfId="1" applyFont="1" applyFill="1" applyBorder="1" applyAlignment="1">
      <alignment horizontal="center" vertical="center" textRotation="255"/>
    </xf>
    <xf numFmtId="0" fontId="31" fillId="0" borderId="105" xfId="1" applyFont="1" applyFill="1" applyBorder="1" applyAlignment="1">
      <alignment horizontal="center" vertical="center" textRotation="255"/>
    </xf>
    <xf numFmtId="0" fontId="31" fillId="0" borderId="118" xfId="1" applyFont="1" applyFill="1" applyBorder="1" applyAlignment="1">
      <alignment horizontal="center" vertical="center" textRotation="255"/>
    </xf>
    <xf numFmtId="0" fontId="31" fillId="0" borderId="25" xfId="1" applyFont="1" applyFill="1" applyBorder="1" applyAlignment="1">
      <alignment horizontal="center" vertical="center" textRotation="255"/>
    </xf>
    <xf numFmtId="0" fontId="31" fillId="0" borderId="115" xfId="1" applyFont="1" applyFill="1" applyBorder="1" applyAlignment="1">
      <alignment horizontal="center" vertical="center" textRotation="255"/>
    </xf>
    <xf numFmtId="0" fontId="31" fillId="0" borderId="127" xfId="1" applyFont="1" applyBorder="1" applyAlignment="1">
      <alignment horizontal="center" vertical="center"/>
    </xf>
    <xf numFmtId="0" fontId="31" fillId="0" borderId="130" xfId="1" applyFont="1" applyBorder="1" applyAlignment="1">
      <alignment horizontal="center" vertical="center"/>
    </xf>
    <xf numFmtId="0" fontId="31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horizontal="center" vertical="center"/>
    </xf>
    <xf numFmtId="0" fontId="49" fillId="0" borderId="3" xfId="1" applyFont="1" applyBorder="1" applyAlignment="1">
      <alignment horizontal="center" vertical="center"/>
    </xf>
    <xf numFmtId="0" fontId="31" fillId="0" borderId="133" xfId="1" applyFont="1" applyBorder="1" applyAlignment="1">
      <alignment horizontal="center" vertical="center" textRotation="255"/>
    </xf>
    <xf numFmtId="0" fontId="31" fillId="0" borderId="131" xfId="1" applyFont="1" applyBorder="1" applyAlignment="1">
      <alignment horizontal="center" vertical="center" textRotation="255"/>
    </xf>
    <xf numFmtId="0" fontId="43" fillId="7" borderId="2" xfId="4" applyFont="1" applyFill="1" applyBorder="1" applyAlignment="1">
      <alignment horizontal="left" vertical="center"/>
    </xf>
    <xf numFmtId="0" fontId="43" fillId="7" borderId="3" xfId="4" applyFont="1" applyFill="1" applyBorder="1" applyAlignment="1">
      <alignment horizontal="left" vertical="center"/>
    </xf>
    <xf numFmtId="0" fontId="43" fillId="7" borderId="4" xfId="4" applyFont="1" applyFill="1" applyBorder="1" applyAlignment="1">
      <alignment horizontal="left" vertical="center"/>
    </xf>
    <xf numFmtId="0" fontId="43" fillId="7" borderId="8" xfId="4" applyFont="1" applyFill="1" applyBorder="1" applyAlignment="1">
      <alignment horizontal="center" vertical="center" wrapText="1"/>
    </xf>
    <xf numFmtId="0" fontId="43" fillId="7" borderId="8" xfId="4" applyFont="1" applyFill="1" applyBorder="1" applyAlignment="1">
      <alignment horizontal="center" vertical="center"/>
    </xf>
    <xf numFmtId="0" fontId="43" fillId="7" borderId="2" xfId="4" applyFont="1" applyFill="1" applyBorder="1" applyAlignment="1">
      <alignment horizontal="center" vertical="center" wrapText="1" shrinkToFit="1"/>
    </xf>
    <xf numFmtId="0" fontId="43" fillId="7" borderId="3" xfId="4" applyFont="1" applyFill="1" applyBorder="1" applyAlignment="1">
      <alignment horizontal="center" vertical="center" wrapText="1" shrinkToFit="1"/>
    </xf>
    <xf numFmtId="0" fontId="43" fillId="7" borderId="4" xfId="4" applyFont="1" applyFill="1" applyBorder="1" applyAlignment="1">
      <alignment horizontal="center" vertical="center" wrapText="1" shrinkToFit="1"/>
    </xf>
    <xf numFmtId="0" fontId="43" fillId="7" borderId="8" xfId="4" applyFont="1" applyFill="1" applyBorder="1" applyAlignment="1">
      <alignment horizontal="center" vertical="center" shrinkToFit="1"/>
    </xf>
    <xf numFmtId="0" fontId="43" fillId="7" borderId="8" xfId="4" applyFont="1" applyFill="1" applyBorder="1" applyAlignment="1">
      <alignment horizontal="left" vertical="center"/>
    </xf>
    <xf numFmtId="0" fontId="43" fillId="5" borderId="2" xfId="4" applyFont="1" applyFill="1" applyBorder="1" applyAlignment="1">
      <alignment horizontal="left" vertical="center"/>
    </xf>
    <xf numFmtId="0" fontId="43" fillId="5" borderId="3" xfId="4" applyFont="1" applyFill="1" applyBorder="1" applyAlignment="1">
      <alignment horizontal="left" vertical="center"/>
    </xf>
    <xf numFmtId="0" fontId="43" fillId="5" borderId="4" xfId="4" applyFont="1" applyFill="1" applyBorder="1" applyAlignment="1">
      <alignment horizontal="left" vertical="center"/>
    </xf>
    <xf numFmtId="0" fontId="43" fillId="5" borderId="1" xfId="4" applyFont="1" applyFill="1" applyBorder="1" applyAlignment="1">
      <alignment horizontal="left" vertical="center"/>
    </xf>
    <xf numFmtId="0" fontId="43" fillId="5" borderId="26" xfId="4" applyFont="1" applyFill="1" applyBorder="1" applyAlignment="1">
      <alignment horizontal="left" vertical="center"/>
    </xf>
    <xf numFmtId="0" fontId="43" fillId="5" borderId="5" xfId="4" applyFont="1" applyFill="1" applyBorder="1" applyAlignment="1">
      <alignment horizontal="center" vertical="center" wrapText="1"/>
    </xf>
    <xf numFmtId="0" fontId="43" fillId="5" borderId="6" xfId="4" applyFont="1" applyFill="1" applyBorder="1" applyAlignment="1">
      <alignment horizontal="center" vertical="center"/>
    </xf>
    <xf numFmtId="0" fontId="43" fillId="5" borderId="7" xfId="4" applyFont="1" applyFill="1" applyBorder="1" applyAlignment="1">
      <alignment horizontal="center" vertical="center"/>
    </xf>
    <xf numFmtId="0" fontId="43" fillId="5" borderId="23" xfId="4" applyFont="1" applyFill="1" applyBorder="1" applyAlignment="1">
      <alignment horizontal="center" vertical="center"/>
    </xf>
    <xf numFmtId="0" fontId="43" fillId="5" borderId="1" xfId="4" applyFont="1" applyFill="1" applyBorder="1" applyAlignment="1">
      <alignment horizontal="center" vertical="center"/>
    </xf>
    <xf numFmtId="0" fontId="43" fillId="5" borderId="26" xfId="4" applyFont="1" applyFill="1" applyBorder="1" applyAlignment="1">
      <alignment horizontal="center" vertical="center"/>
    </xf>
    <xf numFmtId="0" fontId="42" fillId="5" borderId="2" xfId="4" applyFont="1" applyFill="1" applyBorder="1" applyAlignment="1">
      <alignment horizontal="left" vertical="top"/>
    </xf>
    <xf numFmtId="0" fontId="42" fillId="5" borderId="3" xfId="4" applyFont="1" applyFill="1" applyBorder="1" applyAlignment="1">
      <alignment horizontal="left" vertical="top"/>
    </xf>
    <xf numFmtId="0" fontId="42" fillId="5" borderId="4" xfId="4" applyFont="1" applyFill="1" applyBorder="1" applyAlignment="1">
      <alignment horizontal="left" vertical="top"/>
    </xf>
    <xf numFmtId="0" fontId="43" fillId="5" borderId="5" xfId="4" applyFont="1" applyFill="1" applyBorder="1" applyAlignment="1">
      <alignment horizontal="left" vertical="center" wrapText="1"/>
    </xf>
    <xf numFmtId="0" fontId="43" fillId="5" borderId="6" xfId="4" applyFont="1" applyFill="1" applyBorder="1" applyAlignment="1">
      <alignment horizontal="left" vertical="center"/>
    </xf>
    <xf numFmtId="0" fontId="43" fillId="5" borderId="7" xfId="4" applyFont="1" applyFill="1" applyBorder="1" applyAlignment="1">
      <alignment horizontal="left" vertical="center"/>
    </xf>
    <xf numFmtId="0" fontId="43" fillId="5" borderId="17" xfId="4" applyFont="1" applyFill="1" applyBorder="1" applyAlignment="1">
      <alignment horizontal="left" vertical="center"/>
    </xf>
    <xf numFmtId="0" fontId="43" fillId="5" borderId="0" xfId="4" applyFont="1" applyFill="1" applyAlignment="1">
      <alignment horizontal="left" vertical="center"/>
    </xf>
    <xf numFmtId="0" fontId="43" fillId="5" borderId="25" xfId="4" applyFont="1" applyFill="1" applyBorder="1" applyAlignment="1">
      <alignment horizontal="left" vertical="center"/>
    </xf>
    <xf numFmtId="0" fontId="43" fillId="5" borderId="23" xfId="4" applyFont="1" applyFill="1" applyBorder="1" applyAlignment="1">
      <alignment horizontal="left" vertical="center"/>
    </xf>
    <xf numFmtId="0" fontId="43" fillId="5" borderId="17" xfId="4" applyFont="1" applyFill="1" applyBorder="1" applyAlignment="1">
      <alignment horizontal="center" vertical="center"/>
    </xf>
    <xf numFmtId="0" fontId="43" fillId="5" borderId="0" xfId="4" applyFont="1" applyFill="1" applyAlignment="1">
      <alignment horizontal="center" vertical="center"/>
    </xf>
    <xf numFmtId="0" fontId="43" fillId="5" borderId="25" xfId="4" applyFont="1" applyFill="1" applyBorder="1" applyAlignment="1">
      <alignment horizontal="center" vertical="center"/>
    </xf>
    <xf numFmtId="0" fontId="43" fillId="5" borderId="5" xfId="4" applyFont="1" applyFill="1" applyBorder="1" applyAlignment="1">
      <alignment horizontal="right" vertical="center" wrapText="1"/>
    </xf>
    <xf numFmtId="0" fontId="43" fillId="5" borderId="6" xfId="4" applyFont="1" applyFill="1" applyBorder="1" applyAlignment="1">
      <alignment horizontal="right" vertical="center"/>
    </xf>
    <xf numFmtId="0" fontId="43" fillId="5" borderId="23" xfId="4" applyFont="1" applyFill="1" applyBorder="1" applyAlignment="1">
      <alignment horizontal="right" vertical="center"/>
    </xf>
    <xf numFmtId="0" fontId="43" fillId="5" borderId="1" xfId="4" applyFont="1" applyFill="1" applyBorder="1" applyAlignment="1">
      <alignment horizontal="right" vertical="center"/>
    </xf>
    <xf numFmtId="0" fontId="43" fillId="5" borderId="6" xfId="4" applyFont="1" applyFill="1" applyBorder="1" applyAlignment="1">
      <alignment horizontal="left" vertical="center" wrapText="1"/>
    </xf>
    <xf numFmtId="0" fontId="43" fillId="5" borderId="6" xfId="4" applyFont="1" applyFill="1" applyBorder="1" applyAlignment="1">
      <alignment horizontal="center" vertical="center" wrapText="1"/>
    </xf>
    <xf numFmtId="0" fontId="43" fillId="5" borderId="51" xfId="4" applyFont="1" applyFill="1" applyBorder="1" applyAlignment="1">
      <alignment horizontal="center" vertical="center"/>
    </xf>
    <xf numFmtId="0" fontId="43" fillId="5" borderId="52" xfId="4" applyFont="1" applyFill="1" applyBorder="1" applyAlignment="1">
      <alignment horizontal="center" vertical="center"/>
    </xf>
    <xf numFmtId="0" fontId="43" fillId="5" borderId="91" xfId="4" applyFont="1" applyFill="1" applyBorder="1" applyAlignment="1">
      <alignment horizontal="center" vertical="center"/>
    </xf>
    <xf numFmtId="0" fontId="43" fillId="5" borderId="50" xfId="4" applyFont="1" applyFill="1" applyBorder="1" applyAlignment="1">
      <alignment horizontal="center" vertical="center"/>
    </xf>
    <xf numFmtId="0" fontId="44" fillId="7" borderId="8" xfId="4" applyFont="1" applyFill="1" applyBorder="1" applyAlignment="1">
      <alignment horizontal="center" vertical="center"/>
    </xf>
    <xf numFmtId="0" fontId="43" fillId="5" borderId="6" xfId="4" applyFont="1" applyFill="1" applyBorder="1" applyAlignment="1">
      <alignment horizontal="distributed" vertical="center"/>
    </xf>
    <xf numFmtId="0" fontId="43" fillId="5" borderId="1" xfId="4" applyFont="1" applyFill="1" applyBorder="1" applyAlignment="1">
      <alignment horizontal="distributed" vertical="center"/>
    </xf>
    <xf numFmtId="0" fontId="43" fillId="5" borderId="5" xfId="4" applyFont="1" applyFill="1" applyBorder="1" applyAlignment="1">
      <alignment horizontal="center" vertical="center"/>
    </xf>
    <xf numFmtId="0" fontId="44" fillId="5" borderId="23" xfId="4" applyFont="1" applyFill="1" applyBorder="1" applyAlignment="1">
      <alignment horizontal="center" vertical="center" wrapText="1"/>
    </xf>
    <xf numFmtId="0" fontId="44" fillId="5" borderId="1" xfId="4" applyFont="1" applyFill="1" applyBorder="1" applyAlignment="1">
      <alignment horizontal="center" vertical="center" wrapText="1"/>
    </xf>
    <xf numFmtId="0" fontId="44" fillId="5" borderId="26" xfId="4" applyFont="1" applyFill="1" applyBorder="1" applyAlignment="1">
      <alignment horizontal="center" vertical="center" wrapText="1"/>
    </xf>
    <xf numFmtId="0" fontId="43" fillId="5" borderId="2" xfId="4" applyFont="1" applyFill="1" applyBorder="1" applyAlignment="1">
      <alignment horizontal="center" vertical="center"/>
    </xf>
    <xf numFmtId="0" fontId="43" fillId="5" borderId="3" xfId="4" applyFont="1" applyFill="1" applyBorder="1" applyAlignment="1">
      <alignment horizontal="center" vertical="center"/>
    </xf>
    <xf numFmtId="0" fontId="43" fillId="5" borderId="4" xfId="4" applyFont="1" applyFill="1" applyBorder="1" applyAlignment="1">
      <alignment horizontal="center" vertical="center"/>
    </xf>
    <xf numFmtId="0" fontId="43" fillId="5" borderId="7" xfId="4" applyFont="1" applyFill="1" applyBorder="1" applyAlignment="1">
      <alignment horizontal="left" vertical="center" wrapText="1"/>
    </xf>
    <xf numFmtId="0" fontId="43" fillId="5" borderId="23" xfId="4" applyFont="1" applyFill="1" applyBorder="1" applyAlignment="1">
      <alignment horizontal="left" vertical="center" wrapText="1"/>
    </xf>
    <xf numFmtId="0" fontId="43" fillId="5" borderId="1" xfId="4" applyFont="1" applyFill="1" applyBorder="1" applyAlignment="1">
      <alignment horizontal="left" vertical="center" wrapText="1"/>
    </xf>
    <xf numFmtId="0" fontId="43" fillId="5" borderId="26" xfId="4" applyFont="1" applyFill="1" applyBorder="1" applyAlignment="1">
      <alignment horizontal="left" vertical="center" wrapText="1"/>
    </xf>
    <xf numFmtId="0" fontId="42" fillId="5" borderId="5" xfId="4" applyFont="1" applyFill="1" applyBorder="1" applyAlignment="1">
      <alignment horizontal="center" vertical="center" wrapText="1"/>
    </xf>
    <xf numFmtId="0" fontId="42" fillId="5" borderId="6" xfId="4" applyFont="1" applyFill="1" applyBorder="1" applyAlignment="1">
      <alignment horizontal="center" vertical="center"/>
    </xf>
    <xf numFmtId="0" fontId="42" fillId="5" borderId="7" xfId="4" applyFont="1" applyFill="1" applyBorder="1" applyAlignment="1">
      <alignment horizontal="center" vertical="center"/>
    </xf>
    <xf numFmtId="0" fontId="42" fillId="5" borderId="23" xfId="4" applyFont="1" applyFill="1" applyBorder="1" applyAlignment="1">
      <alignment horizontal="center" vertical="center"/>
    </xf>
    <xf numFmtId="0" fontId="42" fillId="5" borderId="1" xfId="4" applyFont="1" applyFill="1" applyBorder="1" applyAlignment="1">
      <alignment horizontal="center" vertical="center"/>
    </xf>
    <xf numFmtId="0" fontId="42" fillId="5" borderId="26" xfId="4" applyFont="1" applyFill="1" applyBorder="1" applyAlignment="1">
      <alignment horizontal="center" vertical="center"/>
    </xf>
    <xf numFmtId="0" fontId="43" fillId="5" borderId="92" xfId="4" applyFont="1" applyFill="1" applyBorder="1" applyAlignment="1">
      <alignment horizontal="center" vertical="center"/>
    </xf>
    <xf numFmtId="0" fontId="43" fillId="5" borderId="93" xfId="4" applyFont="1" applyFill="1" applyBorder="1" applyAlignment="1">
      <alignment horizontal="center" vertical="center"/>
    </xf>
    <xf numFmtId="0" fontId="43" fillId="5" borderId="94" xfId="4" applyFont="1" applyFill="1" applyBorder="1" applyAlignment="1">
      <alignment horizontal="center" vertical="center"/>
    </xf>
    <xf numFmtId="0" fontId="44" fillId="5" borderId="5" xfId="4" applyFont="1" applyFill="1" applyBorder="1" applyAlignment="1">
      <alignment horizontal="center"/>
    </xf>
    <xf numFmtId="0" fontId="44" fillId="5" borderId="6" xfId="4" applyFont="1" applyFill="1" applyBorder="1" applyAlignment="1">
      <alignment horizontal="center"/>
    </xf>
    <xf numFmtId="0" fontId="44" fillId="5" borderId="7" xfId="4" applyFont="1" applyFill="1" applyBorder="1" applyAlignment="1">
      <alignment horizontal="center"/>
    </xf>
    <xf numFmtId="0" fontId="44" fillId="5" borderId="23" xfId="4" applyFont="1" applyFill="1" applyBorder="1" applyAlignment="1">
      <alignment horizontal="center" vertical="center"/>
    </xf>
    <xf numFmtId="0" fontId="44" fillId="5" borderId="1" xfId="4" applyFont="1" applyFill="1" applyBorder="1" applyAlignment="1">
      <alignment horizontal="center" vertical="center"/>
    </xf>
    <xf numFmtId="0" fontId="44" fillId="5" borderId="26" xfId="4" applyFont="1" applyFill="1" applyBorder="1" applyAlignment="1">
      <alignment horizontal="center" vertical="center"/>
    </xf>
    <xf numFmtId="0" fontId="11" fillId="5" borderId="0" xfId="4" applyFont="1" applyFill="1" applyBorder="1" applyAlignment="1">
      <alignment vertical="center"/>
    </xf>
    <xf numFmtId="0" fontId="11" fillId="5" borderId="1" xfId="4" applyFont="1" applyFill="1" applyBorder="1" applyAlignment="1">
      <alignment vertical="center"/>
    </xf>
    <xf numFmtId="0" fontId="11" fillId="5" borderId="0" xfId="4" applyFont="1" applyFill="1" applyBorder="1" applyAlignment="1">
      <alignment horizontal="distributed" vertical="center"/>
    </xf>
    <xf numFmtId="0" fontId="3" fillId="5" borderId="0" xfId="4" applyFill="1" applyAlignment="1">
      <alignment horizontal="distributed" vertical="center"/>
    </xf>
    <xf numFmtId="0" fontId="3" fillId="5" borderId="1" xfId="4" applyFill="1" applyBorder="1" applyAlignment="1">
      <alignment horizontal="distributed" vertical="center"/>
    </xf>
    <xf numFmtId="0" fontId="43" fillId="5" borderId="0" xfId="4" applyFont="1" applyFill="1" applyBorder="1" applyAlignment="1">
      <alignment horizontal="left" vertical="center"/>
    </xf>
    <xf numFmtId="0" fontId="43" fillId="5" borderId="0" xfId="4" applyFont="1" applyFill="1" applyAlignment="1">
      <alignment vertical="center"/>
    </xf>
    <xf numFmtId="0" fontId="43" fillId="5" borderId="6" xfId="4" applyFont="1" applyFill="1" applyBorder="1" applyAlignment="1">
      <alignment vertical="center" shrinkToFit="1"/>
    </xf>
    <xf numFmtId="0" fontId="43" fillId="5" borderId="1" xfId="4" applyFont="1" applyFill="1" applyBorder="1" applyAlignment="1">
      <alignment vertical="center" shrinkToFit="1"/>
    </xf>
    <xf numFmtId="0" fontId="43" fillId="5" borderId="2" xfId="4" applyFont="1" applyFill="1" applyBorder="1" applyAlignment="1">
      <alignment horizontal="center" vertical="center" shrinkToFit="1"/>
    </xf>
    <xf numFmtId="0" fontId="43" fillId="5" borderId="3" xfId="4" applyFont="1" applyFill="1" applyBorder="1" applyAlignment="1">
      <alignment horizontal="center" vertical="center" shrinkToFit="1"/>
    </xf>
    <xf numFmtId="0" fontId="43" fillId="5" borderId="4" xfId="4" applyFont="1" applyFill="1" applyBorder="1" applyAlignment="1">
      <alignment horizontal="center" vertical="center" shrinkToFit="1"/>
    </xf>
    <xf numFmtId="0" fontId="43" fillId="5" borderId="5" xfId="4" applyFont="1" applyFill="1" applyBorder="1" applyAlignment="1">
      <alignment horizontal="center" vertical="center" shrinkToFit="1"/>
    </xf>
    <xf numFmtId="0" fontId="43" fillId="5" borderId="6" xfId="4" applyFont="1" applyFill="1" applyBorder="1" applyAlignment="1">
      <alignment horizontal="center" vertical="center" shrinkToFit="1"/>
    </xf>
    <xf numFmtId="0" fontId="43" fillId="5" borderId="7" xfId="4" applyFont="1" applyFill="1" applyBorder="1" applyAlignment="1">
      <alignment horizontal="center" vertical="center" shrinkToFit="1"/>
    </xf>
    <xf numFmtId="0" fontId="43" fillId="5" borderId="23" xfId="4" applyFont="1" applyFill="1" applyBorder="1" applyAlignment="1">
      <alignment horizontal="center" vertical="center" shrinkToFit="1"/>
    </xf>
    <xf numFmtId="0" fontId="43" fillId="5" borderId="1" xfId="4" applyFont="1" applyFill="1" applyBorder="1" applyAlignment="1">
      <alignment horizontal="center" vertical="center" shrinkToFit="1"/>
    </xf>
    <xf numFmtId="0" fontId="43" fillId="5" borderId="26" xfId="4" applyFont="1" applyFill="1" applyBorder="1" applyAlignment="1">
      <alignment horizontal="center" vertical="center" shrinkToFit="1"/>
    </xf>
    <xf numFmtId="0" fontId="43" fillId="5" borderId="0" xfId="4" applyFont="1" applyFill="1" applyBorder="1" applyAlignment="1">
      <alignment horizontal="center" vertical="center"/>
    </xf>
    <xf numFmtId="0" fontId="43" fillId="5" borderId="40" xfId="4" applyFont="1" applyFill="1" applyBorder="1" applyAlignment="1">
      <alignment horizontal="center" vertical="center"/>
    </xf>
    <xf numFmtId="0" fontId="43" fillId="5" borderId="41" xfId="4" applyFont="1" applyFill="1" applyBorder="1" applyAlignment="1">
      <alignment horizontal="center" vertical="center"/>
    </xf>
    <xf numFmtId="0" fontId="46" fillId="5" borderId="8" xfId="4" applyFont="1" applyFill="1" applyBorder="1" applyAlignment="1">
      <alignment horizontal="center" vertical="center" wrapText="1"/>
    </xf>
    <xf numFmtId="0" fontId="11" fillId="7" borderId="8" xfId="4" applyFont="1" applyFill="1" applyBorder="1" applyAlignment="1">
      <alignment horizontal="center" vertical="center" wrapText="1"/>
    </xf>
    <xf numFmtId="0" fontId="44" fillId="5" borderId="5" xfId="4" applyFont="1" applyFill="1" applyBorder="1" applyAlignment="1">
      <alignment horizontal="center" vertical="center"/>
    </xf>
    <xf numFmtId="0" fontId="44" fillId="5" borderId="6" xfId="4" applyFont="1" applyFill="1" applyBorder="1" applyAlignment="1">
      <alignment horizontal="center" vertical="center"/>
    </xf>
    <xf numFmtId="0" fontId="44" fillId="5" borderId="7" xfId="4" applyFont="1" applyFill="1" applyBorder="1" applyAlignment="1">
      <alignment horizontal="center" vertical="center"/>
    </xf>
    <xf numFmtId="0" fontId="14" fillId="5" borderId="0" xfId="4" applyFont="1" applyFill="1" applyBorder="1" applyAlignment="1">
      <alignment horizontal="left" vertical="center"/>
    </xf>
    <xf numFmtId="0" fontId="14" fillId="5" borderId="0" xfId="4" applyFont="1" applyFill="1" applyAlignment="1">
      <alignment vertical="center"/>
    </xf>
    <xf numFmtId="0" fontId="36" fillId="5" borderId="5" xfId="4" applyFont="1" applyFill="1" applyBorder="1" applyAlignment="1">
      <alignment horizontal="left" vertical="center" wrapText="1"/>
    </xf>
    <xf numFmtId="0" fontId="36" fillId="5" borderId="6" xfId="4" applyFont="1" applyFill="1" applyBorder="1" applyAlignment="1">
      <alignment horizontal="left" vertical="center"/>
    </xf>
    <xf numFmtId="0" fontId="36" fillId="5" borderId="7" xfId="4" applyFont="1" applyFill="1" applyBorder="1" applyAlignment="1">
      <alignment horizontal="left" vertical="center"/>
    </xf>
    <xf numFmtId="0" fontId="36" fillId="5" borderId="23" xfId="4" applyFont="1" applyFill="1" applyBorder="1" applyAlignment="1">
      <alignment horizontal="left" vertical="center"/>
    </xf>
    <xf numFmtId="0" fontId="36" fillId="5" borderId="1" xfId="4" applyFont="1" applyFill="1" applyBorder="1" applyAlignment="1">
      <alignment horizontal="left" vertical="center"/>
    </xf>
    <xf numFmtId="0" fontId="36" fillId="5" borderId="26" xfId="4" applyFont="1" applyFill="1" applyBorder="1" applyAlignment="1">
      <alignment horizontal="left" vertical="center"/>
    </xf>
    <xf numFmtId="0" fontId="14" fillId="5" borderId="23" xfId="4" applyFont="1" applyFill="1" applyBorder="1" applyAlignment="1">
      <alignment horizontal="center" vertical="center"/>
    </xf>
    <xf numFmtId="0" fontId="14" fillId="5" borderId="1" xfId="4" applyFont="1" applyFill="1" applyBorder="1" applyAlignment="1">
      <alignment horizontal="center" vertical="center"/>
    </xf>
    <xf numFmtId="0" fontId="14" fillId="5" borderId="26" xfId="4" applyFont="1" applyFill="1" applyBorder="1" applyAlignment="1">
      <alignment horizontal="center" vertical="center"/>
    </xf>
    <xf numFmtId="0" fontId="43" fillId="5" borderId="6" xfId="4" applyFont="1" applyFill="1" applyBorder="1" applyAlignment="1">
      <alignment vertical="center"/>
    </xf>
    <xf numFmtId="0" fontId="43" fillId="5" borderId="7" xfId="4" applyFont="1" applyFill="1" applyBorder="1" applyAlignment="1">
      <alignment vertical="center"/>
    </xf>
    <xf numFmtId="0" fontId="43" fillId="5" borderId="23" xfId="4" applyFont="1" applyFill="1" applyBorder="1" applyAlignment="1">
      <alignment vertical="center"/>
    </xf>
    <xf numFmtId="0" fontId="43" fillId="5" borderId="1" xfId="4" applyFont="1" applyFill="1" applyBorder="1" applyAlignment="1">
      <alignment vertical="center"/>
    </xf>
    <xf numFmtId="0" fontId="43" fillId="5" borderId="26" xfId="4" applyFont="1" applyFill="1" applyBorder="1" applyAlignment="1">
      <alignment vertical="center"/>
    </xf>
    <xf numFmtId="0" fontId="42" fillId="5" borderId="40" xfId="4" applyFont="1" applyFill="1" applyBorder="1" applyAlignment="1">
      <alignment horizontal="left" vertical="center"/>
    </xf>
    <xf numFmtId="0" fontId="43" fillId="5" borderId="41" xfId="4" applyFont="1" applyFill="1" applyBorder="1" applyAlignment="1">
      <alignment horizontal="left" vertical="center"/>
    </xf>
    <xf numFmtId="0" fontId="42" fillId="5" borderId="3" xfId="4" applyFont="1" applyFill="1" applyBorder="1" applyAlignment="1">
      <alignment horizontal="left" vertical="center"/>
    </xf>
    <xf numFmtId="0" fontId="42" fillId="5" borderId="2" xfId="4" applyFont="1" applyFill="1" applyBorder="1" applyAlignment="1">
      <alignment horizontal="left" vertical="center"/>
    </xf>
    <xf numFmtId="0" fontId="43" fillId="5" borderId="52" xfId="4" applyFont="1" applyFill="1" applyBorder="1" applyAlignment="1">
      <alignment vertical="center"/>
    </xf>
    <xf numFmtId="0" fontId="43" fillId="5" borderId="91" xfId="4" applyFont="1" applyFill="1" applyBorder="1" applyAlignment="1">
      <alignment vertical="center"/>
    </xf>
    <xf numFmtId="0" fontId="43" fillId="5" borderId="50" xfId="4" applyFont="1" applyFill="1" applyBorder="1" applyAlignment="1">
      <alignment vertical="center"/>
    </xf>
    <xf numFmtId="0" fontId="45" fillId="5" borderId="5" xfId="4" applyFont="1" applyFill="1" applyBorder="1" applyAlignment="1">
      <alignment horizontal="left" vertical="center"/>
    </xf>
    <xf numFmtId="0" fontId="46" fillId="5" borderId="23" xfId="4" applyFont="1" applyFill="1" applyBorder="1" applyAlignment="1">
      <alignment vertical="top"/>
    </xf>
    <xf numFmtId="0" fontId="46" fillId="5" borderId="1" xfId="4" applyFont="1" applyFill="1" applyBorder="1" applyAlignment="1">
      <alignment vertical="top"/>
    </xf>
    <xf numFmtId="0" fontId="46" fillId="5" borderId="26" xfId="4" applyFont="1" applyFill="1" applyBorder="1" applyAlignment="1">
      <alignment vertical="top"/>
    </xf>
    <xf numFmtId="0" fontId="43" fillId="5" borderId="3" xfId="4" applyFont="1" applyFill="1" applyBorder="1" applyAlignment="1">
      <alignment vertical="center"/>
    </xf>
    <xf numFmtId="0" fontId="44" fillId="5" borderId="23" xfId="4" applyFont="1" applyFill="1" applyBorder="1" applyAlignment="1">
      <alignment vertical="top"/>
    </xf>
    <xf numFmtId="0" fontId="44" fillId="5" borderId="1" xfId="4" applyFont="1" applyFill="1" applyBorder="1" applyAlignment="1">
      <alignment vertical="top"/>
    </xf>
    <xf numFmtId="0" fontId="44" fillId="5" borderId="26" xfId="4" applyFont="1" applyFill="1" applyBorder="1" applyAlignment="1">
      <alignment vertical="top"/>
    </xf>
    <xf numFmtId="0" fontId="43" fillId="5" borderId="5" xfId="4" applyFont="1" applyFill="1" applyBorder="1" applyAlignment="1">
      <alignment vertical="center"/>
    </xf>
    <xf numFmtId="0" fontId="43" fillId="5" borderId="2" xfId="4" applyFont="1" applyFill="1" applyBorder="1" applyAlignment="1">
      <alignment vertical="center"/>
    </xf>
    <xf numFmtId="0" fontId="43" fillId="5" borderId="4" xfId="4" applyFont="1" applyFill="1" applyBorder="1" applyAlignment="1">
      <alignment vertical="center"/>
    </xf>
    <xf numFmtId="0" fontId="8" fillId="5" borderId="0" xfId="4" applyFont="1" applyFill="1" applyBorder="1" applyAlignment="1">
      <alignment vertical="center"/>
    </xf>
    <xf numFmtId="0" fontId="8" fillId="5" borderId="1" xfId="4" applyFont="1" applyFill="1" applyBorder="1" applyAlignment="1">
      <alignment vertical="center"/>
    </xf>
    <xf numFmtId="0" fontId="8" fillId="5" borderId="0" xfId="4" applyFont="1" applyFill="1" applyBorder="1" applyAlignment="1">
      <alignment horizontal="distributed" vertical="center"/>
    </xf>
    <xf numFmtId="0" fontId="3" fillId="5" borderId="0" xfId="4" applyFont="1" applyFill="1" applyAlignment="1">
      <alignment horizontal="distributed" vertical="center"/>
    </xf>
    <xf numFmtId="0" fontId="3" fillId="5" borderId="1" xfId="4" applyFont="1" applyFill="1" applyBorder="1" applyAlignment="1">
      <alignment horizontal="distributed" vertical="center"/>
    </xf>
    <xf numFmtId="0" fontId="43" fillId="5" borderId="6" xfId="4" applyFont="1" applyFill="1" applyBorder="1" applyAlignment="1">
      <alignment horizontal="center"/>
    </xf>
    <xf numFmtId="0" fontId="43" fillId="5" borderId="1" xfId="4" applyFont="1" applyFill="1" applyBorder="1" applyAlignment="1">
      <alignment horizontal="center" vertical="top"/>
    </xf>
    <xf numFmtId="0" fontId="3" fillId="5" borderId="8" xfId="4" applyFill="1" applyBorder="1" applyAlignment="1">
      <alignment vertical="center"/>
    </xf>
    <xf numFmtId="0" fontId="43" fillId="5" borderId="41" xfId="4" applyFont="1" applyFill="1" applyBorder="1" applyAlignment="1">
      <alignment vertical="center"/>
    </xf>
    <xf numFmtId="0" fontId="4" fillId="2" borderId="0" xfId="0" applyFont="1" applyFill="1" applyAlignment="1">
      <alignment vertical="center" shrinkToFit="1"/>
    </xf>
    <xf numFmtId="0" fontId="4" fillId="2" borderId="8" xfId="0" applyFont="1" applyFill="1" applyBorder="1" applyAlignment="1">
      <alignment horizontal="center" vertical="center" wrapText="1"/>
    </xf>
    <xf numFmtId="38" fontId="4" fillId="3" borderId="8" xfId="2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vertical="center"/>
    </xf>
    <xf numFmtId="0" fontId="8" fillId="2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 shrinkToFit="1"/>
    </xf>
    <xf numFmtId="0" fontId="6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0" fontId="4" fillId="2" borderId="8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9" fillId="6" borderId="0" xfId="0" applyFont="1" applyFill="1" applyAlignment="1">
      <alignment horizontal="distributed"/>
    </xf>
    <xf numFmtId="0" fontId="14" fillId="6" borderId="0" xfId="0" applyFont="1" applyFill="1" applyAlignment="1"/>
    <xf numFmtId="0" fontId="8" fillId="6" borderId="0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top"/>
    </xf>
    <xf numFmtId="0" fontId="14" fillId="6" borderId="0" xfId="0" applyFont="1" applyFill="1" applyBorder="1" applyAlignment="1">
      <alignment horizontal="left" vertical="center"/>
    </xf>
    <xf numFmtId="0" fontId="0" fillId="6" borderId="0" xfId="0" applyFill="1" applyAlignment="1">
      <alignment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32" fillId="6" borderId="8" xfId="0" applyFont="1" applyFill="1" applyBorder="1" applyAlignment="1">
      <alignment vertical="center" wrapText="1"/>
    </xf>
    <xf numFmtId="0" fontId="47" fillId="6" borderId="8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 wrapText="1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6" xfId="0" applyFill="1" applyBorder="1">
      <alignment vertical="center"/>
    </xf>
    <xf numFmtId="0" fontId="10" fillId="6" borderId="8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32" fillId="6" borderId="7" xfId="0" applyFont="1" applyFill="1" applyBorder="1" applyAlignment="1">
      <alignment horizontal="left" vertical="top" wrapText="1"/>
    </xf>
    <xf numFmtId="0" fontId="32" fillId="6" borderId="25" xfId="0" applyFont="1" applyFill="1" applyBorder="1" applyAlignment="1">
      <alignment horizontal="left" vertical="top"/>
    </xf>
    <xf numFmtId="0" fontId="32" fillId="6" borderId="26" xfId="0" applyFont="1" applyFill="1" applyBorder="1" applyAlignment="1">
      <alignment horizontal="left" vertical="top"/>
    </xf>
    <xf numFmtId="0" fontId="14" fillId="6" borderId="2" xfId="0" applyFont="1" applyFill="1" applyBorder="1" applyAlignment="1">
      <alignment horizontal="distributed" vertical="center" shrinkToFit="1"/>
    </xf>
    <xf numFmtId="0" fontId="0" fillId="6" borderId="3" xfId="0" applyFill="1" applyBorder="1" applyAlignment="1">
      <alignment horizontal="distributed" vertical="center" shrinkToFit="1"/>
    </xf>
    <xf numFmtId="0" fontId="0" fillId="6" borderId="4" xfId="0" applyFill="1" applyBorder="1" applyAlignment="1">
      <alignment horizontal="distributed" vertical="center" shrinkToFit="1"/>
    </xf>
    <xf numFmtId="0" fontId="14" fillId="6" borderId="8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23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 vertical="center"/>
    </xf>
    <xf numFmtId="0" fontId="25" fillId="6" borderId="38" xfId="0" applyFont="1" applyFill="1" applyBorder="1" applyAlignment="1">
      <alignment horizontal="center" vertical="center"/>
    </xf>
    <xf numFmtId="0" fontId="32" fillId="6" borderId="39" xfId="0" applyFont="1" applyFill="1" applyBorder="1" applyAlignment="1">
      <alignment horizontal="center" vertical="center" wrapText="1"/>
    </xf>
    <xf numFmtId="0" fontId="47" fillId="6" borderId="8" xfId="0" applyFont="1" applyFill="1" applyBorder="1" applyAlignment="1">
      <alignment horizontal="center" vertical="center"/>
    </xf>
    <xf numFmtId="0" fontId="47" fillId="6" borderId="38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 wrapText="1"/>
    </xf>
    <xf numFmtId="0" fontId="47" fillId="6" borderId="2" xfId="0" applyFont="1" applyFill="1" applyBorder="1" applyAlignment="1">
      <alignment horizontal="center" vertical="center"/>
    </xf>
    <xf numFmtId="0" fontId="0" fillId="6" borderId="8" xfId="0" applyFill="1" applyBorder="1" applyAlignment="1">
      <alignment vertical="center"/>
    </xf>
    <xf numFmtId="0" fontId="14" fillId="6" borderId="38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shrinkToFit="1"/>
    </xf>
    <xf numFmtId="0" fontId="0" fillId="6" borderId="8" xfId="0" applyFill="1" applyBorder="1" applyAlignment="1">
      <alignment horizontal="center" vertical="center" shrinkToFit="1"/>
    </xf>
    <xf numFmtId="0" fontId="14" fillId="6" borderId="39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distributed" vertical="center" shrinkToFit="1"/>
    </xf>
    <xf numFmtId="0" fontId="0" fillId="6" borderId="8" xfId="0" applyFill="1" applyBorder="1" applyAlignment="1">
      <alignment horizontal="distributed" vertical="center" shrinkToFit="1"/>
    </xf>
    <xf numFmtId="0" fontId="14" fillId="6" borderId="8" xfId="0" applyFont="1" applyFill="1" applyBorder="1" applyAlignment="1">
      <alignment horizontal="center" vertical="center" shrinkToFit="1"/>
    </xf>
    <xf numFmtId="0" fontId="14" fillId="6" borderId="0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0" fillId="6" borderId="0" xfId="0" applyFont="1" applyFill="1" applyAlignment="1">
      <alignment vertical="center"/>
    </xf>
    <xf numFmtId="0" fontId="36" fillId="6" borderId="2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 wrapText="1"/>
    </xf>
    <xf numFmtId="0" fontId="0" fillId="6" borderId="24" xfId="0" applyFill="1" applyBorder="1" applyAlignment="1">
      <alignment vertical="center"/>
    </xf>
  </cellXfs>
  <cellStyles count="5">
    <cellStyle name="桁区切り" xfId="2" builtinId="6"/>
    <cellStyle name="標準" xfId="0" builtinId="0"/>
    <cellStyle name="標準 2" xfId="1"/>
    <cellStyle name="標準 2 2" xfId="4"/>
    <cellStyle name="標準_Sheet1" xf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41562</xdr:colOff>
      <xdr:row>0</xdr:row>
      <xdr:rowOff>34636</xdr:rowOff>
    </xdr:from>
    <xdr:to>
      <xdr:col>69</xdr:col>
      <xdr:colOff>145473</xdr:colOff>
      <xdr:row>2</xdr:row>
      <xdr:rowOff>110836</xdr:rowOff>
    </xdr:to>
    <xdr:sp macro="" textlink="">
      <xdr:nvSpPr>
        <xdr:cNvPr id="2" name="テキスト ボックス 1"/>
        <xdr:cNvSpPr txBox="1"/>
      </xdr:nvSpPr>
      <xdr:spPr>
        <a:xfrm>
          <a:off x="6617622" y="34636"/>
          <a:ext cx="412727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</a:rPr>
            <a:t>記入例（黄色部分を参照し記入してください）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55419</xdr:colOff>
      <xdr:row>0</xdr:row>
      <xdr:rowOff>34636</xdr:rowOff>
    </xdr:from>
    <xdr:to>
      <xdr:col>67</xdr:col>
      <xdr:colOff>64988</xdr:colOff>
      <xdr:row>2</xdr:row>
      <xdr:rowOff>110836</xdr:rowOff>
    </xdr:to>
    <xdr:sp macro="" textlink="">
      <xdr:nvSpPr>
        <xdr:cNvPr id="2" name="テキスト ボックス 1"/>
        <xdr:cNvSpPr txBox="1"/>
      </xdr:nvSpPr>
      <xdr:spPr>
        <a:xfrm>
          <a:off x="6151419" y="34636"/>
          <a:ext cx="4124369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</a:rPr>
            <a:t>記入例（黄色部分を参照し記入してください）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15</xdr:row>
      <xdr:rowOff>7620</xdr:rowOff>
    </xdr:from>
    <xdr:to>
      <xdr:col>9</xdr:col>
      <xdr:colOff>7620</xdr:colOff>
      <xdr:row>17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620" y="2049780"/>
          <a:ext cx="1028700" cy="922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27</xdr:row>
      <xdr:rowOff>0</xdr:rowOff>
    </xdr:from>
    <xdr:to>
      <xdr:col>9</xdr:col>
      <xdr:colOff>0</xdr:colOff>
      <xdr:row>30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620" y="5433060"/>
          <a:ext cx="1021080" cy="937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18</xdr:row>
      <xdr:rowOff>0</xdr:rowOff>
    </xdr:from>
    <xdr:to>
      <xdr:col>50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4709160" y="2979420"/>
          <a:ext cx="68580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18</xdr:row>
      <xdr:rowOff>0</xdr:rowOff>
    </xdr:from>
    <xdr:to>
      <xdr:col>56</xdr:col>
      <xdr:colOff>0</xdr:colOff>
      <xdr:row>19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5394960" y="2979420"/>
          <a:ext cx="68580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7620</xdr:colOff>
      <xdr:row>31</xdr:row>
      <xdr:rowOff>7620</xdr:rowOff>
    </xdr:from>
    <xdr:to>
      <xdr:col>26</xdr:col>
      <xdr:colOff>0</xdr:colOff>
      <xdr:row>32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950720" y="6758940"/>
          <a:ext cx="914400" cy="373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7620</xdr:colOff>
      <xdr:row>31</xdr:row>
      <xdr:rowOff>0</xdr:rowOff>
    </xdr:from>
    <xdr:to>
      <xdr:col>44</xdr:col>
      <xdr:colOff>7620</xdr:colOff>
      <xdr:row>32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H="1">
          <a:off x="3794760" y="6751320"/>
          <a:ext cx="92202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7620</xdr:colOff>
      <xdr:row>34</xdr:row>
      <xdr:rowOff>7620</xdr:rowOff>
    </xdr:from>
    <xdr:to>
      <xdr:col>26</xdr:col>
      <xdr:colOff>7620</xdr:colOff>
      <xdr:row>35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>
          <a:off x="1950720" y="7901940"/>
          <a:ext cx="922020" cy="373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7620</xdr:colOff>
      <xdr:row>34</xdr:row>
      <xdr:rowOff>0</xdr:rowOff>
    </xdr:from>
    <xdr:to>
      <xdr:col>44</xdr:col>
      <xdr:colOff>7620</xdr:colOff>
      <xdr:row>35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H="1">
          <a:off x="3794760" y="7894320"/>
          <a:ext cx="92202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17</xdr:row>
      <xdr:rowOff>304800</xdr:rowOff>
    </xdr:from>
    <xdr:to>
      <xdr:col>64</xdr:col>
      <xdr:colOff>7620</xdr:colOff>
      <xdr:row>19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6080760" y="2971800"/>
          <a:ext cx="922020" cy="769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53340</xdr:colOff>
      <xdr:row>34</xdr:row>
      <xdr:rowOff>7620</xdr:rowOff>
    </xdr:from>
    <xdr:to>
      <xdr:col>34</xdr:col>
      <xdr:colOff>53340</xdr:colOff>
      <xdr:row>35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H="1">
          <a:off x="2857500" y="7901940"/>
          <a:ext cx="922020" cy="373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31</xdr:row>
      <xdr:rowOff>7620</xdr:rowOff>
    </xdr:from>
    <xdr:to>
      <xdr:col>35</xdr:col>
      <xdr:colOff>0</xdr:colOff>
      <xdr:row>32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H="1">
          <a:off x="2865120" y="6758940"/>
          <a:ext cx="922020" cy="373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9</xdr:row>
      <xdr:rowOff>7620</xdr:rowOff>
    </xdr:from>
    <xdr:to>
      <xdr:col>2</xdr:col>
      <xdr:colOff>7620</xdr:colOff>
      <xdr:row>11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66700" y="1066800"/>
          <a:ext cx="1028700" cy="815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9</xdr:row>
      <xdr:rowOff>7620</xdr:rowOff>
    </xdr:from>
    <xdr:to>
      <xdr:col>2</xdr:col>
      <xdr:colOff>7620</xdr:colOff>
      <xdr:row>11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9080" y="1066800"/>
          <a:ext cx="906780" cy="815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91440</xdr:colOff>
      <xdr:row>22</xdr:row>
      <xdr:rowOff>182880</xdr:rowOff>
    </xdr:from>
    <xdr:to>
      <xdr:col>40</xdr:col>
      <xdr:colOff>30480</xdr:colOff>
      <xdr:row>23</xdr:row>
      <xdr:rowOff>510540</xdr:rowOff>
    </xdr:to>
    <xdr:sp macro="" textlink="">
      <xdr:nvSpPr>
        <xdr:cNvPr id="2" name="AutoShape 26"/>
        <xdr:cNvSpPr>
          <a:spLocks noChangeArrowheads="1"/>
        </xdr:cNvSpPr>
      </xdr:nvSpPr>
      <xdr:spPr bwMode="auto">
        <a:xfrm rot="5400000">
          <a:off x="5341620" y="3177540"/>
          <a:ext cx="152400" cy="80772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83</xdr:col>
      <xdr:colOff>22860</xdr:colOff>
      <xdr:row>22</xdr:row>
      <xdr:rowOff>60960</xdr:rowOff>
    </xdr:from>
    <xdr:to>
      <xdr:col>88</xdr:col>
      <xdr:colOff>38100</xdr:colOff>
      <xdr:row>23</xdr:row>
      <xdr:rowOff>510540</xdr:rowOff>
    </xdr:to>
    <xdr:sp macro="" textlink="">
      <xdr:nvSpPr>
        <xdr:cNvPr id="3" name="AutoShape 27"/>
        <xdr:cNvSpPr>
          <a:spLocks noChangeArrowheads="1"/>
        </xdr:cNvSpPr>
      </xdr:nvSpPr>
      <xdr:spPr bwMode="auto">
        <a:xfrm rot="5400000">
          <a:off x="12287250" y="3166110"/>
          <a:ext cx="243840" cy="73914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7620</xdr:rowOff>
    </xdr:from>
    <xdr:to>
      <xdr:col>20</xdr:col>
      <xdr:colOff>7620</xdr:colOff>
      <xdr:row>11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379220"/>
          <a:ext cx="2903220" cy="297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7620</xdr:rowOff>
    </xdr:from>
    <xdr:to>
      <xdr:col>26</xdr:col>
      <xdr:colOff>15240</xdr:colOff>
      <xdr:row>11</xdr:row>
      <xdr:rowOff>7620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379220"/>
          <a:ext cx="377952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7620</xdr:colOff>
      <xdr:row>8</xdr:row>
      <xdr:rowOff>7620</xdr:rowOff>
    </xdr:from>
    <xdr:to>
      <xdr:col>46</xdr:col>
      <xdr:colOff>0</xdr:colOff>
      <xdr:row>9</xdr:row>
      <xdr:rowOff>0</xdr:rowOff>
    </xdr:to>
    <xdr:sp macro="" textlink="">
      <xdr:nvSpPr>
        <xdr:cNvPr id="2" name="Line 49"/>
        <xdr:cNvSpPr>
          <a:spLocks noChangeShapeType="1"/>
        </xdr:cNvSpPr>
      </xdr:nvSpPr>
      <xdr:spPr bwMode="auto">
        <a:xfrm flipH="1">
          <a:off x="4716780" y="1447800"/>
          <a:ext cx="678180" cy="297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7620</xdr:colOff>
      <xdr:row>9</xdr:row>
      <xdr:rowOff>7620</xdr:rowOff>
    </xdr:from>
    <xdr:to>
      <xdr:col>46</xdr:col>
      <xdr:colOff>0</xdr:colOff>
      <xdr:row>10</xdr:row>
      <xdr:rowOff>0</xdr:rowOff>
    </xdr:to>
    <xdr:sp macro="" textlink="">
      <xdr:nvSpPr>
        <xdr:cNvPr id="3" name="Line 50"/>
        <xdr:cNvSpPr>
          <a:spLocks noChangeShapeType="1"/>
        </xdr:cNvSpPr>
      </xdr:nvSpPr>
      <xdr:spPr bwMode="auto">
        <a:xfrm flipH="1">
          <a:off x="4716780" y="1752600"/>
          <a:ext cx="678180" cy="297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7620</xdr:colOff>
      <xdr:row>10</xdr:row>
      <xdr:rowOff>7620</xdr:rowOff>
    </xdr:from>
    <xdr:to>
      <xdr:col>46</xdr:col>
      <xdr:colOff>0</xdr:colOff>
      <xdr:row>11</xdr:row>
      <xdr:rowOff>0</xdr:rowOff>
    </xdr:to>
    <xdr:sp macro="" textlink="">
      <xdr:nvSpPr>
        <xdr:cNvPr id="4" name="Line 51"/>
        <xdr:cNvSpPr>
          <a:spLocks noChangeShapeType="1"/>
        </xdr:cNvSpPr>
      </xdr:nvSpPr>
      <xdr:spPr bwMode="auto">
        <a:xfrm flipH="1">
          <a:off x="4716780" y="2057400"/>
          <a:ext cx="678180" cy="297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G69"/>
  <sheetViews>
    <sheetView view="pageBreakPreview" zoomScaleNormal="120" zoomScaleSheetLayoutView="100" workbookViewId="0">
      <selection activeCell="A2" sqref="A2:L2"/>
    </sheetView>
  </sheetViews>
  <sheetFormatPr defaultColWidth="2.08984375" defaultRowHeight="12" customHeight="1"/>
  <cols>
    <col min="1" max="62" width="1.6328125" style="34" customWidth="1"/>
    <col min="63" max="256" width="2.08984375" style="34"/>
    <col min="257" max="318" width="1.6328125" style="34" customWidth="1"/>
    <col min="319" max="512" width="2.08984375" style="34"/>
    <col min="513" max="574" width="1.6328125" style="34" customWidth="1"/>
    <col min="575" max="768" width="2.08984375" style="34"/>
    <col min="769" max="830" width="1.6328125" style="34" customWidth="1"/>
    <col min="831" max="1024" width="2.08984375" style="34"/>
    <col min="1025" max="1086" width="1.6328125" style="34" customWidth="1"/>
    <col min="1087" max="1280" width="2.08984375" style="34"/>
    <col min="1281" max="1342" width="1.6328125" style="34" customWidth="1"/>
    <col min="1343" max="1536" width="2.08984375" style="34"/>
    <col min="1537" max="1598" width="1.6328125" style="34" customWidth="1"/>
    <col min="1599" max="1792" width="2.08984375" style="34"/>
    <col min="1793" max="1854" width="1.6328125" style="34" customWidth="1"/>
    <col min="1855" max="2048" width="2.08984375" style="34"/>
    <col min="2049" max="2110" width="1.6328125" style="34" customWidth="1"/>
    <col min="2111" max="2304" width="2.08984375" style="34"/>
    <col min="2305" max="2366" width="1.6328125" style="34" customWidth="1"/>
    <col min="2367" max="2560" width="2.08984375" style="34"/>
    <col min="2561" max="2622" width="1.6328125" style="34" customWidth="1"/>
    <col min="2623" max="2816" width="2.08984375" style="34"/>
    <col min="2817" max="2878" width="1.6328125" style="34" customWidth="1"/>
    <col min="2879" max="3072" width="2.08984375" style="34"/>
    <col min="3073" max="3134" width="1.6328125" style="34" customWidth="1"/>
    <col min="3135" max="3328" width="2.08984375" style="34"/>
    <col min="3329" max="3390" width="1.6328125" style="34" customWidth="1"/>
    <col min="3391" max="3584" width="2.08984375" style="34"/>
    <col min="3585" max="3646" width="1.6328125" style="34" customWidth="1"/>
    <col min="3647" max="3840" width="2.08984375" style="34"/>
    <col min="3841" max="3902" width="1.6328125" style="34" customWidth="1"/>
    <col min="3903" max="4096" width="2.08984375" style="34"/>
    <col min="4097" max="4158" width="1.6328125" style="34" customWidth="1"/>
    <col min="4159" max="4352" width="2.08984375" style="34"/>
    <col min="4353" max="4414" width="1.6328125" style="34" customWidth="1"/>
    <col min="4415" max="4608" width="2.08984375" style="34"/>
    <col min="4609" max="4670" width="1.6328125" style="34" customWidth="1"/>
    <col min="4671" max="4864" width="2.08984375" style="34"/>
    <col min="4865" max="4926" width="1.6328125" style="34" customWidth="1"/>
    <col min="4927" max="5120" width="2.08984375" style="34"/>
    <col min="5121" max="5182" width="1.6328125" style="34" customWidth="1"/>
    <col min="5183" max="5376" width="2.08984375" style="34"/>
    <col min="5377" max="5438" width="1.6328125" style="34" customWidth="1"/>
    <col min="5439" max="5632" width="2.08984375" style="34"/>
    <col min="5633" max="5694" width="1.6328125" style="34" customWidth="1"/>
    <col min="5695" max="5888" width="2.08984375" style="34"/>
    <col min="5889" max="5950" width="1.6328125" style="34" customWidth="1"/>
    <col min="5951" max="6144" width="2.08984375" style="34"/>
    <col min="6145" max="6206" width="1.6328125" style="34" customWidth="1"/>
    <col min="6207" max="6400" width="2.08984375" style="34"/>
    <col min="6401" max="6462" width="1.6328125" style="34" customWidth="1"/>
    <col min="6463" max="6656" width="2.08984375" style="34"/>
    <col min="6657" max="6718" width="1.6328125" style="34" customWidth="1"/>
    <col min="6719" max="6912" width="2.08984375" style="34"/>
    <col min="6913" max="6974" width="1.6328125" style="34" customWidth="1"/>
    <col min="6975" max="7168" width="2.08984375" style="34"/>
    <col min="7169" max="7230" width="1.6328125" style="34" customWidth="1"/>
    <col min="7231" max="7424" width="2.08984375" style="34"/>
    <col min="7425" max="7486" width="1.6328125" style="34" customWidth="1"/>
    <col min="7487" max="7680" width="2.08984375" style="34"/>
    <col min="7681" max="7742" width="1.6328125" style="34" customWidth="1"/>
    <col min="7743" max="7936" width="2.08984375" style="34"/>
    <col min="7937" max="7998" width="1.6328125" style="34" customWidth="1"/>
    <col min="7999" max="8192" width="2.08984375" style="34"/>
    <col min="8193" max="8254" width="1.6328125" style="34" customWidth="1"/>
    <col min="8255" max="8448" width="2.08984375" style="34"/>
    <col min="8449" max="8510" width="1.6328125" style="34" customWidth="1"/>
    <col min="8511" max="8704" width="2.08984375" style="34"/>
    <col min="8705" max="8766" width="1.6328125" style="34" customWidth="1"/>
    <col min="8767" max="8960" width="2.08984375" style="34"/>
    <col min="8961" max="9022" width="1.6328125" style="34" customWidth="1"/>
    <col min="9023" max="9216" width="2.08984375" style="34"/>
    <col min="9217" max="9278" width="1.6328125" style="34" customWidth="1"/>
    <col min="9279" max="9472" width="2.08984375" style="34"/>
    <col min="9473" max="9534" width="1.6328125" style="34" customWidth="1"/>
    <col min="9535" max="9728" width="2.08984375" style="34"/>
    <col min="9729" max="9790" width="1.6328125" style="34" customWidth="1"/>
    <col min="9791" max="9984" width="2.08984375" style="34"/>
    <col min="9985" max="10046" width="1.6328125" style="34" customWidth="1"/>
    <col min="10047" max="10240" width="2.08984375" style="34"/>
    <col min="10241" max="10302" width="1.6328125" style="34" customWidth="1"/>
    <col min="10303" max="10496" width="2.08984375" style="34"/>
    <col min="10497" max="10558" width="1.6328125" style="34" customWidth="1"/>
    <col min="10559" max="10752" width="2.08984375" style="34"/>
    <col min="10753" max="10814" width="1.6328125" style="34" customWidth="1"/>
    <col min="10815" max="11008" width="2.08984375" style="34"/>
    <col min="11009" max="11070" width="1.6328125" style="34" customWidth="1"/>
    <col min="11071" max="11264" width="2.08984375" style="34"/>
    <col min="11265" max="11326" width="1.6328125" style="34" customWidth="1"/>
    <col min="11327" max="11520" width="2.08984375" style="34"/>
    <col min="11521" max="11582" width="1.6328125" style="34" customWidth="1"/>
    <col min="11583" max="11776" width="2.08984375" style="34"/>
    <col min="11777" max="11838" width="1.6328125" style="34" customWidth="1"/>
    <col min="11839" max="12032" width="2.08984375" style="34"/>
    <col min="12033" max="12094" width="1.6328125" style="34" customWidth="1"/>
    <col min="12095" max="12288" width="2.08984375" style="34"/>
    <col min="12289" max="12350" width="1.6328125" style="34" customWidth="1"/>
    <col min="12351" max="12544" width="2.08984375" style="34"/>
    <col min="12545" max="12606" width="1.6328125" style="34" customWidth="1"/>
    <col min="12607" max="12800" width="2.08984375" style="34"/>
    <col min="12801" max="12862" width="1.6328125" style="34" customWidth="1"/>
    <col min="12863" max="13056" width="2.08984375" style="34"/>
    <col min="13057" max="13118" width="1.6328125" style="34" customWidth="1"/>
    <col min="13119" max="13312" width="2.08984375" style="34"/>
    <col min="13313" max="13374" width="1.6328125" style="34" customWidth="1"/>
    <col min="13375" max="13568" width="2.08984375" style="34"/>
    <col min="13569" max="13630" width="1.6328125" style="34" customWidth="1"/>
    <col min="13631" max="13824" width="2.08984375" style="34"/>
    <col min="13825" max="13886" width="1.6328125" style="34" customWidth="1"/>
    <col min="13887" max="14080" width="2.08984375" style="34"/>
    <col min="14081" max="14142" width="1.6328125" style="34" customWidth="1"/>
    <col min="14143" max="14336" width="2.08984375" style="34"/>
    <col min="14337" max="14398" width="1.6328125" style="34" customWidth="1"/>
    <col min="14399" max="14592" width="2.08984375" style="34"/>
    <col min="14593" max="14654" width="1.6328125" style="34" customWidth="1"/>
    <col min="14655" max="14848" width="2.08984375" style="34"/>
    <col min="14849" max="14910" width="1.6328125" style="34" customWidth="1"/>
    <col min="14911" max="15104" width="2.08984375" style="34"/>
    <col min="15105" max="15166" width="1.6328125" style="34" customWidth="1"/>
    <col min="15167" max="15360" width="2.08984375" style="34"/>
    <col min="15361" max="15422" width="1.6328125" style="34" customWidth="1"/>
    <col min="15423" max="15616" width="2.08984375" style="34"/>
    <col min="15617" max="15678" width="1.6328125" style="34" customWidth="1"/>
    <col min="15679" max="15872" width="2.08984375" style="34"/>
    <col min="15873" max="15934" width="1.6328125" style="34" customWidth="1"/>
    <col min="15935" max="16128" width="2.08984375" style="34"/>
    <col min="16129" max="16190" width="1.6328125" style="34" customWidth="1"/>
    <col min="16191" max="16384" width="2.08984375" style="34"/>
  </cols>
  <sheetData>
    <row r="1" spans="1:56" ht="15" customHeight="1">
      <c r="A1" s="636" t="s">
        <v>37</v>
      </c>
      <c r="B1" s="636"/>
      <c r="C1" s="636"/>
      <c r="D1" s="636"/>
      <c r="E1" s="636"/>
      <c r="F1" s="637"/>
      <c r="G1" s="637"/>
      <c r="H1" s="637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638"/>
      <c r="AK1" s="639"/>
      <c r="AL1" s="639"/>
      <c r="AM1" s="639"/>
      <c r="AN1" s="639"/>
      <c r="AO1" s="639"/>
      <c r="AP1" s="639"/>
      <c r="AQ1" s="32"/>
      <c r="AR1" s="32"/>
      <c r="AS1" s="32"/>
      <c r="AT1" s="32"/>
      <c r="AU1" s="32"/>
      <c r="AV1" s="32"/>
      <c r="AW1" s="33"/>
      <c r="AX1" s="33"/>
      <c r="AY1" s="33"/>
      <c r="AZ1" s="33"/>
      <c r="BA1" s="33"/>
    </row>
    <row r="2" spans="1:56" ht="12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2"/>
      <c r="AR2" s="32"/>
      <c r="AS2" s="32"/>
      <c r="AT2" s="32"/>
      <c r="AU2" s="32"/>
      <c r="AV2" s="32"/>
      <c r="AW2" s="33"/>
      <c r="AX2" s="33"/>
      <c r="AY2" s="33"/>
      <c r="AZ2" s="33"/>
      <c r="BA2" s="33"/>
    </row>
    <row r="3" spans="1:56" ht="12" customHeight="1">
      <c r="A3" s="640" t="s">
        <v>38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1"/>
      <c r="S3" s="641"/>
      <c r="T3" s="641"/>
      <c r="U3" s="641"/>
      <c r="V3" s="641"/>
      <c r="W3" s="641"/>
      <c r="X3" s="641"/>
      <c r="Y3" s="641"/>
      <c r="Z3" s="641"/>
      <c r="AA3" s="641"/>
      <c r="AB3" s="641"/>
      <c r="AC3" s="641"/>
      <c r="AD3" s="641"/>
      <c r="AE3" s="641"/>
      <c r="AF3" s="641"/>
      <c r="AG3" s="641"/>
      <c r="AH3" s="641"/>
      <c r="AI3" s="641"/>
      <c r="AJ3" s="641"/>
      <c r="AK3" s="641"/>
      <c r="AL3" s="641"/>
      <c r="AM3" s="641"/>
      <c r="AN3" s="641"/>
      <c r="AO3" s="641"/>
      <c r="AP3" s="641"/>
      <c r="AQ3" s="642"/>
      <c r="AR3" s="642"/>
      <c r="AS3" s="642"/>
      <c r="AT3" s="642"/>
      <c r="AU3" s="642"/>
      <c r="AV3" s="642"/>
      <c r="AW3" s="637"/>
      <c r="AX3" s="637"/>
      <c r="AY3" s="637"/>
      <c r="AZ3" s="637"/>
      <c r="BA3" s="637"/>
    </row>
    <row r="4" spans="1:56" ht="12" customHeight="1">
      <c r="A4" s="641"/>
      <c r="B4" s="641"/>
      <c r="C4" s="641"/>
      <c r="D4" s="641"/>
      <c r="E4" s="641"/>
      <c r="F4" s="641"/>
      <c r="G4" s="641"/>
      <c r="H4" s="641"/>
      <c r="I4" s="641"/>
      <c r="J4" s="641"/>
      <c r="K4" s="641"/>
      <c r="L4" s="641"/>
      <c r="M4" s="641"/>
      <c r="N4" s="641"/>
      <c r="O4" s="641"/>
      <c r="P4" s="641"/>
      <c r="Q4" s="641"/>
      <c r="R4" s="641"/>
      <c r="S4" s="641"/>
      <c r="T4" s="641"/>
      <c r="U4" s="641"/>
      <c r="V4" s="641"/>
      <c r="W4" s="641"/>
      <c r="X4" s="641"/>
      <c r="Y4" s="641"/>
      <c r="Z4" s="641"/>
      <c r="AA4" s="641"/>
      <c r="AB4" s="641"/>
      <c r="AC4" s="641"/>
      <c r="AD4" s="641"/>
      <c r="AE4" s="641"/>
      <c r="AF4" s="641"/>
      <c r="AG4" s="641"/>
      <c r="AH4" s="641"/>
      <c r="AI4" s="641"/>
      <c r="AJ4" s="641"/>
      <c r="AK4" s="641"/>
      <c r="AL4" s="641"/>
      <c r="AM4" s="641"/>
      <c r="AN4" s="641"/>
      <c r="AO4" s="641"/>
      <c r="AP4" s="641"/>
      <c r="AQ4" s="642"/>
      <c r="AR4" s="642"/>
      <c r="AS4" s="642"/>
      <c r="AT4" s="642"/>
      <c r="AU4" s="642"/>
      <c r="AV4" s="642"/>
      <c r="AW4" s="637"/>
      <c r="AX4" s="637"/>
      <c r="AY4" s="637"/>
      <c r="AZ4" s="637"/>
      <c r="BA4" s="637"/>
    </row>
    <row r="5" spans="1:56" ht="12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7"/>
      <c r="AR5" s="37"/>
      <c r="AS5" s="37"/>
      <c r="AT5" s="37"/>
      <c r="AU5" s="37"/>
      <c r="AV5" s="37"/>
      <c r="AW5" s="33"/>
      <c r="AX5" s="33"/>
      <c r="AY5" s="33"/>
      <c r="AZ5" s="33"/>
      <c r="BA5" s="33"/>
    </row>
    <row r="6" spans="1:56" ht="12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7"/>
      <c r="AR6" s="37"/>
      <c r="AS6" s="37"/>
      <c r="AT6" s="37"/>
      <c r="AU6" s="37"/>
      <c r="AV6" s="37"/>
      <c r="AW6" s="33"/>
      <c r="AX6" s="33"/>
      <c r="AY6" s="33"/>
      <c r="AZ6" s="33"/>
      <c r="BA6" s="33"/>
    </row>
    <row r="7" spans="1:56" ht="12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7"/>
      <c r="AR7" s="37"/>
      <c r="AS7" s="37"/>
      <c r="AT7" s="37"/>
      <c r="AU7" s="37"/>
      <c r="AV7" s="37"/>
      <c r="AW7" s="33"/>
      <c r="AX7" s="33"/>
      <c r="AY7" s="33"/>
      <c r="AZ7" s="33"/>
      <c r="BA7" s="33"/>
    </row>
    <row r="8" spans="1:56" ht="12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7"/>
      <c r="AR8" s="37"/>
      <c r="AS8" s="37"/>
      <c r="AT8" s="37"/>
      <c r="AU8" s="37"/>
      <c r="AV8" s="37"/>
      <c r="AW8" s="33"/>
      <c r="AX8" s="33"/>
      <c r="AY8" s="33"/>
      <c r="AZ8" s="33"/>
      <c r="BA8" s="33"/>
    </row>
    <row r="9" spans="1:56" ht="2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643" t="s">
        <v>39</v>
      </c>
      <c r="AC9" s="643"/>
      <c r="AD9" s="643"/>
      <c r="AE9" s="643"/>
      <c r="AF9" s="643"/>
      <c r="AG9" s="643"/>
      <c r="AH9" s="643"/>
      <c r="AI9" s="643"/>
      <c r="AJ9" s="643"/>
      <c r="AK9" s="643"/>
      <c r="AL9" s="643"/>
      <c r="AM9" s="643"/>
      <c r="AN9" s="643"/>
      <c r="AO9" s="643"/>
      <c r="AP9" s="643"/>
      <c r="AQ9" s="643"/>
      <c r="AR9" s="643"/>
      <c r="AS9" s="643"/>
      <c r="AT9" s="643"/>
      <c r="AU9" s="643"/>
      <c r="AV9" s="643"/>
      <c r="AW9" s="643"/>
      <c r="AX9" s="643"/>
      <c r="AY9" s="643"/>
      <c r="AZ9" s="643"/>
      <c r="BA9" s="643"/>
      <c r="BB9" s="38"/>
      <c r="BC9" s="38"/>
      <c r="BD9" s="38"/>
    </row>
    <row r="10" spans="1:56" ht="6" customHeigh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40"/>
      <c r="AX10" s="40"/>
      <c r="AY10" s="40"/>
      <c r="AZ10" s="40"/>
      <c r="BA10" s="40"/>
    </row>
    <row r="11" spans="1:56" ht="12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3"/>
      <c r="AX11" s="33"/>
      <c r="AY11" s="33"/>
      <c r="AZ11" s="33"/>
      <c r="BA11" s="33"/>
    </row>
    <row r="12" spans="1:56" ht="12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43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3"/>
      <c r="AX12" s="33"/>
      <c r="AY12" s="33"/>
      <c r="AZ12" s="33"/>
      <c r="BA12" s="33"/>
    </row>
    <row r="13" spans="1:56" ht="12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33"/>
      <c r="AX13" s="33"/>
      <c r="AY13" s="33"/>
      <c r="AZ13" s="33"/>
      <c r="BA13" s="33"/>
    </row>
    <row r="14" spans="1:56" ht="12" customHeight="1">
      <c r="A14" s="44"/>
      <c r="B14" s="634" t="s">
        <v>40</v>
      </c>
      <c r="C14" s="634"/>
      <c r="D14" s="634"/>
      <c r="E14" s="634"/>
      <c r="F14" s="634"/>
      <c r="G14" s="634"/>
      <c r="H14" s="634"/>
      <c r="I14" s="634"/>
      <c r="J14" s="634"/>
      <c r="K14" s="634"/>
      <c r="L14" s="634"/>
      <c r="M14" s="45"/>
      <c r="N14" s="671"/>
      <c r="O14" s="672"/>
      <c r="P14" s="672"/>
      <c r="Q14" s="672"/>
      <c r="R14" s="672"/>
      <c r="S14" s="672"/>
      <c r="T14" s="672"/>
      <c r="U14" s="672"/>
      <c r="V14" s="672"/>
      <c r="W14" s="672"/>
      <c r="X14" s="672"/>
      <c r="Y14" s="672"/>
      <c r="Z14" s="672"/>
      <c r="AA14" s="672"/>
      <c r="AB14" s="672"/>
      <c r="AC14" s="672"/>
      <c r="AD14" s="672"/>
      <c r="AE14" s="672"/>
      <c r="AF14" s="672"/>
      <c r="AG14" s="672"/>
      <c r="AH14" s="672"/>
      <c r="AI14" s="672"/>
      <c r="AJ14" s="672"/>
      <c r="AK14" s="672"/>
      <c r="AL14" s="672"/>
      <c r="AM14" s="672"/>
      <c r="AN14" s="672"/>
      <c r="AO14" s="672"/>
      <c r="AP14" s="672"/>
      <c r="AQ14" s="672"/>
      <c r="AR14" s="672"/>
      <c r="AS14" s="672"/>
      <c r="AT14" s="672"/>
      <c r="AU14" s="672"/>
      <c r="AV14" s="672"/>
      <c r="AW14" s="672"/>
      <c r="AX14" s="672"/>
      <c r="AY14" s="672"/>
      <c r="AZ14" s="672"/>
      <c r="BA14" s="673"/>
    </row>
    <row r="15" spans="1:56" ht="12" customHeight="1">
      <c r="A15" s="47"/>
      <c r="B15" s="633"/>
      <c r="C15" s="633"/>
      <c r="D15" s="633"/>
      <c r="E15" s="633"/>
      <c r="F15" s="633"/>
      <c r="G15" s="633"/>
      <c r="H15" s="633"/>
      <c r="I15" s="633"/>
      <c r="J15" s="633"/>
      <c r="K15" s="633"/>
      <c r="L15" s="633"/>
      <c r="M15" s="48"/>
      <c r="N15" s="674"/>
      <c r="O15" s="675"/>
      <c r="P15" s="675"/>
      <c r="Q15" s="675"/>
      <c r="R15" s="675"/>
      <c r="S15" s="675"/>
      <c r="T15" s="675"/>
      <c r="U15" s="675"/>
      <c r="V15" s="675"/>
      <c r="W15" s="675"/>
      <c r="X15" s="675"/>
      <c r="Y15" s="675"/>
      <c r="Z15" s="675"/>
      <c r="AA15" s="675"/>
      <c r="AB15" s="675"/>
      <c r="AC15" s="675"/>
      <c r="AD15" s="675"/>
      <c r="AE15" s="675"/>
      <c r="AF15" s="675"/>
      <c r="AG15" s="675"/>
      <c r="AH15" s="675"/>
      <c r="AI15" s="675"/>
      <c r="AJ15" s="675"/>
      <c r="AK15" s="675"/>
      <c r="AL15" s="675"/>
      <c r="AM15" s="675"/>
      <c r="AN15" s="675"/>
      <c r="AO15" s="675"/>
      <c r="AP15" s="675"/>
      <c r="AQ15" s="675"/>
      <c r="AR15" s="675"/>
      <c r="AS15" s="675"/>
      <c r="AT15" s="675"/>
      <c r="AU15" s="675"/>
      <c r="AV15" s="675"/>
      <c r="AW15" s="675"/>
      <c r="AX15" s="675"/>
      <c r="AY15" s="675"/>
      <c r="AZ15" s="675"/>
      <c r="BA15" s="676"/>
    </row>
    <row r="16" spans="1:56" ht="12" customHeight="1">
      <c r="A16" s="47"/>
      <c r="B16" s="633"/>
      <c r="C16" s="633"/>
      <c r="D16" s="633"/>
      <c r="E16" s="633"/>
      <c r="F16" s="633"/>
      <c r="G16" s="633"/>
      <c r="H16" s="633"/>
      <c r="I16" s="633"/>
      <c r="J16" s="633"/>
      <c r="K16" s="633"/>
      <c r="L16" s="633"/>
      <c r="M16" s="48"/>
      <c r="N16" s="674"/>
      <c r="O16" s="675"/>
      <c r="P16" s="675"/>
      <c r="Q16" s="675"/>
      <c r="R16" s="675"/>
      <c r="S16" s="675"/>
      <c r="T16" s="675"/>
      <c r="U16" s="675"/>
      <c r="V16" s="675"/>
      <c r="W16" s="675"/>
      <c r="X16" s="675"/>
      <c r="Y16" s="675"/>
      <c r="Z16" s="675"/>
      <c r="AA16" s="675"/>
      <c r="AB16" s="675"/>
      <c r="AC16" s="675"/>
      <c r="AD16" s="675"/>
      <c r="AE16" s="675"/>
      <c r="AF16" s="675"/>
      <c r="AG16" s="675"/>
      <c r="AH16" s="675"/>
      <c r="AI16" s="675"/>
      <c r="AJ16" s="675"/>
      <c r="AK16" s="675"/>
      <c r="AL16" s="675"/>
      <c r="AM16" s="675"/>
      <c r="AN16" s="675"/>
      <c r="AO16" s="675"/>
      <c r="AP16" s="675"/>
      <c r="AQ16" s="675"/>
      <c r="AR16" s="675"/>
      <c r="AS16" s="675"/>
      <c r="AT16" s="675"/>
      <c r="AU16" s="675"/>
      <c r="AV16" s="675"/>
      <c r="AW16" s="675"/>
      <c r="AX16" s="675"/>
      <c r="AY16" s="675"/>
      <c r="AZ16" s="675"/>
      <c r="BA16" s="676"/>
    </row>
    <row r="17" spans="1:59" ht="12" customHeight="1">
      <c r="A17" s="47"/>
      <c r="B17" s="633"/>
      <c r="C17" s="633"/>
      <c r="D17" s="633"/>
      <c r="E17" s="633"/>
      <c r="F17" s="633"/>
      <c r="G17" s="633"/>
      <c r="H17" s="633"/>
      <c r="I17" s="633"/>
      <c r="J17" s="633"/>
      <c r="K17" s="633"/>
      <c r="L17" s="633"/>
      <c r="M17" s="48"/>
      <c r="N17" s="674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5"/>
      <c r="AC17" s="675"/>
      <c r="AD17" s="675"/>
      <c r="AE17" s="675"/>
      <c r="AF17" s="675"/>
      <c r="AG17" s="675"/>
      <c r="AH17" s="675"/>
      <c r="AI17" s="675"/>
      <c r="AJ17" s="675"/>
      <c r="AK17" s="675"/>
      <c r="AL17" s="675"/>
      <c r="AM17" s="675"/>
      <c r="AN17" s="675"/>
      <c r="AO17" s="675"/>
      <c r="AP17" s="675"/>
      <c r="AQ17" s="675"/>
      <c r="AR17" s="675"/>
      <c r="AS17" s="675"/>
      <c r="AT17" s="675"/>
      <c r="AU17" s="675"/>
      <c r="AV17" s="675"/>
      <c r="AW17" s="675"/>
      <c r="AX17" s="675"/>
      <c r="AY17" s="675"/>
      <c r="AZ17" s="675"/>
      <c r="BA17" s="676"/>
      <c r="BG17" s="52"/>
    </row>
    <row r="18" spans="1:59" ht="12" customHeight="1">
      <c r="A18" s="47"/>
      <c r="B18" s="633"/>
      <c r="C18" s="633"/>
      <c r="D18" s="633"/>
      <c r="E18" s="633"/>
      <c r="F18" s="633"/>
      <c r="G18" s="633"/>
      <c r="H18" s="633"/>
      <c r="I18" s="633"/>
      <c r="J18" s="633"/>
      <c r="K18" s="633"/>
      <c r="L18" s="633"/>
      <c r="M18" s="48"/>
      <c r="N18" s="674"/>
      <c r="O18" s="675"/>
      <c r="P18" s="675"/>
      <c r="Q18" s="675"/>
      <c r="R18" s="675"/>
      <c r="S18" s="675"/>
      <c r="T18" s="675"/>
      <c r="U18" s="675"/>
      <c r="V18" s="675"/>
      <c r="W18" s="675"/>
      <c r="X18" s="675"/>
      <c r="Y18" s="675"/>
      <c r="Z18" s="675"/>
      <c r="AA18" s="675"/>
      <c r="AB18" s="675"/>
      <c r="AC18" s="675"/>
      <c r="AD18" s="675"/>
      <c r="AE18" s="675"/>
      <c r="AF18" s="675"/>
      <c r="AG18" s="675"/>
      <c r="AH18" s="675"/>
      <c r="AI18" s="675"/>
      <c r="AJ18" s="675"/>
      <c r="AK18" s="675"/>
      <c r="AL18" s="675"/>
      <c r="AM18" s="675"/>
      <c r="AN18" s="675"/>
      <c r="AO18" s="675"/>
      <c r="AP18" s="675"/>
      <c r="AQ18" s="675"/>
      <c r="AR18" s="675"/>
      <c r="AS18" s="675"/>
      <c r="AT18" s="675"/>
      <c r="AU18" s="675"/>
      <c r="AV18" s="675"/>
      <c r="AW18" s="675"/>
      <c r="AX18" s="675"/>
      <c r="AY18" s="675"/>
      <c r="AZ18" s="675"/>
      <c r="BA18" s="676"/>
      <c r="BG18" s="52"/>
    </row>
    <row r="19" spans="1:59" ht="12" customHeight="1">
      <c r="A19" s="53"/>
      <c r="B19" s="633"/>
      <c r="C19" s="633"/>
      <c r="D19" s="633"/>
      <c r="E19" s="633"/>
      <c r="F19" s="633"/>
      <c r="G19" s="633"/>
      <c r="H19" s="633"/>
      <c r="I19" s="633"/>
      <c r="J19" s="633"/>
      <c r="K19" s="633"/>
      <c r="L19" s="633"/>
      <c r="M19" s="54"/>
      <c r="N19" s="677"/>
      <c r="O19" s="678"/>
      <c r="P19" s="678"/>
      <c r="Q19" s="678"/>
      <c r="R19" s="678"/>
      <c r="S19" s="678"/>
      <c r="T19" s="678"/>
      <c r="U19" s="678"/>
      <c r="V19" s="678"/>
      <c r="W19" s="678"/>
      <c r="X19" s="678"/>
      <c r="Y19" s="678"/>
      <c r="Z19" s="678"/>
      <c r="AA19" s="678"/>
      <c r="AB19" s="678"/>
      <c r="AC19" s="678"/>
      <c r="AD19" s="678"/>
      <c r="AE19" s="678"/>
      <c r="AF19" s="678"/>
      <c r="AG19" s="678"/>
      <c r="AH19" s="678"/>
      <c r="AI19" s="678"/>
      <c r="AJ19" s="678"/>
      <c r="AK19" s="678"/>
      <c r="AL19" s="678"/>
      <c r="AM19" s="678"/>
      <c r="AN19" s="678"/>
      <c r="AO19" s="678"/>
      <c r="AP19" s="678"/>
      <c r="AQ19" s="678"/>
      <c r="AR19" s="678"/>
      <c r="AS19" s="678"/>
      <c r="AT19" s="678"/>
      <c r="AU19" s="678"/>
      <c r="AV19" s="678"/>
      <c r="AW19" s="678"/>
      <c r="AX19" s="678"/>
      <c r="AY19" s="678"/>
      <c r="AZ19" s="678"/>
      <c r="BA19" s="679"/>
      <c r="BG19" s="52"/>
    </row>
    <row r="20" spans="1:59" ht="12" customHeight="1">
      <c r="A20" s="49"/>
      <c r="B20" s="634" t="s">
        <v>41</v>
      </c>
      <c r="C20" s="634"/>
      <c r="D20" s="634"/>
      <c r="E20" s="634"/>
      <c r="F20" s="634"/>
      <c r="G20" s="634"/>
      <c r="H20" s="634"/>
      <c r="I20" s="634"/>
      <c r="J20" s="634"/>
      <c r="K20" s="634"/>
      <c r="L20" s="634"/>
      <c r="M20" s="48"/>
      <c r="N20" s="644"/>
      <c r="O20" s="645"/>
      <c r="P20" s="645"/>
      <c r="Q20" s="645"/>
      <c r="R20" s="645"/>
      <c r="S20" s="645"/>
      <c r="T20" s="645"/>
      <c r="U20" s="645"/>
      <c r="V20" s="645"/>
      <c r="W20" s="645"/>
      <c r="X20" s="645"/>
      <c r="Y20" s="645"/>
      <c r="Z20" s="645"/>
      <c r="AA20" s="645"/>
      <c r="AB20" s="645"/>
      <c r="AC20" s="646"/>
      <c r="AD20" s="59"/>
      <c r="AE20" s="634" t="s">
        <v>42</v>
      </c>
      <c r="AF20" s="634"/>
      <c r="AG20" s="634"/>
      <c r="AH20" s="634"/>
      <c r="AI20" s="634"/>
      <c r="AJ20" s="634"/>
      <c r="AK20" s="634"/>
      <c r="AL20" s="634"/>
      <c r="AM20" s="634"/>
      <c r="AN20" s="60"/>
      <c r="AO20" s="644"/>
      <c r="AP20" s="645"/>
      <c r="AQ20" s="645"/>
      <c r="AR20" s="645"/>
      <c r="AS20" s="645"/>
      <c r="AT20" s="645"/>
      <c r="AU20" s="645"/>
      <c r="AV20" s="645"/>
      <c r="AW20" s="645"/>
      <c r="AX20" s="645"/>
      <c r="AY20" s="645"/>
      <c r="AZ20" s="645"/>
      <c r="BA20" s="646"/>
      <c r="BG20" s="52"/>
    </row>
    <row r="21" spans="1:59" ht="12" customHeight="1">
      <c r="A21" s="47"/>
      <c r="B21" s="633"/>
      <c r="C21" s="633"/>
      <c r="D21" s="633"/>
      <c r="E21" s="633"/>
      <c r="F21" s="633"/>
      <c r="G21" s="633"/>
      <c r="H21" s="633"/>
      <c r="I21" s="633"/>
      <c r="J21" s="633"/>
      <c r="K21" s="633"/>
      <c r="L21" s="633"/>
      <c r="M21" s="48"/>
      <c r="N21" s="647"/>
      <c r="O21" s="648"/>
      <c r="P21" s="648"/>
      <c r="Q21" s="648"/>
      <c r="R21" s="648"/>
      <c r="S21" s="648"/>
      <c r="T21" s="648"/>
      <c r="U21" s="648"/>
      <c r="V21" s="648"/>
      <c r="W21" s="648"/>
      <c r="X21" s="648"/>
      <c r="Y21" s="648"/>
      <c r="Z21" s="648"/>
      <c r="AA21" s="648"/>
      <c r="AB21" s="648"/>
      <c r="AC21" s="649"/>
      <c r="AD21" s="61"/>
      <c r="AE21" s="633"/>
      <c r="AF21" s="633"/>
      <c r="AG21" s="633"/>
      <c r="AH21" s="633"/>
      <c r="AI21" s="633"/>
      <c r="AJ21" s="633"/>
      <c r="AK21" s="633"/>
      <c r="AL21" s="633"/>
      <c r="AM21" s="633"/>
      <c r="AN21" s="62"/>
      <c r="AO21" s="647"/>
      <c r="AP21" s="648"/>
      <c r="AQ21" s="648"/>
      <c r="AR21" s="648"/>
      <c r="AS21" s="648"/>
      <c r="AT21" s="648"/>
      <c r="AU21" s="648"/>
      <c r="AV21" s="648"/>
      <c r="AW21" s="648"/>
      <c r="AX21" s="648"/>
      <c r="AY21" s="648"/>
      <c r="AZ21" s="648"/>
      <c r="BA21" s="649"/>
      <c r="BG21" s="52"/>
    </row>
    <row r="22" spans="1:59" ht="12" customHeight="1">
      <c r="A22" s="47"/>
      <c r="B22" s="633"/>
      <c r="C22" s="633"/>
      <c r="D22" s="633"/>
      <c r="E22" s="633"/>
      <c r="F22" s="633"/>
      <c r="G22" s="633"/>
      <c r="H22" s="633"/>
      <c r="I22" s="633"/>
      <c r="J22" s="633"/>
      <c r="K22" s="633"/>
      <c r="L22" s="633"/>
      <c r="M22" s="48"/>
      <c r="N22" s="647"/>
      <c r="O22" s="648"/>
      <c r="P22" s="648"/>
      <c r="Q22" s="648"/>
      <c r="R22" s="648"/>
      <c r="S22" s="648"/>
      <c r="T22" s="648"/>
      <c r="U22" s="648"/>
      <c r="V22" s="648"/>
      <c r="W22" s="648"/>
      <c r="X22" s="648"/>
      <c r="Y22" s="648"/>
      <c r="Z22" s="648"/>
      <c r="AA22" s="648"/>
      <c r="AB22" s="648"/>
      <c r="AC22" s="649"/>
      <c r="AD22" s="61"/>
      <c r="AE22" s="633"/>
      <c r="AF22" s="633"/>
      <c r="AG22" s="633"/>
      <c r="AH22" s="633"/>
      <c r="AI22" s="633"/>
      <c r="AJ22" s="633"/>
      <c r="AK22" s="633"/>
      <c r="AL22" s="633"/>
      <c r="AM22" s="633"/>
      <c r="AN22" s="62"/>
      <c r="AO22" s="647"/>
      <c r="AP22" s="648"/>
      <c r="AQ22" s="648"/>
      <c r="AR22" s="648"/>
      <c r="AS22" s="648"/>
      <c r="AT22" s="648"/>
      <c r="AU22" s="648"/>
      <c r="AV22" s="648"/>
      <c r="AW22" s="648"/>
      <c r="AX22" s="648"/>
      <c r="AY22" s="648"/>
      <c r="AZ22" s="648"/>
      <c r="BA22" s="649"/>
      <c r="BG22" s="52"/>
    </row>
    <row r="23" spans="1:59" ht="12" customHeight="1">
      <c r="A23" s="47"/>
      <c r="B23" s="633"/>
      <c r="C23" s="633"/>
      <c r="D23" s="633"/>
      <c r="E23" s="633"/>
      <c r="F23" s="633"/>
      <c r="G23" s="633"/>
      <c r="H23" s="633"/>
      <c r="I23" s="633"/>
      <c r="J23" s="633"/>
      <c r="K23" s="633"/>
      <c r="L23" s="633"/>
      <c r="M23" s="48"/>
      <c r="N23" s="647"/>
      <c r="O23" s="648"/>
      <c r="P23" s="648"/>
      <c r="Q23" s="648"/>
      <c r="R23" s="648"/>
      <c r="S23" s="648"/>
      <c r="T23" s="648"/>
      <c r="U23" s="648"/>
      <c r="V23" s="648"/>
      <c r="W23" s="648"/>
      <c r="X23" s="648"/>
      <c r="Y23" s="648"/>
      <c r="Z23" s="648"/>
      <c r="AA23" s="648"/>
      <c r="AB23" s="648"/>
      <c r="AC23" s="649"/>
      <c r="AD23" s="61"/>
      <c r="AE23" s="633"/>
      <c r="AF23" s="633"/>
      <c r="AG23" s="633"/>
      <c r="AH23" s="633"/>
      <c r="AI23" s="633"/>
      <c r="AJ23" s="633"/>
      <c r="AK23" s="633"/>
      <c r="AL23" s="633"/>
      <c r="AM23" s="633"/>
      <c r="AN23" s="62"/>
      <c r="AO23" s="647"/>
      <c r="AP23" s="648"/>
      <c r="AQ23" s="648"/>
      <c r="AR23" s="648"/>
      <c r="AS23" s="648"/>
      <c r="AT23" s="648"/>
      <c r="AU23" s="648"/>
      <c r="AV23" s="648"/>
      <c r="AW23" s="648"/>
      <c r="AX23" s="648"/>
      <c r="AY23" s="648"/>
      <c r="AZ23" s="648"/>
      <c r="BA23" s="649"/>
      <c r="BG23" s="52"/>
    </row>
    <row r="24" spans="1:59" ht="12" customHeight="1">
      <c r="A24" s="47"/>
      <c r="B24" s="633"/>
      <c r="C24" s="633"/>
      <c r="D24" s="633"/>
      <c r="E24" s="633"/>
      <c r="F24" s="633"/>
      <c r="G24" s="633"/>
      <c r="H24" s="633"/>
      <c r="I24" s="633"/>
      <c r="J24" s="633"/>
      <c r="K24" s="633"/>
      <c r="L24" s="633"/>
      <c r="M24" s="48"/>
      <c r="N24" s="647"/>
      <c r="O24" s="648"/>
      <c r="P24" s="648"/>
      <c r="Q24" s="648"/>
      <c r="R24" s="648"/>
      <c r="S24" s="648"/>
      <c r="T24" s="648"/>
      <c r="U24" s="648"/>
      <c r="V24" s="648"/>
      <c r="W24" s="648"/>
      <c r="X24" s="648"/>
      <c r="Y24" s="648"/>
      <c r="Z24" s="648"/>
      <c r="AA24" s="648"/>
      <c r="AB24" s="648"/>
      <c r="AC24" s="649"/>
      <c r="AD24" s="61"/>
      <c r="AE24" s="633"/>
      <c r="AF24" s="633"/>
      <c r="AG24" s="633"/>
      <c r="AH24" s="633"/>
      <c r="AI24" s="633"/>
      <c r="AJ24" s="633"/>
      <c r="AK24" s="633"/>
      <c r="AL24" s="633"/>
      <c r="AM24" s="633"/>
      <c r="AN24" s="62"/>
      <c r="AO24" s="647"/>
      <c r="AP24" s="648"/>
      <c r="AQ24" s="648"/>
      <c r="AR24" s="648"/>
      <c r="AS24" s="648"/>
      <c r="AT24" s="648"/>
      <c r="AU24" s="648"/>
      <c r="AV24" s="648"/>
      <c r="AW24" s="648"/>
      <c r="AX24" s="648"/>
      <c r="AY24" s="648"/>
      <c r="AZ24" s="648"/>
      <c r="BA24" s="649"/>
    </row>
    <row r="25" spans="1:59" ht="12" customHeight="1">
      <c r="A25" s="47"/>
      <c r="B25" s="635"/>
      <c r="C25" s="635"/>
      <c r="D25" s="635"/>
      <c r="E25" s="635"/>
      <c r="F25" s="635"/>
      <c r="G25" s="635"/>
      <c r="H25" s="635"/>
      <c r="I25" s="635"/>
      <c r="J25" s="635"/>
      <c r="K25" s="635"/>
      <c r="L25" s="635"/>
      <c r="M25" s="48"/>
      <c r="N25" s="650"/>
      <c r="O25" s="651"/>
      <c r="P25" s="651"/>
      <c r="Q25" s="651"/>
      <c r="R25" s="651"/>
      <c r="S25" s="651"/>
      <c r="T25" s="651"/>
      <c r="U25" s="651"/>
      <c r="V25" s="651"/>
      <c r="W25" s="651"/>
      <c r="X25" s="651"/>
      <c r="Y25" s="651"/>
      <c r="Z25" s="651"/>
      <c r="AA25" s="651"/>
      <c r="AB25" s="651"/>
      <c r="AC25" s="652"/>
      <c r="AD25" s="63"/>
      <c r="AE25" s="635"/>
      <c r="AF25" s="635"/>
      <c r="AG25" s="635"/>
      <c r="AH25" s="635"/>
      <c r="AI25" s="635"/>
      <c r="AJ25" s="635"/>
      <c r="AK25" s="635"/>
      <c r="AL25" s="635"/>
      <c r="AM25" s="635"/>
      <c r="AN25" s="64"/>
      <c r="AO25" s="650"/>
      <c r="AP25" s="651"/>
      <c r="AQ25" s="651"/>
      <c r="AR25" s="651"/>
      <c r="AS25" s="651"/>
      <c r="AT25" s="651"/>
      <c r="AU25" s="651"/>
      <c r="AV25" s="651"/>
      <c r="AW25" s="651"/>
      <c r="AX25" s="651"/>
      <c r="AY25" s="651"/>
      <c r="AZ25" s="651"/>
      <c r="BA25" s="652"/>
    </row>
    <row r="26" spans="1:59" s="65" customFormat="1" ht="12" customHeight="1">
      <c r="A26" s="44"/>
      <c r="B26" s="633" t="s">
        <v>43</v>
      </c>
      <c r="C26" s="633"/>
      <c r="D26" s="633"/>
      <c r="E26" s="633"/>
      <c r="F26" s="633"/>
      <c r="G26" s="633"/>
      <c r="H26" s="633"/>
      <c r="I26" s="633"/>
      <c r="J26" s="633"/>
      <c r="K26" s="633"/>
      <c r="L26" s="633"/>
      <c r="M26" s="45"/>
      <c r="N26" s="662"/>
      <c r="O26" s="663"/>
      <c r="P26" s="663"/>
      <c r="Q26" s="663"/>
      <c r="R26" s="663"/>
      <c r="S26" s="663"/>
      <c r="T26" s="663"/>
      <c r="U26" s="663"/>
      <c r="V26" s="663"/>
      <c r="W26" s="663"/>
      <c r="X26" s="663"/>
      <c r="Y26" s="663"/>
      <c r="Z26" s="663"/>
      <c r="AA26" s="663"/>
      <c r="AB26" s="663"/>
      <c r="AC26" s="663"/>
      <c r="AD26" s="663"/>
      <c r="AE26" s="663"/>
      <c r="AF26" s="663"/>
      <c r="AG26" s="663"/>
      <c r="AH26" s="663"/>
      <c r="AI26" s="663"/>
      <c r="AJ26" s="663"/>
      <c r="AK26" s="663"/>
      <c r="AL26" s="663"/>
      <c r="AM26" s="663"/>
      <c r="AN26" s="663"/>
      <c r="AO26" s="663"/>
      <c r="AP26" s="663"/>
      <c r="AQ26" s="663"/>
      <c r="AR26" s="663"/>
      <c r="AS26" s="663"/>
      <c r="AT26" s="663"/>
      <c r="AU26" s="663"/>
      <c r="AV26" s="663"/>
      <c r="AW26" s="663"/>
      <c r="AX26" s="663"/>
      <c r="AY26" s="663"/>
      <c r="AZ26" s="663"/>
      <c r="BA26" s="664"/>
    </row>
    <row r="27" spans="1:59" s="65" customFormat="1" ht="12" customHeight="1">
      <c r="A27" s="47"/>
      <c r="B27" s="633"/>
      <c r="C27" s="633"/>
      <c r="D27" s="633"/>
      <c r="E27" s="633"/>
      <c r="F27" s="633"/>
      <c r="G27" s="633"/>
      <c r="H27" s="633"/>
      <c r="I27" s="633"/>
      <c r="J27" s="633"/>
      <c r="K27" s="633"/>
      <c r="L27" s="633"/>
      <c r="M27" s="48"/>
      <c r="N27" s="665"/>
      <c r="O27" s="666"/>
      <c r="P27" s="666"/>
      <c r="Q27" s="666"/>
      <c r="R27" s="666"/>
      <c r="S27" s="666"/>
      <c r="T27" s="666"/>
      <c r="U27" s="666"/>
      <c r="V27" s="666"/>
      <c r="W27" s="666"/>
      <c r="X27" s="666"/>
      <c r="Y27" s="666"/>
      <c r="Z27" s="666"/>
      <c r="AA27" s="666"/>
      <c r="AB27" s="666"/>
      <c r="AC27" s="666"/>
      <c r="AD27" s="666"/>
      <c r="AE27" s="666"/>
      <c r="AF27" s="666"/>
      <c r="AG27" s="666"/>
      <c r="AH27" s="666"/>
      <c r="AI27" s="666"/>
      <c r="AJ27" s="666"/>
      <c r="AK27" s="666"/>
      <c r="AL27" s="666"/>
      <c r="AM27" s="666"/>
      <c r="AN27" s="666"/>
      <c r="AO27" s="666"/>
      <c r="AP27" s="666"/>
      <c r="AQ27" s="666"/>
      <c r="AR27" s="666"/>
      <c r="AS27" s="666"/>
      <c r="AT27" s="666"/>
      <c r="AU27" s="666"/>
      <c r="AV27" s="666"/>
      <c r="AW27" s="666"/>
      <c r="AX27" s="666"/>
      <c r="AY27" s="666"/>
      <c r="AZ27" s="666"/>
      <c r="BA27" s="667"/>
    </row>
    <row r="28" spans="1:59" s="65" customFormat="1" ht="12" customHeight="1">
      <c r="A28" s="47"/>
      <c r="B28" s="633"/>
      <c r="C28" s="633"/>
      <c r="D28" s="633"/>
      <c r="E28" s="633"/>
      <c r="F28" s="633"/>
      <c r="G28" s="633"/>
      <c r="H28" s="633"/>
      <c r="I28" s="633"/>
      <c r="J28" s="633"/>
      <c r="K28" s="633"/>
      <c r="L28" s="633"/>
      <c r="M28" s="48"/>
      <c r="N28" s="665"/>
      <c r="O28" s="666"/>
      <c r="P28" s="666"/>
      <c r="Q28" s="666"/>
      <c r="R28" s="666"/>
      <c r="S28" s="666"/>
      <c r="T28" s="666"/>
      <c r="U28" s="666"/>
      <c r="V28" s="666"/>
      <c r="W28" s="666"/>
      <c r="X28" s="666"/>
      <c r="Y28" s="666"/>
      <c r="Z28" s="666"/>
      <c r="AA28" s="666"/>
      <c r="AB28" s="666"/>
      <c r="AC28" s="666"/>
      <c r="AD28" s="666"/>
      <c r="AE28" s="666"/>
      <c r="AF28" s="666"/>
      <c r="AG28" s="666"/>
      <c r="AH28" s="666"/>
      <c r="AI28" s="666"/>
      <c r="AJ28" s="666"/>
      <c r="AK28" s="666"/>
      <c r="AL28" s="666"/>
      <c r="AM28" s="666"/>
      <c r="AN28" s="666"/>
      <c r="AO28" s="666"/>
      <c r="AP28" s="666"/>
      <c r="AQ28" s="666"/>
      <c r="AR28" s="666"/>
      <c r="AS28" s="666"/>
      <c r="AT28" s="666"/>
      <c r="AU28" s="666"/>
      <c r="AV28" s="666"/>
      <c r="AW28" s="666"/>
      <c r="AX28" s="666"/>
      <c r="AY28" s="666"/>
      <c r="AZ28" s="666"/>
      <c r="BA28" s="667"/>
    </row>
    <row r="29" spans="1:59" ht="12" customHeight="1">
      <c r="A29" s="47"/>
      <c r="B29" s="633"/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48"/>
      <c r="N29" s="665"/>
      <c r="O29" s="666"/>
      <c r="P29" s="666"/>
      <c r="Q29" s="666"/>
      <c r="R29" s="666"/>
      <c r="S29" s="666"/>
      <c r="T29" s="666"/>
      <c r="U29" s="666"/>
      <c r="V29" s="666"/>
      <c r="W29" s="666"/>
      <c r="X29" s="666"/>
      <c r="Y29" s="666"/>
      <c r="Z29" s="666"/>
      <c r="AA29" s="666"/>
      <c r="AB29" s="666"/>
      <c r="AC29" s="666"/>
      <c r="AD29" s="666"/>
      <c r="AE29" s="666"/>
      <c r="AF29" s="666"/>
      <c r="AG29" s="666"/>
      <c r="AH29" s="666"/>
      <c r="AI29" s="666"/>
      <c r="AJ29" s="666"/>
      <c r="AK29" s="666"/>
      <c r="AL29" s="666"/>
      <c r="AM29" s="666"/>
      <c r="AN29" s="666"/>
      <c r="AO29" s="666"/>
      <c r="AP29" s="666"/>
      <c r="AQ29" s="666"/>
      <c r="AR29" s="666"/>
      <c r="AS29" s="666"/>
      <c r="AT29" s="666"/>
      <c r="AU29" s="666"/>
      <c r="AV29" s="666"/>
      <c r="AW29" s="666"/>
      <c r="AX29" s="666"/>
      <c r="AY29" s="666"/>
      <c r="AZ29" s="666"/>
      <c r="BA29" s="667"/>
    </row>
    <row r="30" spans="1:59" ht="12" customHeight="1">
      <c r="A30" s="47"/>
      <c r="B30" s="633"/>
      <c r="C30" s="633"/>
      <c r="D30" s="633"/>
      <c r="E30" s="633"/>
      <c r="F30" s="633"/>
      <c r="G30" s="633"/>
      <c r="H30" s="633"/>
      <c r="I30" s="633"/>
      <c r="J30" s="633"/>
      <c r="K30" s="633"/>
      <c r="L30" s="633"/>
      <c r="M30" s="48"/>
      <c r="N30" s="665"/>
      <c r="O30" s="666"/>
      <c r="P30" s="666"/>
      <c r="Q30" s="666"/>
      <c r="R30" s="666"/>
      <c r="S30" s="666"/>
      <c r="T30" s="666"/>
      <c r="U30" s="666"/>
      <c r="V30" s="666"/>
      <c r="W30" s="666"/>
      <c r="X30" s="666"/>
      <c r="Y30" s="666"/>
      <c r="Z30" s="666"/>
      <c r="AA30" s="666"/>
      <c r="AB30" s="666"/>
      <c r="AC30" s="666"/>
      <c r="AD30" s="666"/>
      <c r="AE30" s="666"/>
      <c r="AF30" s="666"/>
      <c r="AG30" s="666"/>
      <c r="AH30" s="666"/>
      <c r="AI30" s="666"/>
      <c r="AJ30" s="666"/>
      <c r="AK30" s="666"/>
      <c r="AL30" s="666"/>
      <c r="AM30" s="666"/>
      <c r="AN30" s="666"/>
      <c r="AO30" s="666"/>
      <c r="AP30" s="666"/>
      <c r="AQ30" s="666"/>
      <c r="AR30" s="666"/>
      <c r="AS30" s="666"/>
      <c r="AT30" s="666"/>
      <c r="AU30" s="666"/>
      <c r="AV30" s="666"/>
      <c r="AW30" s="666"/>
      <c r="AX30" s="666"/>
      <c r="AY30" s="666"/>
      <c r="AZ30" s="666"/>
      <c r="BA30" s="667"/>
    </row>
    <row r="31" spans="1:59" ht="12" customHeight="1">
      <c r="A31" s="53"/>
      <c r="B31" s="633"/>
      <c r="C31" s="633"/>
      <c r="D31" s="633"/>
      <c r="E31" s="633"/>
      <c r="F31" s="633"/>
      <c r="G31" s="633"/>
      <c r="H31" s="633"/>
      <c r="I31" s="633"/>
      <c r="J31" s="633"/>
      <c r="K31" s="633"/>
      <c r="L31" s="633"/>
      <c r="M31" s="54"/>
      <c r="N31" s="668"/>
      <c r="O31" s="669"/>
      <c r="P31" s="669"/>
      <c r="Q31" s="669"/>
      <c r="R31" s="669"/>
      <c r="S31" s="669"/>
      <c r="T31" s="669"/>
      <c r="U31" s="669"/>
      <c r="V31" s="669"/>
      <c r="W31" s="669"/>
      <c r="X31" s="669"/>
      <c r="Y31" s="669"/>
      <c r="Z31" s="669"/>
      <c r="AA31" s="669"/>
      <c r="AB31" s="669"/>
      <c r="AC31" s="669"/>
      <c r="AD31" s="669"/>
      <c r="AE31" s="669"/>
      <c r="AF31" s="669"/>
      <c r="AG31" s="669"/>
      <c r="AH31" s="669"/>
      <c r="AI31" s="669"/>
      <c r="AJ31" s="669"/>
      <c r="AK31" s="669"/>
      <c r="AL31" s="669"/>
      <c r="AM31" s="669"/>
      <c r="AN31" s="669"/>
      <c r="AO31" s="669"/>
      <c r="AP31" s="669"/>
      <c r="AQ31" s="669"/>
      <c r="AR31" s="669"/>
      <c r="AS31" s="669"/>
      <c r="AT31" s="669"/>
      <c r="AU31" s="669"/>
      <c r="AV31" s="669"/>
      <c r="AW31" s="669"/>
      <c r="AX31" s="669"/>
      <c r="AY31" s="669"/>
      <c r="AZ31" s="669"/>
      <c r="BA31" s="670"/>
    </row>
    <row r="32" spans="1:59" ht="12" customHeight="1">
      <c r="A32" s="49"/>
      <c r="B32" s="634" t="s">
        <v>44</v>
      </c>
      <c r="C32" s="634"/>
      <c r="D32" s="634"/>
      <c r="E32" s="634"/>
      <c r="F32" s="634"/>
      <c r="G32" s="634"/>
      <c r="H32" s="634"/>
      <c r="I32" s="634"/>
      <c r="J32" s="634"/>
      <c r="K32" s="634"/>
      <c r="L32" s="634"/>
      <c r="M32" s="48"/>
      <c r="N32" s="644"/>
      <c r="O32" s="645"/>
      <c r="P32" s="645"/>
      <c r="Q32" s="645"/>
      <c r="R32" s="645"/>
      <c r="S32" s="645"/>
      <c r="T32" s="645"/>
      <c r="U32" s="645"/>
      <c r="V32" s="645"/>
      <c r="W32" s="645"/>
      <c r="X32" s="645"/>
      <c r="Y32" s="645"/>
      <c r="Z32" s="645"/>
      <c r="AA32" s="645"/>
      <c r="AB32" s="645"/>
      <c r="AC32" s="645"/>
      <c r="AD32" s="645"/>
      <c r="AE32" s="645"/>
      <c r="AF32" s="645"/>
      <c r="AG32" s="645"/>
      <c r="AH32" s="645"/>
      <c r="AI32" s="645"/>
      <c r="AJ32" s="645"/>
      <c r="AK32" s="645"/>
      <c r="AL32" s="645"/>
      <c r="AM32" s="645"/>
      <c r="AN32" s="645"/>
      <c r="AO32" s="645"/>
      <c r="AP32" s="645"/>
      <c r="AQ32" s="645"/>
      <c r="AR32" s="645"/>
      <c r="AS32" s="645"/>
      <c r="AT32" s="645"/>
      <c r="AU32" s="645"/>
      <c r="AV32" s="645"/>
      <c r="AW32" s="645"/>
      <c r="AX32" s="645"/>
      <c r="AY32" s="645"/>
      <c r="AZ32" s="645"/>
      <c r="BA32" s="646"/>
    </row>
    <row r="33" spans="1:53" ht="12" customHeight="1">
      <c r="A33" s="47"/>
      <c r="B33" s="633"/>
      <c r="C33" s="633"/>
      <c r="D33" s="633"/>
      <c r="E33" s="633"/>
      <c r="F33" s="633"/>
      <c r="G33" s="633"/>
      <c r="H33" s="633"/>
      <c r="I33" s="633"/>
      <c r="J33" s="633"/>
      <c r="K33" s="633"/>
      <c r="L33" s="633"/>
      <c r="M33" s="48"/>
      <c r="N33" s="647"/>
      <c r="O33" s="648"/>
      <c r="P33" s="648"/>
      <c r="Q33" s="648"/>
      <c r="R33" s="648"/>
      <c r="S33" s="648"/>
      <c r="T33" s="648"/>
      <c r="U33" s="648"/>
      <c r="V33" s="648"/>
      <c r="W33" s="648"/>
      <c r="X33" s="648"/>
      <c r="Y33" s="648"/>
      <c r="Z33" s="648"/>
      <c r="AA33" s="648"/>
      <c r="AB33" s="648"/>
      <c r="AC33" s="648"/>
      <c r="AD33" s="648"/>
      <c r="AE33" s="648"/>
      <c r="AF33" s="648"/>
      <c r="AG33" s="648"/>
      <c r="AH33" s="648"/>
      <c r="AI33" s="648"/>
      <c r="AJ33" s="648"/>
      <c r="AK33" s="648"/>
      <c r="AL33" s="648"/>
      <c r="AM33" s="648"/>
      <c r="AN33" s="648"/>
      <c r="AO33" s="648"/>
      <c r="AP33" s="648"/>
      <c r="AQ33" s="648"/>
      <c r="AR33" s="648"/>
      <c r="AS33" s="648"/>
      <c r="AT33" s="648"/>
      <c r="AU33" s="648"/>
      <c r="AV33" s="648"/>
      <c r="AW33" s="648"/>
      <c r="AX33" s="648"/>
      <c r="AY33" s="648"/>
      <c r="AZ33" s="648"/>
      <c r="BA33" s="649"/>
    </row>
    <row r="34" spans="1:53" ht="12" customHeight="1">
      <c r="A34" s="47"/>
      <c r="B34" s="633"/>
      <c r="C34" s="633"/>
      <c r="D34" s="633"/>
      <c r="E34" s="633"/>
      <c r="F34" s="633"/>
      <c r="G34" s="633"/>
      <c r="H34" s="633"/>
      <c r="I34" s="633"/>
      <c r="J34" s="633"/>
      <c r="K34" s="633"/>
      <c r="L34" s="633"/>
      <c r="M34" s="48"/>
      <c r="N34" s="647"/>
      <c r="O34" s="648"/>
      <c r="P34" s="648"/>
      <c r="Q34" s="648"/>
      <c r="R34" s="648"/>
      <c r="S34" s="648"/>
      <c r="T34" s="648"/>
      <c r="U34" s="648"/>
      <c r="V34" s="6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8"/>
      <c r="AH34" s="648"/>
      <c r="AI34" s="648"/>
      <c r="AJ34" s="648"/>
      <c r="AK34" s="648"/>
      <c r="AL34" s="648"/>
      <c r="AM34" s="648"/>
      <c r="AN34" s="648"/>
      <c r="AO34" s="648"/>
      <c r="AP34" s="648"/>
      <c r="AQ34" s="648"/>
      <c r="AR34" s="648"/>
      <c r="AS34" s="648"/>
      <c r="AT34" s="648"/>
      <c r="AU34" s="648"/>
      <c r="AV34" s="648"/>
      <c r="AW34" s="648"/>
      <c r="AX34" s="648"/>
      <c r="AY34" s="648"/>
      <c r="AZ34" s="648"/>
      <c r="BA34" s="649"/>
    </row>
    <row r="35" spans="1:53" ht="12" customHeight="1">
      <c r="A35" s="47"/>
      <c r="B35" s="633"/>
      <c r="C35" s="633"/>
      <c r="D35" s="633"/>
      <c r="E35" s="633"/>
      <c r="F35" s="633"/>
      <c r="G35" s="633"/>
      <c r="H35" s="633"/>
      <c r="I35" s="633"/>
      <c r="J35" s="633"/>
      <c r="K35" s="633"/>
      <c r="L35" s="633"/>
      <c r="M35" s="48"/>
      <c r="N35" s="647"/>
      <c r="O35" s="648"/>
      <c r="P35" s="648"/>
      <c r="Q35" s="648"/>
      <c r="R35" s="648"/>
      <c r="S35" s="648"/>
      <c r="T35" s="648"/>
      <c r="U35" s="648"/>
      <c r="V35" s="648"/>
      <c r="W35" s="648"/>
      <c r="X35" s="648"/>
      <c r="Y35" s="648"/>
      <c r="Z35" s="648"/>
      <c r="AA35" s="648"/>
      <c r="AB35" s="648"/>
      <c r="AC35" s="648"/>
      <c r="AD35" s="648"/>
      <c r="AE35" s="648"/>
      <c r="AF35" s="648"/>
      <c r="AG35" s="648"/>
      <c r="AH35" s="648"/>
      <c r="AI35" s="648"/>
      <c r="AJ35" s="648"/>
      <c r="AK35" s="648"/>
      <c r="AL35" s="648"/>
      <c r="AM35" s="648"/>
      <c r="AN35" s="648"/>
      <c r="AO35" s="648"/>
      <c r="AP35" s="648"/>
      <c r="AQ35" s="648"/>
      <c r="AR35" s="648"/>
      <c r="AS35" s="648"/>
      <c r="AT35" s="648"/>
      <c r="AU35" s="648"/>
      <c r="AV35" s="648"/>
      <c r="AW35" s="648"/>
      <c r="AX35" s="648"/>
      <c r="AY35" s="648"/>
      <c r="AZ35" s="648"/>
      <c r="BA35" s="649"/>
    </row>
    <row r="36" spans="1:53" ht="12" customHeight="1">
      <c r="A36" s="47"/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48"/>
      <c r="N36" s="647"/>
      <c r="O36" s="648"/>
      <c r="P36" s="648"/>
      <c r="Q36" s="648"/>
      <c r="R36" s="648"/>
      <c r="S36" s="648"/>
      <c r="T36" s="648"/>
      <c r="U36" s="648"/>
      <c r="V36" s="648"/>
      <c r="W36" s="648"/>
      <c r="X36" s="648"/>
      <c r="Y36" s="648"/>
      <c r="Z36" s="648"/>
      <c r="AA36" s="648"/>
      <c r="AB36" s="648"/>
      <c r="AC36" s="648"/>
      <c r="AD36" s="648"/>
      <c r="AE36" s="648"/>
      <c r="AF36" s="648"/>
      <c r="AG36" s="648"/>
      <c r="AH36" s="648"/>
      <c r="AI36" s="648"/>
      <c r="AJ36" s="648"/>
      <c r="AK36" s="648"/>
      <c r="AL36" s="648"/>
      <c r="AM36" s="648"/>
      <c r="AN36" s="648"/>
      <c r="AO36" s="648"/>
      <c r="AP36" s="648"/>
      <c r="AQ36" s="648"/>
      <c r="AR36" s="648"/>
      <c r="AS36" s="648"/>
      <c r="AT36" s="648"/>
      <c r="AU36" s="648"/>
      <c r="AV36" s="648"/>
      <c r="AW36" s="648"/>
      <c r="AX36" s="648"/>
      <c r="AY36" s="648"/>
      <c r="AZ36" s="648"/>
      <c r="BA36" s="649"/>
    </row>
    <row r="37" spans="1:53" ht="12" customHeight="1">
      <c r="A37" s="47"/>
      <c r="B37" s="635"/>
      <c r="C37" s="635"/>
      <c r="D37" s="635"/>
      <c r="E37" s="635"/>
      <c r="F37" s="635"/>
      <c r="G37" s="635"/>
      <c r="H37" s="635"/>
      <c r="I37" s="635"/>
      <c r="J37" s="635"/>
      <c r="K37" s="635"/>
      <c r="L37" s="635"/>
      <c r="M37" s="48"/>
      <c r="N37" s="650"/>
      <c r="O37" s="651"/>
      <c r="P37" s="651"/>
      <c r="Q37" s="651"/>
      <c r="R37" s="651"/>
      <c r="S37" s="651"/>
      <c r="T37" s="651"/>
      <c r="U37" s="651"/>
      <c r="V37" s="651"/>
      <c r="W37" s="651"/>
      <c r="X37" s="651"/>
      <c r="Y37" s="651"/>
      <c r="Z37" s="651"/>
      <c r="AA37" s="651"/>
      <c r="AB37" s="651"/>
      <c r="AC37" s="651"/>
      <c r="AD37" s="651"/>
      <c r="AE37" s="651"/>
      <c r="AF37" s="651"/>
      <c r="AG37" s="651"/>
      <c r="AH37" s="651"/>
      <c r="AI37" s="651"/>
      <c r="AJ37" s="651"/>
      <c r="AK37" s="651"/>
      <c r="AL37" s="651"/>
      <c r="AM37" s="651"/>
      <c r="AN37" s="651"/>
      <c r="AO37" s="651"/>
      <c r="AP37" s="651"/>
      <c r="AQ37" s="651"/>
      <c r="AR37" s="651"/>
      <c r="AS37" s="651"/>
      <c r="AT37" s="651"/>
      <c r="AU37" s="651"/>
      <c r="AV37" s="651"/>
      <c r="AW37" s="651"/>
      <c r="AX37" s="651"/>
      <c r="AY37" s="651"/>
      <c r="AZ37" s="651"/>
      <c r="BA37" s="652"/>
    </row>
    <row r="38" spans="1:53" ht="12" customHeight="1">
      <c r="A38" s="44"/>
      <c r="B38" s="633" t="s">
        <v>45</v>
      </c>
      <c r="C38" s="633"/>
      <c r="D38" s="633"/>
      <c r="E38" s="633"/>
      <c r="F38" s="633"/>
      <c r="G38" s="633"/>
      <c r="H38" s="633"/>
      <c r="I38" s="633"/>
      <c r="J38" s="633"/>
      <c r="K38" s="633"/>
      <c r="L38" s="633"/>
      <c r="M38" s="45"/>
      <c r="N38" s="653"/>
      <c r="O38" s="654"/>
      <c r="P38" s="654"/>
      <c r="Q38" s="654"/>
      <c r="R38" s="654"/>
      <c r="S38" s="654"/>
      <c r="T38" s="654"/>
      <c r="U38" s="654"/>
      <c r="V38" s="654"/>
      <c r="W38" s="654"/>
      <c r="X38" s="654"/>
      <c r="Y38" s="654"/>
      <c r="Z38" s="654"/>
      <c r="AA38" s="654"/>
      <c r="AB38" s="654"/>
      <c r="AC38" s="654"/>
      <c r="AD38" s="654"/>
      <c r="AE38" s="654"/>
      <c r="AF38" s="654"/>
      <c r="AG38" s="654"/>
      <c r="AH38" s="654"/>
      <c r="AI38" s="654"/>
      <c r="AJ38" s="654"/>
      <c r="AK38" s="654"/>
      <c r="AL38" s="654"/>
      <c r="AM38" s="654"/>
      <c r="AN38" s="654"/>
      <c r="AO38" s="654"/>
      <c r="AP38" s="654"/>
      <c r="AQ38" s="654"/>
      <c r="AR38" s="654"/>
      <c r="AS38" s="654"/>
      <c r="AT38" s="654"/>
      <c r="AU38" s="654"/>
      <c r="AV38" s="654"/>
      <c r="AW38" s="654"/>
      <c r="AX38" s="654"/>
      <c r="AY38" s="654"/>
      <c r="AZ38" s="654"/>
      <c r="BA38" s="655"/>
    </row>
    <row r="39" spans="1:53" ht="12" customHeight="1">
      <c r="A39" s="47"/>
      <c r="B39" s="633"/>
      <c r="C39" s="633"/>
      <c r="D39" s="633"/>
      <c r="E39" s="633"/>
      <c r="F39" s="633"/>
      <c r="G39" s="633"/>
      <c r="H39" s="633"/>
      <c r="I39" s="633"/>
      <c r="J39" s="633"/>
      <c r="K39" s="633"/>
      <c r="L39" s="633"/>
      <c r="M39" s="48"/>
      <c r="N39" s="656"/>
      <c r="O39" s="657"/>
      <c r="P39" s="657"/>
      <c r="Q39" s="657"/>
      <c r="R39" s="657"/>
      <c r="S39" s="657"/>
      <c r="T39" s="657"/>
      <c r="U39" s="657"/>
      <c r="V39" s="657"/>
      <c r="W39" s="657"/>
      <c r="X39" s="657"/>
      <c r="Y39" s="657"/>
      <c r="Z39" s="657"/>
      <c r="AA39" s="657"/>
      <c r="AB39" s="657"/>
      <c r="AC39" s="657"/>
      <c r="AD39" s="657"/>
      <c r="AE39" s="657"/>
      <c r="AF39" s="657"/>
      <c r="AG39" s="657"/>
      <c r="AH39" s="657"/>
      <c r="AI39" s="657"/>
      <c r="AJ39" s="657"/>
      <c r="AK39" s="657"/>
      <c r="AL39" s="657"/>
      <c r="AM39" s="657"/>
      <c r="AN39" s="657"/>
      <c r="AO39" s="657"/>
      <c r="AP39" s="657"/>
      <c r="AQ39" s="657"/>
      <c r="AR39" s="657"/>
      <c r="AS39" s="657"/>
      <c r="AT39" s="657"/>
      <c r="AU39" s="657"/>
      <c r="AV39" s="657"/>
      <c r="AW39" s="657"/>
      <c r="AX39" s="657"/>
      <c r="AY39" s="657"/>
      <c r="AZ39" s="657"/>
      <c r="BA39" s="658"/>
    </row>
    <row r="40" spans="1:53" ht="12" customHeight="1">
      <c r="A40" s="47"/>
      <c r="B40" s="633"/>
      <c r="C40" s="633"/>
      <c r="D40" s="633"/>
      <c r="E40" s="633"/>
      <c r="F40" s="633"/>
      <c r="G40" s="633"/>
      <c r="H40" s="633"/>
      <c r="I40" s="633"/>
      <c r="J40" s="633"/>
      <c r="K40" s="633"/>
      <c r="L40" s="633"/>
      <c r="M40" s="48"/>
      <c r="N40" s="656"/>
      <c r="O40" s="657"/>
      <c r="P40" s="657"/>
      <c r="Q40" s="657"/>
      <c r="R40" s="657"/>
      <c r="S40" s="657"/>
      <c r="T40" s="657"/>
      <c r="U40" s="657"/>
      <c r="V40" s="657"/>
      <c r="W40" s="657"/>
      <c r="X40" s="657"/>
      <c r="Y40" s="657"/>
      <c r="Z40" s="657"/>
      <c r="AA40" s="657"/>
      <c r="AB40" s="657"/>
      <c r="AC40" s="657"/>
      <c r="AD40" s="657"/>
      <c r="AE40" s="657"/>
      <c r="AF40" s="657"/>
      <c r="AG40" s="657"/>
      <c r="AH40" s="657"/>
      <c r="AI40" s="657"/>
      <c r="AJ40" s="657"/>
      <c r="AK40" s="657"/>
      <c r="AL40" s="657"/>
      <c r="AM40" s="657"/>
      <c r="AN40" s="657"/>
      <c r="AO40" s="657"/>
      <c r="AP40" s="657"/>
      <c r="AQ40" s="657"/>
      <c r="AR40" s="657"/>
      <c r="AS40" s="657"/>
      <c r="AT40" s="657"/>
      <c r="AU40" s="657"/>
      <c r="AV40" s="657"/>
      <c r="AW40" s="657"/>
      <c r="AX40" s="657"/>
      <c r="AY40" s="657"/>
      <c r="AZ40" s="657"/>
      <c r="BA40" s="658"/>
    </row>
    <row r="41" spans="1:53" ht="12" customHeight="1">
      <c r="A41" s="47"/>
      <c r="B41" s="633"/>
      <c r="C41" s="633"/>
      <c r="D41" s="633"/>
      <c r="E41" s="633"/>
      <c r="F41" s="633"/>
      <c r="G41" s="633"/>
      <c r="H41" s="633"/>
      <c r="I41" s="633"/>
      <c r="J41" s="633"/>
      <c r="K41" s="633"/>
      <c r="L41" s="633"/>
      <c r="M41" s="48"/>
      <c r="N41" s="656"/>
      <c r="O41" s="657"/>
      <c r="P41" s="657"/>
      <c r="Q41" s="657"/>
      <c r="R41" s="657"/>
      <c r="S41" s="657"/>
      <c r="T41" s="657"/>
      <c r="U41" s="657"/>
      <c r="V41" s="657"/>
      <c r="W41" s="657"/>
      <c r="X41" s="657"/>
      <c r="Y41" s="657"/>
      <c r="Z41" s="657"/>
      <c r="AA41" s="657"/>
      <c r="AB41" s="657"/>
      <c r="AC41" s="657"/>
      <c r="AD41" s="657"/>
      <c r="AE41" s="657"/>
      <c r="AF41" s="657"/>
      <c r="AG41" s="657"/>
      <c r="AH41" s="657"/>
      <c r="AI41" s="657"/>
      <c r="AJ41" s="657"/>
      <c r="AK41" s="657"/>
      <c r="AL41" s="657"/>
      <c r="AM41" s="657"/>
      <c r="AN41" s="657"/>
      <c r="AO41" s="657"/>
      <c r="AP41" s="657"/>
      <c r="AQ41" s="657"/>
      <c r="AR41" s="657"/>
      <c r="AS41" s="657"/>
      <c r="AT41" s="657"/>
      <c r="AU41" s="657"/>
      <c r="AV41" s="657"/>
      <c r="AW41" s="657"/>
      <c r="AX41" s="657"/>
      <c r="AY41" s="657"/>
      <c r="AZ41" s="657"/>
      <c r="BA41" s="658"/>
    </row>
    <row r="42" spans="1:53" ht="12" customHeight="1">
      <c r="A42" s="47"/>
      <c r="B42" s="633"/>
      <c r="C42" s="633"/>
      <c r="D42" s="633"/>
      <c r="E42" s="633"/>
      <c r="F42" s="633"/>
      <c r="G42" s="633"/>
      <c r="H42" s="633"/>
      <c r="I42" s="633"/>
      <c r="J42" s="633"/>
      <c r="K42" s="633"/>
      <c r="L42" s="633"/>
      <c r="M42" s="48"/>
      <c r="N42" s="656"/>
      <c r="O42" s="657"/>
      <c r="P42" s="657"/>
      <c r="Q42" s="657"/>
      <c r="R42" s="657"/>
      <c r="S42" s="657"/>
      <c r="T42" s="657"/>
      <c r="U42" s="657"/>
      <c r="V42" s="657"/>
      <c r="W42" s="657"/>
      <c r="X42" s="657"/>
      <c r="Y42" s="657"/>
      <c r="Z42" s="657"/>
      <c r="AA42" s="657"/>
      <c r="AB42" s="657"/>
      <c r="AC42" s="657"/>
      <c r="AD42" s="657"/>
      <c r="AE42" s="657"/>
      <c r="AF42" s="657"/>
      <c r="AG42" s="657"/>
      <c r="AH42" s="657"/>
      <c r="AI42" s="657"/>
      <c r="AJ42" s="657"/>
      <c r="AK42" s="657"/>
      <c r="AL42" s="657"/>
      <c r="AM42" s="657"/>
      <c r="AN42" s="657"/>
      <c r="AO42" s="657"/>
      <c r="AP42" s="657"/>
      <c r="AQ42" s="657"/>
      <c r="AR42" s="657"/>
      <c r="AS42" s="657"/>
      <c r="AT42" s="657"/>
      <c r="AU42" s="657"/>
      <c r="AV42" s="657"/>
      <c r="AW42" s="657"/>
      <c r="AX42" s="657"/>
      <c r="AY42" s="657"/>
      <c r="AZ42" s="657"/>
      <c r="BA42" s="658"/>
    </row>
    <row r="43" spans="1:53" ht="12" customHeight="1">
      <c r="A43" s="53"/>
      <c r="B43" s="635"/>
      <c r="C43" s="635"/>
      <c r="D43" s="635"/>
      <c r="E43" s="635"/>
      <c r="F43" s="635"/>
      <c r="G43" s="635"/>
      <c r="H43" s="635"/>
      <c r="I43" s="635"/>
      <c r="J43" s="635"/>
      <c r="K43" s="635"/>
      <c r="L43" s="635"/>
      <c r="M43" s="54"/>
      <c r="N43" s="659"/>
      <c r="O43" s="660"/>
      <c r="P43" s="660"/>
      <c r="Q43" s="660"/>
      <c r="R43" s="660"/>
      <c r="S43" s="660"/>
      <c r="T43" s="660"/>
      <c r="U43" s="660"/>
      <c r="V43" s="660"/>
      <c r="W43" s="660"/>
      <c r="X43" s="660"/>
      <c r="Y43" s="660"/>
      <c r="Z43" s="660"/>
      <c r="AA43" s="660"/>
      <c r="AB43" s="660"/>
      <c r="AC43" s="660"/>
      <c r="AD43" s="660"/>
      <c r="AE43" s="660"/>
      <c r="AF43" s="660"/>
      <c r="AG43" s="660"/>
      <c r="AH43" s="660"/>
      <c r="AI43" s="660"/>
      <c r="AJ43" s="660"/>
      <c r="AK43" s="660"/>
      <c r="AL43" s="660"/>
      <c r="AM43" s="660"/>
      <c r="AN43" s="660"/>
      <c r="AO43" s="660"/>
      <c r="AP43" s="660"/>
      <c r="AQ43" s="660"/>
      <c r="AR43" s="660"/>
      <c r="AS43" s="660"/>
      <c r="AT43" s="660"/>
      <c r="AU43" s="660"/>
      <c r="AV43" s="660"/>
      <c r="AW43" s="660"/>
      <c r="AX43" s="660"/>
      <c r="AY43" s="660"/>
      <c r="AZ43" s="660"/>
      <c r="BA43" s="661"/>
    </row>
    <row r="44" spans="1:53" ht="12" customHeight="1">
      <c r="A44" s="67"/>
      <c r="B44" s="69"/>
      <c r="C44" s="69"/>
      <c r="D44" s="69"/>
      <c r="E44" s="69"/>
      <c r="F44" s="69"/>
      <c r="G44" s="69"/>
      <c r="H44" s="69"/>
      <c r="I44" s="69"/>
      <c r="J44" s="69"/>
      <c r="K44" s="5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8"/>
      <c r="AH44" s="68"/>
      <c r="AI44" s="68"/>
      <c r="AJ44" s="68"/>
      <c r="AK44" s="68"/>
      <c r="AL44" s="68"/>
      <c r="AM44" s="68"/>
      <c r="AN44" s="68"/>
      <c r="AO44" s="67"/>
      <c r="AP44" s="42"/>
      <c r="AQ44" s="42"/>
      <c r="AR44" s="42"/>
      <c r="AS44" s="42"/>
      <c r="AT44" s="42"/>
      <c r="AU44" s="42"/>
      <c r="AV44" s="42"/>
      <c r="AW44" s="33"/>
      <c r="AX44" s="33"/>
      <c r="AY44" s="33"/>
      <c r="AZ44" s="33"/>
      <c r="BA44" s="33"/>
    </row>
    <row r="45" spans="1:53" ht="12" customHeight="1">
      <c r="A45" s="67"/>
      <c r="B45" s="67" ph="1"/>
      <c r="C45" s="67" ph="1"/>
      <c r="D45" s="67" ph="1"/>
      <c r="E45" s="67" ph="1"/>
      <c r="F45" s="67" ph="1"/>
      <c r="G45" s="67" ph="1"/>
      <c r="H45" s="67" ph="1"/>
      <c r="I45" s="67" ph="1"/>
      <c r="J45" s="67" ph="1"/>
      <c r="K45" s="5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8"/>
      <c r="AH45" s="68"/>
      <c r="AI45" s="68"/>
      <c r="AJ45" s="68"/>
      <c r="AK45" s="68"/>
      <c r="AL45" s="68"/>
      <c r="AM45" s="68"/>
      <c r="AN45" s="68"/>
      <c r="AO45" s="67"/>
      <c r="AP45" s="42"/>
      <c r="AQ45" s="42"/>
      <c r="AR45" s="42"/>
      <c r="AS45" s="42"/>
      <c r="AT45" s="42"/>
      <c r="AU45" s="42"/>
      <c r="AV45" s="42"/>
      <c r="AW45" s="33"/>
      <c r="AX45" s="33"/>
      <c r="AY45" s="33"/>
      <c r="AZ45" s="33"/>
      <c r="BA45" s="33"/>
    </row>
    <row r="46" spans="1:53" ht="12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5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68"/>
      <c r="AO46" s="67"/>
      <c r="AP46" s="42"/>
      <c r="AQ46" s="42"/>
      <c r="AR46" s="42"/>
      <c r="AS46" s="42"/>
      <c r="AT46" s="42"/>
      <c r="AU46" s="42"/>
      <c r="AV46" s="42"/>
      <c r="AW46" s="33"/>
      <c r="AX46" s="33"/>
      <c r="AY46" s="33"/>
      <c r="AZ46" s="33"/>
      <c r="BA46" s="33"/>
    </row>
    <row r="47" spans="1:53" ht="12" customHeight="1">
      <c r="A47" s="42"/>
      <c r="B47" s="66"/>
      <c r="C47" s="66"/>
      <c r="D47" s="66"/>
      <c r="E47" s="66"/>
      <c r="F47" s="66"/>
      <c r="G47" s="66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42"/>
      <c r="V47" s="66"/>
      <c r="W47" s="66"/>
      <c r="X47" s="66"/>
      <c r="Y47" s="66"/>
      <c r="Z47" s="66"/>
      <c r="AA47" s="66"/>
      <c r="AB47" s="66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42"/>
      <c r="AQ47" s="42"/>
      <c r="AR47" s="42"/>
      <c r="AS47" s="42"/>
      <c r="AT47" s="42"/>
      <c r="AU47" s="42"/>
      <c r="AV47" s="42"/>
      <c r="AW47" s="33"/>
      <c r="AX47" s="33"/>
      <c r="AY47" s="33"/>
      <c r="AZ47" s="33"/>
      <c r="BA47" s="33"/>
    </row>
    <row r="48" spans="1:53" ht="12" customHeight="1">
      <c r="A48" s="70"/>
      <c r="B48" s="66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66"/>
      <c r="W48" s="66"/>
      <c r="X48" s="66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42"/>
      <c r="AQ48" s="42"/>
      <c r="AR48" s="42"/>
      <c r="AS48" s="42"/>
      <c r="AT48" s="42"/>
      <c r="AU48" s="42"/>
      <c r="AV48" s="42"/>
      <c r="AW48" s="33"/>
      <c r="AX48" s="33"/>
      <c r="AY48" s="33"/>
      <c r="AZ48" s="33"/>
      <c r="BA48" s="33"/>
    </row>
    <row r="49" spans="1:53" ht="12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66"/>
      <c r="W49" s="66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42"/>
      <c r="AQ49" s="42"/>
      <c r="AR49" s="42"/>
      <c r="AS49" s="42"/>
      <c r="AT49" s="42"/>
      <c r="AU49" s="42"/>
      <c r="AV49" s="42"/>
      <c r="AW49" s="33"/>
      <c r="AX49" s="33"/>
      <c r="AY49" s="33"/>
      <c r="AZ49" s="33"/>
      <c r="BA49" s="33"/>
    </row>
    <row r="50" spans="1:53" ht="12" customHeight="1">
      <c r="A50" s="42"/>
      <c r="B50" s="66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42"/>
      <c r="V50" s="66"/>
      <c r="W50" s="66"/>
      <c r="X50" s="66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42"/>
      <c r="AQ50" s="42"/>
      <c r="AR50" s="42"/>
      <c r="AS50" s="42"/>
      <c r="AT50" s="42"/>
      <c r="AU50" s="42"/>
      <c r="AV50" s="42"/>
      <c r="AW50" s="33"/>
      <c r="AX50" s="33"/>
      <c r="AY50" s="33"/>
      <c r="AZ50" s="33"/>
      <c r="BA50" s="33"/>
    </row>
    <row r="51" spans="1:53" ht="12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66"/>
      <c r="W51" s="66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42"/>
      <c r="AQ51" s="42"/>
      <c r="AR51" s="42"/>
      <c r="AS51" s="42"/>
      <c r="AT51" s="42"/>
      <c r="AU51" s="42"/>
      <c r="AV51" s="42"/>
      <c r="AW51" s="33"/>
      <c r="AX51" s="33"/>
      <c r="AY51" s="33"/>
      <c r="AZ51" s="33"/>
      <c r="BA51" s="33"/>
    </row>
    <row r="52" spans="1:53" ht="12" customHeight="1">
      <c r="A52" s="70"/>
      <c r="B52" s="66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66"/>
      <c r="W52" s="66"/>
      <c r="X52" s="66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42"/>
      <c r="AQ52" s="42"/>
      <c r="AR52" s="42"/>
      <c r="AS52" s="42"/>
      <c r="AT52" s="42"/>
      <c r="AU52" s="42"/>
      <c r="AV52" s="42"/>
      <c r="AW52" s="33"/>
      <c r="AX52" s="33"/>
      <c r="AY52" s="33"/>
      <c r="AZ52" s="33"/>
      <c r="BA52" s="33"/>
    </row>
    <row r="53" spans="1:53" ht="12" customHeight="1">
      <c r="A53" s="42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42"/>
      <c r="V53" s="66"/>
      <c r="W53" s="66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42"/>
      <c r="AQ53" s="42"/>
      <c r="AR53" s="42"/>
      <c r="AS53" s="42"/>
      <c r="AT53" s="42"/>
      <c r="AU53" s="42"/>
      <c r="AV53" s="42"/>
      <c r="AW53" s="33"/>
      <c r="AX53" s="33"/>
      <c r="AY53" s="33"/>
      <c r="AZ53" s="33"/>
      <c r="BA53" s="33"/>
    </row>
    <row r="54" spans="1:53" ht="12" customHeight="1">
      <c r="A54" s="70"/>
      <c r="B54" s="66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66"/>
      <c r="W54" s="66"/>
      <c r="X54" s="66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42"/>
      <c r="AQ54" s="42"/>
      <c r="AR54" s="42"/>
      <c r="AS54" s="42"/>
      <c r="AT54" s="42"/>
      <c r="AU54" s="42"/>
      <c r="AV54" s="42"/>
      <c r="AW54" s="33"/>
      <c r="AX54" s="33"/>
      <c r="AY54" s="33"/>
      <c r="AZ54" s="33"/>
      <c r="BA54" s="33"/>
    </row>
    <row r="55" spans="1:53" ht="12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66"/>
      <c r="W55" s="66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42"/>
      <c r="AQ55" s="42"/>
      <c r="AR55" s="42"/>
      <c r="AS55" s="42"/>
      <c r="AT55" s="42"/>
      <c r="AU55" s="42"/>
      <c r="AV55" s="42"/>
      <c r="AW55" s="33"/>
      <c r="AX55" s="33"/>
      <c r="AY55" s="33"/>
      <c r="AZ55" s="33"/>
      <c r="BA55" s="33"/>
    </row>
    <row r="56" spans="1:53" ht="12" customHeight="1">
      <c r="A56" s="71"/>
      <c r="B56" s="72"/>
      <c r="C56" s="72"/>
      <c r="D56" s="72"/>
      <c r="E56" s="72"/>
      <c r="F56" s="72"/>
      <c r="G56" s="72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1"/>
      <c r="V56" s="72"/>
      <c r="W56" s="72"/>
      <c r="X56" s="72"/>
      <c r="Y56" s="72"/>
      <c r="Z56" s="72"/>
      <c r="AA56" s="72"/>
      <c r="AB56" s="72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50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</row>
    <row r="57" spans="1:53" ht="12" customHeight="1">
      <c r="A57" s="73"/>
      <c r="B57" s="72"/>
      <c r="C57" s="72"/>
      <c r="D57" s="72"/>
      <c r="E57" s="72"/>
      <c r="F57" s="72"/>
      <c r="G57" s="72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2"/>
      <c r="W57" s="72"/>
      <c r="X57" s="72"/>
      <c r="Y57" s="72"/>
      <c r="Z57" s="72"/>
      <c r="AA57" s="72"/>
      <c r="AB57" s="72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50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</row>
    <row r="58" spans="1:53" ht="12" customHeight="1">
      <c r="A58" s="73"/>
      <c r="B58" s="72"/>
      <c r="C58" s="72"/>
      <c r="D58" s="72"/>
      <c r="E58" s="72"/>
      <c r="F58" s="72"/>
      <c r="G58" s="72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2"/>
      <c r="W58" s="72"/>
      <c r="X58" s="72"/>
      <c r="Y58" s="72"/>
      <c r="Z58" s="72"/>
      <c r="AA58" s="72"/>
      <c r="AB58" s="72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50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</row>
    <row r="59" spans="1:53" ht="12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</row>
    <row r="60" spans="1:53" ht="12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</row>
    <row r="61" spans="1:53" ht="12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</row>
    <row r="62" spans="1:53" ht="12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</row>
    <row r="63" spans="1:53" ht="12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</row>
    <row r="64" spans="1:53" ht="12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</row>
    <row r="65" spans="1:53" ht="12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</row>
    <row r="66" spans="1:53" ht="12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</row>
    <row r="67" spans="1:53" ht="12" customHeight="1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</row>
    <row r="68" spans="1:53" ht="12" customHeight="1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</row>
    <row r="69" spans="1:53" ht="12" customHeight="1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</row>
  </sheetData>
  <mergeCells count="16">
    <mergeCell ref="B26:L31"/>
    <mergeCell ref="B32:L37"/>
    <mergeCell ref="B38:L43"/>
    <mergeCell ref="A1:H1"/>
    <mergeCell ref="AJ1:AP1"/>
    <mergeCell ref="A3:BA4"/>
    <mergeCell ref="AB9:BA9"/>
    <mergeCell ref="B14:L19"/>
    <mergeCell ref="B20:L25"/>
    <mergeCell ref="AE20:AM25"/>
    <mergeCell ref="AO20:BA25"/>
    <mergeCell ref="N20:AC25"/>
    <mergeCell ref="N32:BA37"/>
    <mergeCell ref="N38:BA43"/>
    <mergeCell ref="N26:BA31"/>
    <mergeCell ref="N14:BA19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5"/>
  <sheetViews>
    <sheetView tabSelected="1" view="pageBreakPreview" topLeftCell="C1" zoomScale="115" zoomScaleNormal="100" zoomScaleSheetLayoutView="115" workbookViewId="0">
      <selection activeCell="M51" sqref="M51"/>
    </sheetView>
  </sheetViews>
  <sheetFormatPr defaultColWidth="9" defaultRowHeight="13"/>
  <cols>
    <col min="1" max="1" width="3.453125" style="30" bestFit="1" customWidth="1"/>
    <col min="2" max="2" width="11.6328125" style="30" customWidth="1"/>
    <col min="3" max="4" width="2.08984375" style="30" customWidth="1"/>
    <col min="5" max="5" width="13" style="30" customWidth="1"/>
    <col min="6" max="6" width="2.08984375" style="30" customWidth="1"/>
    <col min="7" max="12" width="8" style="30" customWidth="1"/>
    <col min="13" max="249" width="9" style="30"/>
    <col min="250" max="250" width="2.08984375" style="30" customWidth="1"/>
    <col min="251" max="251" width="11.6328125" style="30" customWidth="1"/>
    <col min="252" max="253" width="2.08984375" style="30" customWidth="1"/>
    <col min="254" max="254" width="5" style="30" customWidth="1"/>
    <col min="255" max="255" width="9" style="30"/>
    <col min="256" max="256" width="2.08984375" style="30" customWidth="1"/>
    <col min="257" max="263" width="4.6328125" style="30" customWidth="1"/>
    <col min="264" max="264" width="5.08984375" style="30" customWidth="1"/>
    <col min="265" max="268" width="4.6328125" style="30" customWidth="1"/>
    <col min="269" max="505" width="9" style="30"/>
    <col min="506" max="506" width="2.08984375" style="30" customWidth="1"/>
    <col min="507" max="507" width="11.6328125" style="30" customWidth="1"/>
    <col min="508" max="509" width="2.08984375" style="30" customWidth="1"/>
    <col min="510" max="510" width="5" style="30" customWidth="1"/>
    <col min="511" max="511" width="9" style="30"/>
    <col min="512" max="512" width="2.08984375" style="30" customWidth="1"/>
    <col min="513" max="519" width="4.6328125" style="30" customWidth="1"/>
    <col min="520" max="520" width="5.08984375" style="30" customWidth="1"/>
    <col min="521" max="524" width="4.6328125" style="30" customWidth="1"/>
    <col min="525" max="761" width="9" style="30"/>
    <col min="762" max="762" width="2.08984375" style="30" customWidth="1"/>
    <col min="763" max="763" width="11.6328125" style="30" customWidth="1"/>
    <col min="764" max="765" width="2.08984375" style="30" customWidth="1"/>
    <col min="766" max="766" width="5" style="30" customWidth="1"/>
    <col min="767" max="767" width="9" style="30"/>
    <col min="768" max="768" width="2.08984375" style="30" customWidth="1"/>
    <col min="769" max="775" width="4.6328125" style="30" customWidth="1"/>
    <col min="776" max="776" width="5.08984375" style="30" customWidth="1"/>
    <col min="777" max="780" width="4.6328125" style="30" customWidth="1"/>
    <col min="781" max="1017" width="9" style="30"/>
    <col min="1018" max="1018" width="2.08984375" style="30" customWidth="1"/>
    <col min="1019" max="1019" width="11.6328125" style="30" customWidth="1"/>
    <col min="1020" max="1021" width="2.08984375" style="30" customWidth="1"/>
    <col min="1022" max="1022" width="5" style="30" customWidth="1"/>
    <col min="1023" max="1023" width="9" style="30"/>
    <col min="1024" max="1024" width="2.08984375" style="30" customWidth="1"/>
    <col min="1025" max="1031" width="4.6328125" style="30" customWidth="1"/>
    <col min="1032" max="1032" width="5.08984375" style="30" customWidth="1"/>
    <col min="1033" max="1036" width="4.6328125" style="30" customWidth="1"/>
    <col min="1037" max="1273" width="9" style="30"/>
    <col min="1274" max="1274" width="2.08984375" style="30" customWidth="1"/>
    <col min="1275" max="1275" width="11.6328125" style="30" customWidth="1"/>
    <col min="1276" max="1277" width="2.08984375" style="30" customWidth="1"/>
    <col min="1278" max="1278" width="5" style="30" customWidth="1"/>
    <col min="1279" max="1279" width="9" style="30"/>
    <col min="1280" max="1280" width="2.08984375" style="30" customWidth="1"/>
    <col min="1281" max="1287" width="4.6328125" style="30" customWidth="1"/>
    <col min="1288" max="1288" width="5.08984375" style="30" customWidth="1"/>
    <col min="1289" max="1292" width="4.6328125" style="30" customWidth="1"/>
    <col min="1293" max="1529" width="9" style="30"/>
    <col min="1530" max="1530" width="2.08984375" style="30" customWidth="1"/>
    <col min="1531" max="1531" width="11.6328125" style="30" customWidth="1"/>
    <col min="1532" max="1533" width="2.08984375" style="30" customWidth="1"/>
    <col min="1534" max="1534" width="5" style="30" customWidth="1"/>
    <col min="1535" max="1535" width="9" style="30"/>
    <col min="1536" max="1536" width="2.08984375" style="30" customWidth="1"/>
    <col min="1537" max="1543" width="4.6328125" style="30" customWidth="1"/>
    <col min="1544" max="1544" width="5.08984375" style="30" customWidth="1"/>
    <col min="1545" max="1548" width="4.6328125" style="30" customWidth="1"/>
    <col min="1549" max="1785" width="9" style="30"/>
    <col min="1786" max="1786" width="2.08984375" style="30" customWidth="1"/>
    <col min="1787" max="1787" width="11.6328125" style="30" customWidth="1"/>
    <col min="1788" max="1789" width="2.08984375" style="30" customWidth="1"/>
    <col min="1790" max="1790" width="5" style="30" customWidth="1"/>
    <col min="1791" max="1791" width="9" style="30"/>
    <col min="1792" max="1792" width="2.08984375" style="30" customWidth="1"/>
    <col min="1793" max="1799" width="4.6328125" style="30" customWidth="1"/>
    <col min="1800" max="1800" width="5.08984375" style="30" customWidth="1"/>
    <col min="1801" max="1804" width="4.6328125" style="30" customWidth="1"/>
    <col min="1805" max="2041" width="9" style="30"/>
    <col min="2042" max="2042" width="2.08984375" style="30" customWidth="1"/>
    <col min="2043" max="2043" width="11.6328125" style="30" customWidth="1"/>
    <col min="2044" max="2045" width="2.08984375" style="30" customWidth="1"/>
    <col min="2046" max="2046" width="5" style="30" customWidth="1"/>
    <col min="2047" max="2047" width="9" style="30"/>
    <col min="2048" max="2048" width="2.08984375" style="30" customWidth="1"/>
    <col min="2049" max="2055" width="4.6328125" style="30" customWidth="1"/>
    <col min="2056" max="2056" width="5.08984375" style="30" customWidth="1"/>
    <col min="2057" max="2060" width="4.6328125" style="30" customWidth="1"/>
    <col min="2061" max="2297" width="9" style="30"/>
    <col min="2298" max="2298" width="2.08984375" style="30" customWidth="1"/>
    <col min="2299" max="2299" width="11.6328125" style="30" customWidth="1"/>
    <col min="2300" max="2301" width="2.08984375" style="30" customWidth="1"/>
    <col min="2302" max="2302" width="5" style="30" customWidth="1"/>
    <col min="2303" max="2303" width="9" style="30"/>
    <col min="2304" max="2304" width="2.08984375" style="30" customWidth="1"/>
    <col min="2305" max="2311" width="4.6328125" style="30" customWidth="1"/>
    <col min="2312" max="2312" width="5.08984375" style="30" customWidth="1"/>
    <col min="2313" max="2316" width="4.6328125" style="30" customWidth="1"/>
    <col min="2317" max="2553" width="9" style="30"/>
    <col min="2554" max="2554" width="2.08984375" style="30" customWidth="1"/>
    <col min="2555" max="2555" width="11.6328125" style="30" customWidth="1"/>
    <col min="2556" max="2557" width="2.08984375" style="30" customWidth="1"/>
    <col min="2558" max="2558" width="5" style="30" customWidth="1"/>
    <col min="2559" max="2559" width="9" style="30"/>
    <col min="2560" max="2560" width="2.08984375" style="30" customWidth="1"/>
    <col min="2561" max="2567" width="4.6328125" style="30" customWidth="1"/>
    <col min="2568" max="2568" width="5.08984375" style="30" customWidth="1"/>
    <col min="2569" max="2572" width="4.6328125" style="30" customWidth="1"/>
    <col min="2573" max="2809" width="9" style="30"/>
    <col min="2810" max="2810" width="2.08984375" style="30" customWidth="1"/>
    <col min="2811" max="2811" width="11.6328125" style="30" customWidth="1"/>
    <col min="2812" max="2813" width="2.08984375" style="30" customWidth="1"/>
    <col min="2814" max="2814" width="5" style="30" customWidth="1"/>
    <col min="2815" max="2815" width="9" style="30"/>
    <col min="2816" max="2816" width="2.08984375" style="30" customWidth="1"/>
    <col min="2817" max="2823" width="4.6328125" style="30" customWidth="1"/>
    <col min="2824" max="2824" width="5.08984375" style="30" customWidth="1"/>
    <col min="2825" max="2828" width="4.6328125" style="30" customWidth="1"/>
    <col min="2829" max="3065" width="9" style="30"/>
    <col min="3066" max="3066" width="2.08984375" style="30" customWidth="1"/>
    <col min="3067" max="3067" width="11.6328125" style="30" customWidth="1"/>
    <col min="3068" max="3069" width="2.08984375" style="30" customWidth="1"/>
    <col min="3070" max="3070" width="5" style="30" customWidth="1"/>
    <col min="3071" max="3071" width="9" style="30"/>
    <col min="3072" max="3072" width="2.08984375" style="30" customWidth="1"/>
    <col min="3073" max="3079" width="4.6328125" style="30" customWidth="1"/>
    <col min="3080" max="3080" width="5.08984375" style="30" customWidth="1"/>
    <col min="3081" max="3084" width="4.6328125" style="30" customWidth="1"/>
    <col min="3085" max="3321" width="9" style="30"/>
    <col min="3322" max="3322" width="2.08984375" style="30" customWidth="1"/>
    <col min="3323" max="3323" width="11.6328125" style="30" customWidth="1"/>
    <col min="3324" max="3325" width="2.08984375" style="30" customWidth="1"/>
    <col min="3326" max="3326" width="5" style="30" customWidth="1"/>
    <col min="3327" max="3327" width="9" style="30"/>
    <col min="3328" max="3328" width="2.08984375" style="30" customWidth="1"/>
    <col min="3329" max="3335" width="4.6328125" style="30" customWidth="1"/>
    <col min="3336" max="3336" width="5.08984375" style="30" customWidth="1"/>
    <col min="3337" max="3340" width="4.6328125" style="30" customWidth="1"/>
    <col min="3341" max="3577" width="9" style="30"/>
    <col min="3578" max="3578" width="2.08984375" style="30" customWidth="1"/>
    <col min="3579" max="3579" width="11.6328125" style="30" customWidth="1"/>
    <col min="3580" max="3581" width="2.08984375" style="30" customWidth="1"/>
    <col min="3582" max="3582" width="5" style="30" customWidth="1"/>
    <col min="3583" max="3583" width="9" style="30"/>
    <col min="3584" max="3584" width="2.08984375" style="30" customWidth="1"/>
    <col min="3585" max="3591" width="4.6328125" style="30" customWidth="1"/>
    <col min="3592" max="3592" width="5.08984375" style="30" customWidth="1"/>
    <col min="3593" max="3596" width="4.6328125" style="30" customWidth="1"/>
    <col min="3597" max="3833" width="9" style="30"/>
    <col min="3834" max="3834" width="2.08984375" style="30" customWidth="1"/>
    <col min="3835" max="3835" width="11.6328125" style="30" customWidth="1"/>
    <col min="3836" max="3837" width="2.08984375" style="30" customWidth="1"/>
    <col min="3838" max="3838" width="5" style="30" customWidth="1"/>
    <col min="3839" max="3839" width="9" style="30"/>
    <col min="3840" max="3840" width="2.08984375" style="30" customWidth="1"/>
    <col min="3841" max="3847" width="4.6328125" style="30" customWidth="1"/>
    <col min="3848" max="3848" width="5.08984375" style="30" customWidth="1"/>
    <col min="3849" max="3852" width="4.6328125" style="30" customWidth="1"/>
    <col min="3853" max="4089" width="9" style="30"/>
    <col min="4090" max="4090" width="2.08984375" style="30" customWidth="1"/>
    <col min="4091" max="4091" width="11.6328125" style="30" customWidth="1"/>
    <col min="4092" max="4093" width="2.08984375" style="30" customWidth="1"/>
    <col min="4094" max="4094" width="5" style="30" customWidth="1"/>
    <col min="4095" max="4095" width="9" style="30"/>
    <col min="4096" max="4096" width="2.08984375" style="30" customWidth="1"/>
    <col min="4097" max="4103" width="4.6328125" style="30" customWidth="1"/>
    <col min="4104" max="4104" width="5.08984375" style="30" customWidth="1"/>
    <col min="4105" max="4108" width="4.6328125" style="30" customWidth="1"/>
    <col min="4109" max="4345" width="9" style="30"/>
    <col min="4346" max="4346" width="2.08984375" style="30" customWidth="1"/>
    <col min="4347" max="4347" width="11.6328125" style="30" customWidth="1"/>
    <col min="4348" max="4349" width="2.08984375" style="30" customWidth="1"/>
    <col min="4350" max="4350" width="5" style="30" customWidth="1"/>
    <col min="4351" max="4351" width="9" style="30"/>
    <col min="4352" max="4352" width="2.08984375" style="30" customWidth="1"/>
    <col min="4353" max="4359" width="4.6328125" style="30" customWidth="1"/>
    <col min="4360" max="4360" width="5.08984375" style="30" customWidth="1"/>
    <col min="4361" max="4364" width="4.6328125" style="30" customWidth="1"/>
    <col min="4365" max="4601" width="9" style="30"/>
    <col min="4602" max="4602" width="2.08984375" style="30" customWidth="1"/>
    <col min="4603" max="4603" width="11.6328125" style="30" customWidth="1"/>
    <col min="4604" max="4605" width="2.08984375" style="30" customWidth="1"/>
    <col min="4606" max="4606" width="5" style="30" customWidth="1"/>
    <col min="4607" max="4607" width="9" style="30"/>
    <col min="4608" max="4608" width="2.08984375" style="30" customWidth="1"/>
    <col min="4609" max="4615" width="4.6328125" style="30" customWidth="1"/>
    <col min="4616" max="4616" width="5.08984375" style="30" customWidth="1"/>
    <col min="4617" max="4620" width="4.6328125" style="30" customWidth="1"/>
    <col min="4621" max="4857" width="9" style="30"/>
    <col min="4858" max="4858" width="2.08984375" style="30" customWidth="1"/>
    <col min="4859" max="4859" width="11.6328125" style="30" customWidth="1"/>
    <col min="4860" max="4861" width="2.08984375" style="30" customWidth="1"/>
    <col min="4862" max="4862" width="5" style="30" customWidth="1"/>
    <col min="4863" max="4863" width="9" style="30"/>
    <col min="4864" max="4864" width="2.08984375" style="30" customWidth="1"/>
    <col min="4865" max="4871" width="4.6328125" style="30" customWidth="1"/>
    <col min="4872" max="4872" width="5.08984375" style="30" customWidth="1"/>
    <col min="4873" max="4876" width="4.6328125" style="30" customWidth="1"/>
    <col min="4877" max="5113" width="9" style="30"/>
    <col min="5114" max="5114" width="2.08984375" style="30" customWidth="1"/>
    <col min="5115" max="5115" width="11.6328125" style="30" customWidth="1"/>
    <col min="5116" max="5117" width="2.08984375" style="30" customWidth="1"/>
    <col min="5118" max="5118" width="5" style="30" customWidth="1"/>
    <col min="5119" max="5119" width="9" style="30"/>
    <col min="5120" max="5120" width="2.08984375" style="30" customWidth="1"/>
    <col min="5121" max="5127" width="4.6328125" style="30" customWidth="1"/>
    <col min="5128" max="5128" width="5.08984375" style="30" customWidth="1"/>
    <col min="5129" max="5132" width="4.6328125" style="30" customWidth="1"/>
    <col min="5133" max="5369" width="9" style="30"/>
    <col min="5370" max="5370" width="2.08984375" style="30" customWidth="1"/>
    <col min="5371" max="5371" width="11.6328125" style="30" customWidth="1"/>
    <col min="5372" max="5373" width="2.08984375" style="30" customWidth="1"/>
    <col min="5374" max="5374" width="5" style="30" customWidth="1"/>
    <col min="5375" max="5375" width="9" style="30"/>
    <col min="5376" max="5376" width="2.08984375" style="30" customWidth="1"/>
    <col min="5377" max="5383" width="4.6328125" style="30" customWidth="1"/>
    <col min="5384" max="5384" width="5.08984375" style="30" customWidth="1"/>
    <col min="5385" max="5388" width="4.6328125" style="30" customWidth="1"/>
    <col min="5389" max="5625" width="9" style="30"/>
    <col min="5626" max="5626" width="2.08984375" style="30" customWidth="1"/>
    <col min="5627" max="5627" width="11.6328125" style="30" customWidth="1"/>
    <col min="5628" max="5629" width="2.08984375" style="30" customWidth="1"/>
    <col min="5630" max="5630" width="5" style="30" customWidth="1"/>
    <col min="5631" max="5631" width="9" style="30"/>
    <col min="5632" max="5632" width="2.08984375" style="30" customWidth="1"/>
    <col min="5633" max="5639" width="4.6328125" style="30" customWidth="1"/>
    <col min="5640" max="5640" width="5.08984375" style="30" customWidth="1"/>
    <col min="5641" max="5644" width="4.6328125" style="30" customWidth="1"/>
    <col min="5645" max="5881" width="9" style="30"/>
    <col min="5882" max="5882" width="2.08984375" style="30" customWidth="1"/>
    <col min="5883" max="5883" width="11.6328125" style="30" customWidth="1"/>
    <col min="5884" max="5885" width="2.08984375" style="30" customWidth="1"/>
    <col min="5886" max="5886" width="5" style="30" customWidth="1"/>
    <col min="5887" max="5887" width="9" style="30"/>
    <col min="5888" max="5888" width="2.08984375" style="30" customWidth="1"/>
    <col min="5889" max="5895" width="4.6328125" style="30" customWidth="1"/>
    <col min="5896" max="5896" width="5.08984375" style="30" customWidth="1"/>
    <col min="5897" max="5900" width="4.6328125" style="30" customWidth="1"/>
    <col min="5901" max="6137" width="9" style="30"/>
    <col min="6138" max="6138" width="2.08984375" style="30" customWidth="1"/>
    <col min="6139" max="6139" width="11.6328125" style="30" customWidth="1"/>
    <col min="6140" max="6141" width="2.08984375" style="30" customWidth="1"/>
    <col min="6142" max="6142" width="5" style="30" customWidth="1"/>
    <col min="6143" max="6143" width="9" style="30"/>
    <col min="6144" max="6144" width="2.08984375" style="30" customWidth="1"/>
    <col min="6145" max="6151" width="4.6328125" style="30" customWidth="1"/>
    <col min="6152" max="6152" width="5.08984375" style="30" customWidth="1"/>
    <col min="6153" max="6156" width="4.6328125" style="30" customWidth="1"/>
    <col min="6157" max="6393" width="9" style="30"/>
    <col min="6394" max="6394" width="2.08984375" style="30" customWidth="1"/>
    <col min="6395" max="6395" width="11.6328125" style="30" customWidth="1"/>
    <col min="6396" max="6397" width="2.08984375" style="30" customWidth="1"/>
    <col min="6398" max="6398" width="5" style="30" customWidth="1"/>
    <col min="6399" max="6399" width="9" style="30"/>
    <col min="6400" max="6400" width="2.08984375" style="30" customWidth="1"/>
    <col min="6401" max="6407" width="4.6328125" style="30" customWidth="1"/>
    <col min="6408" max="6408" width="5.08984375" style="30" customWidth="1"/>
    <col min="6409" max="6412" width="4.6328125" style="30" customWidth="1"/>
    <col min="6413" max="6649" width="9" style="30"/>
    <col min="6650" max="6650" width="2.08984375" style="30" customWidth="1"/>
    <col min="6651" max="6651" width="11.6328125" style="30" customWidth="1"/>
    <col min="6652" max="6653" width="2.08984375" style="30" customWidth="1"/>
    <col min="6654" max="6654" width="5" style="30" customWidth="1"/>
    <col min="6655" max="6655" width="9" style="30"/>
    <col min="6656" max="6656" width="2.08984375" style="30" customWidth="1"/>
    <col min="6657" max="6663" width="4.6328125" style="30" customWidth="1"/>
    <col min="6664" max="6664" width="5.08984375" style="30" customWidth="1"/>
    <col min="6665" max="6668" width="4.6328125" style="30" customWidth="1"/>
    <col min="6669" max="6905" width="9" style="30"/>
    <col min="6906" max="6906" width="2.08984375" style="30" customWidth="1"/>
    <col min="6907" max="6907" width="11.6328125" style="30" customWidth="1"/>
    <col min="6908" max="6909" width="2.08984375" style="30" customWidth="1"/>
    <col min="6910" max="6910" width="5" style="30" customWidth="1"/>
    <col min="6911" max="6911" width="9" style="30"/>
    <col min="6912" max="6912" width="2.08984375" style="30" customWidth="1"/>
    <col min="6913" max="6919" width="4.6328125" style="30" customWidth="1"/>
    <col min="6920" max="6920" width="5.08984375" style="30" customWidth="1"/>
    <col min="6921" max="6924" width="4.6328125" style="30" customWidth="1"/>
    <col min="6925" max="7161" width="9" style="30"/>
    <col min="7162" max="7162" width="2.08984375" style="30" customWidth="1"/>
    <col min="7163" max="7163" width="11.6328125" style="30" customWidth="1"/>
    <col min="7164" max="7165" width="2.08984375" style="30" customWidth="1"/>
    <col min="7166" max="7166" width="5" style="30" customWidth="1"/>
    <col min="7167" max="7167" width="9" style="30"/>
    <col min="7168" max="7168" width="2.08984375" style="30" customWidth="1"/>
    <col min="7169" max="7175" width="4.6328125" style="30" customWidth="1"/>
    <col min="7176" max="7176" width="5.08984375" style="30" customWidth="1"/>
    <col min="7177" max="7180" width="4.6328125" style="30" customWidth="1"/>
    <col min="7181" max="7417" width="9" style="30"/>
    <col min="7418" max="7418" width="2.08984375" style="30" customWidth="1"/>
    <col min="7419" max="7419" width="11.6328125" style="30" customWidth="1"/>
    <col min="7420" max="7421" width="2.08984375" style="30" customWidth="1"/>
    <col min="7422" max="7422" width="5" style="30" customWidth="1"/>
    <col min="7423" max="7423" width="9" style="30"/>
    <col min="7424" max="7424" width="2.08984375" style="30" customWidth="1"/>
    <col min="7425" max="7431" width="4.6328125" style="30" customWidth="1"/>
    <col min="7432" max="7432" width="5.08984375" style="30" customWidth="1"/>
    <col min="7433" max="7436" width="4.6328125" style="30" customWidth="1"/>
    <col min="7437" max="7673" width="9" style="30"/>
    <col min="7674" max="7674" width="2.08984375" style="30" customWidth="1"/>
    <col min="7675" max="7675" width="11.6328125" style="30" customWidth="1"/>
    <col min="7676" max="7677" width="2.08984375" style="30" customWidth="1"/>
    <col min="7678" max="7678" width="5" style="30" customWidth="1"/>
    <col min="7679" max="7679" width="9" style="30"/>
    <col min="7680" max="7680" width="2.08984375" style="30" customWidth="1"/>
    <col min="7681" max="7687" width="4.6328125" style="30" customWidth="1"/>
    <col min="7688" max="7688" width="5.08984375" style="30" customWidth="1"/>
    <col min="7689" max="7692" width="4.6328125" style="30" customWidth="1"/>
    <col min="7693" max="7929" width="9" style="30"/>
    <col min="7930" max="7930" width="2.08984375" style="30" customWidth="1"/>
    <col min="7931" max="7931" width="11.6328125" style="30" customWidth="1"/>
    <col min="7932" max="7933" width="2.08984375" style="30" customWidth="1"/>
    <col min="7934" max="7934" width="5" style="30" customWidth="1"/>
    <col min="7935" max="7935" width="9" style="30"/>
    <col min="7936" max="7936" width="2.08984375" style="30" customWidth="1"/>
    <col min="7937" max="7943" width="4.6328125" style="30" customWidth="1"/>
    <col min="7944" max="7944" width="5.08984375" style="30" customWidth="1"/>
    <col min="7945" max="7948" width="4.6328125" style="30" customWidth="1"/>
    <col min="7949" max="8185" width="9" style="30"/>
    <col min="8186" max="8186" width="2.08984375" style="30" customWidth="1"/>
    <col min="8187" max="8187" width="11.6328125" style="30" customWidth="1"/>
    <col min="8188" max="8189" width="2.08984375" style="30" customWidth="1"/>
    <col min="8190" max="8190" width="5" style="30" customWidth="1"/>
    <col min="8191" max="8191" width="9" style="30"/>
    <col min="8192" max="8192" width="2.08984375" style="30" customWidth="1"/>
    <col min="8193" max="8199" width="4.6328125" style="30" customWidth="1"/>
    <col min="8200" max="8200" width="5.08984375" style="30" customWidth="1"/>
    <col min="8201" max="8204" width="4.6328125" style="30" customWidth="1"/>
    <col min="8205" max="8441" width="9" style="30"/>
    <col min="8442" max="8442" width="2.08984375" style="30" customWidth="1"/>
    <col min="8443" max="8443" width="11.6328125" style="30" customWidth="1"/>
    <col min="8444" max="8445" width="2.08984375" style="30" customWidth="1"/>
    <col min="8446" max="8446" width="5" style="30" customWidth="1"/>
    <col min="8447" max="8447" width="9" style="30"/>
    <col min="8448" max="8448" width="2.08984375" style="30" customWidth="1"/>
    <col min="8449" max="8455" width="4.6328125" style="30" customWidth="1"/>
    <col min="8456" max="8456" width="5.08984375" style="30" customWidth="1"/>
    <col min="8457" max="8460" width="4.6328125" style="30" customWidth="1"/>
    <col min="8461" max="8697" width="9" style="30"/>
    <col min="8698" max="8698" width="2.08984375" style="30" customWidth="1"/>
    <col min="8699" max="8699" width="11.6328125" style="30" customWidth="1"/>
    <col min="8700" max="8701" width="2.08984375" style="30" customWidth="1"/>
    <col min="8702" max="8702" width="5" style="30" customWidth="1"/>
    <col min="8703" max="8703" width="9" style="30"/>
    <col min="8704" max="8704" width="2.08984375" style="30" customWidth="1"/>
    <col min="8705" max="8711" width="4.6328125" style="30" customWidth="1"/>
    <col min="8712" max="8712" width="5.08984375" style="30" customWidth="1"/>
    <col min="8713" max="8716" width="4.6328125" style="30" customWidth="1"/>
    <col min="8717" max="8953" width="9" style="30"/>
    <col min="8954" max="8954" width="2.08984375" style="30" customWidth="1"/>
    <col min="8955" max="8955" width="11.6328125" style="30" customWidth="1"/>
    <col min="8956" max="8957" width="2.08984375" style="30" customWidth="1"/>
    <col min="8958" max="8958" width="5" style="30" customWidth="1"/>
    <col min="8959" max="8959" width="9" style="30"/>
    <col min="8960" max="8960" width="2.08984375" style="30" customWidth="1"/>
    <col min="8961" max="8967" width="4.6328125" style="30" customWidth="1"/>
    <col min="8968" max="8968" width="5.08984375" style="30" customWidth="1"/>
    <col min="8969" max="8972" width="4.6328125" style="30" customWidth="1"/>
    <col min="8973" max="9209" width="9" style="30"/>
    <col min="9210" max="9210" width="2.08984375" style="30" customWidth="1"/>
    <col min="9211" max="9211" width="11.6328125" style="30" customWidth="1"/>
    <col min="9212" max="9213" width="2.08984375" style="30" customWidth="1"/>
    <col min="9214" max="9214" width="5" style="30" customWidth="1"/>
    <col min="9215" max="9215" width="9" style="30"/>
    <col min="9216" max="9216" width="2.08984375" style="30" customWidth="1"/>
    <col min="9217" max="9223" width="4.6328125" style="30" customWidth="1"/>
    <col min="9224" max="9224" width="5.08984375" style="30" customWidth="1"/>
    <col min="9225" max="9228" width="4.6328125" style="30" customWidth="1"/>
    <col min="9229" max="9465" width="9" style="30"/>
    <col min="9466" max="9466" width="2.08984375" style="30" customWidth="1"/>
    <col min="9467" max="9467" width="11.6328125" style="30" customWidth="1"/>
    <col min="9468" max="9469" width="2.08984375" style="30" customWidth="1"/>
    <col min="9470" max="9470" width="5" style="30" customWidth="1"/>
    <col min="9471" max="9471" width="9" style="30"/>
    <col min="9472" max="9472" width="2.08984375" style="30" customWidth="1"/>
    <col min="9473" max="9479" width="4.6328125" style="30" customWidth="1"/>
    <col min="9480" max="9480" width="5.08984375" style="30" customWidth="1"/>
    <col min="9481" max="9484" width="4.6328125" style="30" customWidth="1"/>
    <col min="9485" max="9721" width="9" style="30"/>
    <col min="9722" max="9722" width="2.08984375" style="30" customWidth="1"/>
    <col min="9723" max="9723" width="11.6328125" style="30" customWidth="1"/>
    <col min="9724" max="9725" width="2.08984375" style="30" customWidth="1"/>
    <col min="9726" max="9726" width="5" style="30" customWidth="1"/>
    <col min="9727" max="9727" width="9" style="30"/>
    <col min="9728" max="9728" width="2.08984375" style="30" customWidth="1"/>
    <col min="9729" max="9735" width="4.6328125" style="30" customWidth="1"/>
    <col min="9736" max="9736" width="5.08984375" style="30" customWidth="1"/>
    <col min="9737" max="9740" width="4.6328125" style="30" customWidth="1"/>
    <col min="9741" max="9977" width="9" style="30"/>
    <col min="9978" max="9978" width="2.08984375" style="30" customWidth="1"/>
    <col min="9979" max="9979" width="11.6328125" style="30" customWidth="1"/>
    <col min="9980" max="9981" width="2.08984375" style="30" customWidth="1"/>
    <col min="9982" max="9982" width="5" style="30" customWidth="1"/>
    <col min="9983" max="9983" width="9" style="30"/>
    <col min="9984" max="9984" width="2.08984375" style="30" customWidth="1"/>
    <col min="9985" max="9991" width="4.6328125" style="30" customWidth="1"/>
    <col min="9992" max="9992" width="5.08984375" style="30" customWidth="1"/>
    <col min="9993" max="9996" width="4.6328125" style="30" customWidth="1"/>
    <col min="9997" max="10233" width="9" style="30"/>
    <col min="10234" max="10234" width="2.08984375" style="30" customWidth="1"/>
    <col min="10235" max="10235" width="11.6328125" style="30" customWidth="1"/>
    <col min="10236" max="10237" width="2.08984375" style="30" customWidth="1"/>
    <col min="10238" max="10238" width="5" style="30" customWidth="1"/>
    <col min="10239" max="10239" width="9" style="30"/>
    <col min="10240" max="10240" width="2.08984375" style="30" customWidth="1"/>
    <col min="10241" max="10247" width="4.6328125" style="30" customWidth="1"/>
    <col min="10248" max="10248" width="5.08984375" style="30" customWidth="1"/>
    <col min="10249" max="10252" width="4.6328125" style="30" customWidth="1"/>
    <col min="10253" max="10489" width="9" style="30"/>
    <col min="10490" max="10490" width="2.08984375" style="30" customWidth="1"/>
    <col min="10491" max="10491" width="11.6328125" style="30" customWidth="1"/>
    <col min="10492" max="10493" width="2.08984375" style="30" customWidth="1"/>
    <col min="10494" max="10494" width="5" style="30" customWidth="1"/>
    <col min="10495" max="10495" width="9" style="30"/>
    <col min="10496" max="10496" width="2.08984375" style="30" customWidth="1"/>
    <col min="10497" max="10503" width="4.6328125" style="30" customWidth="1"/>
    <col min="10504" max="10504" width="5.08984375" style="30" customWidth="1"/>
    <col min="10505" max="10508" width="4.6328125" style="30" customWidth="1"/>
    <col min="10509" max="10745" width="9" style="30"/>
    <col min="10746" max="10746" width="2.08984375" style="30" customWidth="1"/>
    <col min="10747" max="10747" width="11.6328125" style="30" customWidth="1"/>
    <col min="10748" max="10749" width="2.08984375" style="30" customWidth="1"/>
    <col min="10750" max="10750" width="5" style="30" customWidth="1"/>
    <col min="10751" max="10751" width="9" style="30"/>
    <col min="10752" max="10752" width="2.08984375" style="30" customWidth="1"/>
    <col min="10753" max="10759" width="4.6328125" style="30" customWidth="1"/>
    <col min="10760" max="10760" width="5.08984375" style="30" customWidth="1"/>
    <col min="10761" max="10764" width="4.6328125" style="30" customWidth="1"/>
    <col min="10765" max="11001" width="9" style="30"/>
    <col min="11002" max="11002" width="2.08984375" style="30" customWidth="1"/>
    <col min="11003" max="11003" width="11.6328125" style="30" customWidth="1"/>
    <col min="11004" max="11005" width="2.08984375" style="30" customWidth="1"/>
    <col min="11006" max="11006" width="5" style="30" customWidth="1"/>
    <col min="11007" max="11007" width="9" style="30"/>
    <col min="11008" max="11008" width="2.08984375" style="30" customWidth="1"/>
    <col min="11009" max="11015" width="4.6328125" style="30" customWidth="1"/>
    <col min="11016" max="11016" width="5.08984375" style="30" customWidth="1"/>
    <col min="11017" max="11020" width="4.6328125" style="30" customWidth="1"/>
    <col min="11021" max="11257" width="9" style="30"/>
    <col min="11258" max="11258" width="2.08984375" style="30" customWidth="1"/>
    <col min="11259" max="11259" width="11.6328125" style="30" customWidth="1"/>
    <col min="11260" max="11261" width="2.08984375" style="30" customWidth="1"/>
    <col min="11262" max="11262" width="5" style="30" customWidth="1"/>
    <col min="11263" max="11263" width="9" style="30"/>
    <col min="11264" max="11264" width="2.08984375" style="30" customWidth="1"/>
    <col min="11265" max="11271" width="4.6328125" style="30" customWidth="1"/>
    <col min="11272" max="11272" width="5.08984375" style="30" customWidth="1"/>
    <col min="11273" max="11276" width="4.6328125" style="30" customWidth="1"/>
    <col min="11277" max="11513" width="9" style="30"/>
    <col min="11514" max="11514" width="2.08984375" style="30" customWidth="1"/>
    <col min="11515" max="11515" width="11.6328125" style="30" customWidth="1"/>
    <col min="11516" max="11517" width="2.08984375" style="30" customWidth="1"/>
    <col min="11518" max="11518" width="5" style="30" customWidth="1"/>
    <col min="11519" max="11519" width="9" style="30"/>
    <col min="11520" max="11520" width="2.08984375" style="30" customWidth="1"/>
    <col min="11521" max="11527" width="4.6328125" style="30" customWidth="1"/>
    <col min="11528" max="11528" width="5.08984375" style="30" customWidth="1"/>
    <col min="11529" max="11532" width="4.6328125" style="30" customWidth="1"/>
    <col min="11533" max="11769" width="9" style="30"/>
    <col min="11770" max="11770" width="2.08984375" style="30" customWidth="1"/>
    <col min="11771" max="11771" width="11.6328125" style="30" customWidth="1"/>
    <col min="11772" max="11773" width="2.08984375" style="30" customWidth="1"/>
    <col min="11774" max="11774" width="5" style="30" customWidth="1"/>
    <col min="11775" max="11775" width="9" style="30"/>
    <col min="11776" max="11776" width="2.08984375" style="30" customWidth="1"/>
    <col min="11777" max="11783" width="4.6328125" style="30" customWidth="1"/>
    <col min="11784" max="11784" width="5.08984375" style="30" customWidth="1"/>
    <col min="11785" max="11788" width="4.6328125" style="30" customWidth="1"/>
    <col min="11789" max="12025" width="9" style="30"/>
    <col min="12026" max="12026" width="2.08984375" style="30" customWidth="1"/>
    <col min="12027" max="12027" width="11.6328125" style="30" customWidth="1"/>
    <col min="12028" max="12029" width="2.08984375" style="30" customWidth="1"/>
    <col min="12030" max="12030" width="5" style="30" customWidth="1"/>
    <col min="12031" max="12031" width="9" style="30"/>
    <col min="12032" max="12032" width="2.08984375" style="30" customWidth="1"/>
    <col min="12033" max="12039" width="4.6328125" style="30" customWidth="1"/>
    <col min="12040" max="12040" width="5.08984375" style="30" customWidth="1"/>
    <col min="12041" max="12044" width="4.6328125" style="30" customWidth="1"/>
    <col min="12045" max="12281" width="9" style="30"/>
    <col min="12282" max="12282" width="2.08984375" style="30" customWidth="1"/>
    <col min="12283" max="12283" width="11.6328125" style="30" customWidth="1"/>
    <col min="12284" max="12285" width="2.08984375" style="30" customWidth="1"/>
    <col min="12286" max="12286" width="5" style="30" customWidth="1"/>
    <col min="12287" max="12287" width="9" style="30"/>
    <col min="12288" max="12288" width="2.08984375" style="30" customWidth="1"/>
    <col min="12289" max="12295" width="4.6328125" style="30" customWidth="1"/>
    <col min="12296" max="12296" width="5.08984375" style="30" customWidth="1"/>
    <col min="12297" max="12300" width="4.6328125" style="30" customWidth="1"/>
    <col min="12301" max="12537" width="9" style="30"/>
    <col min="12538" max="12538" width="2.08984375" style="30" customWidth="1"/>
    <col min="12539" max="12539" width="11.6328125" style="30" customWidth="1"/>
    <col min="12540" max="12541" width="2.08984375" style="30" customWidth="1"/>
    <col min="12542" max="12542" width="5" style="30" customWidth="1"/>
    <col min="12543" max="12543" width="9" style="30"/>
    <col min="12544" max="12544" width="2.08984375" style="30" customWidth="1"/>
    <col min="12545" max="12551" width="4.6328125" style="30" customWidth="1"/>
    <col min="12552" max="12552" width="5.08984375" style="30" customWidth="1"/>
    <col min="12553" max="12556" width="4.6328125" style="30" customWidth="1"/>
    <col min="12557" max="12793" width="9" style="30"/>
    <col min="12794" max="12794" width="2.08984375" style="30" customWidth="1"/>
    <col min="12795" max="12795" width="11.6328125" style="30" customWidth="1"/>
    <col min="12796" max="12797" width="2.08984375" style="30" customWidth="1"/>
    <col min="12798" max="12798" width="5" style="30" customWidth="1"/>
    <col min="12799" max="12799" width="9" style="30"/>
    <col min="12800" max="12800" width="2.08984375" style="30" customWidth="1"/>
    <col min="12801" max="12807" width="4.6328125" style="30" customWidth="1"/>
    <col min="12808" max="12808" width="5.08984375" style="30" customWidth="1"/>
    <col min="12809" max="12812" width="4.6328125" style="30" customWidth="1"/>
    <col min="12813" max="13049" width="9" style="30"/>
    <col min="13050" max="13050" width="2.08984375" style="30" customWidth="1"/>
    <col min="13051" max="13051" width="11.6328125" style="30" customWidth="1"/>
    <col min="13052" max="13053" width="2.08984375" style="30" customWidth="1"/>
    <col min="13054" max="13054" width="5" style="30" customWidth="1"/>
    <col min="13055" max="13055" width="9" style="30"/>
    <col min="13056" max="13056" width="2.08984375" style="30" customWidth="1"/>
    <col min="13057" max="13063" width="4.6328125" style="30" customWidth="1"/>
    <col min="13064" max="13064" width="5.08984375" style="30" customWidth="1"/>
    <col min="13065" max="13068" width="4.6328125" style="30" customWidth="1"/>
    <col min="13069" max="13305" width="9" style="30"/>
    <col min="13306" max="13306" width="2.08984375" style="30" customWidth="1"/>
    <col min="13307" max="13307" width="11.6328125" style="30" customWidth="1"/>
    <col min="13308" max="13309" width="2.08984375" style="30" customWidth="1"/>
    <col min="13310" max="13310" width="5" style="30" customWidth="1"/>
    <col min="13311" max="13311" width="9" style="30"/>
    <col min="13312" max="13312" width="2.08984375" style="30" customWidth="1"/>
    <col min="13313" max="13319" width="4.6328125" style="30" customWidth="1"/>
    <col min="13320" max="13320" width="5.08984375" style="30" customWidth="1"/>
    <col min="13321" max="13324" width="4.6328125" style="30" customWidth="1"/>
    <col min="13325" max="13561" width="9" style="30"/>
    <col min="13562" max="13562" width="2.08984375" style="30" customWidth="1"/>
    <col min="13563" max="13563" width="11.6328125" style="30" customWidth="1"/>
    <col min="13564" max="13565" width="2.08984375" style="30" customWidth="1"/>
    <col min="13566" max="13566" width="5" style="30" customWidth="1"/>
    <col min="13567" max="13567" width="9" style="30"/>
    <col min="13568" max="13568" width="2.08984375" style="30" customWidth="1"/>
    <col min="13569" max="13575" width="4.6328125" style="30" customWidth="1"/>
    <col min="13576" max="13576" width="5.08984375" style="30" customWidth="1"/>
    <col min="13577" max="13580" width="4.6328125" style="30" customWidth="1"/>
    <col min="13581" max="13817" width="9" style="30"/>
    <col min="13818" max="13818" width="2.08984375" style="30" customWidth="1"/>
    <col min="13819" max="13819" width="11.6328125" style="30" customWidth="1"/>
    <col min="13820" max="13821" width="2.08984375" style="30" customWidth="1"/>
    <col min="13822" max="13822" width="5" style="30" customWidth="1"/>
    <col min="13823" max="13823" width="9" style="30"/>
    <col min="13824" max="13824" width="2.08984375" style="30" customWidth="1"/>
    <col min="13825" max="13831" width="4.6328125" style="30" customWidth="1"/>
    <col min="13832" max="13832" width="5.08984375" style="30" customWidth="1"/>
    <col min="13833" max="13836" width="4.6328125" style="30" customWidth="1"/>
    <col min="13837" max="14073" width="9" style="30"/>
    <col min="14074" max="14074" width="2.08984375" style="30" customWidth="1"/>
    <col min="14075" max="14075" width="11.6328125" style="30" customWidth="1"/>
    <col min="14076" max="14077" width="2.08984375" style="30" customWidth="1"/>
    <col min="14078" max="14078" width="5" style="30" customWidth="1"/>
    <col min="14079" max="14079" width="9" style="30"/>
    <col min="14080" max="14080" width="2.08984375" style="30" customWidth="1"/>
    <col min="14081" max="14087" width="4.6328125" style="30" customWidth="1"/>
    <col min="14088" max="14088" width="5.08984375" style="30" customWidth="1"/>
    <col min="14089" max="14092" width="4.6328125" style="30" customWidth="1"/>
    <col min="14093" max="14329" width="9" style="30"/>
    <col min="14330" max="14330" width="2.08984375" style="30" customWidth="1"/>
    <col min="14331" max="14331" width="11.6328125" style="30" customWidth="1"/>
    <col min="14332" max="14333" width="2.08984375" style="30" customWidth="1"/>
    <col min="14334" max="14334" width="5" style="30" customWidth="1"/>
    <col min="14335" max="14335" width="9" style="30"/>
    <col min="14336" max="14336" width="2.08984375" style="30" customWidth="1"/>
    <col min="14337" max="14343" width="4.6328125" style="30" customWidth="1"/>
    <col min="14344" max="14344" width="5.08984375" style="30" customWidth="1"/>
    <col min="14345" max="14348" width="4.6328125" style="30" customWidth="1"/>
    <col min="14349" max="14585" width="9" style="30"/>
    <col min="14586" max="14586" width="2.08984375" style="30" customWidth="1"/>
    <col min="14587" max="14587" width="11.6328125" style="30" customWidth="1"/>
    <col min="14588" max="14589" width="2.08984375" style="30" customWidth="1"/>
    <col min="14590" max="14590" width="5" style="30" customWidth="1"/>
    <col min="14591" max="14591" width="9" style="30"/>
    <col min="14592" max="14592" width="2.08984375" style="30" customWidth="1"/>
    <col min="14593" max="14599" width="4.6328125" style="30" customWidth="1"/>
    <col min="14600" max="14600" width="5.08984375" style="30" customWidth="1"/>
    <col min="14601" max="14604" width="4.6328125" style="30" customWidth="1"/>
    <col min="14605" max="14841" width="9" style="30"/>
    <col min="14842" max="14842" width="2.08984375" style="30" customWidth="1"/>
    <col min="14843" max="14843" width="11.6328125" style="30" customWidth="1"/>
    <col min="14844" max="14845" width="2.08984375" style="30" customWidth="1"/>
    <col min="14846" max="14846" width="5" style="30" customWidth="1"/>
    <col min="14847" max="14847" width="9" style="30"/>
    <col min="14848" max="14848" width="2.08984375" style="30" customWidth="1"/>
    <col min="14849" max="14855" width="4.6328125" style="30" customWidth="1"/>
    <col min="14856" max="14856" width="5.08984375" style="30" customWidth="1"/>
    <col min="14857" max="14860" width="4.6328125" style="30" customWidth="1"/>
    <col min="14861" max="15097" width="9" style="30"/>
    <col min="15098" max="15098" width="2.08984375" style="30" customWidth="1"/>
    <col min="15099" max="15099" width="11.6328125" style="30" customWidth="1"/>
    <col min="15100" max="15101" width="2.08984375" style="30" customWidth="1"/>
    <col min="15102" max="15102" width="5" style="30" customWidth="1"/>
    <col min="15103" max="15103" width="9" style="30"/>
    <col min="15104" max="15104" width="2.08984375" style="30" customWidth="1"/>
    <col min="15105" max="15111" width="4.6328125" style="30" customWidth="1"/>
    <col min="15112" max="15112" width="5.08984375" style="30" customWidth="1"/>
    <col min="15113" max="15116" width="4.6328125" style="30" customWidth="1"/>
    <col min="15117" max="15353" width="9" style="30"/>
    <col min="15354" max="15354" width="2.08984375" style="30" customWidth="1"/>
    <col min="15355" max="15355" width="11.6328125" style="30" customWidth="1"/>
    <col min="15356" max="15357" width="2.08984375" style="30" customWidth="1"/>
    <col min="15358" max="15358" width="5" style="30" customWidth="1"/>
    <col min="15359" max="15359" width="9" style="30"/>
    <col min="15360" max="15360" width="2.08984375" style="30" customWidth="1"/>
    <col min="15361" max="15367" width="4.6328125" style="30" customWidth="1"/>
    <col min="15368" max="15368" width="5.08984375" style="30" customWidth="1"/>
    <col min="15369" max="15372" width="4.6328125" style="30" customWidth="1"/>
    <col min="15373" max="15609" width="9" style="30"/>
    <col min="15610" max="15610" width="2.08984375" style="30" customWidth="1"/>
    <col min="15611" max="15611" width="11.6328125" style="30" customWidth="1"/>
    <col min="15612" max="15613" width="2.08984375" style="30" customWidth="1"/>
    <col min="15614" max="15614" width="5" style="30" customWidth="1"/>
    <col min="15615" max="15615" width="9" style="30"/>
    <col min="15616" max="15616" width="2.08984375" style="30" customWidth="1"/>
    <col min="15617" max="15623" width="4.6328125" style="30" customWidth="1"/>
    <col min="15624" max="15624" width="5.08984375" style="30" customWidth="1"/>
    <col min="15625" max="15628" width="4.6328125" style="30" customWidth="1"/>
    <col min="15629" max="15865" width="9" style="30"/>
    <col min="15866" max="15866" width="2.08984375" style="30" customWidth="1"/>
    <col min="15867" max="15867" width="11.6328125" style="30" customWidth="1"/>
    <col min="15868" max="15869" width="2.08984375" style="30" customWidth="1"/>
    <col min="15870" max="15870" width="5" style="30" customWidth="1"/>
    <col min="15871" max="15871" width="9" style="30"/>
    <col min="15872" max="15872" width="2.08984375" style="30" customWidth="1"/>
    <col min="15873" max="15879" width="4.6328125" style="30" customWidth="1"/>
    <col min="15880" max="15880" width="5.08984375" style="30" customWidth="1"/>
    <col min="15881" max="15884" width="4.6328125" style="30" customWidth="1"/>
    <col min="15885" max="16121" width="9" style="30"/>
    <col min="16122" max="16122" width="2.08984375" style="30" customWidth="1"/>
    <col min="16123" max="16123" width="11.6328125" style="30" customWidth="1"/>
    <col min="16124" max="16125" width="2.08984375" style="30" customWidth="1"/>
    <col min="16126" max="16126" width="5" style="30" customWidth="1"/>
    <col min="16127" max="16127" width="9" style="30"/>
    <col min="16128" max="16128" width="2.08984375" style="30" customWidth="1"/>
    <col min="16129" max="16135" width="4.6328125" style="30" customWidth="1"/>
    <col min="16136" max="16136" width="5.08984375" style="30" customWidth="1"/>
    <col min="16137" max="16140" width="4.6328125" style="30" customWidth="1"/>
    <col min="16141" max="16384" width="9" style="30"/>
  </cols>
  <sheetData>
    <row r="1" spans="1:12">
      <c r="A1" s="30" t="s">
        <v>857</v>
      </c>
    </row>
    <row r="2" spans="1:12" ht="16.5">
      <c r="A2" s="995" t="s">
        <v>318</v>
      </c>
      <c r="B2" s="995"/>
      <c r="C2" s="995"/>
      <c r="D2" s="995"/>
      <c r="E2" s="995"/>
      <c r="F2" s="995"/>
      <c r="G2" s="995"/>
      <c r="H2" s="995"/>
      <c r="I2" s="995"/>
      <c r="J2" s="995"/>
      <c r="K2" s="995"/>
      <c r="L2" s="995"/>
    </row>
    <row r="4" spans="1:12" ht="14">
      <c r="J4" s="115" t="s">
        <v>856</v>
      </c>
      <c r="K4" s="116"/>
      <c r="L4" s="116"/>
    </row>
    <row r="5" spans="1:12" ht="14">
      <c r="J5" s="115" t="s">
        <v>925</v>
      </c>
      <c r="K5" s="116"/>
      <c r="L5" s="116"/>
    </row>
    <row r="7" spans="1:12">
      <c r="G7" s="515" t="s">
        <v>589</v>
      </c>
      <c r="H7" s="30" t="s">
        <v>320</v>
      </c>
      <c r="J7" s="516" t="s">
        <v>588</v>
      </c>
      <c r="K7" s="30" t="s">
        <v>320</v>
      </c>
    </row>
    <row r="8" spans="1:12">
      <c r="D8" s="227"/>
      <c r="E8" s="228"/>
      <c r="H8" s="30" t="s">
        <v>321</v>
      </c>
      <c r="K8" s="30" t="s">
        <v>322</v>
      </c>
    </row>
    <row r="9" spans="1:12" ht="15" customHeight="1">
      <c r="A9" s="117"/>
      <c r="B9" s="118" t="s">
        <v>323</v>
      </c>
      <c r="C9" s="119"/>
      <c r="D9" s="120"/>
      <c r="E9" s="121" t="s">
        <v>324</v>
      </c>
      <c r="F9" s="122"/>
      <c r="G9" s="996" t="s">
        <v>325</v>
      </c>
      <c r="H9" s="996"/>
      <c r="I9" s="996"/>
      <c r="J9" s="997" t="s">
        <v>325</v>
      </c>
      <c r="K9" s="996"/>
      <c r="L9" s="996"/>
    </row>
    <row r="10" spans="1:12" ht="15" customHeight="1">
      <c r="A10" s="123"/>
      <c r="B10" s="124" t="s">
        <v>326</v>
      </c>
      <c r="C10" s="125"/>
      <c r="D10" s="126"/>
      <c r="E10" s="116" t="s">
        <v>327</v>
      </c>
      <c r="F10" s="127"/>
      <c r="G10" s="514" t="s">
        <v>328</v>
      </c>
      <c r="H10" s="514" t="s">
        <v>329</v>
      </c>
      <c r="I10" s="514" t="s">
        <v>330</v>
      </c>
      <c r="J10" s="517" t="s">
        <v>328</v>
      </c>
      <c r="K10" s="514" t="s">
        <v>329</v>
      </c>
      <c r="L10" s="514" t="s">
        <v>330</v>
      </c>
    </row>
    <row r="11" spans="1:12" ht="21" customHeight="1">
      <c r="A11" s="128">
        <v>0</v>
      </c>
      <c r="B11" s="631" t="s">
        <v>892</v>
      </c>
      <c r="C11" s="129"/>
      <c r="D11" s="128"/>
      <c r="E11" s="129" t="s" ph="1">
        <v>893</v>
      </c>
      <c r="F11" s="130"/>
      <c r="G11" s="512">
        <v>5</v>
      </c>
      <c r="H11" s="512">
        <v>9</v>
      </c>
      <c r="I11" s="512">
        <v>10</v>
      </c>
      <c r="J11" s="513">
        <v>5</v>
      </c>
      <c r="K11" s="512">
        <v>9</v>
      </c>
      <c r="L11" s="518">
        <v>10</v>
      </c>
    </row>
    <row r="12" spans="1:12" ht="21" customHeight="1">
      <c r="A12" s="128">
        <v>1</v>
      </c>
      <c r="B12" s="631" t="s">
        <v>858</v>
      </c>
      <c r="C12" s="129"/>
      <c r="D12" s="128"/>
      <c r="E12" s="129" t="s" ph="1">
        <v>859</v>
      </c>
      <c r="F12" s="130"/>
      <c r="G12" s="512">
        <v>5</v>
      </c>
      <c r="H12" s="512">
        <v>9</v>
      </c>
      <c r="I12" s="512">
        <v>1</v>
      </c>
      <c r="J12" s="513">
        <v>5</v>
      </c>
      <c r="K12" s="512">
        <v>8</v>
      </c>
      <c r="L12" s="518">
        <v>27</v>
      </c>
    </row>
    <row r="13" spans="1:12" ht="21" customHeight="1">
      <c r="A13" s="128">
        <v>2</v>
      </c>
      <c r="B13" s="631" t="s">
        <v>860</v>
      </c>
      <c r="C13" s="129"/>
      <c r="D13" s="128"/>
      <c r="E13" s="129" t="s" ph="1">
        <v>910</v>
      </c>
      <c r="F13" s="130"/>
      <c r="G13" s="512">
        <v>3</v>
      </c>
      <c r="H13" s="512">
        <v>7</v>
      </c>
      <c r="I13" s="512">
        <v>2</v>
      </c>
      <c r="J13" s="513">
        <v>4</v>
      </c>
      <c r="K13" s="512">
        <v>4</v>
      </c>
      <c r="L13" s="518">
        <v>30</v>
      </c>
    </row>
    <row r="14" spans="1:12" ht="21" customHeight="1">
      <c r="A14" s="128">
        <v>3</v>
      </c>
      <c r="B14" s="631" t="s">
        <v>861</v>
      </c>
      <c r="C14" s="129"/>
      <c r="D14" s="128"/>
      <c r="E14" s="129" t="s" ph="1">
        <v>911</v>
      </c>
      <c r="F14" s="130"/>
      <c r="G14" s="512">
        <v>4</v>
      </c>
      <c r="H14" s="512">
        <v>12</v>
      </c>
      <c r="I14" s="512">
        <v>2</v>
      </c>
      <c r="J14" s="513">
        <v>6</v>
      </c>
      <c r="K14" s="512">
        <v>5</v>
      </c>
      <c r="L14" s="518">
        <v>8</v>
      </c>
    </row>
    <row r="15" spans="1:12" ht="21" customHeight="1">
      <c r="A15" s="128">
        <v>4</v>
      </c>
      <c r="B15" s="631" t="s">
        <v>862</v>
      </c>
      <c r="C15" s="129"/>
      <c r="D15" s="128"/>
      <c r="E15" s="129" t="s" ph="1">
        <v>912</v>
      </c>
      <c r="F15" s="130"/>
      <c r="G15" s="512">
        <v>4</v>
      </c>
      <c r="H15" s="512">
        <v>2</v>
      </c>
      <c r="I15" s="512">
        <v>4</v>
      </c>
      <c r="J15" s="513">
        <v>4</v>
      </c>
      <c r="K15" s="512">
        <v>7</v>
      </c>
      <c r="L15" s="518">
        <v>31</v>
      </c>
    </row>
    <row r="16" spans="1:12" ht="21" customHeight="1">
      <c r="A16" s="128">
        <v>5</v>
      </c>
      <c r="B16" s="631" t="s">
        <v>863</v>
      </c>
      <c r="C16" s="129"/>
      <c r="D16" s="128"/>
      <c r="E16" s="129" t="s" ph="1">
        <v>913</v>
      </c>
      <c r="F16" s="130"/>
      <c r="G16" s="512">
        <v>5</v>
      </c>
      <c r="H16" s="512">
        <v>4</v>
      </c>
      <c r="I16" s="512">
        <v>26</v>
      </c>
      <c r="J16" s="513">
        <v>6</v>
      </c>
      <c r="K16" s="512">
        <v>3</v>
      </c>
      <c r="L16" s="518">
        <v>31</v>
      </c>
    </row>
    <row r="17" spans="1:12" ht="21" customHeight="1">
      <c r="A17" s="128">
        <v>6</v>
      </c>
      <c r="B17" s="631" t="s">
        <v>864</v>
      </c>
      <c r="C17" s="129"/>
      <c r="D17" s="128"/>
      <c r="E17" s="129" t="s" ph="1">
        <v>914</v>
      </c>
      <c r="F17" s="130"/>
      <c r="G17" s="512">
        <v>4</v>
      </c>
      <c r="H17" s="512">
        <v>3</v>
      </c>
      <c r="I17" s="512">
        <v>25</v>
      </c>
      <c r="J17" s="513">
        <v>5</v>
      </c>
      <c r="K17" s="512">
        <v>8</v>
      </c>
      <c r="L17" s="518">
        <v>6</v>
      </c>
    </row>
    <row r="18" spans="1:12" ht="21" customHeight="1">
      <c r="A18" s="128">
        <v>7</v>
      </c>
      <c r="B18" s="631" t="s">
        <v>865</v>
      </c>
      <c r="C18" s="129"/>
      <c r="D18" s="128"/>
      <c r="E18" s="129" t="s" ph="1">
        <v>915</v>
      </c>
      <c r="F18" s="130"/>
      <c r="G18" s="512">
        <v>3</v>
      </c>
      <c r="H18" s="512">
        <v>10</v>
      </c>
      <c r="I18" s="512">
        <v>22</v>
      </c>
      <c r="J18" s="513">
        <v>4</v>
      </c>
      <c r="K18" s="512">
        <v>10</v>
      </c>
      <c r="L18" s="518">
        <v>31</v>
      </c>
    </row>
    <row r="19" spans="1:12" ht="21" customHeight="1">
      <c r="A19" s="128">
        <v>8</v>
      </c>
      <c r="B19" s="631" t="s">
        <v>866</v>
      </c>
      <c r="C19" s="129"/>
      <c r="D19" s="128"/>
      <c r="E19" s="129" t="s" ph="1">
        <v>894</v>
      </c>
      <c r="F19" s="129"/>
      <c r="G19" s="512">
        <v>3</v>
      </c>
      <c r="H19" s="512">
        <v>10</v>
      </c>
      <c r="I19" s="512">
        <v>8</v>
      </c>
      <c r="J19" s="513">
        <v>3</v>
      </c>
      <c r="K19" s="512">
        <v>10</v>
      </c>
      <c r="L19" s="518">
        <v>8</v>
      </c>
    </row>
    <row r="20" spans="1:12" ht="21" customHeight="1">
      <c r="A20" s="128">
        <v>9</v>
      </c>
      <c r="B20" s="631" t="s">
        <v>867</v>
      </c>
      <c r="C20" s="129"/>
      <c r="D20" s="128"/>
      <c r="E20" s="129" t="s" ph="1">
        <v>895</v>
      </c>
      <c r="F20" s="129"/>
      <c r="G20" s="512">
        <v>5</v>
      </c>
      <c r="H20" s="512">
        <v>2</v>
      </c>
      <c r="I20" s="512">
        <v>12</v>
      </c>
      <c r="J20" s="513">
        <v>5</v>
      </c>
      <c r="K20" s="512">
        <v>9</v>
      </c>
      <c r="L20" s="518">
        <v>10</v>
      </c>
    </row>
    <row r="21" spans="1:12" ht="21" customHeight="1">
      <c r="A21" s="128">
        <v>10</v>
      </c>
      <c r="B21" s="631" t="s">
        <v>868</v>
      </c>
      <c r="C21" s="129"/>
      <c r="D21" s="128"/>
      <c r="E21" s="129" t="s" ph="1">
        <v>896</v>
      </c>
      <c r="F21" s="129"/>
      <c r="G21" s="512">
        <v>5</v>
      </c>
      <c r="H21" s="512">
        <v>11</v>
      </c>
      <c r="I21" s="512">
        <v>17</v>
      </c>
      <c r="J21" s="513">
        <v>5</v>
      </c>
      <c r="K21" s="512">
        <v>9</v>
      </c>
      <c r="L21" s="518">
        <v>10</v>
      </c>
    </row>
    <row r="22" spans="1:12" ht="21" customHeight="1">
      <c r="A22" s="128">
        <v>11</v>
      </c>
      <c r="B22" s="631" t="s">
        <v>869</v>
      </c>
      <c r="C22" s="129"/>
      <c r="D22" s="128"/>
      <c r="E22" s="129" t="s" ph="1">
        <v>898</v>
      </c>
      <c r="F22" s="129"/>
      <c r="G22" s="512">
        <v>4</v>
      </c>
      <c r="H22" s="512">
        <v>1</v>
      </c>
      <c r="I22" s="512">
        <v>25</v>
      </c>
      <c r="J22" s="513">
        <v>5</v>
      </c>
      <c r="K22" s="512">
        <v>7</v>
      </c>
      <c r="L22" s="518">
        <v>30</v>
      </c>
    </row>
    <row r="23" spans="1:12" ht="21" customHeight="1">
      <c r="A23" s="128">
        <v>12</v>
      </c>
      <c r="B23" s="631" t="s">
        <v>870</v>
      </c>
      <c r="C23" s="129"/>
      <c r="D23" s="128"/>
      <c r="E23" s="129" t="s" ph="1">
        <v>897</v>
      </c>
      <c r="F23" s="129"/>
      <c r="G23" s="512">
        <v>3</v>
      </c>
      <c r="H23" s="512">
        <v>10</v>
      </c>
      <c r="I23" s="512">
        <v>1</v>
      </c>
      <c r="J23" s="513">
        <v>4</v>
      </c>
      <c r="K23" s="512">
        <v>4</v>
      </c>
      <c r="L23" s="518">
        <v>30</v>
      </c>
    </row>
    <row r="24" spans="1:12" ht="21" customHeight="1">
      <c r="A24" s="128">
        <v>13</v>
      </c>
      <c r="B24" s="631" t="s">
        <v>871</v>
      </c>
      <c r="C24" s="129"/>
      <c r="D24" s="128"/>
      <c r="E24" s="129" t="s" ph="1">
        <v>916</v>
      </c>
      <c r="F24" s="129"/>
      <c r="G24" s="512">
        <v>4</v>
      </c>
      <c r="H24" s="512">
        <v>3</v>
      </c>
      <c r="I24" s="512">
        <v>18</v>
      </c>
      <c r="J24" s="513">
        <v>4</v>
      </c>
      <c r="K24" s="512">
        <v>3</v>
      </c>
      <c r="L24" s="518">
        <v>18</v>
      </c>
    </row>
    <row r="25" spans="1:12" ht="21" customHeight="1">
      <c r="A25" s="128">
        <v>14</v>
      </c>
      <c r="B25" s="631" t="s">
        <v>872</v>
      </c>
      <c r="C25" s="129"/>
      <c r="D25" s="128"/>
      <c r="E25" s="129" t="s" ph="1">
        <v>899</v>
      </c>
      <c r="F25" s="129"/>
      <c r="G25" s="512">
        <v>4</v>
      </c>
      <c r="H25" s="512">
        <v>11</v>
      </c>
      <c r="I25" s="512">
        <v>19</v>
      </c>
      <c r="J25" s="513">
        <v>5</v>
      </c>
      <c r="K25" s="512">
        <v>7</v>
      </c>
      <c r="L25" s="518">
        <v>30</v>
      </c>
    </row>
    <row r="26" spans="1:12" ht="21" customHeight="1">
      <c r="A26" s="128">
        <v>15</v>
      </c>
      <c r="B26" s="631" t="s">
        <v>873</v>
      </c>
      <c r="C26" s="129"/>
      <c r="D26" s="128"/>
      <c r="E26" s="129" t="s" ph="1">
        <v>917</v>
      </c>
      <c r="F26" s="129"/>
      <c r="G26" s="512">
        <v>4</v>
      </c>
      <c r="H26" s="512">
        <v>11</v>
      </c>
      <c r="I26" s="512">
        <v>9</v>
      </c>
      <c r="J26" s="513">
        <v>5</v>
      </c>
      <c r="K26" s="512">
        <v>7</v>
      </c>
      <c r="L26" s="518">
        <v>30</v>
      </c>
    </row>
    <row r="27" spans="1:12" ht="21" customHeight="1">
      <c r="A27" s="128">
        <v>16</v>
      </c>
      <c r="B27" s="631" t="s">
        <v>874</v>
      </c>
      <c r="C27" s="129"/>
      <c r="D27" s="128"/>
      <c r="E27" s="129" t="s" ph="1">
        <v>900</v>
      </c>
      <c r="F27" s="129"/>
      <c r="G27" s="512">
        <v>5</v>
      </c>
      <c r="H27" s="512">
        <v>8</v>
      </c>
      <c r="I27" s="512">
        <v>27</v>
      </c>
      <c r="J27" s="513">
        <v>6</v>
      </c>
      <c r="K27" s="512">
        <v>1</v>
      </c>
      <c r="L27" s="518">
        <v>19</v>
      </c>
    </row>
    <row r="28" spans="1:12" ht="21" customHeight="1">
      <c r="A28" s="128">
        <v>17</v>
      </c>
      <c r="B28" s="631" t="s">
        <v>875</v>
      </c>
      <c r="C28" s="129"/>
      <c r="D28" s="128"/>
      <c r="E28" s="129" t="s" ph="1">
        <v>918</v>
      </c>
      <c r="F28" s="129"/>
      <c r="G28" s="512">
        <v>4</v>
      </c>
      <c r="H28" s="512">
        <v>5</v>
      </c>
      <c r="I28" s="512">
        <v>31</v>
      </c>
      <c r="J28" s="513">
        <v>6</v>
      </c>
      <c r="K28" s="512">
        <v>7</v>
      </c>
      <c r="L28" s="518">
        <v>20</v>
      </c>
    </row>
    <row r="29" spans="1:12" ht="21" customHeight="1">
      <c r="A29" s="128">
        <v>18</v>
      </c>
      <c r="B29" s="631" t="s">
        <v>876</v>
      </c>
      <c r="C29" s="129"/>
      <c r="D29" s="128"/>
      <c r="E29" s="129" t="s" ph="1">
        <v>901</v>
      </c>
      <c r="F29" s="129"/>
      <c r="G29" s="512">
        <v>4</v>
      </c>
      <c r="H29" s="512">
        <v>2</v>
      </c>
      <c r="I29" s="512">
        <v>7</v>
      </c>
      <c r="J29" s="513">
        <v>5</v>
      </c>
      <c r="K29" s="512">
        <v>7</v>
      </c>
      <c r="L29" s="518">
        <v>16</v>
      </c>
    </row>
    <row r="30" spans="1:12" ht="21" customHeight="1">
      <c r="A30" s="128">
        <v>19</v>
      </c>
      <c r="B30" s="631" t="s">
        <v>877</v>
      </c>
      <c r="C30" s="129"/>
      <c r="D30" s="128"/>
      <c r="E30" s="129" t="s" ph="1">
        <v>923</v>
      </c>
      <c r="F30" s="129"/>
      <c r="G30" s="512">
        <v>5</v>
      </c>
      <c r="H30" s="512">
        <v>4</v>
      </c>
      <c r="I30" s="512">
        <v>29</v>
      </c>
      <c r="J30" s="513">
        <v>5</v>
      </c>
      <c r="K30" s="512">
        <v>4</v>
      </c>
      <c r="L30" s="518">
        <v>29</v>
      </c>
    </row>
    <row r="31" spans="1:12" ht="21" customHeight="1">
      <c r="A31" s="128">
        <v>20</v>
      </c>
      <c r="B31" s="631" t="s">
        <v>878</v>
      </c>
      <c r="C31" s="129"/>
      <c r="D31" s="128"/>
      <c r="E31" s="129" t="s" ph="1">
        <v>902</v>
      </c>
      <c r="F31" s="129"/>
      <c r="G31" s="512">
        <v>3</v>
      </c>
      <c r="H31" s="512">
        <v>11</v>
      </c>
      <c r="I31" s="512">
        <v>19</v>
      </c>
      <c r="J31" s="513">
        <v>5</v>
      </c>
      <c r="K31" s="512">
        <v>4</v>
      </c>
      <c r="L31" s="518">
        <v>30</v>
      </c>
    </row>
    <row r="32" spans="1:12" ht="21" customHeight="1">
      <c r="A32" s="128">
        <v>21</v>
      </c>
      <c r="B32" s="631" t="s">
        <v>879</v>
      </c>
      <c r="C32" s="129"/>
      <c r="D32" s="128"/>
      <c r="E32" s="129" t="s" ph="1">
        <v>903</v>
      </c>
      <c r="F32" s="129"/>
      <c r="G32" s="512">
        <v>4</v>
      </c>
      <c r="H32" s="512">
        <v>3</v>
      </c>
      <c r="I32" s="512">
        <v>18</v>
      </c>
      <c r="J32" s="513">
        <v>6</v>
      </c>
      <c r="K32" s="512">
        <v>2</v>
      </c>
      <c r="L32" s="518">
        <v>29</v>
      </c>
    </row>
    <row r="33" spans="1:12" ht="21" customHeight="1">
      <c r="A33" s="128">
        <v>22</v>
      </c>
      <c r="B33" s="631" t="s">
        <v>880</v>
      </c>
      <c r="C33" s="129"/>
      <c r="D33" s="128"/>
      <c r="E33" s="129" t="s" ph="1">
        <v>919</v>
      </c>
      <c r="F33" s="129"/>
      <c r="G33" s="512">
        <v>4</v>
      </c>
      <c r="H33" s="512">
        <v>8</v>
      </c>
      <c r="I33" s="512">
        <v>26</v>
      </c>
      <c r="J33" s="513">
        <v>6</v>
      </c>
      <c r="K33" s="512">
        <v>4</v>
      </c>
      <c r="L33" s="518">
        <v>14</v>
      </c>
    </row>
    <row r="34" spans="1:12" ht="21" customHeight="1">
      <c r="A34" s="128">
        <v>23</v>
      </c>
      <c r="B34" s="631" t="s">
        <v>881</v>
      </c>
      <c r="C34" s="129"/>
      <c r="D34" s="128"/>
      <c r="E34" s="129" t="s" ph="1">
        <v>904</v>
      </c>
      <c r="F34" s="129"/>
      <c r="G34" s="512">
        <v>3</v>
      </c>
      <c r="H34" s="512">
        <v>8</v>
      </c>
      <c r="I34" s="512">
        <v>4</v>
      </c>
      <c r="J34" s="513">
        <v>5</v>
      </c>
      <c r="K34" s="512">
        <v>9</v>
      </c>
      <c r="L34" s="518">
        <v>30</v>
      </c>
    </row>
    <row r="35" spans="1:12" ht="21" customHeight="1">
      <c r="A35" s="128">
        <v>24</v>
      </c>
      <c r="B35" s="631" t="s">
        <v>882</v>
      </c>
      <c r="C35" s="129"/>
      <c r="D35" s="128"/>
      <c r="E35" s="129" t="s" ph="1">
        <v>920</v>
      </c>
      <c r="F35" s="129"/>
      <c r="G35" s="512">
        <v>5</v>
      </c>
      <c r="H35" s="512">
        <v>8</v>
      </c>
      <c r="I35" s="512">
        <v>27</v>
      </c>
      <c r="J35" s="513">
        <v>5</v>
      </c>
      <c r="K35" s="512">
        <v>8</v>
      </c>
      <c r="L35" s="518">
        <v>30</v>
      </c>
    </row>
    <row r="36" spans="1:12" ht="21" customHeight="1">
      <c r="A36" s="128">
        <v>25</v>
      </c>
      <c r="B36" s="631" t="s">
        <v>883</v>
      </c>
      <c r="C36" s="129"/>
      <c r="D36" s="128"/>
      <c r="E36" s="129" t="s" ph="1">
        <v>924</v>
      </c>
      <c r="F36" s="129"/>
      <c r="G36" s="512">
        <v>6</v>
      </c>
      <c r="H36" s="512">
        <v>7</v>
      </c>
      <c r="I36" s="512">
        <v>14</v>
      </c>
      <c r="J36" s="513">
        <v>5</v>
      </c>
      <c r="K36" s="512">
        <v>9</v>
      </c>
      <c r="L36" s="518">
        <v>10</v>
      </c>
    </row>
    <row r="37" spans="1:12" ht="21" customHeight="1">
      <c r="A37" s="128">
        <v>26</v>
      </c>
      <c r="B37" s="631" t="s">
        <v>884</v>
      </c>
      <c r="C37" s="129"/>
      <c r="D37" s="128"/>
      <c r="E37" s="129" t="s" ph="1">
        <v>905</v>
      </c>
      <c r="F37" s="129"/>
      <c r="G37" s="512">
        <v>4</v>
      </c>
      <c r="H37" s="512">
        <v>1</v>
      </c>
      <c r="I37" s="512">
        <v>27</v>
      </c>
      <c r="J37" s="513">
        <v>3</v>
      </c>
      <c r="K37" s="512">
        <v>4</v>
      </c>
      <c r="L37" s="518">
        <v>30</v>
      </c>
    </row>
    <row r="38" spans="1:12" ht="21" customHeight="1">
      <c r="A38" s="128">
        <v>27</v>
      </c>
      <c r="B38" s="631" t="s">
        <v>885</v>
      </c>
      <c r="C38" s="129"/>
      <c r="D38" s="128"/>
      <c r="E38" s="129" t="s" ph="1">
        <v>906</v>
      </c>
      <c r="F38" s="129"/>
      <c r="G38" s="512">
        <v>5</v>
      </c>
      <c r="H38" s="512">
        <v>2</v>
      </c>
      <c r="I38" s="512">
        <v>1</v>
      </c>
      <c r="J38" s="513">
        <v>5</v>
      </c>
      <c r="K38" s="512">
        <v>4</v>
      </c>
      <c r="L38" s="518">
        <v>30</v>
      </c>
    </row>
    <row r="39" spans="1:12" ht="21" customHeight="1">
      <c r="A39" s="128">
        <v>28</v>
      </c>
      <c r="B39" s="631" t="s">
        <v>886</v>
      </c>
      <c r="C39" s="129"/>
      <c r="D39" s="128"/>
      <c r="E39" s="129" t="s" ph="1">
        <v>908</v>
      </c>
      <c r="F39" s="129"/>
      <c r="G39" s="512">
        <v>4</v>
      </c>
      <c r="H39" s="512">
        <v>1</v>
      </c>
      <c r="I39" s="512">
        <v>28</v>
      </c>
      <c r="J39" s="513">
        <v>5</v>
      </c>
      <c r="K39" s="512">
        <v>6</v>
      </c>
      <c r="L39" s="518">
        <v>18</v>
      </c>
    </row>
    <row r="40" spans="1:12" ht="21" customHeight="1">
      <c r="A40" s="128">
        <v>29</v>
      </c>
      <c r="B40" s="631" t="s">
        <v>887</v>
      </c>
      <c r="C40" s="129"/>
      <c r="D40" s="128"/>
      <c r="E40" s="129" t="s" ph="1">
        <v>907</v>
      </c>
      <c r="F40" s="129"/>
      <c r="G40" s="512">
        <v>3</v>
      </c>
      <c r="H40" s="512">
        <v>11</v>
      </c>
      <c r="I40" s="512">
        <v>17</v>
      </c>
      <c r="J40" s="513">
        <v>3</v>
      </c>
      <c r="K40" s="512">
        <v>12</v>
      </c>
      <c r="L40" s="518">
        <v>6</v>
      </c>
    </row>
    <row r="41" spans="1:12" ht="21" customHeight="1">
      <c r="A41" s="128">
        <v>30</v>
      </c>
      <c r="B41" s="631" t="s">
        <v>888</v>
      </c>
      <c r="C41" s="129"/>
      <c r="D41" s="128"/>
      <c r="E41" s="129" t="s" ph="1">
        <v>909</v>
      </c>
      <c r="F41" s="129"/>
      <c r="G41" s="512">
        <v>3</v>
      </c>
      <c r="H41" s="512">
        <v>8</v>
      </c>
      <c r="I41" s="512">
        <v>20</v>
      </c>
      <c r="J41" s="513">
        <v>5</v>
      </c>
      <c r="K41" s="512">
        <v>8</v>
      </c>
      <c r="L41" s="518">
        <v>27</v>
      </c>
    </row>
    <row r="42" spans="1:12" ht="21" customHeight="1">
      <c r="A42" s="128">
        <v>31</v>
      </c>
      <c r="B42" s="631" t="s">
        <v>889</v>
      </c>
      <c r="C42" s="129"/>
      <c r="D42" s="128"/>
      <c r="E42" s="129" t="s" ph="1">
        <v>922</v>
      </c>
      <c r="F42" s="129"/>
      <c r="G42" s="512">
        <v>5</v>
      </c>
      <c r="H42" s="512">
        <v>6</v>
      </c>
      <c r="I42" s="512">
        <v>25</v>
      </c>
      <c r="J42" s="513">
        <v>5</v>
      </c>
      <c r="K42" s="512">
        <v>6</v>
      </c>
      <c r="L42" s="518">
        <v>25</v>
      </c>
    </row>
    <row r="43" spans="1:12" ht="21" customHeight="1">
      <c r="A43" s="128">
        <v>32</v>
      </c>
      <c r="B43" s="631" t="s">
        <v>890</v>
      </c>
      <c r="C43" s="129"/>
      <c r="D43" s="128"/>
      <c r="E43" s="129" t="s" ph="1">
        <v>921</v>
      </c>
      <c r="F43" s="129"/>
      <c r="G43" s="512">
        <v>3</v>
      </c>
      <c r="H43" s="512">
        <v>2</v>
      </c>
      <c r="I43" s="512">
        <v>26</v>
      </c>
      <c r="J43" s="513">
        <v>5</v>
      </c>
      <c r="K43" s="512">
        <v>8</v>
      </c>
      <c r="L43" s="518">
        <v>6</v>
      </c>
    </row>
    <row r="44" spans="1:12" ht="21" customHeight="1">
      <c r="A44" s="128">
        <v>33</v>
      </c>
      <c r="B44" s="631" t="s">
        <v>891</v>
      </c>
      <c r="C44" s="129"/>
      <c r="D44" s="128"/>
      <c r="E44" s="129" t="s" ph="1">
        <v>926</v>
      </c>
      <c r="F44" s="129"/>
      <c r="G44" s="512">
        <v>6</v>
      </c>
      <c r="H44" s="512">
        <v>4</v>
      </c>
      <c r="I44" s="512">
        <v>19</v>
      </c>
      <c r="J44" s="513">
        <v>5</v>
      </c>
      <c r="K44" s="512">
        <v>6</v>
      </c>
      <c r="L44" s="518">
        <v>30</v>
      </c>
    </row>
    <row r="45" spans="1:12" ht="21" customHeight="1">
      <c r="A45" s="128"/>
      <c r="B45" s="129"/>
      <c r="C45" s="129"/>
      <c r="D45" s="128"/>
      <c r="E45" s="129"/>
      <c r="F45" s="129"/>
      <c r="G45" s="512"/>
      <c r="H45" s="512"/>
      <c r="I45" s="512"/>
      <c r="J45" s="513"/>
      <c r="K45" s="512"/>
      <c r="L45" s="518"/>
    </row>
    <row r="46" spans="1:12" ht="21" customHeight="1">
      <c r="A46" s="128"/>
      <c r="B46" s="129"/>
      <c r="C46" s="129"/>
      <c r="D46" s="128"/>
      <c r="E46" s="129"/>
      <c r="F46" s="129"/>
      <c r="G46" s="512"/>
      <c r="H46" s="512"/>
      <c r="I46" s="512"/>
      <c r="J46" s="513"/>
      <c r="K46" s="512"/>
      <c r="L46" s="518"/>
    </row>
    <row r="47" spans="1:12" ht="21" customHeight="1">
      <c r="A47" s="128"/>
      <c r="B47" s="129"/>
      <c r="C47" s="129"/>
      <c r="D47" s="128"/>
      <c r="E47" s="129"/>
      <c r="F47" s="129"/>
      <c r="G47" s="512"/>
      <c r="H47" s="512"/>
      <c r="I47" s="512"/>
      <c r="J47" s="513"/>
      <c r="K47" s="512"/>
      <c r="L47" s="518"/>
    </row>
    <row r="48" spans="1:12" ht="21" customHeight="1">
      <c r="A48" s="128"/>
      <c r="B48" s="129"/>
      <c r="C48" s="129"/>
      <c r="D48" s="128"/>
      <c r="E48" s="129"/>
      <c r="F48" s="129"/>
      <c r="G48" s="512"/>
      <c r="H48" s="512"/>
      <c r="I48" s="512"/>
      <c r="J48" s="513"/>
      <c r="K48" s="512"/>
      <c r="L48" s="518"/>
    </row>
    <row r="49" spans="1:12" ht="18" customHeight="1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</row>
    <row r="50" spans="1:12" ht="18" customHeight="1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</row>
    <row r="51" spans="1:12" ht="18" customHeight="1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</row>
    <row r="52" spans="1:12" ht="18" customHeight="1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</row>
    <row r="53" spans="1:12" ht="18" customHeight="1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</row>
    <row r="54" spans="1:1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</row>
    <row r="55" spans="1:12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</row>
  </sheetData>
  <mergeCells count="3">
    <mergeCell ref="A2:L2"/>
    <mergeCell ref="G9:I9"/>
    <mergeCell ref="J9:L9"/>
  </mergeCells>
  <phoneticPr fontId="5"/>
  <dataValidations count="1">
    <dataValidation type="list" allowBlank="1" showInputMessage="1" showErrorMessage="1" sqref="B13">
      <formula1>$U$3:$U$37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90" fitToWidth="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3"/>
  <sheetViews>
    <sheetView view="pageBreakPreview" zoomScaleNormal="98" zoomScaleSheetLayoutView="100" workbookViewId="0">
      <selection activeCell="A2" sqref="A2:L2"/>
    </sheetView>
  </sheetViews>
  <sheetFormatPr defaultColWidth="2.08984375" defaultRowHeight="12" customHeight="1"/>
  <cols>
    <col min="1" max="1" width="2.26953125" style="31" customWidth="1"/>
    <col min="2" max="2" width="18.90625" style="31" customWidth="1"/>
    <col min="3" max="3" width="2.26953125" style="31" customWidth="1"/>
    <col min="4" max="33" width="5.453125" style="31" customWidth="1"/>
    <col min="34" max="36" width="12.26953125" style="31" customWidth="1"/>
    <col min="37" max="37" width="72.26953125" style="31" customWidth="1"/>
    <col min="38" max="127" width="12.26953125" style="31" customWidth="1"/>
    <col min="128" max="128" width="2.08984375" style="31"/>
    <col min="129" max="140" width="1.6328125" style="31" customWidth="1"/>
    <col min="141" max="149" width="1.36328125" style="31" customWidth="1"/>
    <col min="150" max="150" width="1.26953125" style="31" customWidth="1"/>
    <col min="151" max="270" width="1.36328125" style="31" customWidth="1"/>
    <col min="271" max="271" width="1" style="31" customWidth="1"/>
    <col min="272" max="290" width="1.36328125" style="31" customWidth="1"/>
    <col min="291" max="298" width="1.453125" style="31" customWidth="1"/>
    <col min="299" max="332" width="1.26953125" style="31" customWidth="1"/>
    <col min="333" max="384" width="2.08984375" style="31"/>
    <col min="385" max="396" width="1.6328125" style="31" customWidth="1"/>
    <col min="397" max="405" width="1.36328125" style="31" customWidth="1"/>
    <col min="406" max="406" width="1.26953125" style="31" customWidth="1"/>
    <col min="407" max="526" width="1.36328125" style="31" customWidth="1"/>
    <col min="527" max="527" width="1" style="31" customWidth="1"/>
    <col min="528" max="546" width="1.36328125" style="31" customWidth="1"/>
    <col min="547" max="554" width="1.453125" style="31" customWidth="1"/>
    <col min="555" max="588" width="1.26953125" style="31" customWidth="1"/>
    <col min="589" max="640" width="2.08984375" style="31"/>
    <col min="641" max="652" width="1.6328125" style="31" customWidth="1"/>
    <col min="653" max="661" width="1.36328125" style="31" customWidth="1"/>
    <col min="662" max="662" width="1.26953125" style="31" customWidth="1"/>
    <col min="663" max="782" width="1.36328125" style="31" customWidth="1"/>
    <col min="783" max="783" width="1" style="31" customWidth="1"/>
    <col min="784" max="802" width="1.36328125" style="31" customWidth="1"/>
    <col min="803" max="810" width="1.453125" style="31" customWidth="1"/>
    <col min="811" max="844" width="1.26953125" style="31" customWidth="1"/>
    <col min="845" max="896" width="2.08984375" style="31"/>
    <col min="897" max="908" width="1.6328125" style="31" customWidth="1"/>
    <col min="909" max="917" width="1.36328125" style="31" customWidth="1"/>
    <col min="918" max="918" width="1.26953125" style="31" customWidth="1"/>
    <col min="919" max="1038" width="1.36328125" style="31" customWidth="1"/>
    <col min="1039" max="1039" width="1" style="31" customWidth="1"/>
    <col min="1040" max="1058" width="1.36328125" style="31" customWidth="1"/>
    <col min="1059" max="1066" width="1.453125" style="31" customWidth="1"/>
    <col min="1067" max="1100" width="1.26953125" style="31" customWidth="1"/>
    <col min="1101" max="1152" width="2.08984375" style="31"/>
    <col min="1153" max="1164" width="1.6328125" style="31" customWidth="1"/>
    <col min="1165" max="1173" width="1.36328125" style="31" customWidth="1"/>
    <col min="1174" max="1174" width="1.26953125" style="31" customWidth="1"/>
    <col min="1175" max="1294" width="1.36328125" style="31" customWidth="1"/>
    <col min="1295" max="1295" width="1" style="31" customWidth="1"/>
    <col min="1296" max="1314" width="1.36328125" style="31" customWidth="1"/>
    <col min="1315" max="1322" width="1.453125" style="31" customWidth="1"/>
    <col min="1323" max="1356" width="1.26953125" style="31" customWidth="1"/>
    <col min="1357" max="1408" width="2.08984375" style="31"/>
    <col min="1409" max="1420" width="1.6328125" style="31" customWidth="1"/>
    <col min="1421" max="1429" width="1.36328125" style="31" customWidth="1"/>
    <col min="1430" max="1430" width="1.26953125" style="31" customWidth="1"/>
    <col min="1431" max="1550" width="1.36328125" style="31" customWidth="1"/>
    <col min="1551" max="1551" width="1" style="31" customWidth="1"/>
    <col min="1552" max="1570" width="1.36328125" style="31" customWidth="1"/>
    <col min="1571" max="1578" width="1.453125" style="31" customWidth="1"/>
    <col min="1579" max="1612" width="1.26953125" style="31" customWidth="1"/>
    <col min="1613" max="1664" width="2.08984375" style="31"/>
    <col min="1665" max="1676" width="1.6328125" style="31" customWidth="1"/>
    <col min="1677" max="1685" width="1.36328125" style="31" customWidth="1"/>
    <col min="1686" max="1686" width="1.26953125" style="31" customWidth="1"/>
    <col min="1687" max="1806" width="1.36328125" style="31" customWidth="1"/>
    <col min="1807" max="1807" width="1" style="31" customWidth="1"/>
    <col min="1808" max="1826" width="1.36328125" style="31" customWidth="1"/>
    <col min="1827" max="1834" width="1.453125" style="31" customWidth="1"/>
    <col min="1835" max="1868" width="1.26953125" style="31" customWidth="1"/>
    <col min="1869" max="1920" width="2.08984375" style="31"/>
    <col min="1921" max="1932" width="1.6328125" style="31" customWidth="1"/>
    <col min="1933" max="1941" width="1.36328125" style="31" customWidth="1"/>
    <col min="1942" max="1942" width="1.26953125" style="31" customWidth="1"/>
    <col min="1943" max="2062" width="1.36328125" style="31" customWidth="1"/>
    <col min="2063" max="2063" width="1" style="31" customWidth="1"/>
    <col min="2064" max="2082" width="1.36328125" style="31" customWidth="1"/>
    <col min="2083" max="2090" width="1.453125" style="31" customWidth="1"/>
    <col min="2091" max="2124" width="1.26953125" style="31" customWidth="1"/>
    <col min="2125" max="2176" width="2.08984375" style="31"/>
    <col min="2177" max="2188" width="1.6328125" style="31" customWidth="1"/>
    <col min="2189" max="2197" width="1.36328125" style="31" customWidth="1"/>
    <col min="2198" max="2198" width="1.26953125" style="31" customWidth="1"/>
    <col min="2199" max="2318" width="1.36328125" style="31" customWidth="1"/>
    <col min="2319" max="2319" width="1" style="31" customWidth="1"/>
    <col min="2320" max="2338" width="1.36328125" style="31" customWidth="1"/>
    <col min="2339" max="2346" width="1.453125" style="31" customWidth="1"/>
    <col min="2347" max="2380" width="1.26953125" style="31" customWidth="1"/>
    <col min="2381" max="2432" width="2.08984375" style="31"/>
    <col min="2433" max="2444" width="1.6328125" style="31" customWidth="1"/>
    <col min="2445" max="2453" width="1.36328125" style="31" customWidth="1"/>
    <col min="2454" max="2454" width="1.26953125" style="31" customWidth="1"/>
    <col min="2455" max="2574" width="1.36328125" style="31" customWidth="1"/>
    <col min="2575" max="2575" width="1" style="31" customWidth="1"/>
    <col min="2576" max="2594" width="1.36328125" style="31" customWidth="1"/>
    <col min="2595" max="2602" width="1.453125" style="31" customWidth="1"/>
    <col min="2603" max="2636" width="1.26953125" style="31" customWidth="1"/>
    <col min="2637" max="2688" width="2.08984375" style="31"/>
    <col min="2689" max="2700" width="1.6328125" style="31" customWidth="1"/>
    <col min="2701" max="2709" width="1.36328125" style="31" customWidth="1"/>
    <col min="2710" max="2710" width="1.26953125" style="31" customWidth="1"/>
    <col min="2711" max="2830" width="1.36328125" style="31" customWidth="1"/>
    <col min="2831" max="2831" width="1" style="31" customWidth="1"/>
    <col min="2832" max="2850" width="1.36328125" style="31" customWidth="1"/>
    <col min="2851" max="2858" width="1.453125" style="31" customWidth="1"/>
    <col min="2859" max="2892" width="1.26953125" style="31" customWidth="1"/>
    <col min="2893" max="2944" width="2.08984375" style="31"/>
    <col min="2945" max="2956" width="1.6328125" style="31" customWidth="1"/>
    <col min="2957" max="2965" width="1.36328125" style="31" customWidth="1"/>
    <col min="2966" max="2966" width="1.26953125" style="31" customWidth="1"/>
    <col min="2967" max="3086" width="1.36328125" style="31" customWidth="1"/>
    <col min="3087" max="3087" width="1" style="31" customWidth="1"/>
    <col min="3088" max="3106" width="1.36328125" style="31" customWidth="1"/>
    <col min="3107" max="3114" width="1.453125" style="31" customWidth="1"/>
    <col min="3115" max="3148" width="1.26953125" style="31" customWidth="1"/>
    <col min="3149" max="3200" width="2.08984375" style="31"/>
    <col min="3201" max="3212" width="1.6328125" style="31" customWidth="1"/>
    <col min="3213" max="3221" width="1.36328125" style="31" customWidth="1"/>
    <col min="3222" max="3222" width="1.26953125" style="31" customWidth="1"/>
    <col min="3223" max="3342" width="1.36328125" style="31" customWidth="1"/>
    <col min="3343" max="3343" width="1" style="31" customWidth="1"/>
    <col min="3344" max="3362" width="1.36328125" style="31" customWidth="1"/>
    <col min="3363" max="3370" width="1.453125" style="31" customWidth="1"/>
    <col min="3371" max="3404" width="1.26953125" style="31" customWidth="1"/>
    <col min="3405" max="3456" width="2.08984375" style="31"/>
    <col min="3457" max="3468" width="1.6328125" style="31" customWidth="1"/>
    <col min="3469" max="3477" width="1.36328125" style="31" customWidth="1"/>
    <col min="3478" max="3478" width="1.26953125" style="31" customWidth="1"/>
    <col min="3479" max="3598" width="1.36328125" style="31" customWidth="1"/>
    <col min="3599" max="3599" width="1" style="31" customWidth="1"/>
    <col min="3600" max="3618" width="1.36328125" style="31" customWidth="1"/>
    <col min="3619" max="3626" width="1.453125" style="31" customWidth="1"/>
    <col min="3627" max="3660" width="1.26953125" style="31" customWidth="1"/>
    <col min="3661" max="3712" width="2.08984375" style="31"/>
    <col min="3713" max="3724" width="1.6328125" style="31" customWidth="1"/>
    <col min="3725" max="3733" width="1.36328125" style="31" customWidth="1"/>
    <col min="3734" max="3734" width="1.26953125" style="31" customWidth="1"/>
    <col min="3735" max="3854" width="1.36328125" style="31" customWidth="1"/>
    <col min="3855" max="3855" width="1" style="31" customWidth="1"/>
    <col min="3856" max="3874" width="1.36328125" style="31" customWidth="1"/>
    <col min="3875" max="3882" width="1.453125" style="31" customWidth="1"/>
    <col min="3883" max="3916" width="1.26953125" style="31" customWidth="1"/>
    <col min="3917" max="3968" width="2.08984375" style="31"/>
    <col min="3969" max="3980" width="1.6328125" style="31" customWidth="1"/>
    <col min="3981" max="3989" width="1.36328125" style="31" customWidth="1"/>
    <col min="3990" max="3990" width="1.26953125" style="31" customWidth="1"/>
    <col min="3991" max="4110" width="1.36328125" style="31" customWidth="1"/>
    <col min="4111" max="4111" width="1" style="31" customWidth="1"/>
    <col min="4112" max="4130" width="1.36328125" style="31" customWidth="1"/>
    <col min="4131" max="4138" width="1.453125" style="31" customWidth="1"/>
    <col min="4139" max="4172" width="1.26953125" style="31" customWidth="1"/>
    <col min="4173" max="4224" width="2.08984375" style="31"/>
    <col min="4225" max="4236" width="1.6328125" style="31" customWidth="1"/>
    <col min="4237" max="4245" width="1.36328125" style="31" customWidth="1"/>
    <col min="4246" max="4246" width="1.26953125" style="31" customWidth="1"/>
    <col min="4247" max="4366" width="1.36328125" style="31" customWidth="1"/>
    <col min="4367" max="4367" width="1" style="31" customWidth="1"/>
    <col min="4368" max="4386" width="1.36328125" style="31" customWidth="1"/>
    <col min="4387" max="4394" width="1.453125" style="31" customWidth="1"/>
    <col min="4395" max="4428" width="1.26953125" style="31" customWidth="1"/>
    <col min="4429" max="4480" width="2.08984375" style="31"/>
    <col min="4481" max="4492" width="1.6328125" style="31" customWidth="1"/>
    <col min="4493" max="4501" width="1.36328125" style="31" customWidth="1"/>
    <col min="4502" max="4502" width="1.26953125" style="31" customWidth="1"/>
    <col min="4503" max="4622" width="1.36328125" style="31" customWidth="1"/>
    <col min="4623" max="4623" width="1" style="31" customWidth="1"/>
    <col min="4624" max="4642" width="1.36328125" style="31" customWidth="1"/>
    <col min="4643" max="4650" width="1.453125" style="31" customWidth="1"/>
    <col min="4651" max="4684" width="1.26953125" style="31" customWidth="1"/>
    <col min="4685" max="4736" width="2.08984375" style="31"/>
    <col min="4737" max="4748" width="1.6328125" style="31" customWidth="1"/>
    <col min="4749" max="4757" width="1.36328125" style="31" customWidth="1"/>
    <col min="4758" max="4758" width="1.26953125" style="31" customWidth="1"/>
    <col min="4759" max="4878" width="1.36328125" style="31" customWidth="1"/>
    <col min="4879" max="4879" width="1" style="31" customWidth="1"/>
    <col min="4880" max="4898" width="1.36328125" style="31" customWidth="1"/>
    <col min="4899" max="4906" width="1.453125" style="31" customWidth="1"/>
    <col min="4907" max="4940" width="1.26953125" style="31" customWidth="1"/>
    <col min="4941" max="4992" width="2.08984375" style="31"/>
    <col min="4993" max="5004" width="1.6328125" style="31" customWidth="1"/>
    <col min="5005" max="5013" width="1.36328125" style="31" customWidth="1"/>
    <col min="5014" max="5014" width="1.26953125" style="31" customWidth="1"/>
    <col min="5015" max="5134" width="1.36328125" style="31" customWidth="1"/>
    <col min="5135" max="5135" width="1" style="31" customWidth="1"/>
    <col min="5136" max="5154" width="1.36328125" style="31" customWidth="1"/>
    <col min="5155" max="5162" width="1.453125" style="31" customWidth="1"/>
    <col min="5163" max="5196" width="1.26953125" style="31" customWidth="1"/>
    <col min="5197" max="5248" width="2.08984375" style="31"/>
    <col min="5249" max="5260" width="1.6328125" style="31" customWidth="1"/>
    <col min="5261" max="5269" width="1.36328125" style="31" customWidth="1"/>
    <col min="5270" max="5270" width="1.26953125" style="31" customWidth="1"/>
    <col min="5271" max="5390" width="1.36328125" style="31" customWidth="1"/>
    <col min="5391" max="5391" width="1" style="31" customWidth="1"/>
    <col min="5392" max="5410" width="1.36328125" style="31" customWidth="1"/>
    <col min="5411" max="5418" width="1.453125" style="31" customWidth="1"/>
    <col min="5419" max="5452" width="1.26953125" style="31" customWidth="1"/>
    <col min="5453" max="5504" width="2.08984375" style="31"/>
    <col min="5505" max="5516" width="1.6328125" style="31" customWidth="1"/>
    <col min="5517" max="5525" width="1.36328125" style="31" customWidth="1"/>
    <col min="5526" max="5526" width="1.26953125" style="31" customWidth="1"/>
    <col min="5527" max="5646" width="1.36328125" style="31" customWidth="1"/>
    <col min="5647" max="5647" width="1" style="31" customWidth="1"/>
    <col min="5648" max="5666" width="1.36328125" style="31" customWidth="1"/>
    <col min="5667" max="5674" width="1.453125" style="31" customWidth="1"/>
    <col min="5675" max="5708" width="1.26953125" style="31" customWidth="1"/>
    <col min="5709" max="5760" width="2.08984375" style="31"/>
    <col min="5761" max="5772" width="1.6328125" style="31" customWidth="1"/>
    <col min="5773" max="5781" width="1.36328125" style="31" customWidth="1"/>
    <col min="5782" max="5782" width="1.26953125" style="31" customWidth="1"/>
    <col min="5783" max="5902" width="1.36328125" style="31" customWidth="1"/>
    <col min="5903" max="5903" width="1" style="31" customWidth="1"/>
    <col min="5904" max="5922" width="1.36328125" style="31" customWidth="1"/>
    <col min="5923" max="5930" width="1.453125" style="31" customWidth="1"/>
    <col min="5931" max="5964" width="1.26953125" style="31" customWidth="1"/>
    <col min="5965" max="6016" width="2.08984375" style="31"/>
    <col min="6017" max="6028" width="1.6328125" style="31" customWidth="1"/>
    <col min="6029" max="6037" width="1.36328125" style="31" customWidth="1"/>
    <col min="6038" max="6038" width="1.26953125" style="31" customWidth="1"/>
    <col min="6039" max="6158" width="1.36328125" style="31" customWidth="1"/>
    <col min="6159" max="6159" width="1" style="31" customWidth="1"/>
    <col min="6160" max="6178" width="1.36328125" style="31" customWidth="1"/>
    <col min="6179" max="6186" width="1.453125" style="31" customWidth="1"/>
    <col min="6187" max="6220" width="1.26953125" style="31" customWidth="1"/>
    <col min="6221" max="6272" width="2.08984375" style="31"/>
    <col min="6273" max="6284" width="1.6328125" style="31" customWidth="1"/>
    <col min="6285" max="6293" width="1.36328125" style="31" customWidth="1"/>
    <col min="6294" max="6294" width="1.26953125" style="31" customWidth="1"/>
    <col min="6295" max="6414" width="1.36328125" style="31" customWidth="1"/>
    <col min="6415" max="6415" width="1" style="31" customWidth="1"/>
    <col min="6416" max="6434" width="1.36328125" style="31" customWidth="1"/>
    <col min="6435" max="6442" width="1.453125" style="31" customWidth="1"/>
    <col min="6443" max="6476" width="1.26953125" style="31" customWidth="1"/>
    <col min="6477" max="6528" width="2.08984375" style="31"/>
    <col min="6529" max="6540" width="1.6328125" style="31" customWidth="1"/>
    <col min="6541" max="6549" width="1.36328125" style="31" customWidth="1"/>
    <col min="6550" max="6550" width="1.26953125" style="31" customWidth="1"/>
    <col min="6551" max="6670" width="1.36328125" style="31" customWidth="1"/>
    <col min="6671" max="6671" width="1" style="31" customWidth="1"/>
    <col min="6672" max="6690" width="1.36328125" style="31" customWidth="1"/>
    <col min="6691" max="6698" width="1.453125" style="31" customWidth="1"/>
    <col min="6699" max="6732" width="1.26953125" style="31" customWidth="1"/>
    <col min="6733" max="6784" width="2.08984375" style="31"/>
    <col min="6785" max="6796" width="1.6328125" style="31" customWidth="1"/>
    <col min="6797" max="6805" width="1.36328125" style="31" customWidth="1"/>
    <col min="6806" max="6806" width="1.26953125" style="31" customWidth="1"/>
    <col min="6807" max="6926" width="1.36328125" style="31" customWidth="1"/>
    <col min="6927" max="6927" width="1" style="31" customWidth="1"/>
    <col min="6928" max="6946" width="1.36328125" style="31" customWidth="1"/>
    <col min="6947" max="6954" width="1.453125" style="31" customWidth="1"/>
    <col min="6955" max="6988" width="1.26953125" style="31" customWidth="1"/>
    <col min="6989" max="7040" width="2.08984375" style="31"/>
    <col min="7041" max="7052" width="1.6328125" style="31" customWidth="1"/>
    <col min="7053" max="7061" width="1.36328125" style="31" customWidth="1"/>
    <col min="7062" max="7062" width="1.26953125" style="31" customWidth="1"/>
    <col min="7063" max="7182" width="1.36328125" style="31" customWidth="1"/>
    <col min="7183" max="7183" width="1" style="31" customWidth="1"/>
    <col min="7184" max="7202" width="1.36328125" style="31" customWidth="1"/>
    <col min="7203" max="7210" width="1.453125" style="31" customWidth="1"/>
    <col min="7211" max="7244" width="1.26953125" style="31" customWidth="1"/>
    <col min="7245" max="7296" width="2.08984375" style="31"/>
    <col min="7297" max="7308" width="1.6328125" style="31" customWidth="1"/>
    <col min="7309" max="7317" width="1.36328125" style="31" customWidth="1"/>
    <col min="7318" max="7318" width="1.26953125" style="31" customWidth="1"/>
    <col min="7319" max="7438" width="1.36328125" style="31" customWidth="1"/>
    <col min="7439" max="7439" width="1" style="31" customWidth="1"/>
    <col min="7440" max="7458" width="1.36328125" style="31" customWidth="1"/>
    <col min="7459" max="7466" width="1.453125" style="31" customWidth="1"/>
    <col min="7467" max="7500" width="1.26953125" style="31" customWidth="1"/>
    <col min="7501" max="7552" width="2.08984375" style="31"/>
    <col min="7553" max="7564" width="1.6328125" style="31" customWidth="1"/>
    <col min="7565" max="7573" width="1.36328125" style="31" customWidth="1"/>
    <col min="7574" max="7574" width="1.26953125" style="31" customWidth="1"/>
    <col min="7575" max="7694" width="1.36328125" style="31" customWidth="1"/>
    <col min="7695" max="7695" width="1" style="31" customWidth="1"/>
    <col min="7696" max="7714" width="1.36328125" style="31" customWidth="1"/>
    <col min="7715" max="7722" width="1.453125" style="31" customWidth="1"/>
    <col min="7723" max="7756" width="1.26953125" style="31" customWidth="1"/>
    <col min="7757" max="7808" width="2.08984375" style="31"/>
    <col min="7809" max="7820" width="1.6328125" style="31" customWidth="1"/>
    <col min="7821" max="7829" width="1.36328125" style="31" customWidth="1"/>
    <col min="7830" max="7830" width="1.26953125" style="31" customWidth="1"/>
    <col min="7831" max="7950" width="1.36328125" style="31" customWidth="1"/>
    <col min="7951" max="7951" width="1" style="31" customWidth="1"/>
    <col min="7952" max="7970" width="1.36328125" style="31" customWidth="1"/>
    <col min="7971" max="7978" width="1.453125" style="31" customWidth="1"/>
    <col min="7979" max="8012" width="1.26953125" style="31" customWidth="1"/>
    <col min="8013" max="8064" width="2.08984375" style="31"/>
    <col min="8065" max="8076" width="1.6328125" style="31" customWidth="1"/>
    <col min="8077" max="8085" width="1.36328125" style="31" customWidth="1"/>
    <col min="8086" max="8086" width="1.26953125" style="31" customWidth="1"/>
    <col min="8087" max="8206" width="1.36328125" style="31" customWidth="1"/>
    <col min="8207" max="8207" width="1" style="31" customWidth="1"/>
    <col min="8208" max="8226" width="1.36328125" style="31" customWidth="1"/>
    <col min="8227" max="8234" width="1.453125" style="31" customWidth="1"/>
    <col min="8235" max="8268" width="1.26953125" style="31" customWidth="1"/>
    <col min="8269" max="8320" width="2.08984375" style="31"/>
    <col min="8321" max="8332" width="1.6328125" style="31" customWidth="1"/>
    <col min="8333" max="8341" width="1.36328125" style="31" customWidth="1"/>
    <col min="8342" max="8342" width="1.26953125" style="31" customWidth="1"/>
    <col min="8343" max="8462" width="1.36328125" style="31" customWidth="1"/>
    <col min="8463" max="8463" width="1" style="31" customWidth="1"/>
    <col min="8464" max="8482" width="1.36328125" style="31" customWidth="1"/>
    <col min="8483" max="8490" width="1.453125" style="31" customWidth="1"/>
    <col min="8491" max="8524" width="1.26953125" style="31" customWidth="1"/>
    <col min="8525" max="8576" width="2.08984375" style="31"/>
    <col min="8577" max="8588" width="1.6328125" style="31" customWidth="1"/>
    <col min="8589" max="8597" width="1.36328125" style="31" customWidth="1"/>
    <col min="8598" max="8598" width="1.26953125" style="31" customWidth="1"/>
    <col min="8599" max="8718" width="1.36328125" style="31" customWidth="1"/>
    <col min="8719" max="8719" width="1" style="31" customWidth="1"/>
    <col min="8720" max="8738" width="1.36328125" style="31" customWidth="1"/>
    <col min="8739" max="8746" width="1.453125" style="31" customWidth="1"/>
    <col min="8747" max="8780" width="1.26953125" style="31" customWidth="1"/>
    <col min="8781" max="8832" width="2.08984375" style="31"/>
    <col min="8833" max="8844" width="1.6328125" style="31" customWidth="1"/>
    <col min="8845" max="8853" width="1.36328125" style="31" customWidth="1"/>
    <col min="8854" max="8854" width="1.26953125" style="31" customWidth="1"/>
    <col min="8855" max="8974" width="1.36328125" style="31" customWidth="1"/>
    <col min="8975" max="8975" width="1" style="31" customWidth="1"/>
    <col min="8976" max="8994" width="1.36328125" style="31" customWidth="1"/>
    <col min="8995" max="9002" width="1.453125" style="31" customWidth="1"/>
    <col min="9003" max="9036" width="1.26953125" style="31" customWidth="1"/>
    <col min="9037" max="9088" width="2.08984375" style="31"/>
    <col min="9089" max="9100" width="1.6328125" style="31" customWidth="1"/>
    <col min="9101" max="9109" width="1.36328125" style="31" customWidth="1"/>
    <col min="9110" max="9110" width="1.26953125" style="31" customWidth="1"/>
    <col min="9111" max="9230" width="1.36328125" style="31" customWidth="1"/>
    <col min="9231" max="9231" width="1" style="31" customWidth="1"/>
    <col min="9232" max="9250" width="1.36328125" style="31" customWidth="1"/>
    <col min="9251" max="9258" width="1.453125" style="31" customWidth="1"/>
    <col min="9259" max="9292" width="1.26953125" style="31" customWidth="1"/>
    <col min="9293" max="9344" width="2.08984375" style="31"/>
    <col min="9345" max="9356" width="1.6328125" style="31" customWidth="1"/>
    <col min="9357" max="9365" width="1.36328125" style="31" customWidth="1"/>
    <col min="9366" max="9366" width="1.26953125" style="31" customWidth="1"/>
    <col min="9367" max="9486" width="1.36328125" style="31" customWidth="1"/>
    <col min="9487" max="9487" width="1" style="31" customWidth="1"/>
    <col min="9488" max="9506" width="1.36328125" style="31" customWidth="1"/>
    <col min="9507" max="9514" width="1.453125" style="31" customWidth="1"/>
    <col min="9515" max="9548" width="1.26953125" style="31" customWidth="1"/>
    <col min="9549" max="9600" width="2.08984375" style="31"/>
    <col min="9601" max="9612" width="1.6328125" style="31" customWidth="1"/>
    <col min="9613" max="9621" width="1.36328125" style="31" customWidth="1"/>
    <col min="9622" max="9622" width="1.26953125" style="31" customWidth="1"/>
    <col min="9623" max="9742" width="1.36328125" style="31" customWidth="1"/>
    <col min="9743" max="9743" width="1" style="31" customWidth="1"/>
    <col min="9744" max="9762" width="1.36328125" style="31" customWidth="1"/>
    <col min="9763" max="9770" width="1.453125" style="31" customWidth="1"/>
    <col min="9771" max="9804" width="1.26953125" style="31" customWidth="1"/>
    <col min="9805" max="9856" width="2.08984375" style="31"/>
    <col min="9857" max="9868" width="1.6328125" style="31" customWidth="1"/>
    <col min="9869" max="9877" width="1.36328125" style="31" customWidth="1"/>
    <col min="9878" max="9878" width="1.26953125" style="31" customWidth="1"/>
    <col min="9879" max="9998" width="1.36328125" style="31" customWidth="1"/>
    <col min="9999" max="9999" width="1" style="31" customWidth="1"/>
    <col min="10000" max="10018" width="1.36328125" style="31" customWidth="1"/>
    <col min="10019" max="10026" width="1.453125" style="31" customWidth="1"/>
    <col min="10027" max="10060" width="1.26953125" style="31" customWidth="1"/>
    <col min="10061" max="10112" width="2.08984375" style="31"/>
    <col min="10113" max="10124" width="1.6328125" style="31" customWidth="1"/>
    <col min="10125" max="10133" width="1.36328125" style="31" customWidth="1"/>
    <col min="10134" max="10134" width="1.26953125" style="31" customWidth="1"/>
    <col min="10135" max="10254" width="1.36328125" style="31" customWidth="1"/>
    <col min="10255" max="10255" width="1" style="31" customWidth="1"/>
    <col min="10256" max="10274" width="1.36328125" style="31" customWidth="1"/>
    <col min="10275" max="10282" width="1.453125" style="31" customWidth="1"/>
    <col min="10283" max="10316" width="1.26953125" style="31" customWidth="1"/>
    <col min="10317" max="10368" width="2.08984375" style="31"/>
    <col min="10369" max="10380" width="1.6328125" style="31" customWidth="1"/>
    <col min="10381" max="10389" width="1.36328125" style="31" customWidth="1"/>
    <col min="10390" max="10390" width="1.26953125" style="31" customWidth="1"/>
    <col min="10391" max="10510" width="1.36328125" style="31" customWidth="1"/>
    <col min="10511" max="10511" width="1" style="31" customWidth="1"/>
    <col min="10512" max="10530" width="1.36328125" style="31" customWidth="1"/>
    <col min="10531" max="10538" width="1.453125" style="31" customWidth="1"/>
    <col min="10539" max="10572" width="1.26953125" style="31" customWidth="1"/>
    <col min="10573" max="10624" width="2.08984375" style="31"/>
    <col min="10625" max="10636" width="1.6328125" style="31" customWidth="1"/>
    <col min="10637" max="10645" width="1.36328125" style="31" customWidth="1"/>
    <col min="10646" max="10646" width="1.26953125" style="31" customWidth="1"/>
    <col min="10647" max="10766" width="1.36328125" style="31" customWidth="1"/>
    <col min="10767" max="10767" width="1" style="31" customWidth="1"/>
    <col min="10768" max="10786" width="1.36328125" style="31" customWidth="1"/>
    <col min="10787" max="10794" width="1.453125" style="31" customWidth="1"/>
    <col min="10795" max="10828" width="1.26953125" style="31" customWidth="1"/>
    <col min="10829" max="10880" width="2.08984375" style="31"/>
    <col min="10881" max="10892" width="1.6328125" style="31" customWidth="1"/>
    <col min="10893" max="10901" width="1.36328125" style="31" customWidth="1"/>
    <col min="10902" max="10902" width="1.26953125" style="31" customWidth="1"/>
    <col min="10903" max="11022" width="1.36328125" style="31" customWidth="1"/>
    <col min="11023" max="11023" width="1" style="31" customWidth="1"/>
    <col min="11024" max="11042" width="1.36328125" style="31" customWidth="1"/>
    <col min="11043" max="11050" width="1.453125" style="31" customWidth="1"/>
    <col min="11051" max="11084" width="1.26953125" style="31" customWidth="1"/>
    <col min="11085" max="11136" width="2.08984375" style="31"/>
    <col min="11137" max="11148" width="1.6328125" style="31" customWidth="1"/>
    <col min="11149" max="11157" width="1.36328125" style="31" customWidth="1"/>
    <col min="11158" max="11158" width="1.26953125" style="31" customWidth="1"/>
    <col min="11159" max="11278" width="1.36328125" style="31" customWidth="1"/>
    <col min="11279" max="11279" width="1" style="31" customWidth="1"/>
    <col min="11280" max="11298" width="1.36328125" style="31" customWidth="1"/>
    <col min="11299" max="11306" width="1.453125" style="31" customWidth="1"/>
    <col min="11307" max="11340" width="1.26953125" style="31" customWidth="1"/>
    <col min="11341" max="11392" width="2.08984375" style="31"/>
    <col min="11393" max="11404" width="1.6328125" style="31" customWidth="1"/>
    <col min="11405" max="11413" width="1.36328125" style="31" customWidth="1"/>
    <col min="11414" max="11414" width="1.26953125" style="31" customWidth="1"/>
    <col min="11415" max="11534" width="1.36328125" style="31" customWidth="1"/>
    <col min="11535" max="11535" width="1" style="31" customWidth="1"/>
    <col min="11536" max="11554" width="1.36328125" style="31" customWidth="1"/>
    <col min="11555" max="11562" width="1.453125" style="31" customWidth="1"/>
    <col min="11563" max="11596" width="1.26953125" style="31" customWidth="1"/>
    <col min="11597" max="11648" width="2.08984375" style="31"/>
    <col min="11649" max="11660" width="1.6328125" style="31" customWidth="1"/>
    <col min="11661" max="11669" width="1.36328125" style="31" customWidth="1"/>
    <col min="11670" max="11670" width="1.26953125" style="31" customWidth="1"/>
    <col min="11671" max="11790" width="1.36328125" style="31" customWidth="1"/>
    <col min="11791" max="11791" width="1" style="31" customWidth="1"/>
    <col min="11792" max="11810" width="1.36328125" style="31" customWidth="1"/>
    <col min="11811" max="11818" width="1.453125" style="31" customWidth="1"/>
    <col min="11819" max="11852" width="1.26953125" style="31" customWidth="1"/>
    <col min="11853" max="11904" width="2.08984375" style="31"/>
    <col min="11905" max="11916" width="1.6328125" style="31" customWidth="1"/>
    <col min="11917" max="11925" width="1.36328125" style="31" customWidth="1"/>
    <col min="11926" max="11926" width="1.26953125" style="31" customWidth="1"/>
    <col min="11927" max="12046" width="1.36328125" style="31" customWidth="1"/>
    <col min="12047" max="12047" width="1" style="31" customWidth="1"/>
    <col min="12048" max="12066" width="1.36328125" style="31" customWidth="1"/>
    <col min="12067" max="12074" width="1.453125" style="31" customWidth="1"/>
    <col min="12075" max="12108" width="1.26953125" style="31" customWidth="1"/>
    <col min="12109" max="12160" width="2.08984375" style="31"/>
    <col min="12161" max="12172" width="1.6328125" style="31" customWidth="1"/>
    <col min="12173" max="12181" width="1.36328125" style="31" customWidth="1"/>
    <col min="12182" max="12182" width="1.26953125" style="31" customWidth="1"/>
    <col min="12183" max="12302" width="1.36328125" style="31" customWidth="1"/>
    <col min="12303" max="12303" width="1" style="31" customWidth="1"/>
    <col min="12304" max="12322" width="1.36328125" style="31" customWidth="1"/>
    <col min="12323" max="12330" width="1.453125" style="31" customWidth="1"/>
    <col min="12331" max="12364" width="1.26953125" style="31" customWidth="1"/>
    <col min="12365" max="12416" width="2.08984375" style="31"/>
    <col min="12417" max="12428" width="1.6328125" style="31" customWidth="1"/>
    <col min="12429" max="12437" width="1.36328125" style="31" customWidth="1"/>
    <col min="12438" max="12438" width="1.26953125" style="31" customWidth="1"/>
    <col min="12439" max="12558" width="1.36328125" style="31" customWidth="1"/>
    <col min="12559" max="12559" width="1" style="31" customWidth="1"/>
    <col min="12560" max="12578" width="1.36328125" style="31" customWidth="1"/>
    <col min="12579" max="12586" width="1.453125" style="31" customWidth="1"/>
    <col min="12587" max="12620" width="1.26953125" style="31" customWidth="1"/>
    <col min="12621" max="12672" width="2.08984375" style="31"/>
    <col min="12673" max="12684" width="1.6328125" style="31" customWidth="1"/>
    <col min="12685" max="12693" width="1.36328125" style="31" customWidth="1"/>
    <col min="12694" max="12694" width="1.26953125" style="31" customWidth="1"/>
    <col min="12695" max="12814" width="1.36328125" style="31" customWidth="1"/>
    <col min="12815" max="12815" width="1" style="31" customWidth="1"/>
    <col min="12816" max="12834" width="1.36328125" style="31" customWidth="1"/>
    <col min="12835" max="12842" width="1.453125" style="31" customWidth="1"/>
    <col min="12843" max="12876" width="1.26953125" style="31" customWidth="1"/>
    <col min="12877" max="12928" width="2.08984375" style="31"/>
    <col min="12929" max="12940" width="1.6328125" style="31" customWidth="1"/>
    <col min="12941" max="12949" width="1.36328125" style="31" customWidth="1"/>
    <col min="12950" max="12950" width="1.26953125" style="31" customWidth="1"/>
    <col min="12951" max="13070" width="1.36328125" style="31" customWidth="1"/>
    <col min="13071" max="13071" width="1" style="31" customWidth="1"/>
    <col min="13072" max="13090" width="1.36328125" style="31" customWidth="1"/>
    <col min="13091" max="13098" width="1.453125" style="31" customWidth="1"/>
    <col min="13099" max="13132" width="1.26953125" style="31" customWidth="1"/>
    <col min="13133" max="13184" width="2.08984375" style="31"/>
    <col min="13185" max="13196" width="1.6328125" style="31" customWidth="1"/>
    <col min="13197" max="13205" width="1.36328125" style="31" customWidth="1"/>
    <col min="13206" max="13206" width="1.26953125" style="31" customWidth="1"/>
    <col min="13207" max="13326" width="1.36328125" style="31" customWidth="1"/>
    <col min="13327" max="13327" width="1" style="31" customWidth="1"/>
    <col min="13328" max="13346" width="1.36328125" style="31" customWidth="1"/>
    <col min="13347" max="13354" width="1.453125" style="31" customWidth="1"/>
    <col min="13355" max="13388" width="1.26953125" style="31" customWidth="1"/>
    <col min="13389" max="13440" width="2.08984375" style="31"/>
    <col min="13441" max="13452" width="1.6328125" style="31" customWidth="1"/>
    <col min="13453" max="13461" width="1.36328125" style="31" customWidth="1"/>
    <col min="13462" max="13462" width="1.26953125" style="31" customWidth="1"/>
    <col min="13463" max="13582" width="1.36328125" style="31" customWidth="1"/>
    <col min="13583" max="13583" width="1" style="31" customWidth="1"/>
    <col min="13584" max="13602" width="1.36328125" style="31" customWidth="1"/>
    <col min="13603" max="13610" width="1.453125" style="31" customWidth="1"/>
    <col min="13611" max="13644" width="1.26953125" style="31" customWidth="1"/>
    <col min="13645" max="13696" width="2.08984375" style="31"/>
    <col min="13697" max="13708" width="1.6328125" style="31" customWidth="1"/>
    <col min="13709" max="13717" width="1.36328125" style="31" customWidth="1"/>
    <col min="13718" max="13718" width="1.26953125" style="31" customWidth="1"/>
    <col min="13719" max="13838" width="1.36328125" style="31" customWidth="1"/>
    <col min="13839" max="13839" width="1" style="31" customWidth="1"/>
    <col min="13840" max="13858" width="1.36328125" style="31" customWidth="1"/>
    <col min="13859" max="13866" width="1.453125" style="31" customWidth="1"/>
    <col min="13867" max="13900" width="1.26953125" style="31" customWidth="1"/>
    <col min="13901" max="13952" width="2.08984375" style="31"/>
    <col min="13953" max="13964" width="1.6328125" style="31" customWidth="1"/>
    <col min="13965" max="13973" width="1.36328125" style="31" customWidth="1"/>
    <col min="13974" max="13974" width="1.26953125" style="31" customWidth="1"/>
    <col min="13975" max="14094" width="1.36328125" style="31" customWidth="1"/>
    <col min="14095" max="14095" width="1" style="31" customWidth="1"/>
    <col min="14096" max="14114" width="1.36328125" style="31" customWidth="1"/>
    <col min="14115" max="14122" width="1.453125" style="31" customWidth="1"/>
    <col min="14123" max="14156" width="1.26953125" style="31" customWidth="1"/>
    <col min="14157" max="14208" width="2.08984375" style="31"/>
    <col min="14209" max="14220" width="1.6328125" style="31" customWidth="1"/>
    <col min="14221" max="14229" width="1.36328125" style="31" customWidth="1"/>
    <col min="14230" max="14230" width="1.26953125" style="31" customWidth="1"/>
    <col min="14231" max="14350" width="1.36328125" style="31" customWidth="1"/>
    <col min="14351" max="14351" width="1" style="31" customWidth="1"/>
    <col min="14352" max="14370" width="1.36328125" style="31" customWidth="1"/>
    <col min="14371" max="14378" width="1.453125" style="31" customWidth="1"/>
    <col min="14379" max="14412" width="1.26953125" style="31" customWidth="1"/>
    <col min="14413" max="14464" width="2.08984375" style="31"/>
    <col min="14465" max="14476" width="1.6328125" style="31" customWidth="1"/>
    <col min="14477" max="14485" width="1.36328125" style="31" customWidth="1"/>
    <col min="14486" max="14486" width="1.26953125" style="31" customWidth="1"/>
    <col min="14487" max="14606" width="1.36328125" style="31" customWidth="1"/>
    <col min="14607" max="14607" width="1" style="31" customWidth="1"/>
    <col min="14608" max="14626" width="1.36328125" style="31" customWidth="1"/>
    <col min="14627" max="14634" width="1.453125" style="31" customWidth="1"/>
    <col min="14635" max="14668" width="1.26953125" style="31" customWidth="1"/>
    <col min="14669" max="14720" width="2.08984375" style="31"/>
    <col min="14721" max="14732" width="1.6328125" style="31" customWidth="1"/>
    <col min="14733" max="14741" width="1.36328125" style="31" customWidth="1"/>
    <col min="14742" max="14742" width="1.26953125" style="31" customWidth="1"/>
    <col min="14743" max="14862" width="1.36328125" style="31" customWidth="1"/>
    <col min="14863" max="14863" width="1" style="31" customWidth="1"/>
    <col min="14864" max="14882" width="1.36328125" style="31" customWidth="1"/>
    <col min="14883" max="14890" width="1.453125" style="31" customWidth="1"/>
    <col min="14891" max="14924" width="1.26953125" style="31" customWidth="1"/>
    <col min="14925" max="14976" width="2.08984375" style="31"/>
    <col min="14977" max="14988" width="1.6328125" style="31" customWidth="1"/>
    <col min="14989" max="14997" width="1.36328125" style="31" customWidth="1"/>
    <col min="14998" max="14998" width="1.26953125" style="31" customWidth="1"/>
    <col min="14999" max="15118" width="1.36328125" style="31" customWidth="1"/>
    <col min="15119" max="15119" width="1" style="31" customWidth="1"/>
    <col min="15120" max="15138" width="1.36328125" style="31" customWidth="1"/>
    <col min="15139" max="15146" width="1.453125" style="31" customWidth="1"/>
    <col min="15147" max="15180" width="1.26953125" style="31" customWidth="1"/>
    <col min="15181" max="15232" width="2.08984375" style="31"/>
    <col min="15233" max="15244" width="1.6328125" style="31" customWidth="1"/>
    <col min="15245" max="15253" width="1.36328125" style="31" customWidth="1"/>
    <col min="15254" max="15254" width="1.26953125" style="31" customWidth="1"/>
    <col min="15255" max="15374" width="1.36328125" style="31" customWidth="1"/>
    <col min="15375" max="15375" width="1" style="31" customWidth="1"/>
    <col min="15376" max="15394" width="1.36328125" style="31" customWidth="1"/>
    <col min="15395" max="15402" width="1.453125" style="31" customWidth="1"/>
    <col min="15403" max="15436" width="1.26953125" style="31" customWidth="1"/>
    <col min="15437" max="15488" width="2.08984375" style="31"/>
    <col min="15489" max="15500" width="1.6328125" style="31" customWidth="1"/>
    <col min="15501" max="15509" width="1.36328125" style="31" customWidth="1"/>
    <col min="15510" max="15510" width="1.26953125" style="31" customWidth="1"/>
    <col min="15511" max="15630" width="1.36328125" style="31" customWidth="1"/>
    <col min="15631" max="15631" width="1" style="31" customWidth="1"/>
    <col min="15632" max="15650" width="1.36328125" style="31" customWidth="1"/>
    <col min="15651" max="15658" width="1.453125" style="31" customWidth="1"/>
    <col min="15659" max="15692" width="1.26953125" style="31" customWidth="1"/>
    <col min="15693" max="15744" width="2.08984375" style="31"/>
    <col min="15745" max="15756" width="1.6328125" style="31" customWidth="1"/>
    <col min="15757" max="15765" width="1.36328125" style="31" customWidth="1"/>
    <col min="15766" max="15766" width="1.26953125" style="31" customWidth="1"/>
    <col min="15767" max="15886" width="1.36328125" style="31" customWidth="1"/>
    <col min="15887" max="15887" width="1" style="31" customWidth="1"/>
    <col min="15888" max="15906" width="1.36328125" style="31" customWidth="1"/>
    <col min="15907" max="15914" width="1.453125" style="31" customWidth="1"/>
    <col min="15915" max="15948" width="1.26953125" style="31" customWidth="1"/>
    <col min="15949" max="16000" width="2.08984375" style="31"/>
    <col min="16001" max="16012" width="1.6328125" style="31" customWidth="1"/>
    <col min="16013" max="16021" width="1.36328125" style="31" customWidth="1"/>
    <col min="16022" max="16022" width="1.26953125" style="31" customWidth="1"/>
    <col min="16023" max="16142" width="1.36328125" style="31" customWidth="1"/>
    <col min="16143" max="16143" width="1" style="31" customWidth="1"/>
    <col min="16144" max="16162" width="1.36328125" style="31" customWidth="1"/>
    <col min="16163" max="16170" width="1.453125" style="31" customWidth="1"/>
    <col min="16171" max="16204" width="1.26953125" style="31" customWidth="1"/>
    <col min="16205" max="16384" width="2.08984375" style="31"/>
  </cols>
  <sheetData>
    <row r="1" spans="1:50" ht="18" customHeight="1">
      <c r="A1" s="377" t="s">
        <v>331</v>
      </c>
      <c r="B1" s="377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1002"/>
      <c r="Q1" s="1003"/>
      <c r="R1" s="1003"/>
      <c r="S1" s="608"/>
      <c r="T1" s="608"/>
      <c r="U1" s="608"/>
      <c r="V1" s="608"/>
      <c r="W1" s="608"/>
      <c r="X1" s="608"/>
      <c r="Y1" s="608"/>
      <c r="Z1" s="608"/>
      <c r="AA1" s="580"/>
      <c r="AB1" s="580"/>
      <c r="AC1" s="580"/>
      <c r="AD1" s="580"/>
      <c r="AE1" s="580"/>
      <c r="AF1" s="580"/>
      <c r="AG1" s="580"/>
      <c r="AH1" s="580"/>
      <c r="AK1" s="31" t="s">
        <v>805</v>
      </c>
    </row>
    <row r="2" spans="1:50" ht="18" customHeight="1">
      <c r="A2" s="887" t="s">
        <v>806</v>
      </c>
      <c r="B2" s="887"/>
      <c r="C2" s="887"/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  <c r="O2" s="887"/>
      <c r="P2" s="887"/>
      <c r="Q2" s="887"/>
      <c r="R2" s="887"/>
      <c r="S2" s="887"/>
      <c r="T2" s="887"/>
      <c r="U2" s="887"/>
      <c r="V2" s="887"/>
      <c r="W2" s="887"/>
      <c r="X2" s="887"/>
      <c r="Y2" s="887"/>
      <c r="Z2" s="887"/>
      <c r="AA2" s="887"/>
      <c r="AB2" s="887"/>
      <c r="AC2" s="887"/>
      <c r="AD2" s="887"/>
      <c r="AE2" s="887"/>
      <c r="AF2" s="887"/>
      <c r="AG2" s="887"/>
      <c r="AH2" s="609"/>
      <c r="AI2" s="581"/>
      <c r="AJ2" s="581"/>
      <c r="AK2" s="623" t="s">
        <v>807</v>
      </c>
      <c r="AL2" s="582"/>
      <c r="AM2" s="582"/>
      <c r="AN2" s="582"/>
      <c r="AO2" s="582"/>
      <c r="AP2" s="582"/>
      <c r="AQ2" s="582"/>
      <c r="AR2" s="582"/>
      <c r="AS2" s="582"/>
      <c r="AT2" s="582"/>
      <c r="AU2" s="582"/>
      <c r="AV2" s="582"/>
      <c r="AW2" s="582"/>
      <c r="AX2" s="582"/>
    </row>
    <row r="3" spans="1:50" ht="18" customHeight="1">
      <c r="A3" s="887"/>
      <c r="B3" s="887"/>
      <c r="C3" s="887"/>
      <c r="D3" s="887"/>
      <c r="E3" s="887"/>
      <c r="F3" s="887"/>
      <c r="G3" s="887"/>
      <c r="H3" s="887"/>
      <c r="I3" s="887"/>
      <c r="J3" s="887"/>
      <c r="K3" s="887"/>
      <c r="L3" s="887"/>
      <c r="M3" s="887"/>
      <c r="N3" s="887"/>
      <c r="O3" s="887"/>
      <c r="P3" s="887"/>
      <c r="Q3" s="887"/>
      <c r="R3" s="887"/>
      <c r="S3" s="887"/>
      <c r="T3" s="887"/>
      <c r="U3" s="887"/>
      <c r="V3" s="887"/>
      <c r="W3" s="887"/>
      <c r="X3" s="887"/>
      <c r="Y3" s="887"/>
      <c r="Z3" s="887"/>
      <c r="AA3" s="887"/>
      <c r="AB3" s="887"/>
      <c r="AC3" s="887"/>
      <c r="AD3" s="887"/>
      <c r="AE3" s="887"/>
      <c r="AF3" s="887"/>
      <c r="AG3" s="887"/>
      <c r="AH3" s="609"/>
      <c r="AI3" s="581"/>
      <c r="AJ3" s="581"/>
      <c r="AK3" s="623" t="s">
        <v>808</v>
      </c>
      <c r="AL3" s="582"/>
      <c r="AM3" s="582"/>
      <c r="AN3" s="582"/>
      <c r="AO3" s="582"/>
      <c r="AP3" s="582"/>
      <c r="AQ3" s="582"/>
      <c r="AR3" s="582"/>
      <c r="AS3" s="582"/>
      <c r="AT3" s="582"/>
      <c r="AU3" s="582"/>
      <c r="AV3" s="582"/>
      <c r="AW3" s="582"/>
      <c r="AX3" s="582"/>
    </row>
    <row r="4" spans="1:50" ht="18" customHeight="1">
      <c r="A4" s="377"/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581"/>
      <c r="AJ4" s="581"/>
      <c r="AK4" s="623" t="s">
        <v>809</v>
      </c>
      <c r="AL4" s="582"/>
      <c r="AM4" s="582"/>
      <c r="AN4" s="582"/>
      <c r="AO4" s="582"/>
      <c r="AP4" s="582"/>
      <c r="AQ4" s="582"/>
      <c r="AR4" s="582"/>
      <c r="AS4" s="582"/>
      <c r="AT4" s="582"/>
      <c r="AU4" s="582"/>
      <c r="AV4" s="582"/>
      <c r="AW4" s="582"/>
      <c r="AX4" s="582"/>
    </row>
    <row r="5" spans="1:50" ht="18" customHeight="1">
      <c r="A5" s="377"/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1004" t="s">
        <v>319</v>
      </c>
      <c r="AC5" s="1004"/>
      <c r="AD5" s="1005"/>
      <c r="AE5" s="1005"/>
      <c r="AF5" s="1005"/>
      <c r="AG5" s="1005"/>
      <c r="AH5" s="377"/>
      <c r="AI5" s="581"/>
      <c r="AJ5" s="581"/>
      <c r="AK5" s="623" t="s">
        <v>810</v>
      </c>
      <c r="AL5" s="582"/>
      <c r="AM5" s="582"/>
      <c r="AN5" s="582"/>
      <c r="AO5" s="582"/>
      <c r="AP5" s="582"/>
      <c r="AQ5" s="582"/>
      <c r="AR5" s="582"/>
      <c r="AS5" s="582"/>
      <c r="AT5" s="582"/>
      <c r="AU5" s="582"/>
      <c r="AV5" s="582"/>
      <c r="AW5" s="582"/>
      <c r="AX5" s="582"/>
    </row>
    <row r="6" spans="1:50" ht="18" customHeight="1">
      <c r="A6" s="377"/>
      <c r="B6" s="377"/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377"/>
      <c r="AA6" s="377"/>
      <c r="AB6" s="1006" t="s">
        <v>811</v>
      </c>
      <c r="AC6" s="1006"/>
      <c r="AD6" s="1006"/>
      <c r="AE6" s="1006"/>
      <c r="AF6" s="1006"/>
      <c r="AG6" s="1006"/>
      <c r="AH6" s="377"/>
      <c r="AI6" s="581"/>
      <c r="AJ6" s="581"/>
      <c r="AK6" s="623" t="s">
        <v>812</v>
      </c>
      <c r="AL6" s="582"/>
      <c r="AM6" s="582"/>
      <c r="AN6" s="582"/>
      <c r="AO6" s="582"/>
      <c r="AP6" s="582"/>
      <c r="AQ6" s="582"/>
      <c r="AR6" s="582"/>
      <c r="AS6" s="582"/>
      <c r="AT6" s="582"/>
      <c r="AU6" s="582"/>
      <c r="AV6" s="582"/>
      <c r="AW6" s="582"/>
      <c r="AX6" s="582"/>
    </row>
    <row r="7" spans="1:50" ht="18" customHeight="1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601"/>
      <c r="AA7" s="601"/>
      <c r="AB7" s="601"/>
      <c r="AC7" s="601"/>
      <c r="AD7" s="601"/>
      <c r="AE7" s="601"/>
      <c r="AF7" s="601"/>
      <c r="AG7" s="601"/>
      <c r="AH7" s="601"/>
      <c r="AK7" s="623" t="s">
        <v>813</v>
      </c>
      <c r="AL7" s="582"/>
      <c r="AM7" s="582"/>
      <c r="AN7" s="582"/>
      <c r="AO7" s="582"/>
      <c r="AP7" s="582"/>
      <c r="AQ7" s="582"/>
      <c r="AR7" s="582"/>
      <c r="AS7" s="582"/>
      <c r="AT7" s="582"/>
      <c r="AU7" s="582"/>
      <c r="AV7" s="582"/>
      <c r="AW7" s="582"/>
      <c r="AX7" s="582"/>
    </row>
    <row r="8" spans="1:50" ht="18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583"/>
      <c r="AJ8" s="583"/>
      <c r="AK8" s="623" t="s">
        <v>814</v>
      </c>
      <c r="AL8" s="582"/>
      <c r="AM8" s="582"/>
      <c r="AN8" s="582"/>
      <c r="AO8" s="582"/>
      <c r="AP8" s="582"/>
      <c r="AQ8" s="582"/>
      <c r="AR8" s="582"/>
      <c r="AS8" s="582"/>
      <c r="AT8" s="582"/>
      <c r="AU8" s="582"/>
      <c r="AV8" s="582"/>
      <c r="AW8" s="582"/>
      <c r="AX8" s="582"/>
    </row>
    <row r="9" spans="1:50" ht="18" customHeight="1">
      <c r="A9" s="132"/>
      <c r="B9" s="1007" t="s">
        <v>40</v>
      </c>
      <c r="C9" s="606"/>
      <c r="D9" s="1008" t="s">
        <v>332</v>
      </c>
      <c r="E9" s="1009"/>
      <c r="F9" s="1009"/>
      <c r="G9" s="1009"/>
      <c r="H9" s="1009"/>
      <c r="I9" s="1009"/>
      <c r="J9" s="1009"/>
      <c r="K9" s="1009"/>
      <c r="L9" s="1009"/>
      <c r="M9" s="1009"/>
      <c r="N9" s="1009"/>
      <c r="O9" s="1009"/>
      <c r="P9" s="1009"/>
      <c r="Q9" s="1009"/>
      <c r="R9" s="1009"/>
      <c r="S9" s="1009"/>
      <c r="T9" s="1009"/>
      <c r="U9" s="1009"/>
      <c r="V9" s="1009"/>
      <c r="W9" s="1009"/>
      <c r="X9" s="1009"/>
      <c r="Y9" s="1009"/>
      <c r="Z9" s="1009"/>
      <c r="AA9" s="1009"/>
      <c r="AB9" s="1009"/>
      <c r="AC9" s="1009"/>
      <c r="AD9" s="1009"/>
      <c r="AE9" s="1009"/>
      <c r="AF9" s="1009"/>
      <c r="AG9" s="1010"/>
      <c r="AK9" s="623" t="s">
        <v>815</v>
      </c>
      <c r="AL9" s="582"/>
      <c r="AM9" s="582"/>
      <c r="AN9" s="582"/>
      <c r="AO9" s="582"/>
      <c r="AP9" s="582"/>
      <c r="AQ9" s="582"/>
      <c r="AR9" s="582"/>
      <c r="AS9" s="582"/>
      <c r="AT9" s="582"/>
      <c r="AU9" s="582"/>
      <c r="AV9" s="582"/>
      <c r="AW9" s="582"/>
      <c r="AX9" s="582"/>
    </row>
    <row r="10" spans="1:50" ht="18" customHeight="1">
      <c r="A10" s="107"/>
      <c r="B10" s="889"/>
      <c r="C10" s="601"/>
      <c r="D10" s="1008" t="s">
        <v>333</v>
      </c>
      <c r="E10" s="1009"/>
      <c r="F10" s="1009"/>
      <c r="G10" s="1009"/>
      <c r="H10" s="1009"/>
      <c r="I10" s="1009"/>
      <c r="J10" s="1009"/>
      <c r="K10" s="1009"/>
      <c r="L10" s="1009"/>
      <c r="M10" s="1011"/>
      <c r="N10" s="1008" t="s">
        <v>334</v>
      </c>
      <c r="O10" s="1009"/>
      <c r="P10" s="1009"/>
      <c r="Q10" s="1009"/>
      <c r="R10" s="1009"/>
      <c r="S10" s="1009"/>
      <c r="T10" s="1009"/>
      <c r="U10" s="1009"/>
      <c r="V10" s="1009"/>
      <c r="W10" s="1011"/>
      <c r="X10" s="1008" t="s">
        <v>335</v>
      </c>
      <c r="Y10" s="1009"/>
      <c r="Z10" s="1009"/>
      <c r="AA10" s="1009"/>
      <c r="AB10" s="1009"/>
      <c r="AC10" s="1009"/>
      <c r="AD10" s="1009"/>
      <c r="AE10" s="1009"/>
      <c r="AF10" s="1009"/>
      <c r="AG10" s="1012"/>
      <c r="AK10" s="623" t="s">
        <v>816</v>
      </c>
      <c r="AL10" s="582"/>
      <c r="AM10" s="582"/>
      <c r="AN10" s="582"/>
      <c r="AO10" s="582"/>
      <c r="AP10" s="582"/>
      <c r="AQ10" s="582"/>
      <c r="AR10" s="582"/>
      <c r="AS10" s="582"/>
      <c r="AT10" s="582"/>
      <c r="AU10" s="582"/>
      <c r="AV10" s="582"/>
      <c r="AW10" s="582"/>
      <c r="AX10" s="582"/>
    </row>
    <row r="11" spans="1:50" ht="18" customHeight="1">
      <c r="A11" s="107"/>
      <c r="B11" s="889"/>
      <c r="C11" s="601"/>
      <c r="D11" s="998" t="s">
        <v>338</v>
      </c>
      <c r="E11" s="1024"/>
      <c r="F11" s="1019" t="s">
        <v>605</v>
      </c>
      <c r="G11" s="1021"/>
      <c r="H11" s="1019" t="s">
        <v>606</v>
      </c>
      <c r="I11" s="1021"/>
      <c r="J11" s="1019" t="s">
        <v>607</v>
      </c>
      <c r="K11" s="1022"/>
      <c r="L11" s="998" t="s">
        <v>339</v>
      </c>
      <c r="M11" s="1000" t="s">
        <v>340</v>
      </c>
      <c r="N11" s="998" t="s">
        <v>338</v>
      </c>
      <c r="O11" s="1018"/>
      <c r="P11" s="1019" t="s">
        <v>605</v>
      </c>
      <c r="Q11" s="1020"/>
      <c r="R11" s="1019" t="s">
        <v>606</v>
      </c>
      <c r="S11" s="1023"/>
      <c r="T11" s="1019" t="s">
        <v>607</v>
      </c>
      <c r="U11" s="1021"/>
      <c r="V11" s="998" t="s">
        <v>339</v>
      </c>
      <c r="W11" s="1000" t="s">
        <v>340</v>
      </c>
      <c r="X11" s="998" t="s">
        <v>338</v>
      </c>
      <c r="Y11" s="1018"/>
      <c r="Z11" s="1019" t="s">
        <v>605</v>
      </c>
      <c r="AA11" s="1020"/>
      <c r="AB11" s="1019" t="s">
        <v>606</v>
      </c>
      <c r="AC11" s="1021"/>
      <c r="AD11" s="1019" t="s">
        <v>607</v>
      </c>
      <c r="AE11" s="1022"/>
      <c r="AF11" s="998" t="s">
        <v>339</v>
      </c>
      <c r="AG11" s="1000" t="s">
        <v>340</v>
      </c>
    </row>
    <row r="12" spans="1:50" ht="18" customHeight="1">
      <c r="A12" s="108"/>
      <c r="B12" s="890"/>
      <c r="C12" s="602"/>
      <c r="D12" s="603"/>
      <c r="E12" s="584" t="s">
        <v>341</v>
      </c>
      <c r="F12" s="607"/>
      <c r="G12" s="584" t="s">
        <v>341</v>
      </c>
      <c r="H12" s="603"/>
      <c r="I12" s="585" t="s">
        <v>608</v>
      </c>
      <c r="J12" s="603"/>
      <c r="K12" s="585" t="s">
        <v>608</v>
      </c>
      <c r="L12" s="999"/>
      <c r="M12" s="1001"/>
      <c r="N12" s="607"/>
      <c r="O12" s="584" t="s">
        <v>341</v>
      </c>
      <c r="P12" s="607"/>
      <c r="Q12" s="584" t="s">
        <v>341</v>
      </c>
      <c r="R12" s="607"/>
      <c r="S12" s="603" t="s">
        <v>608</v>
      </c>
      <c r="T12" s="607"/>
      <c r="U12" s="584" t="s">
        <v>608</v>
      </c>
      <c r="V12" s="999"/>
      <c r="W12" s="1001"/>
      <c r="X12" s="607"/>
      <c r="Y12" s="584" t="s">
        <v>341</v>
      </c>
      <c r="Z12" s="607"/>
      <c r="AA12" s="584" t="s">
        <v>341</v>
      </c>
      <c r="AB12" s="603"/>
      <c r="AC12" s="585" t="s">
        <v>608</v>
      </c>
      <c r="AD12" s="586"/>
      <c r="AE12" s="585" t="s">
        <v>608</v>
      </c>
      <c r="AF12" s="999"/>
      <c r="AG12" s="1001"/>
    </row>
    <row r="13" spans="1:50" ht="18" customHeight="1">
      <c r="A13" s="133"/>
      <c r="B13" s="601" t="s">
        <v>310</v>
      </c>
      <c r="C13" s="601"/>
      <c r="D13" s="587"/>
      <c r="E13" s="587"/>
      <c r="F13" s="588"/>
      <c r="G13" s="588"/>
      <c r="H13" s="589"/>
      <c r="I13" s="587"/>
      <c r="J13" s="589"/>
      <c r="K13" s="587"/>
      <c r="L13" s="590"/>
      <c r="M13" s="590"/>
      <c r="N13" s="587"/>
      <c r="O13" s="587"/>
      <c r="P13" s="588"/>
      <c r="Q13" s="588"/>
      <c r="R13" s="589"/>
      <c r="S13" s="587"/>
      <c r="T13" s="587"/>
      <c r="U13" s="587"/>
      <c r="V13" s="587"/>
      <c r="W13" s="590"/>
      <c r="X13" s="587"/>
      <c r="Y13" s="587"/>
      <c r="Z13" s="588"/>
      <c r="AA13" s="588"/>
      <c r="AB13" s="589"/>
      <c r="AC13" s="587"/>
      <c r="AD13" s="589"/>
      <c r="AE13" s="587"/>
      <c r="AF13" s="590"/>
      <c r="AG13" s="587"/>
    </row>
    <row r="14" spans="1:50" ht="18" customHeight="1">
      <c r="A14" s="134"/>
      <c r="B14" s="591" t="s">
        <v>311</v>
      </c>
      <c r="C14" s="591"/>
      <c r="D14" s="587"/>
      <c r="E14" s="587"/>
      <c r="F14" s="588"/>
      <c r="G14" s="588"/>
      <c r="H14" s="589"/>
      <c r="I14" s="587"/>
      <c r="J14" s="589"/>
      <c r="K14" s="587"/>
      <c r="L14" s="590"/>
      <c r="M14" s="590"/>
      <c r="N14" s="587"/>
      <c r="O14" s="587"/>
      <c r="P14" s="588"/>
      <c r="Q14" s="588"/>
      <c r="R14" s="589"/>
      <c r="S14" s="587"/>
      <c r="T14" s="587"/>
      <c r="U14" s="587"/>
      <c r="V14" s="590"/>
      <c r="W14" s="590"/>
      <c r="X14" s="587"/>
      <c r="Y14" s="587"/>
      <c r="Z14" s="588"/>
      <c r="AA14" s="588"/>
      <c r="AB14" s="589"/>
      <c r="AC14" s="587"/>
      <c r="AD14" s="589"/>
      <c r="AE14" s="587"/>
      <c r="AF14" s="590"/>
      <c r="AG14" s="587"/>
    </row>
    <row r="15" spans="1:50" ht="18" customHeight="1">
      <c r="A15" s="133"/>
      <c r="B15" s="601" t="s">
        <v>312</v>
      </c>
      <c r="C15" s="601"/>
      <c r="D15" s="587"/>
      <c r="E15" s="587"/>
      <c r="F15" s="588"/>
      <c r="G15" s="588"/>
      <c r="H15" s="589"/>
      <c r="I15" s="587"/>
      <c r="J15" s="589"/>
      <c r="K15" s="587"/>
      <c r="L15" s="590"/>
      <c r="M15" s="590"/>
      <c r="N15" s="587"/>
      <c r="O15" s="587"/>
      <c r="P15" s="588"/>
      <c r="Q15" s="588"/>
      <c r="R15" s="589"/>
      <c r="S15" s="587"/>
      <c r="T15" s="587"/>
      <c r="U15" s="587"/>
      <c r="V15" s="590"/>
      <c r="W15" s="590"/>
      <c r="X15" s="587"/>
      <c r="Y15" s="587"/>
      <c r="Z15" s="588"/>
      <c r="AA15" s="588"/>
      <c r="AB15" s="589"/>
      <c r="AC15" s="587"/>
      <c r="AD15" s="589"/>
      <c r="AE15" s="587"/>
      <c r="AF15" s="590"/>
      <c r="AG15" s="587"/>
    </row>
    <row r="16" spans="1:50" ht="18" customHeight="1">
      <c r="A16" s="134"/>
      <c r="B16" s="591" t="s">
        <v>313</v>
      </c>
      <c r="C16" s="591"/>
      <c r="D16" s="587"/>
      <c r="E16" s="587"/>
      <c r="F16" s="588"/>
      <c r="G16" s="588"/>
      <c r="H16" s="589"/>
      <c r="I16" s="587"/>
      <c r="J16" s="589"/>
      <c r="K16" s="587"/>
      <c r="L16" s="590"/>
      <c r="M16" s="590"/>
      <c r="N16" s="587"/>
      <c r="O16" s="587"/>
      <c r="P16" s="588"/>
      <c r="Q16" s="588"/>
      <c r="R16" s="589"/>
      <c r="S16" s="587"/>
      <c r="T16" s="587"/>
      <c r="U16" s="587"/>
      <c r="V16" s="590"/>
      <c r="W16" s="590"/>
      <c r="X16" s="587"/>
      <c r="Y16" s="587"/>
      <c r="Z16" s="588"/>
      <c r="AA16" s="588"/>
      <c r="AB16" s="589"/>
      <c r="AC16" s="587"/>
      <c r="AD16" s="589"/>
      <c r="AE16" s="587"/>
      <c r="AF16" s="590"/>
      <c r="AG16" s="587"/>
    </row>
    <row r="17" spans="1:34" ht="18" customHeight="1">
      <c r="A17" s="133"/>
      <c r="B17" s="601" t="s">
        <v>314</v>
      </c>
      <c r="C17" s="601"/>
      <c r="D17" s="587"/>
      <c r="E17" s="587"/>
      <c r="F17" s="588"/>
      <c r="G17" s="588"/>
      <c r="H17" s="589"/>
      <c r="I17" s="587"/>
      <c r="J17" s="589"/>
      <c r="K17" s="587"/>
      <c r="L17" s="590"/>
      <c r="M17" s="590"/>
      <c r="N17" s="587"/>
      <c r="O17" s="587"/>
      <c r="P17" s="588"/>
      <c r="Q17" s="588"/>
      <c r="R17" s="589"/>
      <c r="S17" s="587"/>
      <c r="T17" s="587"/>
      <c r="U17" s="587"/>
      <c r="V17" s="590"/>
      <c r="W17" s="590"/>
      <c r="X17" s="587"/>
      <c r="Y17" s="587"/>
      <c r="Z17" s="588"/>
      <c r="AA17" s="588"/>
      <c r="AB17" s="589"/>
      <c r="AC17" s="587"/>
      <c r="AD17" s="589"/>
      <c r="AE17" s="587"/>
      <c r="AF17" s="590"/>
      <c r="AG17" s="587"/>
    </row>
    <row r="18" spans="1:34" ht="18" customHeight="1">
      <c r="A18" s="134"/>
      <c r="B18" s="591" t="s">
        <v>315</v>
      </c>
      <c r="C18" s="591"/>
      <c r="D18" s="587"/>
      <c r="E18" s="587"/>
      <c r="F18" s="588"/>
      <c r="G18" s="588"/>
      <c r="H18" s="589"/>
      <c r="I18" s="587"/>
      <c r="J18" s="589"/>
      <c r="K18" s="587"/>
      <c r="L18" s="590"/>
      <c r="M18" s="590"/>
      <c r="N18" s="587"/>
      <c r="O18" s="587"/>
      <c r="P18" s="588"/>
      <c r="Q18" s="588"/>
      <c r="R18" s="589"/>
      <c r="S18" s="587"/>
      <c r="T18" s="587"/>
      <c r="U18" s="587"/>
      <c r="V18" s="590"/>
      <c r="W18" s="590"/>
      <c r="X18" s="587"/>
      <c r="Y18" s="587"/>
      <c r="Z18" s="588"/>
      <c r="AA18" s="588"/>
      <c r="AB18" s="589"/>
      <c r="AC18" s="587"/>
      <c r="AD18" s="589"/>
      <c r="AE18" s="587"/>
      <c r="AF18" s="590"/>
      <c r="AG18" s="587"/>
    </row>
    <row r="19" spans="1:34" ht="18" customHeight="1">
      <c r="A19" s="133"/>
      <c r="B19" s="601" t="s">
        <v>316</v>
      </c>
      <c r="C19" s="601"/>
      <c r="D19" s="587"/>
      <c r="E19" s="587"/>
      <c r="F19" s="588"/>
      <c r="G19" s="588"/>
      <c r="H19" s="589"/>
      <c r="I19" s="587"/>
      <c r="J19" s="589"/>
      <c r="K19" s="587"/>
      <c r="L19" s="590"/>
      <c r="M19" s="590"/>
      <c r="N19" s="587"/>
      <c r="O19" s="587"/>
      <c r="P19" s="588"/>
      <c r="Q19" s="588"/>
      <c r="R19" s="589"/>
      <c r="S19" s="587"/>
      <c r="T19" s="587"/>
      <c r="U19" s="587"/>
      <c r="V19" s="590"/>
      <c r="W19" s="590"/>
      <c r="X19" s="587"/>
      <c r="Y19" s="587"/>
      <c r="Z19" s="588"/>
      <c r="AA19" s="588"/>
      <c r="AB19" s="589"/>
      <c r="AC19" s="587"/>
      <c r="AD19" s="589"/>
      <c r="AE19" s="587"/>
      <c r="AF19" s="590"/>
      <c r="AG19" s="587"/>
    </row>
    <row r="20" spans="1:34" ht="18" customHeight="1">
      <c r="A20" s="134"/>
      <c r="B20" s="591" t="s">
        <v>317</v>
      </c>
      <c r="C20" s="591"/>
      <c r="D20" s="587"/>
      <c r="E20" s="587"/>
      <c r="F20" s="588"/>
      <c r="G20" s="588"/>
      <c r="H20" s="589"/>
      <c r="I20" s="587"/>
      <c r="J20" s="589"/>
      <c r="K20" s="587"/>
      <c r="L20" s="590"/>
      <c r="M20" s="590"/>
      <c r="N20" s="587"/>
      <c r="O20" s="587"/>
      <c r="P20" s="588"/>
      <c r="Q20" s="588"/>
      <c r="R20" s="589"/>
      <c r="S20" s="587"/>
      <c r="T20" s="587"/>
      <c r="U20" s="587"/>
      <c r="V20" s="590"/>
      <c r="W20" s="590"/>
      <c r="X20" s="587"/>
      <c r="Y20" s="587"/>
      <c r="Z20" s="588"/>
      <c r="AA20" s="588"/>
      <c r="AB20" s="589"/>
      <c r="AC20" s="587"/>
      <c r="AD20" s="589"/>
      <c r="AE20" s="587"/>
      <c r="AF20" s="590"/>
      <c r="AG20" s="587"/>
    </row>
    <row r="21" spans="1:34" ht="18" customHeight="1">
      <c r="A21" s="135"/>
      <c r="B21" s="591" t="s">
        <v>103</v>
      </c>
      <c r="C21" s="591"/>
      <c r="D21" s="587">
        <f t="shared" ref="D21:AG21" si="0">SUM(D13:D20)</f>
        <v>0</v>
      </c>
      <c r="E21" s="587">
        <f t="shared" si="0"/>
        <v>0</v>
      </c>
      <c r="F21" s="588">
        <f t="shared" si="0"/>
        <v>0</v>
      </c>
      <c r="G21" s="588">
        <f t="shared" si="0"/>
        <v>0</v>
      </c>
      <c r="H21" s="588">
        <f t="shared" si="0"/>
        <v>0</v>
      </c>
      <c r="I21" s="588">
        <f t="shared" si="0"/>
        <v>0</v>
      </c>
      <c r="J21" s="588">
        <f t="shared" si="0"/>
        <v>0</v>
      </c>
      <c r="K21" s="588">
        <f t="shared" si="0"/>
        <v>0</v>
      </c>
      <c r="L21" s="590">
        <f t="shared" si="0"/>
        <v>0</v>
      </c>
      <c r="M21" s="590">
        <f t="shared" si="0"/>
        <v>0</v>
      </c>
      <c r="N21" s="587">
        <f t="shared" si="0"/>
        <v>0</v>
      </c>
      <c r="O21" s="587">
        <f t="shared" si="0"/>
        <v>0</v>
      </c>
      <c r="P21" s="588">
        <f t="shared" si="0"/>
        <v>0</v>
      </c>
      <c r="Q21" s="588">
        <f>SUM(Q13:Q20)</f>
        <v>0</v>
      </c>
      <c r="R21" s="588">
        <f t="shared" ref="R21:T21" si="1">SUM(R13:R20)</f>
        <v>0</v>
      </c>
      <c r="S21" s="588">
        <f t="shared" si="1"/>
        <v>0</v>
      </c>
      <c r="T21" s="588">
        <f t="shared" si="1"/>
        <v>0</v>
      </c>
      <c r="U21" s="587">
        <f>SUM(S13:S20)</f>
        <v>0</v>
      </c>
      <c r="V21" s="590">
        <f t="shared" si="0"/>
        <v>0</v>
      </c>
      <c r="W21" s="590">
        <f t="shared" si="0"/>
        <v>0</v>
      </c>
      <c r="X21" s="587">
        <f t="shared" si="0"/>
        <v>0</v>
      </c>
      <c r="Y21" s="587">
        <f t="shared" si="0"/>
        <v>0</v>
      </c>
      <c r="Z21" s="588">
        <f t="shared" si="0"/>
        <v>0</v>
      </c>
      <c r="AA21" s="588">
        <f t="shared" si="0"/>
        <v>0</v>
      </c>
      <c r="AB21" s="588">
        <f t="shared" si="0"/>
        <v>0</v>
      </c>
      <c r="AC21" s="588">
        <f t="shared" si="0"/>
        <v>0</v>
      </c>
      <c r="AD21" s="588">
        <f t="shared" si="0"/>
        <v>0</v>
      </c>
      <c r="AE21" s="588">
        <f t="shared" si="0"/>
        <v>0</v>
      </c>
      <c r="AF21" s="590">
        <f t="shared" si="0"/>
        <v>0</v>
      </c>
      <c r="AG21" s="587">
        <f t="shared" si="0"/>
        <v>0</v>
      </c>
    </row>
    <row r="22" spans="1:34" ht="18" customHeight="1">
      <c r="A22" s="600"/>
      <c r="B22" s="600"/>
      <c r="C22" s="600"/>
      <c r="D22" s="600"/>
      <c r="E22" s="600"/>
      <c r="F22" s="600"/>
      <c r="G22" s="600"/>
      <c r="H22" s="600"/>
      <c r="I22" s="600"/>
      <c r="J22" s="600"/>
      <c r="K22" s="600"/>
      <c r="L22" s="600"/>
      <c r="M22" s="600"/>
      <c r="N22" s="600"/>
      <c r="O22" s="600"/>
      <c r="P22" s="600"/>
      <c r="Q22" s="600"/>
      <c r="R22" s="600"/>
      <c r="S22" s="600"/>
      <c r="T22" s="600"/>
      <c r="U22" s="600"/>
      <c r="V22" s="600"/>
      <c r="W22" s="600"/>
      <c r="X22" s="600"/>
      <c r="Y22" s="600"/>
      <c r="Z22" s="600"/>
      <c r="AA22" s="600"/>
      <c r="AB22" s="600"/>
      <c r="AC22" s="600"/>
      <c r="AD22" s="600"/>
      <c r="AE22" s="600"/>
      <c r="AF22" s="600"/>
      <c r="AG22" s="600"/>
    </row>
    <row r="23" spans="1:34" ht="18" customHeight="1">
      <c r="A23" s="132"/>
      <c r="B23" s="1007" t="s">
        <v>40</v>
      </c>
      <c r="C23" s="606"/>
      <c r="D23" s="1008" t="s">
        <v>332</v>
      </c>
      <c r="E23" s="1009"/>
      <c r="F23" s="1009"/>
      <c r="G23" s="1009"/>
      <c r="H23" s="1009"/>
      <c r="I23" s="1009"/>
      <c r="J23" s="1009"/>
      <c r="K23" s="1009"/>
      <c r="L23" s="1009"/>
      <c r="M23" s="1009"/>
      <c r="N23" s="1009"/>
      <c r="O23" s="1009"/>
      <c r="P23" s="1009"/>
      <c r="Q23" s="1009"/>
      <c r="R23" s="1009"/>
      <c r="S23" s="1009"/>
      <c r="T23" s="1009"/>
      <c r="U23" s="1009"/>
      <c r="V23" s="1009"/>
      <c r="W23" s="1009"/>
      <c r="X23" s="1009"/>
      <c r="Y23" s="1009"/>
      <c r="Z23" s="1009"/>
      <c r="AA23" s="1009"/>
      <c r="AB23" s="1009"/>
      <c r="AC23" s="1009"/>
      <c r="AD23" s="1009"/>
      <c r="AE23" s="1009"/>
      <c r="AF23" s="1009"/>
      <c r="AG23" s="1010"/>
    </row>
    <row r="24" spans="1:34" ht="18" customHeight="1">
      <c r="A24" s="107"/>
      <c r="B24" s="889"/>
      <c r="C24" s="601"/>
      <c r="D24" s="1008" t="s">
        <v>336</v>
      </c>
      <c r="E24" s="1009"/>
      <c r="F24" s="1009"/>
      <c r="G24" s="1009"/>
      <c r="H24" s="1009"/>
      <c r="I24" s="1009"/>
      <c r="J24" s="1009"/>
      <c r="K24" s="1009"/>
      <c r="L24" s="1009"/>
      <c r="M24" s="1011"/>
      <c r="N24" s="1008" t="s">
        <v>337</v>
      </c>
      <c r="O24" s="1009"/>
      <c r="P24" s="1009"/>
      <c r="Q24" s="1009"/>
      <c r="R24" s="1009"/>
      <c r="S24" s="1009"/>
      <c r="T24" s="1009"/>
      <c r="U24" s="1009"/>
      <c r="V24" s="1009"/>
      <c r="W24" s="1011"/>
      <c r="X24" s="1008" t="s">
        <v>342</v>
      </c>
      <c r="Y24" s="1009"/>
      <c r="Z24" s="1009"/>
      <c r="AA24" s="1009"/>
      <c r="AB24" s="1009"/>
      <c r="AC24" s="1009"/>
      <c r="AD24" s="1009"/>
      <c r="AE24" s="1009"/>
      <c r="AF24" s="1009"/>
      <c r="AG24" s="1012"/>
    </row>
    <row r="25" spans="1:34" ht="18" customHeight="1">
      <c r="A25" s="107"/>
      <c r="B25" s="889"/>
      <c r="C25" s="601"/>
      <c r="D25" s="1013" t="s">
        <v>338</v>
      </c>
      <c r="E25" s="1009"/>
      <c r="F25" s="1014" t="s">
        <v>605</v>
      </c>
      <c r="G25" s="1015"/>
      <c r="H25" s="1014" t="s">
        <v>606</v>
      </c>
      <c r="I25" s="1016"/>
      <c r="J25" s="1014" t="s">
        <v>607</v>
      </c>
      <c r="K25" s="1017"/>
      <c r="L25" s="998" t="s">
        <v>339</v>
      </c>
      <c r="M25" s="998" t="s">
        <v>340</v>
      </c>
      <c r="N25" s="1013" t="s">
        <v>338</v>
      </c>
      <c r="O25" s="1009"/>
      <c r="P25" s="1014" t="s">
        <v>605</v>
      </c>
      <c r="Q25" s="1015"/>
      <c r="R25" s="1025" t="s">
        <v>606</v>
      </c>
      <c r="S25" s="1025"/>
      <c r="T25" s="1025" t="s">
        <v>607</v>
      </c>
      <c r="U25" s="1025"/>
      <c r="V25" s="998" t="s">
        <v>339</v>
      </c>
      <c r="W25" s="998" t="s">
        <v>340</v>
      </c>
      <c r="X25" s="1013" t="s">
        <v>338</v>
      </c>
      <c r="Y25" s="1009"/>
      <c r="Z25" s="1014" t="s">
        <v>605</v>
      </c>
      <c r="AA25" s="1015"/>
      <c r="AB25" s="1014" t="s">
        <v>606</v>
      </c>
      <c r="AC25" s="1016"/>
      <c r="AD25" s="1014" t="s">
        <v>607</v>
      </c>
      <c r="AE25" s="1017"/>
      <c r="AF25" s="998" t="s">
        <v>339</v>
      </c>
      <c r="AG25" s="1000" t="s">
        <v>340</v>
      </c>
    </row>
    <row r="26" spans="1:34" ht="18" customHeight="1">
      <c r="A26" s="108"/>
      <c r="B26" s="890"/>
      <c r="C26" s="602"/>
      <c r="D26" s="607"/>
      <c r="E26" s="584" t="s">
        <v>341</v>
      </c>
      <c r="F26" s="607"/>
      <c r="G26" s="584" t="s">
        <v>341</v>
      </c>
      <c r="H26" s="603"/>
      <c r="I26" s="585" t="s">
        <v>608</v>
      </c>
      <c r="J26" s="586"/>
      <c r="K26" s="585" t="s">
        <v>608</v>
      </c>
      <c r="L26" s="999"/>
      <c r="M26" s="999"/>
      <c r="N26" s="607"/>
      <c r="O26" s="584" t="s">
        <v>341</v>
      </c>
      <c r="P26" s="607"/>
      <c r="Q26" s="584" t="s">
        <v>341</v>
      </c>
      <c r="R26" s="603"/>
      <c r="S26" s="585" t="s">
        <v>608</v>
      </c>
      <c r="T26" s="586"/>
      <c r="U26" s="585" t="s">
        <v>608</v>
      </c>
      <c r="V26" s="999"/>
      <c r="W26" s="999"/>
      <c r="X26" s="607"/>
      <c r="Y26" s="584" t="s">
        <v>341</v>
      </c>
      <c r="Z26" s="607"/>
      <c r="AA26" s="584" t="s">
        <v>341</v>
      </c>
      <c r="AB26" s="603"/>
      <c r="AC26" s="585" t="s">
        <v>608</v>
      </c>
      <c r="AD26" s="586"/>
      <c r="AE26" s="585" t="s">
        <v>608</v>
      </c>
      <c r="AF26" s="999"/>
      <c r="AG26" s="1001"/>
      <c r="AH26" s="592"/>
    </row>
    <row r="27" spans="1:34" ht="18" customHeight="1">
      <c r="A27" s="133"/>
      <c r="B27" s="601" t="s">
        <v>310</v>
      </c>
      <c r="C27" s="601"/>
      <c r="D27" s="587"/>
      <c r="E27" s="587"/>
      <c r="F27" s="588"/>
      <c r="G27" s="588"/>
      <c r="H27" s="589"/>
      <c r="I27" s="587"/>
      <c r="J27" s="589"/>
      <c r="K27" s="587"/>
      <c r="L27" s="590"/>
      <c r="M27" s="590"/>
      <c r="N27" s="587"/>
      <c r="O27" s="587"/>
      <c r="P27" s="588"/>
      <c r="Q27" s="588"/>
      <c r="R27" s="589"/>
      <c r="S27" s="587"/>
      <c r="T27" s="589"/>
      <c r="U27" s="587"/>
      <c r="V27" s="590"/>
      <c r="W27" s="590"/>
      <c r="X27" s="587"/>
      <c r="Y27" s="587"/>
      <c r="Z27" s="588"/>
      <c r="AA27" s="588"/>
      <c r="AB27" s="589"/>
      <c r="AC27" s="587"/>
      <c r="AD27" s="589"/>
      <c r="AE27" s="587"/>
      <c r="AF27" s="590"/>
      <c r="AG27" s="587"/>
    </row>
    <row r="28" spans="1:34" ht="18" customHeight="1">
      <c r="A28" s="136"/>
      <c r="B28" s="591" t="s">
        <v>311</v>
      </c>
      <c r="C28" s="591"/>
      <c r="D28" s="587"/>
      <c r="E28" s="587"/>
      <c r="F28" s="588"/>
      <c r="G28" s="588"/>
      <c r="H28" s="589"/>
      <c r="I28" s="587"/>
      <c r="J28" s="589"/>
      <c r="K28" s="587"/>
      <c r="L28" s="590"/>
      <c r="M28" s="590"/>
      <c r="N28" s="587"/>
      <c r="O28" s="587"/>
      <c r="P28" s="588"/>
      <c r="Q28" s="588"/>
      <c r="R28" s="589"/>
      <c r="S28" s="587"/>
      <c r="T28" s="589"/>
      <c r="U28" s="587"/>
      <c r="V28" s="590"/>
      <c r="W28" s="590"/>
      <c r="X28" s="587"/>
      <c r="Y28" s="587"/>
      <c r="Z28" s="588"/>
      <c r="AA28" s="588"/>
      <c r="AB28" s="589"/>
      <c r="AC28" s="587"/>
      <c r="AD28" s="589"/>
      <c r="AE28" s="587"/>
      <c r="AF28" s="590"/>
      <c r="AG28" s="587"/>
    </row>
    <row r="29" spans="1:34" ht="18" customHeight="1">
      <c r="A29" s="136"/>
      <c r="B29" s="601" t="s">
        <v>312</v>
      </c>
      <c r="C29" s="601"/>
      <c r="D29" s="587"/>
      <c r="E29" s="587"/>
      <c r="F29" s="588"/>
      <c r="G29" s="588"/>
      <c r="H29" s="589"/>
      <c r="I29" s="587"/>
      <c r="J29" s="589"/>
      <c r="K29" s="587"/>
      <c r="L29" s="590"/>
      <c r="M29" s="590"/>
      <c r="N29" s="587"/>
      <c r="O29" s="587"/>
      <c r="P29" s="588"/>
      <c r="Q29" s="588"/>
      <c r="R29" s="589"/>
      <c r="S29" s="587"/>
      <c r="T29" s="589"/>
      <c r="U29" s="587"/>
      <c r="V29" s="590"/>
      <c r="W29" s="590"/>
      <c r="X29" s="587"/>
      <c r="Y29" s="587"/>
      <c r="Z29" s="588"/>
      <c r="AA29" s="588"/>
      <c r="AB29" s="589"/>
      <c r="AC29" s="587"/>
      <c r="AD29" s="589"/>
      <c r="AE29" s="587"/>
      <c r="AF29" s="590"/>
      <c r="AG29" s="587"/>
    </row>
    <row r="30" spans="1:34" ht="18" customHeight="1">
      <c r="A30" s="136"/>
      <c r="B30" s="591" t="s">
        <v>313</v>
      </c>
      <c r="C30" s="591"/>
      <c r="D30" s="587"/>
      <c r="E30" s="587"/>
      <c r="F30" s="588"/>
      <c r="G30" s="588"/>
      <c r="H30" s="589"/>
      <c r="I30" s="587"/>
      <c r="J30" s="589"/>
      <c r="K30" s="587"/>
      <c r="L30" s="590"/>
      <c r="M30" s="590"/>
      <c r="N30" s="587"/>
      <c r="O30" s="587"/>
      <c r="P30" s="588"/>
      <c r="Q30" s="588"/>
      <c r="R30" s="589"/>
      <c r="S30" s="587"/>
      <c r="T30" s="589"/>
      <c r="U30" s="587"/>
      <c r="V30" s="590"/>
      <c r="W30" s="590"/>
      <c r="X30" s="587"/>
      <c r="Y30" s="587"/>
      <c r="Z30" s="588"/>
      <c r="AA30" s="588"/>
      <c r="AB30" s="589"/>
      <c r="AC30" s="587"/>
      <c r="AD30" s="589"/>
      <c r="AE30" s="587"/>
      <c r="AF30" s="590"/>
      <c r="AG30" s="587"/>
    </row>
    <row r="31" spans="1:34" ht="18" customHeight="1">
      <c r="A31" s="134"/>
      <c r="B31" s="601" t="s">
        <v>314</v>
      </c>
      <c r="C31" s="601"/>
      <c r="D31" s="587"/>
      <c r="E31" s="587"/>
      <c r="F31" s="588"/>
      <c r="G31" s="588"/>
      <c r="H31" s="589"/>
      <c r="I31" s="587"/>
      <c r="J31" s="589"/>
      <c r="K31" s="587"/>
      <c r="L31" s="590"/>
      <c r="M31" s="590"/>
      <c r="N31" s="587"/>
      <c r="O31" s="587"/>
      <c r="P31" s="588"/>
      <c r="Q31" s="588"/>
      <c r="R31" s="589"/>
      <c r="S31" s="587"/>
      <c r="T31" s="589"/>
      <c r="U31" s="587"/>
      <c r="V31" s="590"/>
      <c r="W31" s="590"/>
      <c r="X31" s="587"/>
      <c r="Y31" s="587"/>
      <c r="Z31" s="588"/>
      <c r="AA31" s="588"/>
      <c r="AB31" s="589"/>
      <c r="AC31" s="587"/>
      <c r="AD31" s="589"/>
      <c r="AE31" s="587"/>
      <c r="AF31" s="590"/>
      <c r="AG31" s="587"/>
    </row>
    <row r="32" spans="1:34" ht="18" customHeight="1">
      <c r="A32" s="135"/>
      <c r="B32" s="591" t="s">
        <v>315</v>
      </c>
      <c r="C32" s="591"/>
      <c r="D32" s="587"/>
      <c r="E32" s="587"/>
      <c r="F32" s="588"/>
      <c r="G32" s="588"/>
      <c r="H32" s="589"/>
      <c r="I32" s="587"/>
      <c r="J32" s="589"/>
      <c r="K32" s="587"/>
      <c r="L32" s="590"/>
      <c r="M32" s="590"/>
      <c r="N32" s="587"/>
      <c r="O32" s="587"/>
      <c r="P32" s="588"/>
      <c r="Q32" s="588"/>
      <c r="R32" s="589"/>
      <c r="S32" s="587"/>
      <c r="T32" s="589"/>
      <c r="U32" s="587"/>
      <c r="V32" s="590"/>
      <c r="W32" s="590"/>
      <c r="X32" s="587"/>
      <c r="Y32" s="587"/>
      <c r="Z32" s="588"/>
      <c r="AA32" s="588"/>
      <c r="AB32" s="589"/>
      <c r="AC32" s="587"/>
      <c r="AD32" s="589"/>
      <c r="AE32" s="587"/>
      <c r="AF32" s="590"/>
      <c r="AG32" s="587"/>
    </row>
    <row r="33" spans="1:35" ht="18" customHeight="1">
      <c r="A33" s="135"/>
      <c r="B33" s="601" t="s">
        <v>316</v>
      </c>
      <c r="C33" s="601"/>
      <c r="D33" s="587"/>
      <c r="E33" s="587"/>
      <c r="F33" s="588"/>
      <c r="G33" s="588"/>
      <c r="H33" s="589"/>
      <c r="I33" s="587"/>
      <c r="J33" s="589"/>
      <c r="K33" s="587"/>
      <c r="L33" s="590"/>
      <c r="M33" s="590"/>
      <c r="N33" s="587"/>
      <c r="O33" s="587"/>
      <c r="P33" s="588"/>
      <c r="Q33" s="588"/>
      <c r="R33" s="589"/>
      <c r="S33" s="587"/>
      <c r="T33" s="589"/>
      <c r="U33" s="587"/>
      <c r="V33" s="590"/>
      <c r="W33" s="590"/>
      <c r="X33" s="587"/>
      <c r="Y33" s="587"/>
      <c r="Z33" s="588"/>
      <c r="AA33" s="588"/>
      <c r="AB33" s="589"/>
      <c r="AC33" s="587"/>
      <c r="AD33" s="589"/>
      <c r="AE33" s="587"/>
      <c r="AF33" s="590"/>
      <c r="AG33" s="587"/>
    </row>
    <row r="34" spans="1:35" ht="18" customHeight="1">
      <c r="A34" s="135"/>
      <c r="B34" s="591" t="s">
        <v>317</v>
      </c>
      <c r="C34" s="591"/>
      <c r="D34" s="587"/>
      <c r="E34" s="587"/>
      <c r="F34" s="588"/>
      <c r="G34" s="588"/>
      <c r="H34" s="589"/>
      <c r="I34" s="587"/>
      <c r="J34" s="589"/>
      <c r="K34" s="587"/>
      <c r="L34" s="590"/>
      <c r="M34" s="590"/>
      <c r="N34" s="587"/>
      <c r="O34" s="587"/>
      <c r="P34" s="588"/>
      <c r="Q34" s="588"/>
      <c r="R34" s="589"/>
      <c r="S34" s="587"/>
      <c r="T34" s="589"/>
      <c r="U34" s="587"/>
      <c r="V34" s="590"/>
      <c r="W34" s="590"/>
      <c r="X34" s="587"/>
      <c r="Y34" s="587"/>
      <c r="Z34" s="588"/>
      <c r="AA34" s="588"/>
      <c r="AB34" s="589"/>
      <c r="AC34" s="587"/>
      <c r="AD34" s="589"/>
      <c r="AE34" s="587"/>
      <c r="AF34" s="590"/>
      <c r="AG34" s="587"/>
    </row>
    <row r="35" spans="1:35" ht="18" customHeight="1">
      <c r="A35" s="135"/>
      <c r="B35" s="602" t="s">
        <v>103</v>
      </c>
      <c r="C35" s="602"/>
      <c r="D35" s="587">
        <f t="shared" ref="D35:AG35" si="2">SUM(D27:D34)</f>
        <v>0</v>
      </c>
      <c r="E35" s="587">
        <f t="shared" si="2"/>
        <v>0</v>
      </c>
      <c r="F35" s="588">
        <f t="shared" si="2"/>
        <v>0</v>
      </c>
      <c r="G35" s="588">
        <f t="shared" si="2"/>
        <v>0</v>
      </c>
      <c r="H35" s="588">
        <f t="shared" si="2"/>
        <v>0</v>
      </c>
      <c r="I35" s="588">
        <f t="shared" si="2"/>
        <v>0</v>
      </c>
      <c r="J35" s="588">
        <f t="shared" si="2"/>
        <v>0</v>
      </c>
      <c r="K35" s="588">
        <f t="shared" si="2"/>
        <v>0</v>
      </c>
      <c r="L35" s="588">
        <f t="shared" si="2"/>
        <v>0</v>
      </c>
      <c r="M35" s="588">
        <f t="shared" si="2"/>
        <v>0</v>
      </c>
      <c r="N35" s="588">
        <f t="shared" si="2"/>
        <v>0</v>
      </c>
      <c r="O35" s="588">
        <f t="shared" si="2"/>
        <v>0</v>
      </c>
      <c r="P35" s="588">
        <f t="shared" si="2"/>
        <v>0</v>
      </c>
      <c r="Q35" s="588">
        <f t="shared" si="2"/>
        <v>0</v>
      </c>
      <c r="R35" s="588">
        <f t="shared" si="2"/>
        <v>0</v>
      </c>
      <c r="S35" s="588">
        <f t="shared" si="2"/>
        <v>0</v>
      </c>
      <c r="T35" s="588">
        <f t="shared" si="2"/>
        <v>0</v>
      </c>
      <c r="U35" s="588">
        <f t="shared" si="2"/>
        <v>0</v>
      </c>
      <c r="V35" s="590">
        <f t="shared" si="2"/>
        <v>0</v>
      </c>
      <c r="W35" s="590">
        <f t="shared" si="2"/>
        <v>0</v>
      </c>
      <c r="X35" s="587">
        <f t="shared" si="2"/>
        <v>0</v>
      </c>
      <c r="Y35" s="587">
        <f t="shared" si="2"/>
        <v>0</v>
      </c>
      <c r="Z35" s="588">
        <f t="shared" si="2"/>
        <v>0</v>
      </c>
      <c r="AA35" s="588">
        <f t="shared" si="2"/>
        <v>0</v>
      </c>
      <c r="AB35" s="588">
        <f t="shared" si="2"/>
        <v>0</v>
      </c>
      <c r="AC35" s="588">
        <f t="shared" si="2"/>
        <v>0</v>
      </c>
      <c r="AD35" s="588">
        <f t="shared" si="2"/>
        <v>0</v>
      </c>
      <c r="AE35" s="588">
        <f t="shared" si="2"/>
        <v>0</v>
      </c>
      <c r="AF35" s="590">
        <f t="shared" si="2"/>
        <v>0</v>
      </c>
      <c r="AG35" s="587">
        <f t="shared" si="2"/>
        <v>0</v>
      </c>
      <c r="AH35" s="592"/>
    </row>
    <row r="36" spans="1:35" ht="18" customHeight="1">
      <c r="A36" s="102"/>
      <c r="B36" s="601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593"/>
      <c r="AB36" s="593"/>
      <c r="AC36" s="593"/>
      <c r="AD36" s="593"/>
      <c r="AE36" s="593"/>
      <c r="AF36" s="593"/>
      <c r="AG36" s="593"/>
      <c r="AH36" s="593"/>
      <c r="AI36" s="592"/>
    </row>
    <row r="37" spans="1:35" ht="18" customHeight="1">
      <c r="A37" s="593"/>
      <c r="B37" s="601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</row>
    <row r="38" spans="1:35" ht="18" customHeight="1">
      <c r="A38" s="593"/>
      <c r="B38" s="601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</row>
    <row r="39" spans="1:35" ht="18" customHeight="1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</row>
    <row r="40" spans="1:35" ht="18" customHeight="1">
      <c r="A40" s="132"/>
      <c r="B40" s="1007" t="s">
        <v>40</v>
      </c>
      <c r="C40" s="606"/>
      <c r="D40" s="1008" t="s">
        <v>332</v>
      </c>
      <c r="E40" s="1009"/>
      <c r="F40" s="1009"/>
      <c r="G40" s="1009"/>
      <c r="H40" s="1009"/>
      <c r="I40" s="1009"/>
      <c r="J40" s="1009"/>
      <c r="K40" s="1009"/>
      <c r="L40" s="1009"/>
      <c r="M40" s="1009"/>
      <c r="N40" s="1009"/>
      <c r="O40" s="1009"/>
      <c r="P40" s="1009"/>
      <c r="Q40" s="1009"/>
      <c r="R40" s="1009"/>
      <c r="S40" s="1009"/>
      <c r="T40" s="1009"/>
      <c r="U40" s="1009"/>
      <c r="V40" s="1009"/>
      <c r="W40" s="1009"/>
      <c r="X40" s="1009"/>
      <c r="Y40" s="1009"/>
      <c r="Z40" s="1009"/>
      <c r="AA40" s="1009"/>
      <c r="AB40" s="1009"/>
      <c r="AC40" s="1009"/>
      <c r="AD40" s="1009"/>
      <c r="AE40" s="1009"/>
      <c r="AF40" s="1009"/>
      <c r="AG40" s="1010"/>
    </row>
    <row r="41" spans="1:35" ht="18" customHeight="1">
      <c r="A41" s="107"/>
      <c r="B41" s="889"/>
      <c r="C41" s="601"/>
      <c r="D41" s="1008" t="s">
        <v>343</v>
      </c>
      <c r="E41" s="1009"/>
      <c r="F41" s="1009"/>
      <c r="G41" s="1009"/>
      <c r="H41" s="1009"/>
      <c r="I41" s="1009"/>
      <c r="J41" s="1009"/>
      <c r="K41" s="1009"/>
      <c r="L41" s="1009"/>
      <c r="M41" s="1011"/>
      <c r="N41" s="1008" t="s">
        <v>344</v>
      </c>
      <c r="O41" s="1009"/>
      <c r="P41" s="1009"/>
      <c r="Q41" s="1009"/>
      <c r="R41" s="1009"/>
      <c r="S41" s="1009"/>
      <c r="T41" s="1009"/>
      <c r="U41" s="1009"/>
      <c r="V41" s="1009"/>
      <c r="W41" s="1011"/>
      <c r="X41" s="1008" t="s">
        <v>345</v>
      </c>
      <c r="Y41" s="1009"/>
      <c r="Z41" s="1009"/>
      <c r="AA41" s="1009"/>
      <c r="AB41" s="1009"/>
      <c r="AC41" s="1009"/>
      <c r="AD41" s="1009"/>
      <c r="AE41" s="1009"/>
      <c r="AF41" s="1009"/>
      <c r="AG41" s="1012"/>
    </row>
    <row r="42" spans="1:35" ht="18" customHeight="1">
      <c r="A42" s="107"/>
      <c r="B42" s="889"/>
      <c r="C42" s="601"/>
      <c r="D42" s="998" t="s">
        <v>338</v>
      </c>
      <c r="E42" s="1024"/>
      <c r="F42" s="1019" t="s">
        <v>605</v>
      </c>
      <c r="G42" s="1021"/>
      <c r="H42" s="1019" t="s">
        <v>606</v>
      </c>
      <c r="I42" s="1021"/>
      <c r="J42" s="1019" t="s">
        <v>607</v>
      </c>
      <c r="K42" s="1022"/>
      <c r="L42" s="998" t="s">
        <v>339</v>
      </c>
      <c r="M42" s="1000" t="s">
        <v>340</v>
      </c>
      <c r="N42" s="998" t="s">
        <v>338</v>
      </c>
      <c r="O42" s="1018"/>
      <c r="P42" s="1019" t="s">
        <v>605</v>
      </c>
      <c r="Q42" s="1020"/>
      <c r="R42" s="1019" t="s">
        <v>606</v>
      </c>
      <c r="S42" s="1023"/>
      <c r="T42" s="1019" t="s">
        <v>607</v>
      </c>
      <c r="U42" s="1021"/>
      <c r="V42" s="998" t="s">
        <v>339</v>
      </c>
      <c r="W42" s="1000" t="s">
        <v>340</v>
      </c>
      <c r="X42" s="998" t="s">
        <v>338</v>
      </c>
      <c r="Y42" s="1018"/>
      <c r="Z42" s="1019" t="s">
        <v>605</v>
      </c>
      <c r="AA42" s="1020"/>
      <c r="AB42" s="1019" t="s">
        <v>606</v>
      </c>
      <c r="AC42" s="1021"/>
      <c r="AD42" s="1019" t="s">
        <v>607</v>
      </c>
      <c r="AE42" s="1022"/>
      <c r="AF42" s="998" t="s">
        <v>339</v>
      </c>
      <c r="AG42" s="1000" t="s">
        <v>340</v>
      </c>
    </row>
    <row r="43" spans="1:35" ht="18" customHeight="1">
      <c r="A43" s="108"/>
      <c r="B43" s="890"/>
      <c r="C43" s="602"/>
      <c r="D43" s="603"/>
      <c r="E43" s="584" t="s">
        <v>341</v>
      </c>
      <c r="F43" s="607"/>
      <c r="G43" s="584" t="s">
        <v>341</v>
      </c>
      <c r="H43" s="603"/>
      <c r="I43" s="585" t="s">
        <v>608</v>
      </c>
      <c r="J43" s="603"/>
      <c r="K43" s="585" t="s">
        <v>608</v>
      </c>
      <c r="L43" s="999"/>
      <c r="M43" s="1001"/>
      <c r="N43" s="607"/>
      <c r="O43" s="584" t="s">
        <v>341</v>
      </c>
      <c r="P43" s="607"/>
      <c r="Q43" s="584" t="s">
        <v>341</v>
      </c>
      <c r="R43" s="607"/>
      <c r="S43" s="603" t="s">
        <v>608</v>
      </c>
      <c r="T43" s="607"/>
      <c r="U43" s="584" t="s">
        <v>608</v>
      </c>
      <c r="V43" s="999"/>
      <c r="W43" s="1001"/>
      <c r="X43" s="607"/>
      <c r="Y43" s="584" t="s">
        <v>341</v>
      </c>
      <c r="Z43" s="607"/>
      <c r="AA43" s="584" t="s">
        <v>341</v>
      </c>
      <c r="AB43" s="603"/>
      <c r="AC43" s="585" t="s">
        <v>608</v>
      </c>
      <c r="AD43" s="586"/>
      <c r="AE43" s="585" t="s">
        <v>608</v>
      </c>
      <c r="AF43" s="999"/>
      <c r="AG43" s="1001"/>
    </row>
    <row r="44" spans="1:35" ht="18" customHeight="1">
      <c r="A44" s="133"/>
      <c r="B44" s="601" t="s">
        <v>310</v>
      </c>
      <c r="C44" s="601"/>
      <c r="D44" s="587"/>
      <c r="E44" s="587"/>
      <c r="F44" s="588"/>
      <c r="G44" s="588"/>
      <c r="H44" s="589"/>
      <c r="I44" s="587"/>
      <c r="J44" s="589"/>
      <c r="K44" s="587"/>
      <c r="L44" s="590"/>
      <c r="M44" s="590"/>
      <c r="N44" s="587"/>
      <c r="O44" s="587"/>
      <c r="P44" s="588"/>
      <c r="Q44" s="588"/>
      <c r="R44" s="589"/>
      <c r="S44" s="587"/>
      <c r="T44" s="587"/>
      <c r="U44" s="587"/>
      <c r="V44" s="587"/>
      <c r="W44" s="590"/>
      <c r="X44" s="587"/>
      <c r="Y44" s="587"/>
      <c r="Z44" s="588"/>
      <c r="AA44" s="588"/>
      <c r="AB44" s="589"/>
      <c r="AC44" s="587"/>
      <c r="AD44" s="589"/>
      <c r="AE44" s="587"/>
      <c r="AF44" s="590"/>
      <c r="AG44" s="587"/>
    </row>
    <row r="45" spans="1:35" ht="18" customHeight="1">
      <c r="A45" s="134"/>
      <c r="B45" s="591" t="s">
        <v>311</v>
      </c>
      <c r="C45" s="591"/>
      <c r="D45" s="587"/>
      <c r="E45" s="587"/>
      <c r="F45" s="588"/>
      <c r="G45" s="588"/>
      <c r="H45" s="589"/>
      <c r="I45" s="587"/>
      <c r="J45" s="589"/>
      <c r="K45" s="587"/>
      <c r="L45" s="590"/>
      <c r="M45" s="590"/>
      <c r="N45" s="587"/>
      <c r="O45" s="587"/>
      <c r="P45" s="588"/>
      <c r="Q45" s="588"/>
      <c r="R45" s="589"/>
      <c r="S45" s="587"/>
      <c r="T45" s="587"/>
      <c r="U45" s="587"/>
      <c r="V45" s="590"/>
      <c r="W45" s="590"/>
      <c r="X45" s="587"/>
      <c r="Y45" s="587"/>
      <c r="Z45" s="588"/>
      <c r="AA45" s="588"/>
      <c r="AB45" s="589"/>
      <c r="AC45" s="587"/>
      <c r="AD45" s="589"/>
      <c r="AE45" s="587"/>
      <c r="AF45" s="590"/>
      <c r="AG45" s="587"/>
    </row>
    <row r="46" spans="1:35" ht="18" customHeight="1">
      <c r="A46" s="133"/>
      <c r="B46" s="601" t="s">
        <v>312</v>
      </c>
      <c r="C46" s="601"/>
      <c r="D46" s="587"/>
      <c r="E46" s="587"/>
      <c r="F46" s="588"/>
      <c r="G46" s="588"/>
      <c r="H46" s="589"/>
      <c r="I46" s="587"/>
      <c r="J46" s="589"/>
      <c r="K46" s="587"/>
      <c r="L46" s="590"/>
      <c r="M46" s="590"/>
      <c r="N46" s="587"/>
      <c r="O46" s="587"/>
      <c r="P46" s="588"/>
      <c r="Q46" s="588"/>
      <c r="R46" s="589"/>
      <c r="S46" s="587"/>
      <c r="T46" s="587"/>
      <c r="U46" s="587"/>
      <c r="V46" s="590"/>
      <c r="W46" s="590"/>
      <c r="X46" s="587"/>
      <c r="Y46" s="587"/>
      <c r="Z46" s="588"/>
      <c r="AA46" s="588"/>
      <c r="AB46" s="589"/>
      <c r="AC46" s="587"/>
      <c r="AD46" s="589"/>
      <c r="AE46" s="587"/>
      <c r="AF46" s="590"/>
      <c r="AG46" s="587"/>
    </row>
    <row r="47" spans="1:35" ht="18" customHeight="1">
      <c r="A47" s="134"/>
      <c r="B47" s="591" t="s">
        <v>313</v>
      </c>
      <c r="C47" s="591"/>
      <c r="D47" s="587"/>
      <c r="E47" s="587"/>
      <c r="F47" s="588"/>
      <c r="G47" s="588"/>
      <c r="H47" s="589"/>
      <c r="I47" s="587"/>
      <c r="J47" s="589"/>
      <c r="K47" s="587"/>
      <c r="L47" s="590"/>
      <c r="M47" s="590"/>
      <c r="N47" s="587"/>
      <c r="O47" s="587"/>
      <c r="P47" s="588"/>
      <c r="Q47" s="588"/>
      <c r="R47" s="589"/>
      <c r="S47" s="587"/>
      <c r="T47" s="587"/>
      <c r="U47" s="587"/>
      <c r="V47" s="590"/>
      <c r="W47" s="590"/>
      <c r="X47" s="587"/>
      <c r="Y47" s="587"/>
      <c r="Z47" s="588"/>
      <c r="AA47" s="588"/>
      <c r="AB47" s="589"/>
      <c r="AC47" s="587"/>
      <c r="AD47" s="589"/>
      <c r="AE47" s="587"/>
      <c r="AF47" s="590"/>
      <c r="AG47" s="587"/>
    </row>
    <row r="48" spans="1:35" ht="18" customHeight="1">
      <c r="A48" s="133"/>
      <c r="B48" s="601" t="s">
        <v>314</v>
      </c>
      <c r="C48" s="601"/>
      <c r="D48" s="587"/>
      <c r="E48" s="587"/>
      <c r="F48" s="588"/>
      <c r="G48" s="588"/>
      <c r="H48" s="589"/>
      <c r="I48" s="587"/>
      <c r="J48" s="589"/>
      <c r="K48" s="587"/>
      <c r="L48" s="590"/>
      <c r="M48" s="590"/>
      <c r="N48" s="587"/>
      <c r="O48" s="587"/>
      <c r="P48" s="588"/>
      <c r="Q48" s="588"/>
      <c r="R48" s="589"/>
      <c r="S48" s="587"/>
      <c r="T48" s="587"/>
      <c r="U48" s="587"/>
      <c r="V48" s="590"/>
      <c r="W48" s="590"/>
      <c r="X48" s="587"/>
      <c r="Y48" s="587"/>
      <c r="Z48" s="588"/>
      <c r="AA48" s="588"/>
      <c r="AB48" s="589"/>
      <c r="AC48" s="587"/>
      <c r="AD48" s="589"/>
      <c r="AE48" s="587"/>
      <c r="AF48" s="590"/>
      <c r="AG48" s="587"/>
    </row>
    <row r="49" spans="1:35" ht="18" customHeight="1">
      <c r="A49" s="134"/>
      <c r="B49" s="591" t="s">
        <v>315</v>
      </c>
      <c r="C49" s="591"/>
      <c r="D49" s="587"/>
      <c r="E49" s="587"/>
      <c r="F49" s="588"/>
      <c r="G49" s="588"/>
      <c r="H49" s="589"/>
      <c r="I49" s="587"/>
      <c r="J49" s="589"/>
      <c r="K49" s="587"/>
      <c r="L49" s="590"/>
      <c r="M49" s="590"/>
      <c r="N49" s="587"/>
      <c r="O49" s="587"/>
      <c r="P49" s="588"/>
      <c r="Q49" s="588"/>
      <c r="R49" s="589"/>
      <c r="S49" s="587"/>
      <c r="T49" s="587"/>
      <c r="U49" s="587"/>
      <c r="V49" s="590"/>
      <c r="W49" s="590"/>
      <c r="X49" s="587"/>
      <c r="Y49" s="587"/>
      <c r="Z49" s="588"/>
      <c r="AA49" s="588"/>
      <c r="AB49" s="589"/>
      <c r="AC49" s="587"/>
      <c r="AD49" s="589"/>
      <c r="AE49" s="587"/>
      <c r="AF49" s="590"/>
      <c r="AG49" s="587"/>
    </row>
    <row r="50" spans="1:35" ht="18" customHeight="1">
      <c r="A50" s="133"/>
      <c r="B50" s="601" t="s">
        <v>316</v>
      </c>
      <c r="C50" s="601"/>
      <c r="D50" s="587"/>
      <c r="E50" s="587"/>
      <c r="F50" s="588"/>
      <c r="G50" s="588"/>
      <c r="H50" s="589"/>
      <c r="I50" s="587"/>
      <c r="J50" s="589"/>
      <c r="K50" s="587"/>
      <c r="L50" s="590"/>
      <c r="M50" s="590"/>
      <c r="N50" s="587"/>
      <c r="O50" s="587"/>
      <c r="P50" s="588"/>
      <c r="Q50" s="588"/>
      <c r="R50" s="589"/>
      <c r="S50" s="587"/>
      <c r="T50" s="587"/>
      <c r="U50" s="587"/>
      <c r="V50" s="590"/>
      <c r="W50" s="590"/>
      <c r="X50" s="587"/>
      <c r="Y50" s="587"/>
      <c r="Z50" s="588"/>
      <c r="AA50" s="588"/>
      <c r="AB50" s="589"/>
      <c r="AC50" s="587"/>
      <c r="AD50" s="589"/>
      <c r="AE50" s="587"/>
      <c r="AF50" s="590"/>
      <c r="AG50" s="587"/>
    </row>
    <row r="51" spans="1:35" ht="18" customHeight="1">
      <c r="A51" s="134"/>
      <c r="B51" s="591" t="s">
        <v>317</v>
      </c>
      <c r="C51" s="591"/>
      <c r="D51" s="587"/>
      <c r="E51" s="587"/>
      <c r="F51" s="588"/>
      <c r="G51" s="588"/>
      <c r="H51" s="589"/>
      <c r="I51" s="587"/>
      <c r="J51" s="589"/>
      <c r="K51" s="587"/>
      <c r="L51" s="590"/>
      <c r="M51" s="590"/>
      <c r="N51" s="587"/>
      <c r="O51" s="587"/>
      <c r="P51" s="588"/>
      <c r="Q51" s="588"/>
      <c r="R51" s="589"/>
      <c r="S51" s="587"/>
      <c r="T51" s="587"/>
      <c r="U51" s="587"/>
      <c r="V51" s="590"/>
      <c r="W51" s="590"/>
      <c r="X51" s="587"/>
      <c r="Y51" s="587"/>
      <c r="Z51" s="588"/>
      <c r="AA51" s="588"/>
      <c r="AB51" s="589"/>
      <c r="AC51" s="587"/>
      <c r="AD51" s="589"/>
      <c r="AE51" s="587"/>
      <c r="AF51" s="590"/>
      <c r="AG51" s="587"/>
    </row>
    <row r="52" spans="1:35" ht="18" customHeight="1">
      <c r="A52" s="135"/>
      <c r="B52" s="591" t="s">
        <v>103</v>
      </c>
      <c r="C52" s="591"/>
      <c r="D52" s="587">
        <f t="shared" ref="D52:J52" si="3">SUM(D44:D51)</f>
        <v>0</v>
      </c>
      <c r="E52" s="587">
        <f t="shared" si="3"/>
        <v>0</v>
      </c>
      <c r="F52" s="588">
        <f t="shared" si="3"/>
        <v>0</v>
      </c>
      <c r="G52" s="588">
        <f t="shared" si="3"/>
        <v>0</v>
      </c>
      <c r="H52" s="588">
        <f t="shared" si="3"/>
        <v>0</v>
      </c>
      <c r="I52" s="588">
        <f t="shared" si="3"/>
        <v>0</v>
      </c>
      <c r="J52" s="588">
        <f t="shared" si="3"/>
        <v>0</v>
      </c>
      <c r="K52" s="587">
        <f>SUM(K44:K51)</f>
        <v>0</v>
      </c>
      <c r="L52" s="590">
        <f t="shared" ref="L52:P52" si="4">SUM(L44:L51)</f>
        <v>0</v>
      </c>
      <c r="M52" s="590">
        <f t="shared" si="4"/>
        <v>0</v>
      </c>
      <c r="N52" s="587">
        <f t="shared" si="4"/>
        <v>0</v>
      </c>
      <c r="O52" s="587">
        <f t="shared" si="4"/>
        <v>0</v>
      </c>
      <c r="P52" s="588">
        <f t="shared" si="4"/>
        <v>0</v>
      </c>
      <c r="Q52" s="588">
        <f>SUM(Q44:Q51)</f>
        <v>0</v>
      </c>
      <c r="R52" s="588">
        <f t="shared" ref="R52:T52" si="5">SUM(R44:R51)</f>
        <v>0</v>
      </c>
      <c r="S52" s="588">
        <f t="shared" si="5"/>
        <v>0</v>
      </c>
      <c r="T52" s="588">
        <f t="shared" si="5"/>
        <v>0</v>
      </c>
      <c r="U52" s="587">
        <f>SUM(U44:U51)</f>
        <v>0</v>
      </c>
      <c r="V52" s="590">
        <f t="shared" ref="V52:AG52" si="6">SUM(V44:V51)</f>
        <v>0</v>
      </c>
      <c r="W52" s="590">
        <f t="shared" si="6"/>
        <v>0</v>
      </c>
      <c r="X52" s="587">
        <f t="shared" si="6"/>
        <v>0</v>
      </c>
      <c r="Y52" s="587">
        <f t="shared" si="6"/>
        <v>0</v>
      </c>
      <c r="Z52" s="588">
        <f t="shared" si="6"/>
        <v>0</v>
      </c>
      <c r="AA52" s="588">
        <f t="shared" si="6"/>
        <v>0</v>
      </c>
      <c r="AB52" s="588">
        <f t="shared" si="6"/>
        <v>0</v>
      </c>
      <c r="AC52" s="588">
        <f t="shared" si="6"/>
        <v>0</v>
      </c>
      <c r="AD52" s="588">
        <f t="shared" si="6"/>
        <v>0</v>
      </c>
      <c r="AE52" s="588">
        <f t="shared" si="6"/>
        <v>0</v>
      </c>
      <c r="AF52" s="590">
        <f t="shared" si="6"/>
        <v>0</v>
      </c>
      <c r="AG52" s="587">
        <f t="shared" si="6"/>
        <v>0</v>
      </c>
    </row>
    <row r="53" spans="1:35" ht="18" customHeight="1">
      <c r="A53" s="600"/>
      <c r="B53" s="600"/>
      <c r="C53" s="600"/>
      <c r="D53" s="600"/>
      <c r="E53" s="600"/>
      <c r="F53" s="600"/>
      <c r="G53" s="600"/>
      <c r="H53" s="600"/>
      <c r="I53" s="600"/>
      <c r="J53" s="600"/>
      <c r="K53" s="600"/>
      <c r="L53" s="600"/>
      <c r="M53" s="600"/>
      <c r="N53" s="600"/>
      <c r="O53" s="600"/>
      <c r="P53" s="600"/>
      <c r="Q53" s="600"/>
      <c r="R53" s="600"/>
      <c r="S53" s="600"/>
      <c r="T53" s="600"/>
      <c r="U53" s="600"/>
      <c r="V53" s="600"/>
      <c r="W53" s="600"/>
      <c r="X53" s="600"/>
      <c r="Y53" s="600"/>
      <c r="Z53" s="600"/>
      <c r="AA53" s="600"/>
      <c r="AB53" s="600"/>
      <c r="AC53" s="600"/>
      <c r="AD53" s="600"/>
      <c r="AE53" s="600"/>
      <c r="AF53" s="600"/>
      <c r="AG53" s="600"/>
      <c r="AH53" s="600"/>
      <c r="AI53" s="600"/>
    </row>
    <row r="54" spans="1:35" ht="18" customHeight="1">
      <c r="A54" s="132"/>
      <c r="B54" s="1007" t="s">
        <v>40</v>
      </c>
      <c r="C54" s="606"/>
      <c r="D54" s="1008" t="s">
        <v>332</v>
      </c>
      <c r="E54" s="1009"/>
      <c r="F54" s="1009"/>
      <c r="G54" s="1009"/>
      <c r="H54" s="1009"/>
      <c r="I54" s="1009"/>
      <c r="J54" s="1009"/>
      <c r="K54" s="1009"/>
      <c r="L54" s="1009"/>
      <c r="M54" s="1009"/>
      <c r="N54" s="1009"/>
      <c r="O54" s="1009"/>
      <c r="P54" s="1009"/>
      <c r="Q54" s="1009"/>
      <c r="R54" s="1009"/>
      <c r="S54" s="1009"/>
      <c r="T54" s="1009"/>
      <c r="U54" s="1009"/>
      <c r="V54" s="1009"/>
      <c r="W54" s="1009"/>
      <c r="X54" s="1009"/>
      <c r="Y54" s="1009"/>
      <c r="Z54" s="1009"/>
      <c r="AA54" s="1009"/>
      <c r="AB54" s="1009"/>
      <c r="AC54" s="1009"/>
      <c r="AD54" s="1009"/>
      <c r="AE54" s="1009"/>
      <c r="AF54" s="1009"/>
      <c r="AG54" s="1010"/>
    </row>
    <row r="55" spans="1:35" ht="18" customHeight="1">
      <c r="A55" s="107"/>
      <c r="B55" s="889"/>
      <c r="C55" s="601"/>
      <c r="D55" s="1008" t="s">
        <v>346</v>
      </c>
      <c r="E55" s="1009"/>
      <c r="F55" s="1009"/>
      <c r="G55" s="1009"/>
      <c r="H55" s="1009"/>
      <c r="I55" s="1009"/>
      <c r="J55" s="1009"/>
      <c r="K55" s="1009"/>
      <c r="L55" s="1009"/>
      <c r="M55" s="1011"/>
      <c r="N55" s="1008" t="s">
        <v>347</v>
      </c>
      <c r="O55" s="1009"/>
      <c r="P55" s="1009"/>
      <c r="Q55" s="1009"/>
      <c r="R55" s="1009"/>
      <c r="S55" s="1009"/>
      <c r="T55" s="1009"/>
      <c r="U55" s="1009"/>
      <c r="V55" s="1009"/>
      <c r="W55" s="1011"/>
      <c r="X55" s="1008" t="s">
        <v>348</v>
      </c>
      <c r="Y55" s="1009"/>
      <c r="Z55" s="1009"/>
      <c r="AA55" s="1009"/>
      <c r="AB55" s="1009"/>
      <c r="AC55" s="1009"/>
      <c r="AD55" s="1009"/>
      <c r="AE55" s="1009"/>
      <c r="AF55" s="1009"/>
      <c r="AG55" s="1012"/>
    </row>
    <row r="56" spans="1:35" ht="18" customHeight="1">
      <c r="A56" s="107"/>
      <c r="B56" s="889"/>
      <c r="C56" s="601"/>
      <c r="D56" s="1013" t="s">
        <v>338</v>
      </c>
      <c r="E56" s="1009"/>
      <c r="F56" s="1014" t="s">
        <v>605</v>
      </c>
      <c r="G56" s="1015"/>
      <c r="H56" s="1014" t="s">
        <v>606</v>
      </c>
      <c r="I56" s="1016"/>
      <c r="J56" s="1014" t="s">
        <v>607</v>
      </c>
      <c r="K56" s="1017"/>
      <c r="L56" s="1019" t="s">
        <v>339</v>
      </c>
      <c r="M56" s="1019" t="s">
        <v>340</v>
      </c>
      <c r="N56" s="1014" t="s">
        <v>338</v>
      </c>
      <c r="O56" s="1015"/>
      <c r="P56" s="1014" t="s">
        <v>605</v>
      </c>
      <c r="Q56" s="1015"/>
      <c r="R56" s="1025" t="s">
        <v>606</v>
      </c>
      <c r="S56" s="1025"/>
      <c r="T56" s="1025" t="s">
        <v>607</v>
      </c>
      <c r="U56" s="1025"/>
      <c r="V56" s="1019" t="s">
        <v>339</v>
      </c>
      <c r="W56" s="1019" t="s">
        <v>340</v>
      </c>
      <c r="X56" s="1014" t="s">
        <v>338</v>
      </c>
      <c r="Y56" s="1015"/>
      <c r="Z56" s="1014" t="s">
        <v>605</v>
      </c>
      <c r="AA56" s="1015"/>
      <c r="AB56" s="1014" t="s">
        <v>606</v>
      </c>
      <c r="AC56" s="1016"/>
      <c r="AD56" s="1014" t="s">
        <v>607</v>
      </c>
      <c r="AE56" s="1017"/>
      <c r="AF56" s="1019" t="s">
        <v>339</v>
      </c>
      <c r="AG56" s="1032" t="s">
        <v>340</v>
      </c>
    </row>
    <row r="57" spans="1:35" ht="18" customHeight="1">
      <c r="A57" s="108"/>
      <c r="B57" s="890"/>
      <c r="C57" s="602"/>
      <c r="D57" s="607"/>
      <c r="E57" s="584" t="s">
        <v>341</v>
      </c>
      <c r="F57" s="605"/>
      <c r="G57" s="594" t="s">
        <v>341</v>
      </c>
      <c r="H57" s="604"/>
      <c r="I57" s="595" t="s">
        <v>608</v>
      </c>
      <c r="J57" s="596"/>
      <c r="K57" s="595" t="s">
        <v>608</v>
      </c>
      <c r="L57" s="1026"/>
      <c r="M57" s="1026"/>
      <c r="N57" s="605"/>
      <c r="O57" s="594" t="s">
        <v>341</v>
      </c>
      <c r="P57" s="605"/>
      <c r="Q57" s="594" t="s">
        <v>341</v>
      </c>
      <c r="R57" s="604"/>
      <c r="S57" s="595" t="s">
        <v>608</v>
      </c>
      <c r="T57" s="596"/>
      <c r="U57" s="595" t="s">
        <v>608</v>
      </c>
      <c r="V57" s="1026"/>
      <c r="W57" s="1026"/>
      <c r="X57" s="605"/>
      <c r="Y57" s="594" t="s">
        <v>341</v>
      </c>
      <c r="Z57" s="605"/>
      <c r="AA57" s="594" t="s">
        <v>341</v>
      </c>
      <c r="AB57" s="604"/>
      <c r="AC57" s="595" t="s">
        <v>608</v>
      </c>
      <c r="AD57" s="596"/>
      <c r="AE57" s="595" t="s">
        <v>608</v>
      </c>
      <c r="AF57" s="1026"/>
      <c r="AG57" s="1033"/>
    </row>
    <row r="58" spans="1:35" ht="18" customHeight="1">
      <c r="A58" s="133"/>
      <c r="B58" s="601" t="s">
        <v>310</v>
      </c>
      <c r="C58" s="601"/>
      <c r="D58" s="587"/>
      <c r="E58" s="587"/>
      <c r="F58" s="588"/>
      <c r="G58" s="588"/>
      <c r="H58" s="589"/>
      <c r="I58" s="587"/>
      <c r="J58" s="589"/>
      <c r="K58" s="587"/>
      <c r="L58" s="590"/>
      <c r="M58" s="590"/>
      <c r="N58" s="587"/>
      <c r="O58" s="587"/>
      <c r="P58" s="588"/>
      <c r="Q58" s="588"/>
      <c r="R58" s="589"/>
      <c r="S58" s="587"/>
      <c r="T58" s="589"/>
      <c r="U58" s="587"/>
      <c r="V58" s="590"/>
      <c r="W58" s="590"/>
      <c r="X58" s="587"/>
      <c r="Y58" s="587"/>
      <c r="Z58" s="588"/>
      <c r="AA58" s="588"/>
      <c r="AB58" s="589"/>
      <c r="AC58" s="587"/>
      <c r="AD58" s="589"/>
      <c r="AE58" s="587"/>
      <c r="AF58" s="590"/>
      <c r="AG58" s="587"/>
    </row>
    <row r="59" spans="1:35" ht="18" customHeight="1">
      <c r="A59" s="136"/>
      <c r="B59" s="591" t="s">
        <v>311</v>
      </c>
      <c r="C59" s="591"/>
      <c r="D59" s="587"/>
      <c r="E59" s="587"/>
      <c r="F59" s="588"/>
      <c r="G59" s="588"/>
      <c r="H59" s="589"/>
      <c r="I59" s="587"/>
      <c r="J59" s="589"/>
      <c r="K59" s="587"/>
      <c r="L59" s="590"/>
      <c r="M59" s="590"/>
      <c r="N59" s="587"/>
      <c r="O59" s="587"/>
      <c r="P59" s="588"/>
      <c r="Q59" s="588"/>
      <c r="R59" s="589"/>
      <c r="S59" s="587"/>
      <c r="T59" s="589"/>
      <c r="U59" s="587"/>
      <c r="V59" s="590"/>
      <c r="W59" s="590"/>
      <c r="X59" s="587"/>
      <c r="Y59" s="587"/>
      <c r="Z59" s="588"/>
      <c r="AA59" s="588"/>
      <c r="AB59" s="589"/>
      <c r="AC59" s="587"/>
      <c r="AD59" s="589"/>
      <c r="AE59" s="587"/>
      <c r="AF59" s="590"/>
      <c r="AG59" s="587"/>
    </row>
    <row r="60" spans="1:35" ht="18" customHeight="1">
      <c r="A60" s="136"/>
      <c r="B60" s="601" t="s">
        <v>312</v>
      </c>
      <c r="C60" s="601"/>
      <c r="D60" s="587"/>
      <c r="E60" s="587"/>
      <c r="F60" s="588"/>
      <c r="G60" s="588"/>
      <c r="H60" s="589"/>
      <c r="I60" s="587"/>
      <c r="J60" s="589"/>
      <c r="K60" s="587"/>
      <c r="L60" s="590"/>
      <c r="M60" s="590"/>
      <c r="N60" s="587"/>
      <c r="O60" s="587"/>
      <c r="P60" s="588"/>
      <c r="Q60" s="588"/>
      <c r="R60" s="589"/>
      <c r="S60" s="587"/>
      <c r="T60" s="589"/>
      <c r="U60" s="587"/>
      <c r="V60" s="590"/>
      <c r="W60" s="590"/>
      <c r="X60" s="587"/>
      <c r="Y60" s="587"/>
      <c r="Z60" s="588"/>
      <c r="AA60" s="588"/>
      <c r="AB60" s="589"/>
      <c r="AC60" s="587"/>
      <c r="AD60" s="589"/>
      <c r="AE60" s="587"/>
      <c r="AF60" s="590"/>
      <c r="AG60" s="587"/>
    </row>
    <row r="61" spans="1:35" ht="18" customHeight="1">
      <c r="A61" s="136"/>
      <c r="B61" s="591" t="s">
        <v>313</v>
      </c>
      <c r="C61" s="591"/>
      <c r="D61" s="587"/>
      <c r="E61" s="587"/>
      <c r="F61" s="588"/>
      <c r="G61" s="588"/>
      <c r="H61" s="589"/>
      <c r="I61" s="587"/>
      <c r="J61" s="589"/>
      <c r="K61" s="587"/>
      <c r="L61" s="590"/>
      <c r="M61" s="590"/>
      <c r="N61" s="587"/>
      <c r="O61" s="587"/>
      <c r="P61" s="588"/>
      <c r="Q61" s="588"/>
      <c r="R61" s="589"/>
      <c r="S61" s="587"/>
      <c r="T61" s="589"/>
      <c r="U61" s="587"/>
      <c r="V61" s="590"/>
      <c r="W61" s="590"/>
      <c r="X61" s="587"/>
      <c r="Y61" s="587"/>
      <c r="Z61" s="588"/>
      <c r="AA61" s="588"/>
      <c r="AB61" s="589"/>
      <c r="AC61" s="587"/>
      <c r="AD61" s="589"/>
      <c r="AE61" s="587"/>
      <c r="AF61" s="590"/>
      <c r="AG61" s="587"/>
    </row>
    <row r="62" spans="1:35" ht="18" customHeight="1">
      <c r="A62" s="134"/>
      <c r="B62" s="601" t="s">
        <v>314</v>
      </c>
      <c r="C62" s="601"/>
      <c r="D62" s="587"/>
      <c r="E62" s="587"/>
      <c r="F62" s="588"/>
      <c r="G62" s="588"/>
      <c r="H62" s="589"/>
      <c r="I62" s="587"/>
      <c r="J62" s="589"/>
      <c r="K62" s="587"/>
      <c r="L62" s="590"/>
      <c r="M62" s="590"/>
      <c r="N62" s="587"/>
      <c r="O62" s="587"/>
      <c r="P62" s="588"/>
      <c r="Q62" s="588"/>
      <c r="R62" s="589"/>
      <c r="S62" s="587"/>
      <c r="T62" s="589"/>
      <c r="U62" s="587"/>
      <c r="V62" s="590"/>
      <c r="W62" s="590"/>
      <c r="X62" s="587"/>
      <c r="Y62" s="587"/>
      <c r="Z62" s="588"/>
      <c r="AA62" s="588"/>
      <c r="AB62" s="589"/>
      <c r="AC62" s="587"/>
      <c r="AD62" s="589"/>
      <c r="AE62" s="587"/>
      <c r="AF62" s="590"/>
      <c r="AG62" s="587"/>
    </row>
    <row r="63" spans="1:35" ht="18" customHeight="1">
      <c r="A63" s="135"/>
      <c r="B63" s="591" t="s">
        <v>315</v>
      </c>
      <c r="C63" s="591"/>
      <c r="D63" s="587"/>
      <c r="E63" s="587"/>
      <c r="F63" s="588"/>
      <c r="G63" s="588"/>
      <c r="H63" s="589"/>
      <c r="I63" s="587"/>
      <c r="J63" s="589"/>
      <c r="K63" s="587"/>
      <c r="L63" s="590"/>
      <c r="M63" s="590"/>
      <c r="N63" s="587"/>
      <c r="O63" s="587"/>
      <c r="P63" s="588"/>
      <c r="Q63" s="588"/>
      <c r="R63" s="589"/>
      <c r="S63" s="587"/>
      <c r="T63" s="589"/>
      <c r="U63" s="587"/>
      <c r="V63" s="590"/>
      <c r="W63" s="590"/>
      <c r="X63" s="587"/>
      <c r="Y63" s="587"/>
      <c r="Z63" s="588"/>
      <c r="AA63" s="588"/>
      <c r="AB63" s="589"/>
      <c r="AC63" s="587"/>
      <c r="AD63" s="589"/>
      <c r="AE63" s="587"/>
      <c r="AF63" s="590"/>
      <c r="AG63" s="587"/>
    </row>
    <row r="64" spans="1:35" ht="18" customHeight="1">
      <c r="A64" s="135"/>
      <c r="B64" s="601" t="s">
        <v>316</v>
      </c>
      <c r="C64" s="601"/>
      <c r="D64" s="587"/>
      <c r="E64" s="587"/>
      <c r="F64" s="588"/>
      <c r="G64" s="588"/>
      <c r="H64" s="589"/>
      <c r="I64" s="587"/>
      <c r="J64" s="589"/>
      <c r="K64" s="587"/>
      <c r="L64" s="590"/>
      <c r="M64" s="590"/>
      <c r="N64" s="587"/>
      <c r="O64" s="587"/>
      <c r="P64" s="588"/>
      <c r="Q64" s="588"/>
      <c r="R64" s="589"/>
      <c r="S64" s="587"/>
      <c r="T64" s="589"/>
      <c r="U64" s="587"/>
      <c r="V64" s="590"/>
      <c r="W64" s="590"/>
      <c r="X64" s="587"/>
      <c r="Y64" s="587"/>
      <c r="Z64" s="588"/>
      <c r="AA64" s="588"/>
      <c r="AB64" s="589"/>
      <c r="AC64" s="587"/>
      <c r="AD64" s="589"/>
      <c r="AE64" s="587"/>
      <c r="AF64" s="590"/>
      <c r="AG64" s="587"/>
    </row>
    <row r="65" spans="1:34" ht="18" customHeight="1">
      <c r="A65" s="135"/>
      <c r="B65" s="591" t="s">
        <v>317</v>
      </c>
      <c r="C65" s="591"/>
      <c r="D65" s="587"/>
      <c r="E65" s="587"/>
      <c r="F65" s="588"/>
      <c r="G65" s="588"/>
      <c r="H65" s="589"/>
      <c r="I65" s="587"/>
      <c r="J65" s="589"/>
      <c r="K65" s="587"/>
      <c r="L65" s="590"/>
      <c r="M65" s="590"/>
      <c r="N65" s="587"/>
      <c r="O65" s="587"/>
      <c r="P65" s="588"/>
      <c r="Q65" s="588"/>
      <c r="R65" s="589"/>
      <c r="S65" s="587"/>
      <c r="T65" s="589"/>
      <c r="U65" s="587"/>
      <c r="V65" s="590"/>
      <c r="W65" s="590"/>
      <c r="X65" s="587"/>
      <c r="Y65" s="587"/>
      <c r="Z65" s="588"/>
      <c r="AA65" s="588"/>
      <c r="AB65" s="589"/>
      <c r="AC65" s="587"/>
      <c r="AD65" s="589"/>
      <c r="AE65" s="587"/>
      <c r="AF65" s="590"/>
      <c r="AG65" s="587"/>
    </row>
    <row r="66" spans="1:34" ht="18" customHeight="1">
      <c r="A66" s="135"/>
      <c r="B66" s="602" t="s">
        <v>103</v>
      </c>
      <c r="C66" s="602"/>
      <c r="D66" s="587">
        <f t="shared" ref="D66:AG66" si="7">SUM(D58:D65)</f>
        <v>0</v>
      </c>
      <c r="E66" s="587">
        <f t="shared" si="7"/>
        <v>0</v>
      </c>
      <c r="F66" s="588">
        <f t="shared" si="7"/>
        <v>0</v>
      </c>
      <c r="G66" s="588">
        <f t="shared" si="7"/>
        <v>0</v>
      </c>
      <c r="H66" s="588">
        <f t="shared" si="7"/>
        <v>0</v>
      </c>
      <c r="I66" s="588">
        <f t="shared" si="7"/>
        <v>0</v>
      </c>
      <c r="J66" s="588">
        <f t="shared" si="7"/>
        <v>0</v>
      </c>
      <c r="K66" s="588">
        <f t="shared" si="7"/>
        <v>0</v>
      </c>
      <c r="L66" s="588">
        <f t="shared" si="7"/>
        <v>0</v>
      </c>
      <c r="M66" s="588">
        <f t="shared" si="7"/>
        <v>0</v>
      </c>
      <c r="N66" s="588">
        <f t="shared" si="7"/>
        <v>0</v>
      </c>
      <c r="O66" s="588">
        <f t="shared" si="7"/>
        <v>0</v>
      </c>
      <c r="P66" s="588">
        <f t="shared" si="7"/>
        <v>0</v>
      </c>
      <c r="Q66" s="588">
        <f t="shared" si="7"/>
        <v>0</v>
      </c>
      <c r="R66" s="588">
        <f t="shared" si="7"/>
        <v>0</v>
      </c>
      <c r="S66" s="588">
        <f t="shared" si="7"/>
        <v>0</v>
      </c>
      <c r="T66" s="588">
        <f t="shared" si="7"/>
        <v>0</v>
      </c>
      <c r="U66" s="588">
        <f t="shared" si="7"/>
        <v>0</v>
      </c>
      <c r="V66" s="590">
        <f t="shared" si="7"/>
        <v>0</v>
      </c>
      <c r="W66" s="590">
        <f t="shared" si="7"/>
        <v>0</v>
      </c>
      <c r="X66" s="587">
        <f t="shared" si="7"/>
        <v>0</v>
      </c>
      <c r="Y66" s="587">
        <f t="shared" si="7"/>
        <v>0</v>
      </c>
      <c r="Z66" s="588">
        <f t="shared" si="7"/>
        <v>0</v>
      </c>
      <c r="AA66" s="588">
        <f t="shared" si="7"/>
        <v>0</v>
      </c>
      <c r="AB66" s="588">
        <f t="shared" si="7"/>
        <v>0</v>
      </c>
      <c r="AC66" s="588">
        <f t="shared" si="7"/>
        <v>0</v>
      </c>
      <c r="AD66" s="588">
        <f t="shared" si="7"/>
        <v>0</v>
      </c>
      <c r="AE66" s="588">
        <f t="shared" si="7"/>
        <v>0</v>
      </c>
      <c r="AF66" s="590">
        <f t="shared" si="7"/>
        <v>0</v>
      </c>
      <c r="AG66" s="587">
        <f t="shared" si="7"/>
        <v>0</v>
      </c>
    </row>
    <row r="67" spans="1:34" ht="18" customHeight="1">
      <c r="A67" s="102"/>
      <c r="B67" s="601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597"/>
      <c r="P67" s="597"/>
      <c r="Q67" s="597"/>
      <c r="R67" s="597"/>
      <c r="S67" s="597"/>
      <c r="T67" s="597"/>
      <c r="U67" s="597"/>
      <c r="AH67" s="593"/>
    </row>
    <row r="68" spans="1:34" ht="18" customHeight="1">
      <c r="A68" s="132"/>
      <c r="B68" s="1007" t="s">
        <v>40</v>
      </c>
      <c r="C68" s="606"/>
      <c r="D68" s="598"/>
      <c r="E68" s="106"/>
      <c r="F68" s="106"/>
      <c r="G68" s="106"/>
      <c r="H68" s="106"/>
      <c r="I68" s="106"/>
      <c r="J68" s="106"/>
      <c r="K68" s="106"/>
      <c r="L68" s="106"/>
      <c r="M68" s="106"/>
      <c r="N68" s="107"/>
      <c r="O68" s="1027" t="s">
        <v>817</v>
      </c>
      <c r="P68" s="1027"/>
      <c r="Q68" s="619"/>
      <c r="R68" s="620"/>
      <c r="S68" s="597"/>
      <c r="T68" s="1027" t="s">
        <v>818</v>
      </c>
      <c r="U68" s="1027"/>
      <c r="V68" s="619"/>
      <c r="W68" s="620"/>
      <c r="Y68" s="1027" t="s">
        <v>819</v>
      </c>
      <c r="Z68" s="1027"/>
      <c r="AA68" s="619"/>
      <c r="AB68" s="620"/>
      <c r="AD68" s="1027" t="s">
        <v>64</v>
      </c>
      <c r="AE68" s="1027"/>
      <c r="AF68" s="619"/>
      <c r="AG68" s="620">
        <f>SUM(R68,W68,AB68)</f>
        <v>0</v>
      </c>
    </row>
    <row r="69" spans="1:34" ht="18" customHeight="1">
      <c r="A69" s="107"/>
      <c r="B69" s="889"/>
      <c r="C69" s="601"/>
      <c r="D69" s="1008" t="s">
        <v>106</v>
      </c>
      <c r="E69" s="1009"/>
      <c r="F69" s="1009"/>
      <c r="G69" s="1009"/>
      <c r="H69" s="1009"/>
      <c r="I69" s="1009"/>
      <c r="J69" s="1009"/>
      <c r="K69" s="1009"/>
      <c r="L69" s="1009"/>
      <c r="M69" s="1011"/>
      <c r="N69" s="599"/>
      <c r="O69" s="597"/>
      <c r="P69" s="597"/>
      <c r="Q69" s="597"/>
      <c r="R69" s="597"/>
      <c r="S69" s="597"/>
      <c r="T69" s="597"/>
      <c r="U69" s="597"/>
      <c r="V69" s="102"/>
      <c r="W69" s="102"/>
      <c r="X69" s="102"/>
      <c r="Y69" s="102"/>
      <c r="Z69" s="102"/>
      <c r="AA69" s="593"/>
      <c r="AB69" s="593"/>
      <c r="AC69" s="593"/>
      <c r="AD69" s="621" t="s">
        <v>820</v>
      </c>
      <c r="AE69" s="593"/>
      <c r="AF69" s="593"/>
      <c r="AG69" s="593"/>
    </row>
    <row r="70" spans="1:34" ht="18" customHeight="1">
      <c r="A70" s="107"/>
      <c r="B70" s="889"/>
      <c r="C70" s="601"/>
      <c r="D70" s="1013" t="s">
        <v>338</v>
      </c>
      <c r="E70" s="1009"/>
      <c r="F70" s="1014" t="s">
        <v>605</v>
      </c>
      <c r="G70" s="1015"/>
      <c r="H70" s="1014" t="s">
        <v>606</v>
      </c>
      <c r="I70" s="1017"/>
      <c r="J70" s="1014" t="s">
        <v>607</v>
      </c>
      <c r="K70" s="1017"/>
      <c r="L70" s="998" t="s">
        <v>339</v>
      </c>
      <c r="M70" s="998" t="s">
        <v>340</v>
      </c>
      <c r="N70" s="599"/>
      <c r="O70" s="1031" t="s">
        <v>838</v>
      </c>
      <c r="P70" s="1031"/>
      <c r="Q70" s="1031"/>
      <c r="R70" s="1031"/>
      <c r="S70" s="1031"/>
      <c r="T70" s="1031"/>
      <c r="U70" s="1031"/>
    </row>
    <row r="71" spans="1:34" ht="18" customHeight="1">
      <c r="A71" s="107"/>
      <c r="B71" s="890"/>
      <c r="C71" s="602"/>
      <c r="D71" s="607"/>
      <c r="E71" s="585" t="s">
        <v>341</v>
      </c>
      <c r="F71" s="607"/>
      <c r="G71" s="584" t="s">
        <v>341</v>
      </c>
      <c r="H71" s="603"/>
      <c r="I71" s="585" t="s">
        <v>608</v>
      </c>
      <c r="J71" s="586"/>
      <c r="K71" s="585" t="s">
        <v>608</v>
      </c>
      <c r="L71" s="999"/>
      <c r="M71" s="999"/>
      <c r="N71" s="599"/>
      <c r="O71" s="1030" t="s">
        <v>20</v>
      </c>
      <c r="P71" s="1030"/>
      <c r="Q71" s="622" t="s">
        <v>821</v>
      </c>
      <c r="R71" s="1030" t="s">
        <v>822</v>
      </c>
      <c r="S71" s="1030"/>
      <c r="T71" s="628" t="s">
        <v>839</v>
      </c>
      <c r="U71" s="629" t="s">
        <v>840</v>
      </c>
      <c r="V71" s="628" t="s">
        <v>841</v>
      </c>
      <c r="X71" s="1030" t="s">
        <v>20</v>
      </c>
      <c r="Y71" s="1030"/>
      <c r="Z71" s="622" t="s">
        <v>821</v>
      </c>
      <c r="AA71" s="1030" t="s">
        <v>822</v>
      </c>
      <c r="AB71" s="1030"/>
      <c r="AC71" s="628" t="s">
        <v>839</v>
      </c>
      <c r="AD71" s="629" t="s">
        <v>840</v>
      </c>
      <c r="AE71" s="628" t="s">
        <v>841</v>
      </c>
    </row>
    <row r="72" spans="1:34" ht="18" customHeight="1">
      <c r="A72" s="136"/>
      <c r="B72" s="601" t="s">
        <v>310</v>
      </c>
      <c r="C72" s="601"/>
      <c r="D72" s="587">
        <f>SUM(D13+N13+D27+N27+D44+N44+X44+D58+N58+X58+X13+X27)</f>
        <v>0</v>
      </c>
      <c r="E72" s="587">
        <f t="shared" ref="E72:M80" si="8">SUM(E13+O13+E27+O27+E44+O44+Y44+E58+O58+Y58+Y13+Y27)</f>
        <v>0</v>
      </c>
      <c r="F72" s="587">
        <f t="shared" si="8"/>
        <v>0</v>
      </c>
      <c r="G72" s="587">
        <f t="shared" si="8"/>
        <v>0</v>
      </c>
      <c r="H72" s="587">
        <f t="shared" si="8"/>
        <v>0</v>
      </c>
      <c r="I72" s="587">
        <f t="shared" si="8"/>
        <v>0</v>
      </c>
      <c r="J72" s="587">
        <f t="shared" si="8"/>
        <v>0</v>
      </c>
      <c r="K72" s="587">
        <f t="shared" si="8"/>
        <v>0</v>
      </c>
      <c r="L72" s="587">
        <f t="shared" si="8"/>
        <v>0</v>
      </c>
      <c r="M72" s="587">
        <f t="shared" si="8"/>
        <v>0</v>
      </c>
      <c r="N72" s="599"/>
      <c r="O72" s="1028"/>
      <c r="P72" s="1029"/>
      <c r="Q72" s="630"/>
      <c r="R72" s="1028"/>
      <c r="S72" s="1029"/>
      <c r="T72" s="630"/>
      <c r="U72" s="630"/>
      <c r="V72" s="630">
        <f>T72-U72</f>
        <v>0</v>
      </c>
      <c r="X72" s="1028"/>
      <c r="Y72" s="1029"/>
      <c r="Z72" s="630"/>
      <c r="AA72" s="1028"/>
      <c r="AB72" s="1029"/>
      <c r="AC72" s="630"/>
      <c r="AD72" s="630"/>
      <c r="AE72" s="630">
        <f>AC72-AD72</f>
        <v>0</v>
      </c>
    </row>
    <row r="73" spans="1:34" ht="18" customHeight="1">
      <c r="A73" s="136"/>
      <c r="B73" s="591" t="s">
        <v>311</v>
      </c>
      <c r="C73" s="591"/>
      <c r="D73" s="587">
        <f t="shared" ref="D73:D80" si="9">SUM(D14+N14+D28+N28+D45+N45+X45+D59+N59+X59+X14+X28)</f>
        <v>0</v>
      </c>
      <c r="E73" s="587">
        <f t="shared" si="8"/>
        <v>0</v>
      </c>
      <c r="F73" s="587">
        <f t="shared" si="8"/>
        <v>0</v>
      </c>
      <c r="G73" s="587">
        <f t="shared" si="8"/>
        <v>0</v>
      </c>
      <c r="H73" s="587">
        <f t="shared" si="8"/>
        <v>0</v>
      </c>
      <c r="I73" s="587">
        <f t="shared" si="8"/>
        <v>0</v>
      </c>
      <c r="J73" s="587">
        <f t="shared" si="8"/>
        <v>0</v>
      </c>
      <c r="K73" s="587">
        <f t="shared" si="8"/>
        <v>0</v>
      </c>
      <c r="L73" s="587">
        <f t="shared" si="8"/>
        <v>0</v>
      </c>
      <c r="M73" s="587">
        <f t="shared" si="8"/>
        <v>0</v>
      </c>
      <c r="N73" s="599"/>
      <c r="O73" s="1028"/>
      <c r="P73" s="1029"/>
      <c r="Q73" s="630"/>
      <c r="R73" s="1028"/>
      <c r="S73" s="1029"/>
      <c r="T73" s="630"/>
      <c r="U73" s="630"/>
      <c r="V73" s="630">
        <f t="shared" ref="V73:V75" si="10">T73-U73</f>
        <v>0</v>
      </c>
      <c r="X73" s="1028"/>
      <c r="Y73" s="1029"/>
      <c r="Z73" s="630"/>
      <c r="AA73" s="1028"/>
      <c r="AB73" s="1029"/>
      <c r="AC73" s="630"/>
      <c r="AD73" s="630"/>
      <c r="AE73" s="630">
        <f t="shared" ref="AE73:AE75" si="11">AC73-AD73</f>
        <v>0</v>
      </c>
    </row>
    <row r="74" spans="1:34" ht="18" customHeight="1">
      <c r="A74" s="136"/>
      <c r="B74" s="601" t="s">
        <v>312</v>
      </c>
      <c r="C74" s="601"/>
      <c r="D74" s="587">
        <f t="shared" si="9"/>
        <v>0</v>
      </c>
      <c r="E74" s="587">
        <f t="shared" si="8"/>
        <v>0</v>
      </c>
      <c r="F74" s="587">
        <f t="shared" si="8"/>
        <v>0</v>
      </c>
      <c r="G74" s="587">
        <f t="shared" si="8"/>
        <v>0</v>
      </c>
      <c r="H74" s="587">
        <f t="shared" si="8"/>
        <v>0</v>
      </c>
      <c r="I74" s="587">
        <f t="shared" si="8"/>
        <v>0</v>
      </c>
      <c r="J74" s="587">
        <f t="shared" si="8"/>
        <v>0</v>
      </c>
      <c r="K74" s="587">
        <f t="shared" si="8"/>
        <v>0</v>
      </c>
      <c r="L74" s="587">
        <f t="shared" si="8"/>
        <v>0</v>
      </c>
      <c r="M74" s="587">
        <f t="shared" si="8"/>
        <v>0</v>
      </c>
      <c r="N74" s="599"/>
      <c r="O74" s="1028"/>
      <c r="P74" s="1029"/>
      <c r="Q74" s="630"/>
      <c r="R74" s="1028"/>
      <c r="S74" s="1029"/>
      <c r="T74" s="630"/>
      <c r="U74" s="630"/>
      <c r="V74" s="630">
        <f t="shared" si="10"/>
        <v>0</v>
      </c>
      <c r="X74" s="1028"/>
      <c r="Y74" s="1029"/>
      <c r="Z74" s="630"/>
      <c r="AA74" s="1028"/>
      <c r="AB74" s="1029"/>
      <c r="AC74" s="630"/>
      <c r="AD74" s="630"/>
      <c r="AE74" s="630">
        <f>AC74-AD74</f>
        <v>0</v>
      </c>
    </row>
    <row r="75" spans="1:34" ht="18" customHeight="1">
      <c r="A75" s="134"/>
      <c r="B75" s="591" t="s">
        <v>313</v>
      </c>
      <c r="C75" s="591"/>
      <c r="D75" s="587">
        <f t="shared" si="9"/>
        <v>0</v>
      </c>
      <c r="E75" s="587">
        <f t="shared" si="8"/>
        <v>0</v>
      </c>
      <c r="F75" s="587">
        <f t="shared" si="8"/>
        <v>0</v>
      </c>
      <c r="G75" s="587">
        <f t="shared" si="8"/>
        <v>0</v>
      </c>
      <c r="H75" s="587">
        <f t="shared" si="8"/>
        <v>0</v>
      </c>
      <c r="I75" s="587">
        <f t="shared" si="8"/>
        <v>0</v>
      </c>
      <c r="J75" s="587">
        <f t="shared" si="8"/>
        <v>0</v>
      </c>
      <c r="K75" s="587">
        <f t="shared" si="8"/>
        <v>0</v>
      </c>
      <c r="L75" s="587">
        <f t="shared" si="8"/>
        <v>0</v>
      </c>
      <c r="M75" s="587">
        <f t="shared" si="8"/>
        <v>0</v>
      </c>
      <c r="N75" s="599"/>
      <c r="O75" s="1028"/>
      <c r="P75" s="1029"/>
      <c r="Q75" s="630"/>
      <c r="R75" s="1028"/>
      <c r="S75" s="1029"/>
      <c r="T75" s="630"/>
      <c r="U75" s="630"/>
      <c r="V75" s="630">
        <f t="shared" si="10"/>
        <v>0</v>
      </c>
      <c r="X75" s="1028"/>
      <c r="Y75" s="1029"/>
      <c r="Z75" s="630"/>
      <c r="AA75" s="1028"/>
      <c r="AB75" s="1029"/>
      <c r="AC75" s="630"/>
      <c r="AD75" s="630"/>
      <c r="AE75" s="630">
        <f t="shared" si="11"/>
        <v>0</v>
      </c>
    </row>
    <row r="76" spans="1:34" ht="18" customHeight="1">
      <c r="A76" s="135"/>
      <c r="B76" s="601" t="s">
        <v>314</v>
      </c>
      <c r="C76" s="601"/>
      <c r="D76" s="587">
        <f t="shared" si="9"/>
        <v>0</v>
      </c>
      <c r="E76" s="587">
        <f t="shared" si="8"/>
        <v>0</v>
      </c>
      <c r="F76" s="587">
        <f t="shared" si="8"/>
        <v>0</v>
      </c>
      <c r="G76" s="587">
        <f t="shared" si="8"/>
        <v>0</v>
      </c>
      <c r="H76" s="587">
        <f t="shared" si="8"/>
        <v>0</v>
      </c>
      <c r="I76" s="587">
        <f t="shared" si="8"/>
        <v>0</v>
      </c>
      <c r="J76" s="587">
        <f t="shared" si="8"/>
        <v>0</v>
      </c>
      <c r="K76" s="587">
        <f t="shared" si="8"/>
        <v>0</v>
      </c>
      <c r="L76" s="587">
        <f t="shared" si="8"/>
        <v>0</v>
      </c>
      <c r="M76" s="587">
        <f t="shared" si="8"/>
        <v>0</v>
      </c>
      <c r="N76" s="599"/>
    </row>
    <row r="77" spans="1:34" ht="18" customHeight="1">
      <c r="A77" s="135"/>
      <c r="B77" s="591" t="s">
        <v>315</v>
      </c>
      <c r="C77" s="591"/>
      <c r="D77" s="587">
        <f t="shared" si="9"/>
        <v>0</v>
      </c>
      <c r="E77" s="587">
        <f t="shared" si="8"/>
        <v>0</v>
      </c>
      <c r="F77" s="587">
        <f t="shared" si="8"/>
        <v>0</v>
      </c>
      <c r="G77" s="587">
        <f t="shared" si="8"/>
        <v>0</v>
      </c>
      <c r="H77" s="587">
        <f t="shared" si="8"/>
        <v>0</v>
      </c>
      <c r="I77" s="587">
        <f t="shared" si="8"/>
        <v>0</v>
      </c>
      <c r="J77" s="587">
        <f t="shared" si="8"/>
        <v>0</v>
      </c>
      <c r="K77" s="587">
        <f t="shared" si="8"/>
        <v>0</v>
      </c>
      <c r="L77" s="587">
        <f t="shared" si="8"/>
        <v>0</v>
      </c>
      <c r="M77" s="587">
        <f t="shared" si="8"/>
        <v>0</v>
      </c>
      <c r="N77" s="599"/>
      <c r="O77" s="1037" t="s">
        <v>805</v>
      </c>
      <c r="P77" s="1037"/>
      <c r="Q77" s="1037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597"/>
      <c r="AF77" s="597"/>
      <c r="AG77" s="583"/>
    </row>
    <row r="78" spans="1:34" ht="18" customHeight="1">
      <c r="A78" s="135"/>
      <c r="B78" s="601" t="s">
        <v>316</v>
      </c>
      <c r="C78" s="601"/>
      <c r="D78" s="587">
        <f t="shared" si="9"/>
        <v>0</v>
      </c>
      <c r="E78" s="587">
        <f t="shared" si="8"/>
        <v>0</v>
      </c>
      <c r="F78" s="587">
        <f t="shared" si="8"/>
        <v>0</v>
      </c>
      <c r="G78" s="587">
        <f t="shared" si="8"/>
        <v>0</v>
      </c>
      <c r="H78" s="587">
        <f t="shared" si="8"/>
        <v>0</v>
      </c>
      <c r="I78" s="587">
        <f t="shared" si="8"/>
        <v>0</v>
      </c>
      <c r="J78" s="587">
        <f t="shared" si="8"/>
        <v>0</v>
      </c>
      <c r="K78" s="587">
        <f t="shared" si="8"/>
        <v>0</v>
      </c>
      <c r="L78" s="587">
        <f t="shared" si="8"/>
        <v>0</v>
      </c>
      <c r="M78" s="587">
        <f t="shared" si="8"/>
        <v>0</v>
      </c>
      <c r="N78" s="599"/>
      <c r="O78" s="1030" t="s">
        <v>20</v>
      </c>
      <c r="P78" s="1030"/>
      <c r="Q78" s="622" t="s">
        <v>821</v>
      </c>
      <c r="R78" s="1030" t="s">
        <v>822</v>
      </c>
      <c r="S78" s="1030"/>
      <c r="T78" s="1030" t="s">
        <v>805</v>
      </c>
      <c r="U78" s="1030"/>
      <c r="V78" s="1030"/>
      <c r="W78" s="1030"/>
      <c r="X78" s="1030"/>
      <c r="Y78" s="1030"/>
      <c r="Z78" s="1030"/>
      <c r="AA78" s="1030"/>
      <c r="AB78" s="1030"/>
      <c r="AC78" s="1030"/>
      <c r="AD78" s="1030"/>
      <c r="AE78" s="1030"/>
      <c r="AF78" s="1030"/>
      <c r="AG78" s="1030"/>
    </row>
    <row r="79" spans="1:34" ht="18" customHeight="1">
      <c r="A79" s="135"/>
      <c r="B79" s="591" t="s">
        <v>317</v>
      </c>
      <c r="C79" s="591"/>
      <c r="D79" s="587">
        <f t="shared" si="9"/>
        <v>0</v>
      </c>
      <c r="E79" s="587">
        <f t="shared" si="8"/>
        <v>0</v>
      </c>
      <c r="F79" s="587">
        <f t="shared" si="8"/>
        <v>0</v>
      </c>
      <c r="G79" s="587">
        <f t="shared" si="8"/>
        <v>0</v>
      </c>
      <c r="H79" s="587">
        <f t="shared" si="8"/>
        <v>0</v>
      </c>
      <c r="I79" s="587">
        <f t="shared" si="8"/>
        <v>0</v>
      </c>
      <c r="J79" s="587">
        <f t="shared" si="8"/>
        <v>0</v>
      </c>
      <c r="K79" s="587">
        <f t="shared" si="8"/>
        <v>0</v>
      </c>
      <c r="L79" s="587">
        <f t="shared" si="8"/>
        <v>0</v>
      </c>
      <c r="M79" s="587">
        <f t="shared" si="8"/>
        <v>0</v>
      </c>
      <c r="N79" s="599"/>
      <c r="O79" s="1034"/>
      <c r="P79" s="1034"/>
      <c r="Q79" s="622"/>
      <c r="R79" s="1035"/>
      <c r="S79" s="1035"/>
      <c r="T79" s="1036"/>
      <c r="U79" s="1036"/>
      <c r="V79" s="1036"/>
      <c r="W79" s="1036"/>
      <c r="X79" s="1036"/>
      <c r="Y79" s="1036"/>
      <c r="Z79" s="1036"/>
      <c r="AA79" s="1036"/>
      <c r="AB79" s="1036"/>
      <c r="AC79" s="1036"/>
      <c r="AD79" s="1036"/>
      <c r="AE79" s="1036"/>
      <c r="AF79" s="1036"/>
      <c r="AG79" s="1036"/>
    </row>
    <row r="80" spans="1:34" ht="18" customHeight="1">
      <c r="A80" s="135"/>
      <c r="B80" s="602" t="s">
        <v>103</v>
      </c>
      <c r="C80" s="602"/>
      <c r="D80" s="587">
        <f t="shared" si="9"/>
        <v>0</v>
      </c>
      <c r="E80" s="587">
        <f t="shared" si="8"/>
        <v>0</v>
      </c>
      <c r="F80" s="587">
        <f t="shared" si="8"/>
        <v>0</v>
      </c>
      <c r="G80" s="587">
        <f t="shared" si="8"/>
        <v>0</v>
      </c>
      <c r="H80" s="587">
        <f t="shared" si="8"/>
        <v>0</v>
      </c>
      <c r="I80" s="587">
        <f t="shared" si="8"/>
        <v>0</v>
      </c>
      <c r="J80" s="587">
        <f t="shared" si="8"/>
        <v>0</v>
      </c>
      <c r="K80" s="587">
        <f t="shared" si="8"/>
        <v>0</v>
      </c>
      <c r="L80" s="587">
        <f t="shared" si="8"/>
        <v>0</v>
      </c>
      <c r="M80" s="587">
        <f t="shared" si="8"/>
        <v>0</v>
      </c>
      <c r="N80" s="599"/>
      <c r="O80" s="1034"/>
      <c r="P80" s="1034"/>
      <c r="Q80" s="622"/>
      <c r="R80" s="1035"/>
      <c r="S80" s="1035"/>
      <c r="T80" s="1036"/>
      <c r="U80" s="1036"/>
      <c r="V80" s="1036"/>
      <c r="W80" s="1036"/>
      <c r="X80" s="1036"/>
      <c r="Y80" s="1036"/>
      <c r="Z80" s="1036"/>
      <c r="AA80" s="1036"/>
      <c r="AB80" s="1036"/>
      <c r="AC80" s="1036"/>
      <c r="AD80" s="1036"/>
      <c r="AE80" s="1036"/>
      <c r="AF80" s="1036"/>
      <c r="AG80" s="1036"/>
    </row>
    <row r="81" ht="18" customHeight="1"/>
    <row r="82" ht="18" customHeight="1"/>
    <row r="83" ht="18" customHeight="1"/>
  </sheetData>
  <mergeCells count="140">
    <mergeCell ref="AG56:AG57"/>
    <mergeCell ref="O79:P79"/>
    <mergeCell ref="R79:S79"/>
    <mergeCell ref="T79:AG79"/>
    <mergeCell ref="O80:P80"/>
    <mergeCell ref="R80:S80"/>
    <mergeCell ref="T80:AG80"/>
    <mergeCell ref="O75:P75"/>
    <mergeCell ref="R75:S75"/>
    <mergeCell ref="X75:Y75"/>
    <mergeCell ref="AA75:AB75"/>
    <mergeCell ref="O77:Q77"/>
    <mergeCell ref="O78:P78"/>
    <mergeCell ref="R78:S78"/>
    <mergeCell ref="T78:AG78"/>
    <mergeCell ref="O73:P73"/>
    <mergeCell ref="R73:S73"/>
    <mergeCell ref="X73:Y73"/>
    <mergeCell ref="AA73:AB73"/>
    <mergeCell ref="O74:P74"/>
    <mergeCell ref="R74:S74"/>
    <mergeCell ref="X74:Y74"/>
    <mergeCell ref="AA74:AB74"/>
    <mergeCell ref="X71:Y71"/>
    <mergeCell ref="O72:P72"/>
    <mergeCell ref="R72:S72"/>
    <mergeCell ref="X72:Y72"/>
    <mergeCell ref="AA72:AB72"/>
    <mergeCell ref="B68:B71"/>
    <mergeCell ref="O68:P68"/>
    <mergeCell ref="T68:U68"/>
    <mergeCell ref="Y68:Z68"/>
    <mergeCell ref="AA71:AB71"/>
    <mergeCell ref="M70:M71"/>
    <mergeCell ref="O70:U70"/>
    <mergeCell ref="O71:P71"/>
    <mergeCell ref="R71:S71"/>
    <mergeCell ref="AD68:AE68"/>
    <mergeCell ref="D69:M69"/>
    <mergeCell ref="D70:E70"/>
    <mergeCell ref="T56:U56"/>
    <mergeCell ref="V56:V57"/>
    <mergeCell ref="W56:W57"/>
    <mergeCell ref="X56:Y56"/>
    <mergeCell ref="Z56:AA56"/>
    <mergeCell ref="AB56:AC56"/>
    <mergeCell ref="J56:K56"/>
    <mergeCell ref="L56:L57"/>
    <mergeCell ref="M56:M57"/>
    <mergeCell ref="N56:O56"/>
    <mergeCell ref="P56:Q56"/>
    <mergeCell ref="R56:S56"/>
    <mergeCell ref="F70:G70"/>
    <mergeCell ref="H70:I70"/>
    <mergeCell ref="J70:K70"/>
    <mergeCell ref="L70:L71"/>
    <mergeCell ref="AF42:AF43"/>
    <mergeCell ref="AG42:AG43"/>
    <mergeCell ref="B54:B57"/>
    <mergeCell ref="D54:AG54"/>
    <mergeCell ref="D55:M55"/>
    <mergeCell ref="N55:W55"/>
    <mergeCell ref="X55:AG55"/>
    <mergeCell ref="D56:E56"/>
    <mergeCell ref="F56:G56"/>
    <mergeCell ref="H56:I56"/>
    <mergeCell ref="V42:V43"/>
    <mergeCell ref="W42:W43"/>
    <mergeCell ref="X42:Y42"/>
    <mergeCell ref="Z42:AA42"/>
    <mergeCell ref="AB42:AC42"/>
    <mergeCell ref="AD42:AE42"/>
    <mergeCell ref="L42:L43"/>
    <mergeCell ref="M42:M43"/>
    <mergeCell ref="N42:O42"/>
    <mergeCell ref="P42:Q42"/>
    <mergeCell ref="R42:S42"/>
    <mergeCell ref="T42:U42"/>
    <mergeCell ref="AD56:AE56"/>
    <mergeCell ref="AF56:AF57"/>
    <mergeCell ref="AG25:AG26"/>
    <mergeCell ref="B40:B43"/>
    <mergeCell ref="D40:AG40"/>
    <mergeCell ref="D41:M41"/>
    <mergeCell ref="N41:W41"/>
    <mergeCell ref="X41:AG41"/>
    <mergeCell ref="D42:E42"/>
    <mergeCell ref="F42:G42"/>
    <mergeCell ref="H42:I42"/>
    <mergeCell ref="J42:K42"/>
    <mergeCell ref="W25:W26"/>
    <mergeCell ref="X25:Y25"/>
    <mergeCell ref="Z25:AA25"/>
    <mergeCell ref="AB25:AC25"/>
    <mergeCell ref="AD25:AE25"/>
    <mergeCell ref="AF25:AF26"/>
    <mergeCell ref="M25:M26"/>
    <mergeCell ref="N25:O25"/>
    <mergeCell ref="P25:Q25"/>
    <mergeCell ref="R25:S25"/>
    <mergeCell ref="T25:U25"/>
    <mergeCell ref="V25:V26"/>
    <mergeCell ref="B23:B26"/>
    <mergeCell ref="D23:AG23"/>
    <mergeCell ref="D24:M24"/>
    <mergeCell ref="N24:W24"/>
    <mergeCell ref="X24:AG24"/>
    <mergeCell ref="D25:E25"/>
    <mergeCell ref="F25:G25"/>
    <mergeCell ref="H25:I25"/>
    <mergeCell ref="J25:K25"/>
    <mergeCell ref="L25:L26"/>
    <mergeCell ref="X11:Y11"/>
    <mergeCell ref="Z11:AA11"/>
    <mergeCell ref="AB11:AC11"/>
    <mergeCell ref="AD11:AE11"/>
    <mergeCell ref="AF11:AF12"/>
    <mergeCell ref="AG11:AG12"/>
    <mergeCell ref="N11:O11"/>
    <mergeCell ref="P11:Q11"/>
    <mergeCell ref="R11:S11"/>
    <mergeCell ref="T11:U11"/>
    <mergeCell ref="V11:V12"/>
    <mergeCell ref="W11:W12"/>
    <mergeCell ref="D11:E11"/>
    <mergeCell ref="F11:G11"/>
    <mergeCell ref="H11:I11"/>
    <mergeCell ref="J11:K11"/>
    <mergeCell ref="L11:L12"/>
    <mergeCell ref="M11:M12"/>
    <mergeCell ref="P1:R1"/>
    <mergeCell ref="AB5:AC5"/>
    <mergeCell ref="AD5:AG5"/>
    <mergeCell ref="AB6:AG6"/>
    <mergeCell ref="B9:B12"/>
    <mergeCell ref="D9:AG9"/>
    <mergeCell ref="D10:M10"/>
    <mergeCell ref="N10:W10"/>
    <mergeCell ref="X10:AG10"/>
    <mergeCell ref="A2:AG3"/>
  </mergeCells>
  <phoneticPr fontId="5"/>
  <dataValidations count="2">
    <dataValidation type="list" allowBlank="1" showInputMessage="1" showErrorMessage="1" sqref="T79:AG80">
      <formula1>$AK$2:$AK$10</formula1>
    </dataValidation>
    <dataValidation type="list" allowBlank="1" showInputMessage="1" showErrorMessage="1" sqref="Q79:Q80">
      <formula1>"長,議員"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fitToHeight="0" orientation="landscape" r:id="rId1"/>
  <headerFooter alignWithMargins="0"/>
  <rowBreaks count="1" manualBreakCount="1">
    <brk id="38" max="3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</sheetPr>
  <dimension ref="A1:CL82"/>
  <sheetViews>
    <sheetView view="pageBreakPreview" zoomScaleNormal="120" zoomScaleSheetLayoutView="100" workbookViewId="0">
      <selection activeCell="A2" sqref="A2:L2"/>
    </sheetView>
  </sheetViews>
  <sheetFormatPr defaultColWidth="2.08984375" defaultRowHeight="12" customHeight="1"/>
  <cols>
    <col min="1" max="17" width="1.6328125" style="34" customWidth="1"/>
    <col min="18" max="18" width="0.90625" style="34" customWidth="1"/>
    <col min="19" max="25" width="1.6328125" style="34" customWidth="1"/>
    <col min="26" max="27" width="0.90625" style="34" customWidth="1"/>
    <col min="28" max="34" width="1.6328125" style="34" customWidth="1"/>
    <col min="35" max="36" width="0.90625" style="34" customWidth="1"/>
    <col min="37" max="43" width="1.6328125" style="34" customWidth="1"/>
    <col min="44" max="44" width="0.90625" style="34" customWidth="1"/>
    <col min="45" max="76" width="1.6328125" style="34" customWidth="1"/>
    <col min="77" max="256" width="2.08984375" style="34"/>
    <col min="257" max="273" width="1.6328125" style="34" customWidth="1"/>
    <col min="274" max="274" width="0.90625" style="34" customWidth="1"/>
    <col min="275" max="281" width="1.6328125" style="34" customWidth="1"/>
    <col min="282" max="283" width="0.90625" style="34" customWidth="1"/>
    <col min="284" max="290" width="1.6328125" style="34" customWidth="1"/>
    <col min="291" max="292" width="0.90625" style="34" customWidth="1"/>
    <col min="293" max="299" width="1.6328125" style="34" customWidth="1"/>
    <col min="300" max="300" width="0.90625" style="34" customWidth="1"/>
    <col min="301" max="332" width="1.6328125" style="34" customWidth="1"/>
    <col min="333" max="512" width="2.08984375" style="34"/>
    <col min="513" max="529" width="1.6328125" style="34" customWidth="1"/>
    <col min="530" max="530" width="0.90625" style="34" customWidth="1"/>
    <col min="531" max="537" width="1.6328125" style="34" customWidth="1"/>
    <col min="538" max="539" width="0.90625" style="34" customWidth="1"/>
    <col min="540" max="546" width="1.6328125" style="34" customWidth="1"/>
    <col min="547" max="548" width="0.90625" style="34" customWidth="1"/>
    <col min="549" max="555" width="1.6328125" style="34" customWidth="1"/>
    <col min="556" max="556" width="0.90625" style="34" customWidth="1"/>
    <col min="557" max="588" width="1.6328125" style="34" customWidth="1"/>
    <col min="589" max="768" width="2.08984375" style="34"/>
    <col min="769" max="785" width="1.6328125" style="34" customWidth="1"/>
    <col min="786" max="786" width="0.90625" style="34" customWidth="1"/>
    <col min="787" max="793" width="1.6328125" style="34" customWidth="1"/>
    <col min="794" max="795" width="0.90625" style="34" customWidth="1"/>
    <col min="796" max="802" width="1.6328125" style="34" customWidth="1"/>
    <col min="803" max="804" width="0.90625" style="34" customWidth="1"/>
    <col min="805" max="811" width="1.6328125" style="34" customWidth="1"/>
    <col min="812" max="812" width="0.90625" style="34" customWidth="1"/>
    <col min="813" max="844" width="1.6328125" style="34" customWidth="1"/>
    <col min="845" max="1024" width="2.08984375" style="34"/>
    <col min="1025" max="1041" width="1.6328125" style="34" customWidth="1"/>
    <col min="1042" max="1042" width="0.90625" style="34" customWidth="1"/>
    <col min="1043" max="1049" width="1.6328125" style="34" customWidth="1"/>
    <col min="1050" max="1051" width="0.90625" style="34" customWidth="1"/>
    <col min="1052" max="1058" width="1.6328125" style="34" customWidth="1"/>
    <col min="1059" max="1060" width="0.90625" style="34" customWidth="1"/>
    <col min="1061" max="1067" width="1.6328125" style="34" customWidth="1"/>
    <col min="1068" max="1068" width="0.90625" style="34" customWidth="1"/>
    <col min="1069" max="1100" width="1.6328125" style="34" customWidth="1"/>
    <col min="1101" max="1280" width="2.08984375" style="34"/>
    <col min="1281" max="1297" width="1.6328125" style="34" customWidth="1"/>
    <col min="1298" max="1298" width="0.90625" style="34" customWidth="1"/>
    <col min="1299" max="1305" width="1.6328125" style="34" customWidth="1"/>
    <col min="1306" max="1307" width="0.90625" style="34" customWidth="1"/>
    <col min="1308" max="1314" width="1.6328125" style="34" customWidth="1"/>
    <col min="1315" max="1316" width="0.90625" style="34" customWidth="1"/>
    <col min="1317" max="1323" width="1.6328125" style="34" customWidth="1"/>
    <col min="1324" max="1324" width="0.90625" style="34" customWidth="1"/>
    <col min="1325" max="1356" width="1.6328125" style="34" customWidth="1"/>
    <col min="1357" max="1536" width="2.08984375" style="34"/>
    <col min="1537" max="1553" width="1.6328125" style="34" customWidth="1"/>
    <col min="1554" max="1554" width="0.90625" style="34" customWidth="1"/>
    <col min="1555" max="1561" width="1.6328125" style="34" customWidth="1"/>
    <col min="1562" max="1563" width="0.90625" style="34" customWidth="1"/>
    <col min="1564" max="1570" width="1.6328125" style="34" customWidth="1"/>
    <col min="1571" max="1572" width="0.90625" style="34" customWidth="1"/>
    <col min="1573" max="1579" width="1.6328125" style="34" customWidth="1"/>
    <col min="1580" max="1580" width="0.90625" style="34" customWidth="1"/>
    <col min="1581" max="1612" width="1.6328125" style="34" customWidth="1"/>
    <col min="1613" max="1792" width="2.08984375" style="34"/>
    <col min="1793" max="1809" width="1.6328125" style="34" customWidth="1"/>
    <col min="1810" max="1810" width="0.90625" style="34" customWidth="1"/>
    <col min="1811" max="1817" width="1.6328125" style="34" customWidth="1"/>
    <col min="1818" max="1819" width="0.90625" style="34" customWidth="1"/>
    <col min="1820" max="1826" width="1.6328125" style="34" customWidth="1"/>
    <col min="1827" max="1828" width="0.90625" style="34" customWidth="1"/>
    <col min="1829" max="1835" width="1.6328125" style="34" customWidth="1"/>
    <col min="1836" max="1836" width="0.90625" style="34" customWidth="1"/>
    <col min="1837" max="1868" width="1.6328125" style="34" customWidth="1"/>
    <col min="1869" max="2048" width="2.08984375" style="34"/>
    <col min="2049" max="2065" width="1.6328125" style="34" customWidth="1"/>
    <col min="2066" max="2066" width="0.90625" style="34" customWidth="1"/>
    <col min="2067" max="2073" width="1.6328125" style="34" customWidth="1"/>
    <col min="2074" max="2075" width="0.90625" style="34" customWidth="1"/>
    <col min="2076" max="2082" width="1.6328125" style="34" customWidth="1"/>
    <col min="2083" max="2084" width="0.90625" style="34" customWidth="1"/>
    <col min="2085" max="2091" width="1.6328125" style="34" customWidth="1"/>
    <col min="2092" max="2092" width="0.90625" style="34" customWidth="1"/>
    <col min="2093" max="2124" width="1.6328125" style="34" customWidth="1"/>
    <col min="2125" max="2304" width="2.08984375" style="34"/>
    <col min="2305" max="2321" width="1.6328125" style="34" customWidth="1"/>
    <col min="2322" max="2322" width="0.90625" style="34" customWidth="1"/>
    <col min="2323" max="2329" width="1.6328125" style="34" customWidth="1"/>
    <col min="2330" max="2331" width="0.90625" style="34" customWidth="1"/>
    <col min="2332" max="2338" width="1.6328125" style="34" customWidth="1"/>
    <col min="2339" max="2340" width="0.90625" style="34" customWidth="1"/>
    <col min="2341" max="2347" width="1.6328125" style="34" customWidth="1"/>
    <col min="2348" max="2348" width="0.90625" style="34" customWidth="1"/>
    <col min="2349" max="2380" width="1.6328125" style="34" customWidth="1"/>
    <col min="2381" max="2560" width="2.08984375" style="34"/>
    <col min="2561" max="2577" width="1.6328125" style="34" customWidth="1"/>
    <col min="2578" max="2578" width="0.90625" style="34" customWidth="1"/>
    <col min="2579" max="2585" width="1.6328125" style="34" customWidth="1"/>
    <col min="2586" max="2587" width="0.90625" style="34" customWidth="1"/>
    <col min="2588" max="2594" width="1.6328125" style="34" customWidth="1"/>
    <col min="2595" max="2596" width="0.90625" style="34" customWidth="1"/>
    <col min="2597" max="2603" width="1.6328125" style="34" customWidth="1"/>
    <col min="2604" max="2604" width="0.90625" style="34" customWidth="1"/>
    <col min="2605" max="2636" width="1.6328125" style="34" customWidth="1"/>
    <col min="2637" max="2816" width="2.08984375" style="34"/>
    <col min="2817" max="2833" width="1.6328125" style="34" customWidth="1"/>
    <col min="2834" max="2834" width="0.90625" style="34" customWidth="1"/>
    <col min="2835" max="2841" width="1.6328125" style="34" customWidth="1"/>
    <col min="2842" max="2843" width="0.90625" style="34" customWidth="1"/>
    <col min="2844" max="2850" width="1.6328125" style="34" customWidth="1"/>
    <col min="2851" max="2852" width="0.90625" style="34" customWidth="1"/>
    <col min="2853" max="2859" width="1.6328125" style="34" customWidth="1"/>
    <col min="2860" max="2860" width="0.90625" style="34" customWidth="1"/>
    <col min="2861" max="2892" width="1.6328125" style="34" customWidth="1"/>
    <col min="2893" max="3072" width="2.08984375" style="34"/>
    <col min="3073" max="3089" width="1.6328125" style="34" customWidth="1"/>
    <col min="3090" max="3090" width="0.90625" style="34" customWidth="1"/>
    <col min="3091" max="3097" width="1.6328125" style="34" customWidth="1"/>
    <col min="3098" max="3099" width="0.90625" style="34" customWidth="1"/>
    <col min="3100" max="3106" width="1.6328125" style="34" customWidth="1"/>
    <col min="3107" max="3108" width="0.90625" style="34" customWidth="1"/>
    <col min="3109" max="3115" width="1.6328125" style="34" customWidth="1"/>
    <col min="3116" max="3116" width="0.90625" style="34" customWidth="1"/>
    <col min="3117" max="3148" width="1.6328125" style="34" customWidth="1"/>
    <col min="3149" max="3328" width="2.08984375" style="34"/>
    <col min="3329" max="3345" width="1.6328125" style="34" customWidth="1"/>
    <col min="3346" max="3346" width="0.90625" style="34" customWidth="1"/>
    <col min="3347" max="3353" width="1.6328125" style="34" customWidth="1"/>
    <col min="3354" max="3355" width="0.90625" style="34" customWidth="1"/>
    <col min="3356" max="3362" width="1.6328125" style="34" customWidth="1"/>
    <col min="3363" max="3364" width="0.90625" style="34" customWidth="1"/>
    <col min="3365" max="3371" width="1.6328125" style="34" customWidth="1"/>
    <col min="3372" max="3372" width="0.90625" style="34" customWidth="1"/>
    <col min="3373" max="3404" width="1.6328125" style="34" customWidth="1"/>
    <col min="3405" max="3584" width="2.08984375" style="34"/>
    <col min="3585" max="3601" width="1.6328125" style="34" customWidth="1"/>
    <col min="3602" max="3602" width="0.90625" style="34" customWidth="1"/>
    <col min="3603" max="3609" width="1.6328125" style="34" customWidth="1"/>
    <col min="3610" max="3611" width="0.90625" style="34" customWidth="1"/>
    <col min="3612" max="3618" width="1.6328125" style="34" customWidth="1"/>
    <col min="3619" max="3620" width="0.90625" style="34" customWidth="1"/>
    <col min="3621" max="3627" width="1.6328125" style="34" customWidth="1"/>
    <col min="3628" max="3628" width="0.90625" style="34" customWidth="1"/>
    <col min="3629" max="3660" width="1.6328125" style="34" customWidth="1"/>
    <col min="3661" max="3840" width="2.08984375" style="34"/>
    <col min="3841" max="3857" width="1.6328125" style="34" customWidth="1"/>
    <col min="3858" max="3858" width="0.90625" style="34" customWidth="1"/>
    <col min="3859" max="3865" width="1.6328125" style="34" customWidth="1"/>
    <col min="3866" max="3867" width="0.90625" style="34" customWidth="1"/>
    <col min="3868" max="3874" width="1.6328125" style="34" customWidth="1"/>
    <col min="3875" max="3876" width="0.90625" style="34" customWidth="1"/>
    <col min="3877" max="3883" width="1.6328125" style="34" customWidth="1"/>
    <col min="3884" max="3884" width="0.90625" style="34" customWidth="1"/>
    <col min="3885" max="3916" width="1.6328125" style="34" customWidth="1"/>
    <col min="3917" max="4096" width="2.08984375" style="34"/>
    <col min="4097" max="4113" width="1.6328125" style="34" customWidth="1"/>
    <col min="4114" max="4114" width="0.90625" style="34" customWidth="1"/>
    <col min="4115" max="4121" width="1.6328125" style="34" customWidth="1"/>
    <col min="4122" max="4123" width="0.90625" style="34" customWidth="1"/>
    <col min="4124" max="4130" width="1.6328125" style="34" customWidth="1"/>
    <col min="4131" max="4132" width="0.90625" style="34" customWidth="1"/>
    <col min="4133" max="4139" width="1.6328125" style="34" customWidth="1"/>
    <col min="4140" max="4140" width="0.90625" style="34" customWidth="1"/>
    <col min="4141" max="4172" width="1.6328125" style="34" customWidth="1"/>
    <col min="4173" max="4352" width="2.08984375" style="34"/>
    <col min="4353" max="4369" width="1.6328125" style="34" customWidth="1"/>
    <col min="4370" max="4370" width="0.90625" style="34" customWidth="1"/>
    <col min="4371" max="4377" width="1.6328125" style="34" customWidth="1"/>
    <col min="4378" max="4379" width="0.90625" style="34" customWidth="1"/>
    <col min="4380" max="4386" width="1.6328125" style="34" customWidth="1"/>
    <col min="4387" max="4388" width="0.90625" style="34" customWidth="1"/>
    <col min="4389" max="4395" width="1.6328125" style="34" customWidth="1"/>
    <col min="4396" max="4396" width="0.90625" style="34" customWidth="1"/>
    <col min="4397" max="4428" width="1.6328125" style="34" customWidth="1"/>
    <col min="4429" max="4608" width="2.08984375" style="34"/>
    <col min="4609" max="4625" width="1.6328125" style="34" customWidth="1"/>
    <col min="4626" max="4626" width="0.90625" style="34" customWidth="1"/>
    <col min="4627" max="4633" width="1.6328125" style="34" customWidth="1"/>
    <col min="4634" max="4635" width="0.90625" style="34" customWidth="1"/>
    <col min="4636" max="4642" width="1.6328125" style="34" customWidth="1"/>
    <col min="4643" max="4644" width="0.90625" style="34" customWidth="1"/>
    <col min="4645" max="4651" width="1.6328125" style="34" customWidth="1"/>
    <col min="4652" max="4652" width="0.90625" style="34" customWidth="1"/>
    <col min="4653" max="4684" width="1.6328125" style="34" customWidth="1"/>
    <col min="4685" max="4864" width="2.08984375" style="34"/>
    <col min="4865" max="4881" width="1.6328125" style="34" customWidth="1"/>
    <col min="4882" max="4882" width="0.90625" style="34" customWidth="1"/>
    <col min="4883" max="4889" width="1.6328125" style="34" customWidth="1"/>
    <col min="4890" max="4891" width="0.90625" style="34" customWidth="1"/>
    <col min="4892" max="4898" width="1.6328125" style="34" customWidth="1"/>
    <col min="4899" max="4900" width="0.90625" style="34" customWidth="1"/>
    <col min="4901" max="4907" width="1.6328125" style="34" customWidth="1"/>
    <col min="4908" max="4908" width="0.90625" style="34" customWidth="1"/>
    <col min="4909" max="4940" width="1.6328125" style="34" customWidth="1"/>
    <col min="4941" max="5120" width="2.08984375" style="34"/>
    <col min="5121" max="5137" width="1.6328125" style="34" customWidth="1"/>
    <col min="5138" max="5138" width="0.90625" style="34" customWidth="1"/>
    <col min="5139" max="5145" width="1.6328125" style="34" customWidth="1"/>
    <col min="5146" max="5147" width="0.90625" style="34" customWidth="1"/>
    <col min="5148" max="5154" width="1.6328125" style="34" customWidth="1"/>
    <col min="5155" max="5156" width="0.90625" style="34" customWidth="1"/>
    <col min="5157" max="5163" width="1.6328125" style="34" customWidth="1"/>
    <col min="5164" max="5164" width="0.90625" style="34" customWidth="1"/>
    <col min="5165" max="5196" width="1.6328125" style="34" customWidth="1"/>
    <col min="5197" max="5376" width="2.08984375" style="34"/>
    <col min="5377" max="5393" width="1.6328125" style="34" customWidth="1"/>
    <col min="5394" max="5394" width="0.90625" style="34" customWidth="1"/>
    <col min="5395" max="5401" width="1.6328125" style="34" customWidth="1"/>
    <col min="5402" max="5403" width="0.90625" style="34" customWidth="1"/>
    <col min="5404" max="5410" width="1.6328125" style="34" customWidth="1"/>
    <col min="5411" max="5412" width="0.90625" style="34" customWidth="1"/>
    <col min="5413" max="5419" width="1.6328125" style="34" customWidth="1"/>
    <col min="5420" max="5420" width="0.90625" style="34" customWidth="1"/>
    <col min="5421" max="5452" width="1.6328125" style="34" customWidth="1"/>
    <col min="5453" max="5632" width="2.08984375" style="34"/>
    <col min="5633" max="5649" width="1.6328125" style="34" customWidth="1"/>
    <col min="5650" max="5650" width="0.90625" style="34" customWidth="1"/>
    <col min="5651" max="5657" width="1.6328125" style="34" customWidth="1"/>
    <col min="5658" max="5659" width="0.90625" style="34" customWidth="1"/>
    <col min="5660" max="5666" width="1.6328125" style="34" customWidth="1"/>
    <col min="5667" max="5668" width="0.90625" style="34" customWidth="1"/>
    <col min="5669" max="5675" width="1.6328125" style="34" customWidth="1"/>
    <col min="5676" max="5676" width="0.90625" style="34" customWidth="1"/>
    <col min="5677" max="5708" width="1.6328125" style="34" customWidth="1"/>
    <col min="5709" max="5888" width="2.08984375" style="34"/>
    <col min="5889" max="5905" width="1.6328125" style="34" customWidth="1"/>
    <col min="5906" max="5906" width="0.90625" style="34" customWidth="1"/>
    <col min="5907" max="5913" width="1.6328125" style="34" customWidth="1"/>
    <col min="5914" max="5915" width="0.90625" style="34" customWidth="1"/>
    <col min="5916" max="5922" width="1.6328125" style="34" customWidth="1"/>
    <col min="5923" max="5924" width="0.90625" style="34" customWidth="1"/>
    <col min="5925" max="5931" width="1.6328125" style="34" customWidth="1"/>
    <col min="5932" max="5932" width="0.90625" style="34" customWidth="1"/>
    <col min="5933" max="5964" width="1.6328125" style="34" customWidth="1"/>
    <col min="5965" max="6144" width="2.08984375" style="34"/>
    <col min="6145" max="6161" width="1.6328125" style="34" customWidth="1"/>
    <col min="6162" max="6162" width="0.90625" style="34" customWidth="1"/>
    <col min="6163" max="6169" width="1.6328125" style="34" customWidth="1"/>
    <col min="6170" max="6171" width="0.90625" style="34" customWidth="1"/>
    <col min="6172" max="6178" width="1.6328125" style="34" customWidth="1"/>
    <col min="6179" max="6180" width="0.90625" style="34" customWidth="1"/>
    <col min="6181" max="6187" width="1.6328125" style="34" customWidth="1"/>
    <col min="6188" max="6188" width="0.90625" style="34" customWidth="1"/>
    <col min="6189" max="6220" width="1.6328125" style="34" customWidth="1"/>
    <col min="6221" max="6400" width="2.08984375" style="34"/>
    <col min="6401" max="6417" width="1.6328125" style="34" customWidth="1"/>
    <col min="6418" max="6418" width="0.90625" style="34" customWidth="1"/>
    <col min="6419" max="6425" width="1.6328125" style="34" customWidth="1"/>
    <col min="6426" max="6427" width="0.90625" style="34" customWidth="1"/>
    <col min="6428" max="6434" width="1.6328125" style="34" customWidth="1"/>
    <col min="6435" max="6436" width="0.90625" style="34" customWidth="1"/>
    <col min="6437" max="6443" width="1.6328125" style="34" customWidth="1"/>
    <col min="6444" max="6444" width="0.90625" style="34" customWidth="1"/>
    <col min="6445" max="6476" width="1.6328125" style="34" customWidth="1"/>
    <col min="6477" max="6656" width="2.08984375" style="34"/>
    <col min="6657" max="6673" width="1.6328125" style="34" customWidth="1"/>
    <col min="6674" max="6674" width="0.90625" style="34" customWidth="1"/>
    <col min="6675" max="6681" width="1.6328125" style="34" customWidth="1"/>
    <col min="6682" max="6683" width="0.90625" style="34" customWidth="1"/>
    <col min="6684" max="6690" width="1.6328125" style="34" customWidth="1"/>
    <col min="6691" max="6692" width="0.90625" style="34" customWidth="1"/>
    <col min="6693" max="6699" width="1.6328125" style="34" customWidth="1"/>
    <col min="6700" max="6700" width="0.90625" style="34" customWidth="1"/>
    <col min="6701" max="6732" width="1.6328125" style="34" customWidth="1"/>
    <col min="6733" max="6912" width="2.08984375" style="34"/>
    <col min="6913" max="6929" width="1.6328125" style="34" customWidth="1"/>
    <col min="6930" max="6930" width="0.90625" style="34" customWidth="1"/>
    <col min="6931" max="6937" width="1.6328125" style="34" customWidth="1"/>
    <col min="6938" max="6939" width="0.90625" style="34" customWidth="1"/>
    <col min="6940" max="6946" width="1.6328125" style="34" customWidth="1"/>
    <col min="6947" max="6948" width="0.90625" style="34" customWidth="1"/>
    <col min="6949" max="6955" width="1.6328125" style="34" customWidth="1"/>
    <col min="6956" max="6956" width="0.90625" style="34" customWidth="1"/>
    <col min="6957" max="6988" width="1.6328125" style="34" customWidth="1"/>
    <col min="6989" max="7168" width="2.08984375" style="34"/>
    <col min="7169" max="7185" width="1.6328125" style="34" customWidth="1"/>
    <col min="7186" max="7186" width="0.90625" style="34" customWidth="1"/>
    <col min="7187" max="7193" width="1.6328125" style="34" customWidth="1"/>
    <col min="7194" max="7195" width="0.90625" style="34" customWidth="1"/>
    <col min="7196" max="7202" width="1.6328125" style="34" customWidth="1"/>
    <col min="7203" max="7204" width="0.90625" style="34" customWidth="1"/>
    <col min="7205" max="7211" width="1.6328125" style="34" customWidth="1"/>
    <col min="7212" max="7212" width="0.90625" style="34" customWidth="1"/>
    <col min="7213" max="7244" width="1.6328125" style="34" customWidth="1"/>
    <col min="7245" max="7424" width="2.08984375" style="34"/>
    <col min="7425" max="7441" width="1.6328125" style="34" customWidth="1"/>
    <col min="7442" max="7442" width="0.90625" style="34" customWidth="1"/>
    <col min="7443" max="7449" width="1.6328125" style="34" customWidth="1"/>
    <col min="7450" max="7451" width="0.90625" style="34" customWidth="1"/>
    <col min="7452" max="7458" width="1.6328125" style="34" customWidth="1"/>
    <col min="7459" max="7460" width="0.90625" style="34" customWidth="1"/>
    <col min="7461" max="7467" width="1.6328125" style="34" customWidth="1"/>
    <col min="7468" max="7468" width="0.90625" style="34" customWidth="1"/>
    <col min="7469" max="7500" width="1.6328125" style="34" customWidth="1"/>
    <col min="7501" max="7680" width="2.08984375" style="34"/>
    <col min="7681" max="7697" width="1.6328125" style="34" customWidth="1"/>
    <col min="7698" max="7698" width="0.90625" style="34" customWidth="1"/>
    <col min="7699" max="7705" width="1.6328125" style="34" customWidth="1"/>
    <col min="7706" max="7707" width="0.90625" style="34" customWidth="1"/>
    <col min="7708" max="7714" width="1.6328125" style="34" customWidth="1"/>
    <col min="7715" max="7716" width="0.90625" style="34" customWidth="1"/>
    <col min="7717" max="7723" width="1.6328125" style="34" customWidth="1"/>
    <col min="7724" max="7724" width="0.90625" style="34" customWidth="1"/>
    <col min="7725" max="7756" width="1.6328125" style="34" customWidth="1"/>
    <col min="7757" max="7936" width="2.08984375" style="34"/>
    <col min="7937" max="7953" width="1.6328125" style="34" customWidth="1"/>
    <col min="7954" max="7954" width="0.90625" style="34" customWidth="1"/>
    <col min="7955" max="7961" width="1.6328125" style="34" customWidth="1"/>
    <col min="7962" max="7963" width="0.90625" style="34" customWidth="1"/>
    <col min="7964" max="7970" width="1.6328125" style="34" customWidth="1"/>
    <col min="7971" max="7972" width="0.90625" style="34" customWidth="1"/>
    <col min="7973" max="7979" width="1.6328125" style="34" customWidth="1"/>
    <col min="7980" max="7980" width="0.90625" style="34" customWidth="1"/>
    <col min="7981" max="8012" width="1.6328125" style="34" customWidth="1"/>
    <col min="8013" max="8192" width="2.08984375" style="34"/>
    <col min="8193" max="8209" width="1.6328125" style="34" customWidth="1"/>
    <col min="8210" max="8210" width="0.90625" style="34" customWidth="1"/>
    <col min="8211" max="8217" width="1.6328125" style="34" customWidth="1"/>
    <col min="8218" max="8219" width="0.90625" style="34" customWidth="1"/>
    <col min="8220" max="8226" width="1.6328125" style="34" customWidth="1"/>
    <col min="8227" max="8228" width="0.90625" style="34" customWidth="1"/>
    <col min="8229" max="8235" width="1.6328125" style="34" customWidth="1"/>
    <col min="8236" max="8236" width="0.90625" style="34" customWidth="1"/>
    <col min="8237" max="8268" width="1.6328125" style="34" customWidth="1"/>
    <col min="8269" max="8448" width="2.08984375" style="34"/>
    <col min="8449" max="8465" width="1.6328125" style="34" customWidth="1"/>
    <col min="8466" max="8466" width="0.90625" style="34" customWidth="1"/>
    <col min="8467" max="8473" width="1.6328125" style="34" customWidth="1"/>
    <col min="8474" max="8475" width="0.90625" style="34" customWidth="1"/>
    <col min="8476" max="8482" width="1.6328125" style="34" customWidth="1"/>
    <col min="8483" max="8484" width="0.90625" style="34" customWidth="1"/>
    <col min="8485" max="8491" width="1.6328125" style="34" customWidth="1"/>
    <col min="8492" max="8492" width="0.90625" style="34" customWidth="1"/>
    <col min="8493" max="8524" width="1.6328125" style="34" customWidth="1"/>
    <col min="8525" max="8704" width="2.08984375" style="34"/>
    <col min="8705" max="8721" width="1.6328125" style="34" customWidth="1"/>
    <col min="8722" max="8722" width="0.90625" style="34" customWidth="1"/>
    <col min="8723" max="8729" width="1.6328125" style="34" customWidth="1"/>
    <col min="8730" max="8731" width="0.90625" style="34" customWidth="1"/>
    <col min="8732" max="8738" width="1.6328125" style="34" customWidth="1"/>
    <col min="8739" max="8740" width="0.90625" style="34" customWidth="1"/>
    <col min="8741" max="8747" width="1.6328125" style="34" customWidth="1"/>
    <col min="8748" max="8748" width="0.90625" style="34" customWidth="1"/>
    <col min="8749" max="8780" width="1.6328125" style="34" customWidth="1"/>
    <col min="8781" max="8960" width="2.08984375" style="34"/>
    <col min="8961" max="8977" width="1.6328125" style="34" customWidth="1"/>
    <col min="8978" max="8978" width="0.90625" style="34" customWidth="1"/>
    <col min="8979" max="8985" width="1.6328125" style="34" customWidth="1"/>
    <col min="8986" max="8987" width="0.90625" style="34" customWidth="1"/>
    <col min="8988" max="8994" width="1.6328125" style="34" customWidth="1"/>
    <col min="8995" max="8996" width="0.90625" style="34" customWidth="1"/>
    <col min="8997" max="9003" width="1.6328125" style="34" customWidth="1"/>
    <col min="9004" max="9004" width="0.90625" style="34" customWidth="1"/>
    <col min="9005" max="9036" width="1.6328125" style="34" customWidth="1"/>
    <col min="9037" max="9216" width="2.08984375" style="34"/>
    <col min="9217" max="9233" width="1.6328125" style="34" customWidth="1"/>
    <col min="9234" max="9234" width="0.90625" style="34" customWidth="1"/>
    <col min="9235" max="9241" width="1.6328125" style="34" customWidth="1"/>
    <col min="9242" max="9243" width="0.90625" style="34" customWidth="1"/>
    <col min="9244" max="9250" width="1.6328125" style="34" customWidth="1"/>
    <col min="9251" max="9252" width="0.90625" style="34" customWidth="1"/>
    <col min="9253" max="9259" width="1.6328125" style="34" customWidth="1"/>
    <col min="9260" max="9260" width="0.90625" style="34" customWidth="1"/>
    <col min="9261" max="9292" width="1.6328125" style="34" customWidth="1"/>
    <col min="9293" max="9472" width="2.08984375" style="34"/>
    <col min="9473" max="9489" width="1.6328125" style="34" customWidth="1"/>
    <col min="9490" max="9490" width="0.90625" style="34" customWidth="1"/>
    <col min="9491" max="9497" width="1.6328125" style="34" customWidth="1"/>
    <col min="9498" max="9499" width="0.90625" style="34" customWidth="1"/>
    <col min="9500" max="9506" width="1.6328125" style="34" customWidth="1"/>
    <col min="9507" max="9508" width="0.90625" style="34" customWidth="1"/>
    <col min="9509" max="9515" width="1.6328125" style="34" customWidth="1"/>
    <col min="9516" max="9516" width="0.90625" style="34" customWidth="1"/>
    <col min="9517" max="9548" width="1.6328125" style="34" customWidth="1"/>
    <col min="9549" max="9728" width="2.08984375" style="34"/>
    <col min="9729" max="9745" width="1.6328125" style="34" customWidth="1"/>
    <col min="9746" max="9746" width="0.90625" style="34" customWidth="1"/>
    <col min="9747" max="9753" width="1.6328125" style="34" customWidth="1"/>
    <col min="9754" max="9755" width="0.90625" style="34" customWidth="1"/>
    <col min="9756" max="9762" width="1.6328125" style="34" customWidth="1"/>
    <col min="9763" max="9764" width="0.90625" style="34" customWidth="1"/>
    <col min="9765" max="9771" width="1.6328125" style="34" customWidth="1"/>
    <col min="9772" max="9772" width="0.90625" style="34" customWidth="1"/>
    <col min="9773" max="9804" width="1.6328125" style="34" customWidth="1"/>
    <col min="9805" max="9984" width="2.08984375" style="34"/>
    <col min="9985" max="10001" width="1.6328125" style="34" customWidth="1"/>
    <col min="10002" max="10002" width="0.90625" style="34" customWidth="1"/>
    <col min="10003" max="10009" width="1.6328125" style="34" customWidth="1"/>
    <col min="10010" max="10011" width="0.90625" style="34" customWidth="1"/>
    <col min="10012" max="10018" width="1.6328125" style="34" customWidth="1"/>
    <col min="10019" max="10020" width="0.90625" style="34" customWidth="1"/>
    <col min="10021" max="10027" width="1.6328125" style="34" customWidth="1"/>
    <col min="10028" max="10028" width="0.90625" style="34" customWidth="1"/>
    <col min="10029" max="10060" width="1.6328125" style="34" customWidth="1"/>
    <col min="10061" max="10240" width="2.08984375" style="34"/>
    <col min="10241" max="10257" width="1.6328125" style="34" customWidth="1"/>
    <col min="10258" max="10258" width="0.90625" style="34" customWidth="1"/>
    <col min="10259" max="10265" width="1.6328125" style="34" customWidth="1"/>
    <col min="10266" max="10267" width="0.90625" style="34" customWidth="1"/>
    <col min="10268" max="10274" width="1.6328125" style="34" customWidth="1"/>
    <col min="10275" max="10276" width="0.90625" style="34" customWidth="1"/>
    <col min="10277" max="10283" width="1.6328125" style="34" customWidth="1"/>
    <col min="10284" max="10284" width="0.90625" style="34" customWidth="1"/>
    <col min="10285" max="10316" width="1.6328125" style="34" customWidth="1"/>
    <col min="10317" max="10496" width="2.08984375" style="34"/>
    <col min="10497" max="10513" width="1.6328125" style="34" customWidth="1"/>
    <col min="10514" max="10514" width="0.90625" style="34" customWidth="1"/>
    <col min="10515" max="10521" width="1.6328125" style="34" customWidth="1"/>
    <col min="10522" max="10523" width="0.90625" style="34" customWidth="1"/>
    <col min="10524" max="10530" width="1.6328125" style="34" customWidth="1"/>
    <col min="10531" max="10532" width="0.90625" style="34" customWidth="1"/>
    <col min="10533" max="10539" width="1.6328125" style="34" customWidth="1"/>
    <col min="10540" max="10540" width="0.90625" style="34" customWidth="1"/>
    <col min="10541" max="10572" width="1.6328125" style="34" customWidth="1"/>
    <col min="10573" max="10752" width="2.08984375" style="34"/>
    <col min="10753" max="10769" width="1.6328125" style="34" customWidth="1"/>
    <col min="10770" max="10770" width="0.90625" style="34" customWidth="1"/>
    <col min="10771" max="10777" width="1.6328125" style="34" customWidth="1"/>
    <col min="10778" max="10779" width="0.90625" style="34" customWidth="1"/>
    <col min="10780" max="10786" width="1.6328125" style="34" customWidth="1"/>
    <col min="10787" max="10788" width="0.90625" style="34" customWidth="1"/>
    <col min="10789" max="10795" width="1.6328125" style="34" customWidth="1"/>
    <col min="10796" max="10796" width="0.90625" style="34" customWidth="1"/>
    <col min="10797" max="10828" width="1.6328125" style="34" customWidth="1"/>
    <col min="10829" max="11008" width="2.08984375" style="34"/>
    <col min="11009" max="11025" width="1.6328125" style="34" customWidth="1"/>
    <col min="11026" max="11026" width="0.90625" style="34" customWidth="1"/>
    <col min="11027" max="11033" width="1.6328125" style="34" customWidth="1"/>
    <col min="11034" max="11035" width="0.90625" style="34" customWidth="1"/>
    <col min="11036" max="11042" width="1.6328125" style="34" customWidth="1"/>
    <col min="11043" max="11044" width="0.90625" style="34" customWidth="1"/>
    <col min="11045" max="11051" width="1.6328125" style="34" customWidth="1"/>
    <col min="11052" max="11052" width="0.90625" style="34" customWidth="1"/>
    <col min="11053" max="11084" width="1.6328125" style="34" customWidth="1"/>
    <col min="11085" max="11264" width="2.08984375" style="34"/>
    <col min="11265" max="11281" width="1.6328125" style="34" customWidth="1"/>
    <col min="11282" max="11282" width="0.90625" style="34" customWidth="1"/>
    <col min="11283" max="11289" width="1.6328125" style="34" customWidth="1"/>
    <col min="11290" max="11291" width="0.90625" style="34" customWidth="1"/>
    <col min="11292" max="11298" width="1.6328125" style="34" customWidth="1"/>
    <col min="11299" max="11300" width="0.90625" style="34" customWidth="1"/>
    <col min="11301" max="11307" width="1.6328125" style="34" customWidth="1"/>
    <col min="11308" max="11308" width="0.90625" style="34" customWidth="1"/>
    <col min="11309" max="11340" width="1.6328125" style="34" customWidth="1"/>
    <col min="11341" max="11520" width="2.08984375" style="34"/>
    <col min="11521" max="11537" width="1.6328125" style="34" customWidth="1"/>
    <col min="11538" max="11538" width="0.90625" style="34" customWidth="1"/>
    <col min="11539" max="11545" width="1.6328125" style="34" customWidth="1"/>
    <col min="11546" max="11547" width="0.90625" style="34" customWidth="1"/>
    <col min="11548" max="11554" width="1.6328125" style="34" customWidth="1"/>
    <col min="11555" max="11556" width="0.90625" style="34" customWidth="1"/>
    <col min="11557" max="11563" width="1.6328125" style="34" customWidth="1"/>
    <col min="11564" max="11564" width="0.90625" style="34" customWidth="1"/>
    <col min="11565" max="11596" width="1.6328125" style="34" customWidth="1"/>
    <col min="11597" max="11776" width="2.08984375" style="34"/>
    <col min="11777" max="11793" width="1.6328125" style="34" customWidth="1"/>
    <col min="11794" max="11794" width="0.90625" style="34" customWidth="1"/>
    <col min="11795" max="11801" width="1.6328125" style="34" customWidth="1"/>
    <col min="11802" max="11803" width="0.90625" style="34" customWidth="1"/>
    <col min="11804" max="11810" width="1.6328125" style="34" customWidth="1"/>
    <col min="11811" max="11812" width="0.90625" style="34" customWidth="1"/>
    <col min="11813" max="11819" width="1.6328125" style="34" customWidth="1"/>
    <col min="11820" max="11820" width="0.90625" style="34" customWidth="1"/>
    <col min="11821" max="11852" width="1.6328125" style="34" customWidth="1"/>
    <col min="11853" max="12032" width="2.08984375" style="34"/>
    <col min="12033" max="12049" width="1.6328125" style="34" customWidth="1"/>
    <col min="12050" max="12050" width="0.90625" style="34" customWidth="1"/>
    <col min="12051" max="12057" width="1.6328125" style="34" customWidth="1"/>
    <col min="12058" max="12059" width="0.90625" style="34" customWidth="1"/>
    <col min="12060" max="12066" width="1.6328125" style="34" customWidth="1"/>
    <col min="12067" max="12068" width="0.90625" style="34" customWidth="1"/>
    <col min="12069" max="12075" width="1.6328125" style="34" customWidth="1"/>
    <col min="12076" max="12076" width="0.90625" style="34" customWidth="1"/>
    <col min="12077" max="12108" width="1.6328125" style="34" customWidth="1"/>
    <col min="12109" max="12288" width="2.08984375" style="34"/>
    <col min="12289" max="12305" width="1.6328125" style="34" customWidth="1"/>
    <col min="12306" max="12306" width="0.90625" style="34" customWidth="1"/>
    <col min="12307" max="12313" width="1.6328125" style="34" customWidth="1"/>
    <col min="12314" max="12315" width="0.90625" style="34" customWidth="1"/>
    <col min="12316" max="12322" width="1.6328125" style="34" customWidth="1"/>
    <col min="12323" max="12324" width="0.90625" style="34" customWidth="1"/>
    <col min="12325" max="12331" width="1.6328125" style="34" customWidth="1"/>
    <col min="12332" max="12332" width="0.90625" style="34" customWidth="1"/>
    <col min="12333" max="12364" width="1.6328125" style="34" customWidth="1"/>
    <col min="12365" max="12544" width="2.08984375" style="34"/>
    <col min="12545" max="12561" width="1.6328125" style="34" customWidth="1"/>
    <col min="12562" max="12562" width="0.90625" style="34" customWidth="1"/>
    <col min="12563" max="12569" width="1.6328125" style="34" customWidth="1"/>
    <col min="12570" max="12571" width="0.90625" style="34" customWidth="1"/>
    <col min="12572" max="12578" width="1.6328125" style="34" customWidth="1"/>
    <col min="12579" max="12580" width="0.90625" style="34" customWidth="1"/>
    <col min="12581" max="12587" width="1.6328125" style="34" customWidth="1"/>
    <col min="12588" max="12588" width="0.90625" style="34" customWidth="1"/>
    <col min="12589" max="12620" width="1.6328125" style="34" customWidth="1"/>
    <col min="12621" max="12800" width="2.08984375" style="34"/>
    <col min="12801" max="12817" width="1.6328125" style="34" customWidth="1"/>
    <col min="12818" max="12818" width="0.90625" style="34" customWidth="1"/>
    <col min="12819" max="12825" width="1.6328125" style="34" customWidth="1"/>
    <col min="12826" max="12827" width="0.90625" style="34" customWidth="1"/>
    <col min="12828" max="12834" width="1.6328125" style="34" customWidth="1"/>
    <col min="12835" max="12836" width="0.90625" style="34" customWidth="1"/>
    <col min="12837" max="12843" width="1.6328125" style="34" customWidth="1"/>
    <col min="12844" max="12844" width="0.90625" style="34" customWidth="1"/>
    <col min="12845" max="12876" width="1.6328125" style="34" customWidth="1"/>
    <col min="12877" max="13056" width="2.08984375" style="34"/>
    <col min="13057" max="13073" width="1.6328125" style="34" customWidth="1"/>
    <col min="13074" max="13074" width="0.90625" style="34" customWidth="1"/>
    <col min="13075" max="13081" width="1.6328125" style="34" customWidth="1"/>
    <col min="13082" max="13083" width="0.90625" style="34" customWidth="1"/>
    <col min="13084" max="13090" width="1.6328125" style="34" customWidth="1"/>
    <col min="13091" max="13092" width="0.90625" style="34" customWidth="1"/>
    <col min="13093" max="13099" width="1.6328125" style="34" customWidth="1"/>
    <col min="13100" max="13100" width="0.90625" style="34" customWidth="1"/>
    <col min="13101" max="13132" width="1.6328125" style="34" customWidth="1"/>
    <col min="13133" max="13312" width="2.08984375" style="34"/>
    <col min="13313" max="13329" width="1.6328125" style="34" customWidth="1"/>
    <col min="13330" max="13330" width="0.90625" style="34" customWidth="1"/>
    <col min="13331" max="13337" width="1.6328125" style="34" customWidth="1"/>
    <col min="13338" max="13339" width="0.90625" style="34" customWidth="1"/>
    <col min="13340" max="13346" width="1.6328125" style="34" customWidth="1"/>
    <col min="13347" max="13348" width="0.90625" style="34" customWidth="1"/>
    <col min="13349" max="13355" width="1.6328125" style="34" customWidth="1"/>
    <col min="13356" max="13356" width="0.90625" style="34" customWidth="1"/>
    <col min="13357" max="13388" width="1.6328125" style="34" customWidth="1"/>
    <col min="13389" max="13568" width="2.08984375" style="34"/>
    <col min="13569" max="13585" width="1.6328125" style="34" customWidth="1"/>
    <col min="13586" max="13586" width="0.90625" style="34" customWidth="1"/>
    <col min="13587" max="13593" width="1.6328125" style="34" customWidth="1"/>
    <col min="13594" max="13595" width="0.90625" style="34" customWidth="1"/>
    <col min="13596" max="13602" width="1.6328125" style="34" customWidth="1"/>
    <col min="13603" max="13604" width="0.90625" style="34" customWidth="1"/>
    <col min="13605" max="13611" width="1.6328125" style="34" customWidth="1"/>
    <col min="13612" max="13612" width="0.90625" style="34" customWidth="1"/>
    <col min="13613" max="13644" width="1.6328125" style="34" customWidth="1"/>
    <col min="13645" max="13824" width="2.08984375" style="34"/>
    <col min="13825" max="13841" width="1.6328125" style="34" customWidth="1"/>
    <col min="13842" max="13842" width="0.90625" style="34" customWidth="1"/>
    <col min="13843" max="13849" width="1.6328125" style="34" customWidth="1"/>
    <col min="13850" max="13851" width="0.90625" style="34" customWidth="1"/>
    <col min="13852" max="13858" width="1.6328125" style="34" customWidth="1"/>
    <col min="13859" max="13860" width="0.90625" style="34" customWidth="1"/>
    <col min="13861" max="13867" width="1.6328125" style="34" customWidth="1"/>
    <col min="13868" max="13868" width="0.90625" style="34" customWidth="1"/>
    <col min="13869" max="13900" width="1.6328125" style="34" customWidth="1"/>
    <col min="13901" max="14080" width="2.08984375" style="34"/>
    <col min="14081" max="14097" width="1.6328125" style="34" customWidth="1"/>
    <col min="14098" max="14098" width="0.90625" style="34" customWidth="1"/>
    <col min="14099" max="14105" width="1.6328125" style="34" customWidth="1"/>
    <col min="14106" max="14107" width="0.90625" style="34" customWidth="1"/>
    <col min="14108" max="14114" width="1.6328125" style="34" customWidth="1"/>
    <col min="14115" max="14116" width="0.90625" style="34" customWidth="1"/>
    <col min="14117" max="14123" width="1.6328125" style="34" customWidth="1"/>
    <col min="14124" max="14124" width="0.90625" style="34" customWidth="1"/>
    <col min="14125" max="14156" width="1.6328125" style="34" customWidth="1"/>
    <col min="14157" max="14336" width="2.08984375" style="34"/>
    <col min="14337" max="14353" width="1.6328125" style="34" customWidth="1"/>
    <col min="14354" max="14354" width="0.90625" style="34" customWidth="1"/>
    <col min="14355" max="14361" width="1.6328125" style="34" customWidth="1"/>
    <col min="14362" max="14363" width="0.90625" style="34" customWidth="1"/>
    <col min="14364" max="14370" width="1.6328125" style="34" customWidth="1"/>
    <col min="14371" max="14372" width="0.90625" style="34" customWidth="1"/>
    <col min="14373" max="14379" width="1.6328125" style="34" customWidth="1"/>
    <col min="14380" max="14380" width="0.90625" style="34" customWidth="1"/>
    <col min="14381" max="14412" width="1.6328125" style="34" customWidth="1"/>
    <col min="14413" max="14592" width="2.08984375" style="34"/>
    <col min="14593" max="14609" width="1.6328125" style="34" customWidth="1"/>
    <col min="14610" max="14610" width="0.90625" style="34" customWidth="1"/>
    <col min="14611" max="14617" width="1.6328125" style="34" customWidth="1"/>
    <col min="14618" max="14619" width="0.90625" style="34" customWidth="1"/>
    <col min="14620" max="14626" width="1.6328125" style="34" customWidth="1"/>
    <col min="14627" max="14628" width="0.90625" style="34" customWidth="1"/>
    <col min="14629" max="14635" width="1.6328125" style="34" customWidth="1"/>
    <col min="14636" max="14636" width="0.90625" style="34" customWidth="1"/>
    <col min="14637" max="14668" width="1.6328125" style="34" customWidth="1"/>
    <col min="14669" max="14848" width="2.08984375" style="34"/>
    <col min="14849" max="14865" width="1.6328125" style="34" customWidth="1"/>
    <col min="14866" max="14866" width="0.90625" style="34" customWidth="1"/>
    <col min="14867" max="14873" width="1.6328125" style="34" customWidth="1"/>
    <col min="14874" max="14875" width="0.90625" style="34" customWidth="1"/>
    <col min="14876" max="14882" width="1.6328125" style="34" customWidth="1"/>
    <col min="14883" max="14884" width="0.90625" style="34" customWidth="1"/>
    <col min="14885" max="14891" width="1.6328125" style="34" customWidth="1"/>
    <col min="14892" max="14892" width="0.90625" style="34" customWidth="1"/>
    <col min="14893" max="14924" width="1.6328125" style="34" customWidth="1"/>
    <col min="14925" max="15104" width="2.08984375" style="34"/>
    <col min="15105" max="15121" width="1.6328125" style="34" customWidth="1"/>
    <col min="15122" max="15122" width="0.90625" style="34" customWidth="1"/>
    <col min="15123" max="15129" width="1.6328125" style="34" customWidth="1"/>
    <col min="15130" max="15131" width="0.90625" style="34" customWidth="1"/>
    <col min="15132" max="15138" width="1.6328125" style="34" customWidth="1"/>
    <col min="15139" max="15140" width="0.90625" style="34" customWidth="1"/>
    <col min="15141" max="15147" width="1.6328125" style="34" customWidth="1"/>
    <col min="15148" max="15148" width="0.90625" style="34" customWidth="1"/>
    <col min="15149" max="15180" width="1.6328125" style="34" customWidth="1"/>
    <col min="15181" max="15360" width="2.08984375" style="34"/>
    <col min="15361" max="15377" width="1.6328125" style="34" customWidth="1"/>
    <col min="15378" max="15378" width="0.90625" style="34" customWidth="1"/>
    <col min="15379" max="15385" width="1.6328125" style="34" customWidth="1"/>
    <col min="15386" max="15387" width="0.90625" style="34" customWidth="1"/>
    <col min="15388" max="15394" width="1.6328125" style="34" customWidth="1"/>
    <col min="15395" max="15396" width="0.90625" style="34" customWidth="1"/>
    <col min="15397" max="15403" width="1.6328125" style="34" customWidth="1"/>
    <col min="15404" max="15404" width="0.90625" style="34" customWidth="1"/>
    <col min="15405" max="15436" width="1.6328125" style="34" customWidth="1"/>
    <col min="15437" max="15616" width="2.08984375" style="34"/>
    <col min="15617" max="15633" width="1.6328125" style="34" customWidth="1"/>
    <col min="15634" max="15634" width="0.90625" style="34" customWidth="1"/>
    <col min="15635" max="15641" width="1.6328125" style="34" customWidth="1"/>
    <col min="15642" max="15643" width="0.90625" style="34" customWidth="1"/>
    <col min="15644" max="15650" width="1.6328125" style="34" customWidth="1"/>
    <col min="15651" max="15652" width="0.90625" style="34" customWidth="1"/>
    <col min="15653" max="15659" width="1.6328125" style="34" customWidth="1"/>
    <col min="15660" max="15660" width="0.90625" style="34" customWidth="1"/>
    <col min="15661" max="15692" width="1.6328125" style="34" customWidth="1"/>
    <col min="15693" max="15872" width="2.08984375" style="34"/>
    <col min="15873" max="15889" width="1.6328125" style="34" customWidth="1"/>
    <col min="15890" max="15890" width="0.90625" style="34" customWidth="1"/>
    <col min="15891" max="15897" width="1.6328125" style="34" customWidth="1"/>
    <col min="15898" max="15899" width="0.90625" style="34" customWidth="1"/>
    <col min="15900" max="15906" width="1.6328125" style="34" customWidth="1"/>
    <col min="15907" max="15908" width="0.90625" style="34" customWidth="1"/>
    <col min="15909" max="15915" width="1.6328125" style="34" customWidth="1"/>
    <col min="15916" max="15916" width="0.90625" style="34" customWidth="1"/>
    <col min="15917" max="15948" width="1.6328125" style="34" customWidth="1"/>
    <col min="15949" max="16128" width="2.08984375" style="34"/>
    <col min="16129" max="16145" width="1.6328125" style="34" customWidth="1"/>
    <col min="16146" max="16146" width="0.90625" style="34" customWidth="1"/>
    <col min="16147" max="16153" width="1.6328125" style="34" customWidth="1"/>
    <col min="16154" max="16155" width="0.90625" style="34" customWidth="1"/>
    <col min="16156" max="16162" width="1.6328125" style="34" customWidth="1"/>
    <col min="16163" max="16164" width="0.90625" style="34" customWidth="1"/>
    <col min="16165" max="16171" width="1.6328125" style="34" customWidth="1"/>
    <col min="16172" max="16172" width="0.90625" style="34" customWidth="1"/>
    <col min="16173" max="16204" width="1.6328125" style="34" customWidth="1"/>
    <col min="16205" max="16384" width="2.08984375" style="34"/>
  </cols>
  <sheetData>
    <row r="1" spans="1:65" ht="16" customHeight="1">
      <c r="A1" s="633" t="s">
        <v>349</v>
      </c>
      <c r="B1" s="633"/>
      <c r="C1" s="633"/>
      <c r="D1" s="633"/>
      <c r="E1" s="633"/>
      <c r="F1" s="633"/>
      <c r="G1" s="633"/>
      <c r="H1" s="633"/>
      <c r="I1" s="633"/>
      <c r="J1" s="633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137"/>
    </row>
    <row r="2" spans="1:65" ht="1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70"/>
      <c r="BD2" s="70"/>
      <c r="BE2" s="70"/>
      <c r="BF2" s="70"/>
      <c r="BG2" s="70"/>
      <c r="BH2" s="70"/>
      <c r="BI2" s="42"/>
      <c r="BJ2" s="42"/>
      <c r="BK2" s="42"/>
      <c r="BL2" s="42"/>
      <c r="BM2" s="138"/>
    </row>
    <row r="3" spans="1:65" ht="12" customHeight="1">
      <c r="A3" s="1059" t="s">
        <v>350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  <c r="W3" s="642"/>
      <c r="X3" s="642"/>
      <c r="Y3" s="642"/>
      <c r="Z3" s="642"/>
      <c r="AA3" s="642"/>
      <c r="AB3" s="642"/>
      <c r="AC3" s="642"/>
      <c r="AD3" s="642"/>
      <c r="AE3" s="642"/>
      <c r="AF3" s="642"/>
      <c r="AG3" s="642"/>
      <c r="AH3" s="642"/>
      <c r="AI3" s="642"/>
      <c r="AJ3" s="642"/>
      <c r="AK3" s="642"/>
      <c r="AL3" s="642"/>
      <c r="AM3" s="642"/>
      <c r="AN3" s="642"/>
      <c r="AO3" s="642"/>
      <c r="AP3" s="642"/>
      <c r="AQ3" s="642"/>
      <c r="AR3" s="642"/>
      <c r="AS3" s="642"/>
      <c r="AT3" s="642"/>
      <c r="AU3" s="642"/>
      <c r="AV3" s="642"/>
      <c r="AW3" s="642"/>
      <c r="AX3" s="642"/>
      <c r="AY3" s="642"/>
      <c r="AZ3" s="642"/>
      <c r="BA3" s="642"/>
      <c r="BB3" s="642"/>
      <c r="BC3" s="642"/>
      <c r="BD3" s="642"/>
      <c r="BE3" s="642"/>
      <c r="BF3" s="642"/>
      <c r="BG3" s="642"/>
      <c r="BH3" s="642"/>
      <c r="BI3" s="642"/>
      <c r="BJ3" s="642"/>
      <c r="BK3" s="642"/>
      <c r="BL3" s="642"/>
      <c r="BM3" s="139"/>
    </row>
    <row r="4" spans="1:65" ht="12" customHeight="1">
      <c r="A4" s="642"/>
      <c r="B4" s="642"/>
      <c r="C4" s="642"/>
      <c r="D4" s="642"/>
      <c r="E4" s="642"/>
      <c r="F4" s="642"/>
      <c r="G4" s="642"/>
      <c r="H4" s="642"/>
      <c r="I4" s="642"/>
      <c r="J4" s="642"/>
      <c r="K4" s="642"/>
      <c r="L4" s="642"/>
      <c r="M4" s="642"/>
      <c r="N4" s="642"/>
      <c r="O4" s="642"/>
      <c r="P4" s="642"/>
      <c r="Q4" s="642"/>
      <c r="R4" s="642"/>
      <c r="S4" s="642"/>
      <c r="T4" s="642"/>
      <c r="U4" s="642"/>
      <c r="V4" s="642"/>
      <c r="W4" s="642"/>
      <c r="X4" s="642"/>
      <c r="Y4" s="642"/>
      <c r="Z4" s="642"/>
      <c r="AA4" s="642"/>
      <c r="AB4" s="642"/>
      <c r="AC4" s="642"/>
      <c r="AD4" s="642"/>
      <c r="AE4" s="642"/>
      <c r="AF4" s="642"/>
      <c r="AG4" s="642"/>
      <c r="AH4" s="642"/>
      <c r="AI4" s="642"/>
      <c r="AJ4" s="642"/>
      <c r="AK4" s="642"/>
      <c r="AL4" s="642"/>
      <c r="AM4" s="642"/>
      <c r="AN4" s="642"/>
      <c r="AO4" s="642"/>
      <c r="AP4" s="642"/>
      <c r="AQ4" s="642"/>
      <c r="AR4" s="642"/>
      <c r="AS4" s="642"/>
      <c r="AT4" s="642"/>
      <c r="AU4" s="642"/>
      <c r="AV4" s="642"/>
      <c r="AW4" s="642"/>
      <c r="AX4" s="642"/>
      <c r="AY4" s="642"/>
      <c r="AZ4" s="642"/>
      <c r="BA4" s="642"/>
      <c r="BB4" s="642"/>
      <c r="BC4" s="642"/>
      <c r="BD4" s="642"/>
      <c r="BE4" s="642"/>
      <c r="BF4" s="642"/>
      <c r="BG4" s="642"/>
      <c r="BH4" s="642"/>
      <c r="BI4" s="642"/>
      <c r="BJ4" s="642"/>
      <c r="BK4" s="642"/>
      <c r="BL4" s="642"/>
      <c r="BM4" s="139"/>
    </row>
    <row r="5" spans="1:65" ht="1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70"/>
      <c r="BD5" s="70"/>
      <c r="BE5" s="70"/>
      <c r="BF5" s="70"/>
      <c r="BG5" s="70"/>
      <c r="BH5" s="70"/>
      <c r="BI5" s="42"/>
      <c r="BJ5" s="42"/>
      <c r="BK5" s="42"/>
      <c r="BL5" s="42"/>
      <c r="BM5" s="138"/>
    </row>
    <row r="6" spans="1:65" ht="10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32"/>
      <c r="AO6" s="37"/>
      <c r="AP6" s="37"/>
      <c r="AQ6" s="37"/>
      <c r="AR6" s="37"/>
      <c r="AS6" s="37"/>
      <c r="AT6" s="37"/>
      <c r="AU6" s="37"/>
      <c r="AV6" s="1060" t="s">
        <v>84</v>
      </c>
      <c r="AW6" s="1060"/>
      <c r="AX6" s="1060"/>
      <c r="AY6" s="1060"/>
      <c r="AZ6" s="1060"/>
      <c r="BA6" s="1060"/>
      <c r="BB6" s="1060"/>
      <c r="BC6" s="1060"/>
      <c r="BD6" s="1060"/>
      <c r="BE6" s="1060"/>
      <c r="BF6" s="1060"/>
      <c r="BG6" s="1060"/>
      <c r="BH6" s="1060"/>
      <c r="BI6" s="1060"/>
      <c r="BJ6" s="1060"/>
      <c r="BK6" s="829"/>
      <c r="BL6" s="829"/>
    </row>
    <row r="7" spans="1:65" ht="10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1061"/>
      <c r="AW7" s="1061"/>
      <c r="AX7" s="1061"/>
      <c r="AY7" s="1061"/>
      <c r="AZ7" s="1061"/>
      <c r="BA7" s="1061"/>
      <c r="BB7" s="1061"/>
      <c r="BC7" s="1061"/>
      <c r="BD7" s="1061"/>
      <c r="BE7" s="1061"/>
      <c r="BF7" s="1061"/>
      <c r="BG7" s="1061"/>
      <c r="BH7" s="1061"/>
      <c r="BI7" s="1061"/>
      <c r="BJ7" s="1061"/>
      <c r="BK7" s="830"/>
      <c r="BL7" s="830"/>
    </row>
    <row r="8" spans="1:65" ht="5.1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70"/>
      <c r="BL8" s="70"/>
    </row>
    <row r="9" spans="1:65" ht="10" customHeight="1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32"/>
      <c r="AO9" s="37"/>
      <c r="AP9" s="37"/>
      <c r="AQ9" s="37"/>
      <c r="AR9" s="37"/>
      <c r="AS9" s="37"/>
      <c r="AT9" s="37"/>
      <c r="AU9" s="37"/>
      <c r="AV9" s="1062" t="s">
        <v>351</v>
      </c>
      <c r="AW9" s="633"/>
      <c r="AX9" s="633"/>
      <c r="AY9" s="633"/>
      <c r="AZ9" s="633"/>
      <c r="BA9" s="633"/>
      <c r="BB9" s="633"/>
      <c r="BC9" s="633"/>
      <c r="BD9" s="633"/>
      <c r="BE9" s="633"/>
      <c r="BF9" s="633"/>
      <c r="BG9" s="633"/>
      <c r="BH9" s="633"/>
      <c r="BI9" s="633"/>
      <c r="BJ9" s="633"/>
      <c r="BK9" s="633"/>
      <c r="BL9" s="633"/>
    </row>
    <row r="10" spans="1:65" ht="10" customHeight="1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79"/>
      <c r="AA10" s="57"/>
      <c r="AB10" s="57"/>
      <c r="AC10" s="57"/>
      <c r="AD10" s="57"/>
      <c r="AE10" s="57"/>
      <c r="AF10" s="57"/>
      <c r="AG10" s="57"/>
      <c r="AH10" s="57"/>
      <c r="AI10" s="79"/>
      <c r="AJ10" s="70"/>
      <c r="AK10" s="70"/>
      <c r="AL10" s="70"/>
      <c r="AM10" s="70"/>
      <c r="AN10" s="79"/>
      <c r="AO10" s="70"/>
      <c r="AP10" s="70"/>
      <c r="AQ10" s="70"/>
      <c r="AR10" s="70"/>
      <c r="AS10" s="70"/>
      <c r="AT10" s="70"/>
      <c r="AU10" s="70"/>
      <c r="AV10" s="635"/>
      <c r="AW10" s="635"/>
      <c r="AX10" s="635"/>
      <c r="AY10" s="635"/>
      <c r="AZ10" s="635"/>
      <c r="BA10" s="635"/>
      <c r="BB10" s="635"/>
      <c r="BC10" s="635"/>
      <c r="BD10" s="635"/>
      <c r="BE10" s="635"/>
      <c r="BF10" s="635"/>
      <c r="BG10" s="635"/>
      <c r="BH10" s="635"/>
      <c r="BI10" s="635"/>
      <c r="BJ10" s="635"/>
      <c r="BK10" s="635"/>
      <c r="BL10" s="635"/>
    </row>
    <row r="11" spans="1:65" ht="8.15" customHeight="1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79"/>
      <c r="AA11" s="57"/>
      <c r="AB11" s="57"/>
      <c r="AC11" s="57"/>
      <c r="AD11" s="57"/>
      <c r="AE11" s="57"/>
      <c r="AF11" s="57"/>
      <c r="AG11" s="57"/>
      <c r="AH11" s="57"/>
      <c r="AI11" s="79"/>
      <c r="AJ11" s="70"/>
      <c r="AK11" s="70"/>
      <c r="AL11" s="70"/>
      <c r="AM11" s="70"/>
      <c r="AN11" s="79"/>
      <c r="AO11" s="70"/>
      <c r="AP11" s="70"/>
      <c r="AQ11" s="70"/>
      <c r="AR11" s="70"/>
      <c r="AS11" s="70"/>
      <c r="AT11" s="70"/>
      <c r="AU11" s="70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</row>
    <row r="12" spans="1:65" ht="8.15" customHeigh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79"/>
      <c r="AA12" s="57"/>
      <c r="AB12" s="57"/>
      <c r="AC12" s="57"/>
      <c r="AD12" s="57"/>
      <c r="AE12" s="57"/>
      <c r="AF12" s="57"/>
      <c r="AG12" s="57"/>
      <c r="AH12" s="57"/>
      <c r="AI12" s="79"/>
      <c r="AJ12" s="70"/>
      <c r="AK12" s="70"/>
      <c r="AL12" s="70"/>
      <c r="AM12" s="70"/>
      <c r="AN12" s="79"/>
      <c r="AO12" s="70"/>
      <c r="AP12" s="70"/>
      <c r="AQ12" s="70"/>
      <c r="AR12" s="70"/>
      <c r="AS12" s="70"/>
      <c r="AT12" s="70"/>
      <c r="AU12" s="70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</row>
    <row r="13" spans="1:65" ht="8.15" customHeight="1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79"/>
      <c r="AA13" s="57"/>
      <c r="AB13" s="57"/>
      <c r="AC13" s="57"/>
      <c r="AD13" s="57"/>
      <c r="AE13" s="57"/>
      <c r="AF13" s="57"/>
      <c r="AG13" s="57"/>
      <c r="AH13" s="57"/>
      <c r="AI13" s="79"/>
      <c r="AJ13" s="70"/>
      <c r="AK13" s="70"/>
      <c r="AL13" s="70"/>
      <c r="AM13" s="70"/>
      <c r="AN13" s="79"/>
      <c r="AO13" s="70"/>
      <c r="AP13" s="70"/>
      <c r="AQ13" s="70"/>
      <c r="AR13" s="70"/>
      <c r="AS13" s="70"/>
      <c r="AT13" s="70"/>
      <c r="AU13" s="70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</row>
    <row r="14" spans="1:65" ht="20.149999999999999" customHeight="1">
      <c r="A14" s="826" t="s">
        <v>352</v>
      </c>
      <c r="B14" s="826"/>
      <c r="C14" s="826"/>
      <c r="D14" s="826"/>
      <c r="E14" s="826"/>
      <c r="F14" s="826"/>
      <c r="G14" s="826"/>
      <c r="H14" s="826"/>
      <c r="I14" s="826"/>
      <c r="J14" s="79"/>
      <c r="K14" s="79"/>
      <c r="L14" s="79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70"/>
      <c r="AA14" s="57"/>
      <c r="AB14" s="57"/>
      <c r="AC14" s="57"/>
      <c r="AD14" s="57"/>
      <c r="AE14" s="57"/>
      <c r="AF14" s="57"/>
      <c r="AG14" s="57"/>
      <c r="AH14" s="57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137"/>
    </row>
    <row r="15" spans="1:65" ht="5.15" customHeight="1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70"/>
      <c r="BD15" s="70"/>
      <c r="BE15" s="70"/>
      <c r="BF15" s="70"/>
      <c r="BG15" s="70"/>
      <c r="BH15" s="70"/>
      <c r="BI15" s="42"/>
      <c r="BJ15" s="42"/>
      <c r="BK15" s="42"/>
      <c r="BL15" s="42"/>
      <c r="BM15" s="138"/>
    </row>
    <row r="16" spans="1:65" ht="25" customHeight="1">
      <c r="A16" s="59"/>
      <c r="B16" s="82"/>
      <c r="C16" s="82"/>
      <c r="D16" s="82"/>
      <c r="E16" s="1038" t="s">
        <v>353</v>
      </c>
      <c r="F16" s="1038"/>
      <c r="G16" s="1038"/>
      <c r="H16" s="1038"/>
      <c r="I16" s="1039"/>
      <c r="J16" s="1040" t="s">
        <v>354</v>
      </c>
      <c r="K16" s="645"/>
      <c r="L16" s="645"/>
      <c r="M16" s="645"/>
      <c r="N16" s="645"/>
      <c r="O16" s="645"/>
      <c r="P16" s="645"/>
      <c r="Q16" s="646"/>
      <c r="R16" s="1041" t="s">
        <v>355</v>
      </c>
      <c r="S16" s="1042"/>
      <c r="T16" s="1042"/>
      <c r="U16" s="1042"/>
      <c r="V16" s="1042"/>
      <c r="W16" s="1042"/>
      <c r="X16" s="1042"/>
      <c r="Y16" s="1042"/>
      <c r="Z16" s="1042"/>
      <c r="AA16" s="1042"/>
      <c r="AB16" s="1042"/>
      <c r="AC16" s="1042"/>
      <c r="AD16" s="1042"/>
      <c r="AE16" s="1042"/>
      <c r="AF16" s="1042"/>
      <c r="AG16" s="1042"/>
      <c r="AH16" s="1042"/>
      <c r="AI16" s="1042"/>
      <c r="AJ16" s="1042"/>
      <c r="AK16" s="1042"/>
      <c r="AL16" s="1042"/>
      <c r="AM16" s="1042"/>
      <c r="AN16" s="1042"/>
      <c r="AO16" s="1042"/>
      <c r="AP16" s="1042"/>
      <c r="AQ16" s="1042"/>
      <c r="AR16" s="1042"/>
      <c r="AS16" s="1043"/>
      <c r="AT16" s="1043"/>
      <c r="AU16" s="1043"/>
      <c r="AV16" s="1043"/>
      <c r="AW16" s="1043"/>
      <c r="AX16" s="1043"/>
      <c r="AY16" s="1043"/>
      <c r="AZ16" s="1043"/>
      <c r="BA16" s="1043"/>
      <c r="BB16" s="1043"/>
      <c r="BC16" s="1043"/>
      <c r="BD16" s="1043"/>
      <c r="BE16" s="1043"/>
      <c r="BF16" s="1043"/>
      <c r="BG16" s="1043"/>
      <c r="BH16" s="1043"/>
      <c r="BI16" s="1043"/>
      <c r="BJ16" s="1043"/>
      <c r="BK16" s="1043"/>
      <c r="BL16" s="1043"/>
    </row>
    <row r="17" spans="1:90" ht="25" customHeight="1">
      <c r="A17" s="61"/>
      <c r="B17" s="70"/>
      <c r="C17" s="70"/>
      <c r="D17" s="70"/>
      <c r="E17" s="70"/>
      <c r="F17" s="70"/>
      <c r="G17" s="70"/>
      <c r="H17" s="70"/>
      <c r="I17" s="48"/>
      <c r="J17" s="647"/>
      <c r="K17" s="641"/>
      <c r="L17" s="641"/>
      <c r="M17" s="641"/>
      <c r="N17" s="641"/>
      <c r="O17" s="641"/>
      <c r="P17" s="641"/>
      <c r="Q17" s="648"/>
      <c r="R17" s="141"/>
      <c r="S17" s="1044" t="s">
        <v>356</v>
      </c>
      <c r="T17" s="1044"/>
      <c r="U17" s="1044"/>
      <c r="V17" s="1044"/>
      <c r="W17" s="1044"/>
      <c r="X17" s="1044"/>
      <c r="Y17" s="1044"/>
      <c r="Z17" s="82"/>
      <c r="AA17" s="141"/>
      <c r="AB17" s="1044" t="s">
        <v>357</v>
      </c>
      <c r="AC17" s="1044"/>
      <c r="AD17" s="1044"/>
      <c r="AE17" s="1044"/>
      <c r="AF17" s="1044"/>
      <c r="AG17" s="1044"/>
      <c r="AH17" s="1044"/>
      <c r="AI17" s="82"/>
      <c r="AJ17" s="141"/>
      <c r="AK17" s="1046" t="s">
        <v>358</v>
      </c>
      <c r="AL17" s="1046"/>
      <c r="AM17" s="1046"/>
      <c r="AN17" s="1046"/>
      <c r="AO17" s="1046"/>
      <c r="AP17" s="1046"/>
      <c r="AQ17" s="1046"/>
      <c r="AR17" s="45"/>
      <c r="AS17" s="1048" t="s">
        <v>359</v>
      </c>
      <c r="AT17" s="1043"/>
      <c r="AU17" s="1043"/>
      <c r="AV17" s="1043"/>
      <c r="AW17" s="1043"/>
      <c r="AX17" s="1043"/>
      <c r="AY17" s="1043"/>
      <c r="AZ17" s="1043"/>
      <c r="BA17" s="1043"/>
      <c r="BB17" s="1043"/>
      <c r="BC17" s="1043"/>
      <c r="BD17" s="1043"/>
      <c r="BE17" s="1049" t="s">
        <v>360</v>
      </c>
      <c r="BF17" s="1050"/>
      <c r="BG17" s="1050"/>
      <c r="BH17" s="1050"/>
      <c r="BI17" s="1050"/>
      <c r="BJ17" s="1050"/>
      <c r="BK17" s="1050"/>
      <c r="BL17" s="1051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</row>
    <row r="18" spans="1:90" ht="25" customHeight="1">
      <c r="A18" s="1055" t="s">
        <v>361</v>
      </c>
      <c r="B18" s="1056"/>
      <c r="C18" s="1056"/>
      <c r="D18" s="1056"/>
      <c r="E18" s="1056"/>
      <c r="F18" s="70"/>
      <c r="G18" s="70"/>
      <c r="H18" s="70"/>
      <c r="I18" s="48"/>
      <c r="J18" s="650"/>
      <c r="K18" s="651"/>
      <c r="L18" s="651"/>
      <c r="M18" s="651"/>
      <c r="N18" s="651"/>
      <c r="O18" s="651"/>
      <c r="P18" s="651"/>
      <c r="Q18" s="651"/>
      <c r="R18" s="63"/>
      <c r="S18" s="1045"/>
      <c r="T18" s="1045"/>
      <c r="U18" s="1045"/>
      <c r="V18" s="1045"/>
      <c r="W18" s="1045"/>
      <c r="X18" s="1045"/>
      <c r="Y18" s="1045"/>
      <c r="Z18" s="86"/>
      <c r="AA18" s="63"/>
      <c r="AB18" s="1045"/>
      <c r="AC18" s="1045"/>
      <c r="AD18" s="1045"/>
      <c r="AE18" s="1045"/>
      <c r="AF18" s="1045"/>
      <c r="AG18" s="1045"/>
      <c r="AH18" s="1045"/>
      <c r="AI18" s="86"/>
      <c r="AJ18" s="63"/>
      <c r="AK18" s="1047"/>
      <c r="AL18" s="1047"/>
      <c r="AM18" s="1047"/>
      <c r="AN18" s="1047"/>
      <c r="AO18" s="1047"/>
      <c r="AP18" s="1047"/>
      <c r="AQ18" s="1047"/>
      <c r="AR18" s="54"/>
      <c r="AS18" s="1057" t="s">
        <v>362</v>
      </c>
      <c r="AT18" s="1043"/>
      <c r="AU18" s="1043"/>
      <c r="AV18" s="1043"/>
      <c r="AW18" s="1043"/>
      <c r="AX18" s="1058"/>
      <c r="AY18" s="1048" t="s">
        <v>363</v>
      </c>
      <c r="AZ18" s="1043"/>
      <c r="BA18" s="1043"/>
      <c r="BB18" s="1043"/>
      <c r="BC18" s="1043"/>
      <c r="BD18" s="1043"/>
      <c r="BE18" s="1052"/>
      <c r="BF18" s="1053"/>
      <c r="BG18" s="1053"/>
      <c r="BH18" s="1053"/>
      <c r="BI18" s="1053"/>
      <c r="BJ18" s="1053"/>
      <c r="BK18" s="1053"/>
      <c r="BL18" s="1054"/>
      <c r="BU18" s="52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52"/>
    </row>
    <row r="19" spans="1:90" ht="60" customHeight="1">
      <c r="A19" s="142"/>
      <c r="B19" s="1065" t="s">
        <v>364</v>
      </c>
      <c r="C19" s="1065"/>
      <c r="D19" s="1065"/>
      <c r="E19" s="1065"/>
      <c r="F19" s="1065"/>
      <c r="G19" s="1065"/>
      <c r="H19" s="1065"/>
      <c r="I19" s="143"/>
      <c r="J19" s="1064"/>
      <c r="K19" s="1043"/>
      <c r="L19" s="1043"/>
      <c r="M19" s="1043"/>
      <c r="N19" s="1043"/>
      <c r="O19" s="1043"/>
      <c r="P19" s="1043"/>
      <c r="Q19" s="1043"/>
      <c r="R19" s="1069"/>
      <c r="S19" s="1070"/>
      <c r="T19" s="1070"/>
      <c r="U19" s="1070"/>
      <c r="V19" s="1070"/>
      <c r="W19" s="1070"/>
      <c r="X19" s="1070"/>
      <c r="Y19" s="1070"/>
      <c r="Z19" s="1070"/>
      <c r="AA19" s="1069"/>
      <c r="AB19" s="1070"/>
      <c r="AC19" s="1070"/>
      <c r="AD19" s="1070"/>
      <c r="AE19" s="1070"/>
      <c r="AF19" s="1070"/>
      <c r="AG19" s="1070"/>
      <c r="AH19" s="1070"/>
      <c r="AI19" s="1070"/>
      <c r="AJ19" s="1069"/>
      <c r="AK19" s="1070"/>
      <c r="AL19" s="1070"/>
      <c r="AM19" s="1070"/>
      <c r="AN19" s="1070"/>
      <c r="AO19" s="1070"/>
      <c r="AP19" s="1070"/>
      <c r="AQ19" s="1070"/>
      <c r="AR19" s="1070"/>
      <c r="AS19" s="1068"/>
      <c r="AT19" s="1043"/>
      <c r="AU19" s="1043"/>
      <c r="AV19" s="1043"/>
      <c r="AW19" s="1043"/>
      <c r="AX19" s="1058"/>
      <c r="AY19" s="1063"/>
      <c r="AZ19" s="1043"/>
      <c r="BA19" s="1043"/>
      <c r="BB19" s="1043"/>
      <c r="BC19" s="1043"/>
      <c r="BD19" s="1043"/>
      <c r="BE19" s="1064"/>
      <c r="BF19" s="1043"/>
      <c r="BG19" s="1043"/>
      <c r="BH19" s="1043"/>
      <c r="BI19" s="1043"/>
      <c r="BJ19" s="1043"/>
      <c r="BK19" s="1043"/>
      <c r="BL19" s="1043"/>
      <c r="BM19" s="138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</row>
    <row r="20" spans="1:90" ht="60" customHeight="1">
      <c r="A20" s="142"/>
      <c r="B20" s="1065" t="s">
        <v>365</v>
      </c>
      <c r="C20" s="1065"/>
      <c r="D20" s="1065"/>
      <c r="E20" s="1065"/>
      <c r="F20" s="1065"/>
      <c r="G20" s="1065"/>
      <c r="H20" s="1065"/>
      <c r="I20" s="143"/>
      <c r="J20" s="1064"/>
      <c r="K20" s="1043"/>
      <c r="L20" s="1043"/>
      <c r="M20" s="1043"/>
      <c r="N20" s="1043"/>
      <c r="O20" s="1043"/>
      <c r="P20" s="1043"/>
      <c r="Q20" s="1043"/>
      <c r="R20" s="1064"/>
      <c r="S20" s="1043"/>
      <c r="T20" s="1043"/>
      <c r="U20" s="1043"/>
      <c r="V20" s="1043"/>
      <c r="W20" s="1043"/>
      <c r="X20" s="1043"/>
      <c r="Y20" s="1043"/>
      <c r="Z20" s="1043"/>
      <c r="AA20" s="1066"/>
      <c r="AB20" s="1067"/>
      <c r="AC20" s="1067"/>
      <c r="AD20" s="1067"/>
      <c r="AE20" s="1067"/>
      <c r="AF20" s="1067"/>
      <c r="AG20" s="1067"/>
      <c r="AH20" s="1067"/>
      <c r="AI20" s="1067"/>
      <c r="AJ20" s="1064"/>
      <c r="AK20" s="1043"/>
      <c r="AL20" s="1043"/>
      <c r="AM20" s="1043"/>
      <c r="AN20" s="1043"/>
      <c r="AO20" s="1043"/>
      <c r="AP20" s="1043"/>
      <c r="AQ20" s="1043"/>
      <c r="AR20" s="1043"/>
      <c r="AS20" s="1068"/>
      <c r="AT20" s="1043"/>
      <c r="AU20" s="1043"/>
      <c r="AV20" s="1043"/>
      <c r="AW20" s="1043"/>
      <c r="AX20" s="1058"/>
      <c r="AY20" s="1063"/>
      <c r="AZ20" s="1043"/>
      <c r="BA20" s="1043"/>
      <c r="BB20" s="1043"/>
      <c r="BC20" s="1043"/>
      <c r="BD20" s="1043"/>
      <c r="BE20" s="1064"/>
      <c r="BF20" s="1043"/>
      <c r="BG20" s="1043"/>
      <c r="BH20" s="1043"/>
      <c r="BI20" s="1043"/>
      <c r="BJ20" s="1043"/>
      <c r="BK20" s="1043"/>
      <c r="BL20" s="1043"/>
      <c r="BM20" s="138"/>
    </row>
    <row r="21" spans="1:90" ht="5.15" customHeight="1">
      <c r="A21" s="57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42"/>
      <c r="BJ21" s="42"/>
      <c r="BK21" s="42"/>
      <c r="BL21" s="42"/>
      <c r="BM21" s="138"/>
    </row>
    <row r="22" spans="1:90" ht="15" customHeight="1">
      <c r="A22" s="57"/>
      <c r="B22" s="829" t="s">
        <v>366</v>
      </c>
      <c r="C22" s="642"/>
      <c r="D22" s="642"/>
      <c r="E22" s="642"/>
      <c r="F22" s="642"/>
      <c r="G22" s="642"/>
      <c r="H22" s="642"/>
      <c r="I22" s="642"/>
      <c r="J22" s="642"/>
      <c r="K22" s="642"/>
      <c r="L22" s="642"/>
      <c r="M22" s="642"/>
      <c r="N22" s="642"/>
      <c r="O22" s="642"/>
      <c r="P22" s="642"/>
      <c r="Q22" s="642"/>
      <c r="R22" s="642"/>
      <c r="S22" s="642"/>
      <c r="T22" s="642"/>
      <c r="U22" s="642"/>
      <c r="V22" s="642"/>
      <c r="W22" s="642"/>
      <c r="X22" s="642"/>
      <c r="Y22" s="642"/>
      <c r="Z22" s="642"/>
      <c r="AA22" s="642"/>
      <c r="AB22" s="642"/>
      <c r="AC22" s="642"/>
      <c r="AD22" s="642"/>
      <c r="AE22" s="642"/>
      <c r="AF22" s="642"/>
      <c r="AG22" s="642"/>
      <c r="AH22" s="642"/>
      <c r="AI22" s="642"/>
      <c r="AJ22" s="642"/>
      <c r="AK22" s="642"/>
      <c r="AL22" s="642"/>
      <c r="AM22" s="642"/>
      <c r="AN22" s="642"/>
      <c r="AO22" s="642"/>
      <c r="AP22" s="642"/>
      <c r="AQ22" s="642"/>
      <c r="AR22" s="642"/>
      <c r="AS22" s="642"/>
      <c r="AT22" s="642"/>
      <c r="AU22" s="642"/>
      <c r="AV22" s="642"/>
      <c r="AW22" s="642"/>
      <c r="AX22" s="642"/>
      <c r="AY22" s="642"/>
      <c r="AZ22" s="642"/>
      <c r="BA22" s="642"/>
      <c r="BB22" s="642"/>
      <c r="BC22" s="642"/>
      <c r="BD22" s="642"/>
      <c r="BE22" s="642"/>
      <c r="BF22" s="642"/>
      <c r="BG22" s="642"/>
      <c r="BH22" s="642"/>
      <c r="BI22" s="642"/>
      <c r="BJ22" s="642"/>
      <c r="BK22" s="642"/>
      <c r="BL22" s="642"/>
      <c r="BM22" s="138"/>
    </row>
    <row r="23" spans="1:90" ht="10" customHeight="1">
      <c r="A23" s="57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42"/>
      <c r="BJ23" s="42"/>
      <c r="BK23" s="42"/>
      <c r="BL23" s="42"/>
      <c r="BM23" s="138"/>
    </row>
    <row r="24" spans="1:90" ht="10" customHeight="1">
      <c r="A24" s="57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42"/>
      <c r="BJ24" s="42"/>
      <c r="BK24" s="42"/>
      <c r="BL24" s="42"/>
      <c r="BM24" s="138"/>
    </row>
    <row r="25" spans="1:90" ht="10" customHeight="1">
      <c r="A25" s="70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138"/>
    </row>
    <row r="26" spans="1:90" ht="20.149999999999999" customHeight="1">
      <c r="A26" s="829" t="s">
        <v>367</v>
      </c>
      <c r="B26" s="642"/>
      <c r="C26" s="642"/>
      <c r="D26" s="642"/>
      <c r="E26" s="642"/>
      <c r="F26" s="642"/>
      <c r="G26" s="642"/>
      <c r="H26" s="642"/>
      <c r="I26" s="642"/>
      <c r="J26" s="66"/>
      <c r="K26" s="66"/>
      <c r="L26" s="66"/>
      <c r="M26" s="66"/>
      <c r="N26" s="66"/>
      <c r="O26" s="66"/>
      <c r="P26" s="66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138"/>
    </row>
    <row r="27" spans="1:90" ht="5.15" customHeight="1">
      <c r="A27" s="42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138"/>
    </row>
    <row r="28" spans="1:90" ht="25" customHeight="1">
      <c r="A28" s="59"/>
      <c r="B28" s="81"/>
      <c r="C28" s="81"/>
      <c r="D28" s="81"/>
      <c r="E28" s="1038" t="s">
        <v>353</v>
      </c>
      <c r="F28" s="1038"/>
      <c r="G28" s="1038"/>
      <c r="H28" s="1038"/>
      <c r="I28" s="1039"/>
      <c r="J28" s="1040" t="s">
        <v>354</v>
      </c>
      <c r="K28" s="645"/>
      <c r="L28" s="645"/>
      <c r="M28" s="645"/>
      <c r="N28" s="645"/>
      <c r="O28" s="645"/>
      <c r="P28" s="645"/>
      <c r="Q28" s="646"/>
      <c r="R28" s="1041" t="s">
        <v>355</v>
      </c>
      <c r="S28" s="1042"/>
      <c r="T28" s="1042"/>
      <c r="U28" s="1042"/>
      <c r="V28" s="1042"/>
      <c r="W28" s="1042"/>
      <c r="X28" s="1042"/>
      <c r="Y28" s="1042"/>
      <c r="Z28" s="1042"/>
      <c r="AA28" s="1042"/>
      <c r="AB28" s="1042"/>
      <c r="AC28" s="1042"/>
      <c r="AD28" s="1042"/>
      <c r="AE28" s="1042"/>
      <c r="AF28" s="1042"/>
      <c r="AG28" s="1042"/>
      <c r="AH28" s="1042"/>
      <c r="AI28" s="1042"/>
      <c r="AJ28" s="1042"/>
      <c r="AK28" s="1042"/>
      <c r="AL28" s="1042"/>
      <c r="AM28" s="1042"/>
      <c r="AN28" s="1042"/>
      <c r="AO28" s="1042"/>
      <c r="AP28" s="1042"/>
      <c r="AQ28" s="1042"/>
      <c r="AR28" s="1042"/>
      <c r="AS28" s="1043"/>
      <c r="AT28" s="1043"/>
      <c r="AU28" s="1043"/>
      <c r="AV28" s="1043"/>
      <c r="AW28" s="1043"/>
      <c r="AX28" s="1043"/>
      <c r="AY28" s="1043"/>
      <c r="AZ28" s="1043"/>
      <c r="BA28" s="1043"/>
      <c r="BB28" s="1043"/>
      <c r="BC28" s="1043"/>
      <c r="BD28" s="1043"/>
      <c r="BE28" s="1043"/>
      <c r="BF28" s="1043"/>
      <c r="BG28" s="1043"/>
      <c r="BH28" s="1043"/>
      <c r="BI28" s="1043"/>
      <c r="BJ28" s="1043"/>
      <c r="BK28" s="1043"/>
      <c r="BL28" s="1043"/>
      <c r="BM28" s="138"/>
    </row>
    <row r="29" spans="1:90" ht="25" customHeight="1">
      <c r="A29" s="56"/>
      <c r="B29" s="57"/>
      <c r="C29" s="57"/>
      <c r="D29" s="57"/>
      <c r="E29" s="57"/>
      <c r="F29" s="57"/>
      <c r="G29" s="57"/>
      <c r="H29" s="57"/>
      <c r="I29" s="58"/>
      <c r="J29" s="647"/>
      <c r="K29" s="641"/>
      <c r="L29" s="641"/>
      <c r="M29" s="641"/>
      <c r="N29" s="641"/>
      <c r="O29" s="641"/>
      <c r="P29" s="641"/>
      <c r="Q29" s="648"/>
      <c r="R29" s="141"/>
      <c r="S29" s="1044" t="s">
        <v>356</v>
      </c>
      <c r="T29" s="1044"/>
      <c r="U29" s="1044"/>
      <c r="V29" s="1044"/>
      <c r="W29" s="1044"/>
      <c r="X29" s="1044"/>
      <c r="Y29" s="1044"/>
      <c r="Z29" s="82"/>
      <c r="AA29" s="141"/>
      <c r="AB29" s="1044" t="s">
        <v>357</v>
      </c>
      <c r="AC29" s="1044"/>
      <c r="AD29" s="1044"/>
      <c r="AE29" s="1044"/>
      <c r="AF29" s="1044"/>
      <c r="AG29" s="1044"/>
      <c r="AH29" s="1044"/>
      <c r="AI29" s="82"/>
      <c r="AJ29" s="141"/>
      <c r="AK29" s="1046" t="s">
        <v>358</v>
      </c>
      <c r="AL29" s="1046"/>
      <c r="AM29" s="1046"/>
      <c r="AN29" s="1046"/>
      <c r="AO29" s="1046"/>
      <c r="AP29" s="1046"/>
      <c r="AQ29" s="1046"/>
      <c r="AR29" s="45"/>
      <c r="AS29" s="1048" t="s">
        <v>359</v>
      </c>
      <c r="AT29" s="1043"/>
      <c r="AU29" s="1043"/>
      <c r="AV29" s="1043"/>
      <c r="AW29" s="1043"/>
      <c r="AX29" s="1043"/>
      <c r="AY29" s="1043"/>
      <c r="AZ29" s="1043"/>
      <c r="BA29" s="1043"/>
      <c r="BB29" s="1043"/>
      <c r="BC29" s="1043"/>
      <c r="BD29" s="1043"/>
      <c r="BE29" s="1049" t="s">
        <v>360</v>
      </c>
      <c r="BF29" s="1050"/>
      <c r="BG29" s="1050"/>
      <c r="BH29" s="1050"/>
      <c r="BI29" s="1050"/>
      <c r="BJ29" s="1050"/>
      <c r="BK29" s="1050"/>
      <c r="BL29" s="1051"/>
      <c r="BM29" s="138"/>
    </row>
    <row r="30" spans="1:90" ht="25" customHeight="1">
      <c r="A30" s="1071" t="s">
        <v>361</v>
      </c>
      <c r="B30" s="1072"/>
      <c r="C30" s="1072"/>
      <c r="D30" s="1072"/>
      <c r="E30" s="1072"/>
      <c r="F30" s="85"/>
      <c r="G30" s="85"/>
      <c r="H30" s="85"/>
      <c r="I30" s="84"/>
      <c r="J30" s="650"/>
      <c r="K30" s="651"/>
      <c r="L30" s="651"/>
      <c r="M30" s="651"/>
      <c r="N30" s="651"/>
      <c r="O30" s="651"/>
      <c r="P30" s="651"/>
      <c r="Q30" s="651"/>
      <c r="R30" s="63"/>
      <c r="S30" s="1045"/>
      <c r="T30" s="1045"/>
      <c r="U30" s="1045"/>
      <c r="V30" s="1045"/>
      <c r="W30" s="1045"/>
      <c r="X30" s="1045"/>
      <c r="Y30" s="1045"/>
      <c r="Z30" s="86"/>
      <c r="AA30" s="63"/>
      <c r="AB30" s="1045"/>
      <c r="AC30" s="1045"/>
      <c r="AD30" s="1045"/>
      <c r="AE30" s="1045"/>
      <c r="AF30" s="1045"/>
      <c r="AG30" s="1045"/>
      <c r="AH30" s="1045"/>
      <c r="AI30" s="86"/>
      <c r="AJ30" s="63"/>
      <c r="AK30" s="1047"/>
      <c r="AL30" s="1047"/>
      <c r="AM30" s="1047"/>
      <c r="AN30" s="1047"/>
      <c r="AO30" s="1047"/>
      <c r="AP30" s="1047"/>
      <c r="AQ30" s="1047"/>
      <c r="AR30" s="54"/>
      <c r="AS30" s="1057" t="s">
        <v>362</v>
      </c>
      <c r="AT30" s="1043"/>
      <c r="AU30" s="1043"/>
      <c r="AV30" s="1043"/>
      <c r="AW30" s="1043"/>
      <c r="AX30" s="1058"/>
      <c r="AY30" s="1048" t="s">
        <v>363</v>
      </c>
      <c r="AZ30" s="1043"/>
      <c r="BA30" s="1043"/>
      <c r="BB30" s="1043"/>
      <c r="BC30" s="1043"/>
      <c r="BD30" s="1043"/>
      <c r="BE30" s="1052"/>
      <c r="BF30" s="1053"/>
      <c r="BG30" s="1053"/>
      <c r="BH30" s="1053"/>
      <c r="BI30" s="1053"/>
      <c r="BJ30" s="1053"/>
      <c r="BK30" s="1053"/>
      <c r="BL30" s="1054"/>
      <c r="BM30" s="138"/>
    </row>
    <row r="31" spans="1:90" ht="30" customHeight="1">
      <c r="A31" s="647" t="s">
        <v>368</v>
      </c>
      <c r="B31" s="829"/>
      <c r="C31" s="829"/>
      <c r="D31" s="1073"/>
      <c r="E31" s="650" t="s">
        <v>369</v>
      </c>
      <c r="F31" s="651"/>
      <c r="G31" s="651"/>
      <c r="H31" s="651"/>
      <c r="I31" s="652"/>
      <c r="J31" s="1064"/>
      <c r="K31" s="1043"/>
      <c r="L31" s="1043"/>
      <c r="M31" s="1043"/>
      <c r="N31" s="1043"/>
      <c r="O31" s="1043"/>
      <c r="P31" s="1043"/>
      <c r="Q31" s="1043"/>
      <c r="R31" s="1064"/>
      <c r="S31" s="1043"/>
      <c r="T31" s="1043"/>
      <c r="U31" s="1043"/>
      <c r="V31" s="1043"/>
      <c r="W31" s="1043"/>
      <c r="X31" s="1043"/>
      <c r="Y31" s="1043"/>
      <c r="Z31" s="1043"/>
      <c r="AA31" s="1064"/>
      <c r="AB31" s="1043"/>
      <c r="AC31" s="1043"/>
      <c r="AD31" s="1043"/>
      <c r="AE31" s="1043"/>
      <c r="AF31" s="1043"/>
      <c r="AG31" s="1043"/>
      <c r="AH31" s="1043"/>
      <c r="AI31" s="1043"/>
      <c r="AJ31" s="1064"/>
      <c r="AK31" s="1043"/>
      <c r="AL31" s="1043"/>
      <c r="AM31" s="1043"/>
      <c r="AN31" s="1043"/>
      <c r="AO31" s="1043"/>
      <c r="AP31" s="1043"/>
      <c r="AQ31" s="1043"/>
      <c r="AR31" s="1043"/>
      <c r="AS31" s="1068"/>
      <c r="AT31" s="1043"/>
      <c r="AU31" s="1043"/>
      <c r="AV31" s="1043"/>
      <c r="AW31" s="1043"/>
      <c r="AX31" s="1058"/>
      <c r="AY31" s="1063"/>
      <c r="AZ31" s="1043"/>
      <c r="BA31" s="1043"/>
      <c r="BB31" s="1043"/>
      <c r="BC31" s="1043"/>
      <c r="BD31" s="1043"/>
      <c r="BE31" s="1064"/>
      <c r="BF31" s="1043"/>
      <c r="BG31" s="1043"/>
      <c r="BH31" s="1043"/>
      <c r="BI31" s="1043"/>
      <c r="BJ31" s="1043"/>
      <c r="BK31" s="1043"/>
      <c r="BL31" s="1043"/>
      <c r="BM31" s="138"/>
    </row>
    <row r="32" spans="1:90" ht="30" customHeight="1">
      <c r="A32" s="1074"/>
      <c r="B32" s="642"/>
      <c r="C32" s="642"/>
      <c r="D32" s="1073"/>
      <c r="E32" s="1077" t="s">
        <v>370</v>
      </c>
      <c r="F32" s="1078"/>
      <c r="G32" s="1078"/>
      <c r="H32" s="1078"/>
      <c r="I32" s="1048"/>
      <c r="J32" s="1064"/>
      <c r="K32" s="1043"/>
      <c r="L32" s="1043"/>
      <c r="M32" s="1043"/>
      <c r="N32" s="1043"/>
      <c r="O32" s="1043"/>
      <c r="P32" s="1043"/>
      <c r="Q32" s="1043"/>
      <c r="R32" s="1064"/>
      <c r="S32" s="1043"/>
      <c r="T32" s="1043"/>
      <c r="U32" s="1043"/>
      <c r="V32" s="1043"/>
      <c r="W32" s="1043"/>
      <c r="X32" s="1043"/>
      <c r="Y32" s="1043"/>
      <c r="Z32" s="1043"/>
      <c r="AA32" s="1064"/>
      <c r="AB32" s="1043"/>
      <c r="AC32" s="1043"/>
      <c r="AD32" s="1043"/>
      <c r="AE32" s="1043"/>
      <c r="AF32" s="1043"/>
      <c r="AG32" s="1043"/>
      <c r="AH32" s="1043"/>
      <c r="AI32" s="1043"/>
      <c r="AJ32" s="1064"/>
      <c r="AK32" s="1043"/>
      <c r="AL32" s="1043"/>
      <c r="AM32" s="1043"/>
      <c r="AN32" s="1043"/>
      <c r="AO32" s="1043"/>
      <c r="AP32" s="1043"/>
      <c r="AQ32" s="1043"/>
      <c r="AR32" s="1043"/>
      <c r="AS32" s="1068"/>
      <c r="AT32" s="1043"/>
      <c r="AU32" s="1043"/>
      <c r="AV32" s="1043"/>
      <c r="AW32" s="1043"/>
      <c r="AX32" s="1058"/>
      <c r="AY32" s="1063"/>
      <c r="AZ32" s="1043"/>
      <c r="BA32" s="1043"/>
      <c r="BB32" s="1043"/>
      <c r="BC32" s="1043"/>
      <c r="BD32" s="1043"/>
      <c r="BE32" s="1064"/>
      <c r="BF32" s="1043"/>
      <c r="BG32" s="1043"/>
      <c r="BH32" s="1043"/>
      <c r="BI32" s="1043"/>
      <c r="BJ32" s="1043"/>
      <c r="BK32" s="1043"/>
      <c r="BL32" s="1043"/>
      <c r="BM32" s="138"/>
    </row>
    <row r="33" spans="1:65" ht="30" customHeight="1">
      <c r="A33" s="1075"/>
      <c r="B33" s="830"/>
      <c r="C33" s="830"/>
      <c r="D33" s="1076"/>
      <c r="E33" s="1077" t="s">
        <v>106</v>
      </c>
      <c r="F33" s="1078"/>
      <c r="G33" s="1078"/>
      <c r="H33" s="1078"/>
      <c r="I33" s="1048"/>
      <c r="J33" s="1064"/>
      <c r="K33" s="1043"/>
      <c r="L33" s="1043"/>
      <c r="M33" s="1043"/>
      <c r="N33" s="1043"/>
      <c r="O33" s="1043"/>
      <c r="P33" s="1043"/>
      <c r="Q33" s="1043"/>
      <c r="R33" s="1064"/>
      <c r="S33" s="1043"/>
      <c r="T33" s="1043"/>
      <c r="U33" s="1043"/>
      <c r="V33" s="1043"/>
      <c r="W33" s="1043"/>
      <c r="X33" s="1043"/>
      <c r="Y33" s="1043"/>
      <c r="Z33" s="1043"/>
      <c r="AA33" s="1064"/>
      <c r="AB33" s="1043"/>
      <c r="AC33" s="1043"/>
      <c r="AD33" s="1043"/>
      <c r="AE33" s="1043"/>
      <c r="AF33" s="1043"/>
      <c r="AG33" s="1043"/>
      <c r="AH33" s="1043"/>
      <c r="AI33" s="1043"/>
      <c r="AJ33" s="1064"/>
      <c r="AK33" s="1043"/>
      <c r="AL33" s="1043"/>
      <c r="AM33" s="1043"/>
      <c r="AN33" s="1043"/>
      <c r="AO33" s="1043"/>
      <c r="AP33" s="1043"/>
      <c r="AQ33" s="1043"/>
      <c r="AR33" s="1043"/>
      <c r="AS33" s="1068"/>
      <c r="AT33" s="1043"/>
      <c r="AU33" s="1043"/>
      <c r="AV33" s="1043"/>
      <c r="AW33" s="1043"/>
      <c r="AX33" s="1058"/>
      <c r="AY33" s="1063"/>
      <c r="AZ33" s="1043"/>
      <c r="BA33" s="1043"/>
      <c r="BB33" s="1043"/>
      <c r="BC33" s="1043"/>
      <c r="BD33" s="1043"/>
      <c r="BE33" s="1064"/>
      <c r="BF33" s="1043"/>
      <c r="BG33" s="1043"/>
      <c r="BH33" s="1043"/>
      <c r="BI33" s="1043"/>
      <c r="BJ33" s="1043"/>
      <c r="BK33" s="1043"/>
      <c r="BL33" s="1043"/>
      <c r="BM33" s="138"/>
    </row>
    <row r="34" spans="1:65" ht="30" customHeight="1">
      <c r="A34" s="644" t="s">
        <v>371</v>
      </c>
      <c r="B34" s="1079"/>
      <c r="C34" s="1079"/>
      <c r="D34" s="1080"/>
      <c r="E34" s="1077" t="s">
        <v>369</v>
      </c>
      <c r="F34" s="1078"/>
      <c r="G34" s="1078"/>
      <c r="H34" s="1078"/>
      <c r="I34" s="1048"/>
      <c r="J34" s="1064"/>
      <c r="K34" s="1043"/>
      <c r="L34" s="1043"/>
      <c r="M34" s="1043"/>
      <c r="N34" s="1043"/>
      <c r="O34" s="1043"/>
      <c r="P34" s="1043"/>
      <c r="Q34" s="1043"/>
      <c r="R34" s="1064"/>
      <c r="S34" s="1043"/>
      <c r="T34" s="1043"/>
      <c r="U34" s="1043"/>
      <c r="V34" s="1043"/>
      <c r="W34" s="1043"/>
      <c r="X34" s="1043"/>
      <c r="Y34" s="1043"/>
      <c r="Z34" s="1043"/>
      <c r="AA34" s="1066"/>
      <c r="AB34" s="1067"/>
      <c r="AC34" s="1067"/>
      <c r="AD34" s="1067"/>
      <c r="AE34" s="1067"/>
      <c r="AF34" s="1067"/>
      <c r="AG34" s="1067"/>
      <c r="AH34" s="1067"/>
      <c r="AI34" s="1067"/>
      <c r="AJ34" s="1064"/>
      <c r="AK34" s="1043"/>
      <c r="AL34" s="1043"/>
      <c r="AM34" s="1043"/>
      <c r="AN34" s="1043"/>
      <c r="AO34" s="1043"/>
      <c r="AP34" s="1043"/>
      <c r="AQ34" s="1043"/>
      <c r="AR34" s="1043"/>
      <c r="AS34" s="1068"/>
      <c r="AT34" s="1043"/>
      <c r="AU34" s="1043"/>
      <c r="AV34" s="1043"/>
      <c r="AW34" s="1043"/>
      <c r="AX34" s="1058"/>
      <c r="AY34" s="1063"/>
      <c r="AZ34" s="1043"/>
      <c r="BA34" s="1043"/>
      <c r="BB34" s="1043"/>
      <c r="BC34" s="1043"/>
      <c r="BD34" s="1043"/>
      <c r="BE34" s="1064"/>
      <c r="BF34" s="1043"/>
      <c r="BG34" s="1043"/>
      <c r="BH34" s="1043"/>
      <c r="BI34" s="1043"/>
      <c r="BJ34" s="1043"/>
      <c r="BK34" s="1043"/>
      <c r="BL34" s="1043"/>
      <c r="BM34" s="138"/>
    </row>
    <row r="35" spans="1:65" ht="30" customHeight="1">
      <c r="A35" s="1074"/>
      <c r="B35" s="642"/>
      <c r="C35" s="642"/>
      <c r="D35" s="1073"/>
      <c r="E35" s="1077" t="s">
        <v>370</v>
      </c>
      <c r="F35" s="1078"/>
      <c r="G35" s="1078"/>
      <c r="H35" s="1078"/>
      <c r="I35" s="1048"/>
      <c r="J35" s="1064"/>
      <c r="K35" s="1043"/>
      <c r="L35" s="1043"/>
      <c r="M35" s="1043"/>
      <c r="N35" s="1043"/>
      <c r="O35" s="1043"/>
      <c r="P35" s="1043"/>
      <c r="Q35" s="1043"/>
      <c r="R35" s="1064"/>
      <c r="S35" s="1043"/>
      <c r="T35" s="1043"/>
      <c r="U35" s="1043"/>
      <c r="V35" s="1043"/>
      <c r="W35" s="1043"/>
      <c r="X35" s="1043"/>
      <c r="Y35" s="1043"/>
      <c r="Z35" s="1043"/>
      <c r="AA35" s="1064"/>
      <c r="AB35" s="1043"/>
      <c r="AC35" s="1043"/>
      <c r="AD35" s="1043"/>
      <c r="AE35" s="1043"/>
      <c r="AF35" s="1043"/>
      <c r="AG35" s="1043"/>
      <c r="AH35" s="1043"/>
      <c r="AI35" s="1043"/>
      <c r="AJ35" s="1064"/>
      <c r="AK35" s="1043"/>
      <c r="AL35" s="1043"/>
      <c r="AM35" s="1043"/>
      <c r="AN35" s="1043"/>
      <c r="AO35" s="1043"/>
      <c r="AP35" s="1043"/>
      <c r="AQ35" s="1043"/>
      <c r="AR35" s="1043"/>
      <c r="AS35" s="1068"/>
      <c r="AT35" s="1043"/>
      <c r="AU35" s="1043"/>
      <c r="AV35" s="1043"/>
      <c r="AW35" s="1043"/>
      <c r="AX35" s="1058"/>
      <c r="AY35" s="1063"/>
      <c r="AZ35" s="1043"/>
      <c r="BA35" s="1043"/>
      <c r="BB35" s="1043"/>
      <c r="BC35" s="1043"/>
      <c r="BD35" s="1043"/>
      <c r="BE35" s="1064"/>
      <c r="BF35" s="1043"/>
      <c r="BG35" s="1043"/>
      <c r="BH35" s="1043"/>
      <c r="BI35" s="1043"/>
      <c r="BJ35" s="1043"/>
      <c r="BK35" s="1043"/>
      <c r="BL35" s="1043"/>
      <c r="BM35" s="138"/>
    </row>
    <row r="36" spans="1:65" ht="30" customHeight="1">
      <c r="A36" s="1075"/>
      <c r="B36" s="830"/>
      <c r="C36" s="830"/>
      <c r="D36" s="1076"/>
      <c r="E36" s="1077" t="s">
        <v>106</v>
      </c>
      <c r="F36" s="1078"/>
      <c r="G36" s="1078"/>
      <c r="H36" s="1078"/>
      <c r="I36" s="1048"/>
      <c r="J36" s="1064"/>
      <c r="K36" s="1043"/>
      <c r="L36" s="1043"/>
      <c r="M36" s="1043"/>
      <c r="N36" s="1043"/>
      <c r="O36" s="1043"/>
      <c r="P36" s="1043"/>
      <c r="Q36" s="1043"/>
      <c r="R36" s="1064"/>
      <c r="S36" s="1043"/>
      <c r="T36" s="1043"/>
      <c r="U36" s="1043"/>
      <c r="V36" s="1043"/>
      <c r="W36" s="1043"/>
      <c r="X36" s="1043"/>
      <c r="Y36" s="1043"/>
      <c r="Z36" s="1043"/>
      <c r="AA36" s="1066"/>
      <c r="AB36" s="1067"/>
      <c r="AC36" s="1067"/>
      <c r="AD36" s="1067"/>
      <c r="AE36" s="1067"/>
      <c r="AF36" s="1067"/>
      <c r="AG36" s="1067"/>
      <c r="AH36" s="1067"/>
      <c r="AI36" s="1067"/>
      <c r="AJ36" s="1064"/>
      <c r="AK36" s="1043"/>
      <c r="AL36" s="1043"/>
      <c r="AM36" s="1043"/>
      <c r="AN36" s="1043"/>
      <c r="AO36" s="1043"/>
      <c r="AP36" s="1043"/>
      <c r="AQ36" s="1043"/>
      <c r="AR36" s="1043"/>
      <c r="AS36" s="1068"/>
      <c r="AT36" s="1043"/>
      <c r="AU36" s="1043"/>
      <c r="AV36" s="1043"/>
      <c r="AW36" s="1043"/>
      <c r="AX36" s="1058"/>
      <c r="AY36" s="1063"/>
      <c r="AZ36" s="1043"/>
      <c r="BA36" s="1043"/>
      <c r="BB36" s="1043"/>
      <c r="BC36" s="1043"/>
      <c r="BD36" s="1043"/>
      <c r="BE36" s="1064"/>
      <c r="BF36" s="1043"/>
      <c r="BG36" s="1043"/>
      <c r="BH36" s="1043"/>
      <c r="BI36" s="1043"/>
      <c r="BJ36" s="1043"/>
      <c r="BK36" s="1043"/>
      <c r="BL36" s="1043"/>
      <c r="BM36" s="138"/>
    </row>
    <row r="37" spans="1:65" ht="5.15" customHeight="1">
      <c r="A37" s="42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138"/>
    </row>
    <row r="38" spans="1:65" s="65" customFormat="1" ht="15" customHeight="1">
      <c r="A38" s="42"/>
      <c r="B38" s="829" t="s">
        <v>372</v>
      </c>
      <c r="C38" s="642"/>
      <c r="D38" s="642"/>
      <c r="E38" s="642"/>
      <c r="F38" s="642"/>
      <c r="G38" s="642"/>
      <c r="H38" s="642"/>
      <c r="I38" s="642"/>
      <c r="J38" s="642"/>
      <c r="K38" s="642"/>
      <c r="L38" s="642"/>
      <c r="M38" s="642"/>
      <c r="N38" s="642"/>
      <c r="O38" s="642"/>
      <c r="P38" s="642"/>
      <c r="Q38" s="642"/>
      <c r="R38" s="642"/>
      <c r="S38" s="642"/>
      <c r="T38" s="642"/>
      <c r="U38" s="642"/>
      <c r="V38" s="642"/>
      <c r="W38" s="642"/>
      <c r="X38" s="642"/>
      <c r="Y38" s="642"/>
      <c r="Z38" s="642"/>
      <c r="AA38" s="642"/>
      <c r="AB38" s="642"/>
      <c r="AC38" s="642"/>
      <c r="AD38" s="642"/>
      <c r="AE38" s="642"/>
      <c r="AF38" s="642"/>
      <c r="AG38" s="642"/>
      <c r="AH38" s="642"/>
      <c r="AI38" s="642"/>
      <c r="AJ38" s="642"/>
      <c r="AK38" s="642"/>
      <c r="AL38" s="642"/>
      <c r="AM38" s="642"/>
      <c r="AN38" s="642"/>
      <c r="AO38" s="642"/>
      <c r="AP38" s="642"/>
      <c r="AQ38" s="642"/>
      <c r="AR38" s="642"/>
      <c r="AS38" s="642"/>
      <c r="AT38" s="642"/>
      <c r="AU38" s="642"/>
      <c r="AV38" s="642"/>
      <c r="AW38" s="642"/>
      <c r="AX38" s="642"/>
      <c r="AY38" s="642"/>
      <c r="AZ38" s="642"/>
      <c r="BA38" s="642"/>
      <c r="BB38" s="642"/>
      <c r="BC38" s="642"/>
      <c r="BD38" s="642"/>
      <c r="BE38" s="642"/>
      <c r="BF38" s="642"/>
      <c r="BG38" s="642"/>
      <c r="BH38" s="642"/>
      <c r="BI38" s="642"/>
      <c r="BJ38" s="642"/>
      <c r="BK38" s="642"/>
      <c r="BL38" s="642"/>
      <c r="BM38" s="138"/>
    </row>
    <row r="39" spans="1:65" s="65" customFormat="1" ht="12" customHeight="1">
      <c r="A39" s="42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138"/>
    </row>
    <row r="40" spans="1:65" s="65" customFormat="1" ht="12" customHeight="1">
      <c r="A40" s="42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138"/>
    </row>
    <row r="41" spans="1:65" ht="12" customHeight="1">
      <c r="A41" s="42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138"/>
    </row>
    <row r="42" spans="1:65" ht="12" customHeight="1">
      <c r="A42" s="42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138"/>
    </row>
    <row r="43" spans="1:65" ht="12" customHeight="1">
      <c r="A43" s="42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138"/>
    </row>
    <row r="44" spans="1:65" ht="12" customHeight="1">
      <c r="A44" s="42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138"/>
    </row>
    <row r="45" spans="1:65" ht="12" customHeight="1">
      <c r="A45" s="42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138"/>
    </row>
    <row r="46" spans="1:65" ht="12" customHeight="1">
      <c r="A46" s="42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138"/>
    </row>
    <row r="47" spans="1:65" ht="12" customHeight="1">
      <c r="A47" s="138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</row>
    <row r="48" spans="1:65" ht="12" customHeight="1">
      <c r="A48" s="138"/>
      <c r="B48" s="145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</row>
    <row r="49" spans="1:65" ht="12" customHeight="1">
      <c r="A49" s="138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</row>
    <row r="50" spans="1:65" ht="12" customHeight="1">
      <c r="A50" s="138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</row>
    <row r="51" spans="1:65" ht="12" customHeight="1">
      <c r="A51" s="138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</row>
    <row r="52" spans="1:65" ht="12" customHeight="1">
      <c r="A52" s="138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</row>
    <row r="53" spans="1:65" ht="12" customHeight="1">
      <c r="A53" s="138"/>
      <c r="B53" s="145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</row>
    <row r="54" spans="1:65" ht="12" customHeight="1">
      <c r="A54" s="138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</row>
    <row r="55" spans="1:65" ht="12" customHeight="1">
      <c r="A55" s="138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</row>
    <row r="56" spans="1:65" ht="12" customHeight="1">
      <c r="A56" s="138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</row>
    <row r="57" spans="1:65" ht="12" customHeight="1">
      <c r="A57" s="138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8"/>
      <c r="BM57" s="138"/>
    </row>
    <row r="58" spans="1:65" ht="12" customHeight="1">
      <c r="A58" s="138"/>
      <c r="B58" s="145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8"/>
      <c r="BK58" s="138"/>
      <c r="BL58" s="138"/>
      <c r="BM58" s="138"/>
    </row>
    <row r="59" spans="1:65" ht="12" customHeight="1">
      <c r="A59" s="138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</row>
    <row r="60" spans="1:65" ht="12" customHeight="1">
      <c r="A60" s="138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  <c r="BJ60" s="138"/>
      <c r="BK60" s="138"/>
      <c r="BL60" s="138"/>
      <c r="BM60" s="138"/>
    </row>
    <row r="61" spans="1:65" ht="12" customHeight="1">
      <c r="A61" s="138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</row>
    <row r="62" spans="1:65" ht="12" customHeight="1">
      <c r="A62" s="138"/>
      <c r="B62" s="145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  <c r="BJ62" s="138"/>
      <c r="BK62" s="138"/>
      <c r="BL62" s="138"/>
      <c r="BM62" s="138"/>
    </row>
    <row r="63" spans="1:65" ht="12" customHeight="1">
      <c r="A63" s="138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</row>
    <row r="64" spans="1:65" ht="12" customHeight="1">
      <c r="A64" s="138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</row>
    <row r="65" spans="1:65" ht="12" customHeight="1">
      <c r="A65" s="138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</row>
    <row r="66" spans="1:65" ht="12" customHeight="1">
      <c r="A66" s="138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  <c r="BI66" s="138"/>
      <c r="BJ66" s="138"/>
      <c r="BK66" s="138"/>
      <c r="BL66" s="138"/>
      <c r="BM66" s="138"/>
    </row>
    <row r="67" spans="1:65" ht="12" customHeight="1">
      <c r="A67" s="138"/>
      <c r="B67" s="145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  <c r="BI67" s="138"/>
      <c r="BJ67" s="138"/>
      <c r="BK67" s="138"/>
      <c r="BL67" s="138"/>
      <c r="BM67" s="138"/>
    </row>
    <row r="68" spans="1:65" ht="12" customHeight="1">
      <c r="A68" s="138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  <c r="BJ68" s="138"/>
      <c r="BK68" s="138"/>
      <c r="BL68" s="138"/>
      <c r="BM68" s="138"/>
    </row>
    <row r="69" spans="1:65" ht="12" customHeight="1">
      <c r="A69" s="138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  <c r="BI69" s="138"/>
      <c r="BJ69" s="138"/>
      <c r="BK69" s="138"/>
      <c r="BL69" s="138"/>
      <c r="BM69" s="138"/>
    </row>
    <row r="70" spans="1:65" ht="12" customHeight="1">
      <c r="A70" s="138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</row>
    <row r="71" spans="1:65" ht="12" customHeight="1">
      <c r="A71" s="138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  <c r="BJ71" s="138"/>
      <c r="BK71" s="138"/>
      <c r="BL71" s="138"/>
      <c r="BM71" s="138"/>
    </row>
    <row r="72" spans="1:65" ht="12" customHeight="1">
      <c r="A72" s="138"/>
      <c r="B72" s="145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  <c r="BI72" s="138"/>
      <c r="BJ72" s="138"/>
      <c r="BK72" s="138"/>
      <c r="BL72" s="138"/>
      <c r="BM72" s="138"/>
    </row>
    <row r="73" spans="1:65" ht="12" customHeight="1">
      <c r="A73" s="138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  <c r="BI73" s="138"/>
      <c r="BJ73" s="138"/>
      <c r="BK73" s="138"/>
      <c r="BL73" s="138"/>
      <c r="BM73" s="138"/>
    </row>
    <row r="74" spans="1:65" ht="12" customHeight="1">
      <c r="A74" s="138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138"/>
      <c r="BK74" s="138"/>
      <c r="BL74" s="138"/>
      <c r="BM74" s="138"/>
    </row>
    <row r="75" spans="1:65" ht="12" customHeight="1">
      <c r="A75" s="138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  <c r="BI75" s="138"/>
      <c r="BJ75" s="138"/>
      <c r="BK75" s="138"/>
      <c r="BL75" s="138"/>
      <c r="BM75" s="138"/>
    </row>
    <row r="76" spans="1:65" ht="12" customHeight="1">
      <c r="A76" s="138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8"/>
      <c r="BK76" s="138"/>
      <c r="BL76" s="138"/>
      <c r="BM76" s="138"/>
    </row>
    <row r="77" spans="1:65" ht="12" customHeight="1">
      <c r="A77" s="138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</row>
    <row r="78" spans="1:65" ht="12" customHeight="1">
      <c r="A78" s="138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</row>
    <row r="79" spans="1:65" ht="12" customHeight="1">
      <c r="A79" s="138"/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</row>
    <row r="80" spans="1:65" ht="12" customHeight="1">
      <c r="A80" s="138"/>
      <c r="B80" s="138"/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  <c r="BJ80" s="138"/>
      <c r="BK80" s="138"/>
      <c r="BL80" s="138"/>
      <c r="BM80" s="138"/>
    </row>
    <row r="81" spans="1:65" ht="12" customHeight="1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  <c r="BJ81" s="138"/>
      <c r="BK81" s="138"/>
      <c r="BL81" s="138"/>
      <c r="BM81" s="138"/>
    </row>
    <row r="82" spans="1:65" ht="12" customHeight="1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  <c r="BJ82" s="138"/>
      <c r="BK82" s="138"/>
      <c r="BL82" s="138"/>
      <c r="BM82" s="138"/>
    </row>
  </sheetData>
  <mergeCells count="96">
    <mergeCell ref="AY36:BD36"/>
    <mergeCell ref="BE36:BL36"/>
    <mergeCell ref="B38:BL38"/>
    <mergeCell ref="E36:I36"/>
    <mergeCell ref="J36:Q36"/>
    <mergeCell ref="R36:Z36"/>
    <mergeCell ref="AA36:AI36"/>
    <mergeCell ref="AJ36:AR36"/>
    <mergeCell ref="AS36:AX36"/>
    <mergeCell ref="BE34:BL34"/>
    <mergeCell ref="E35:I35"/>
    <mergeCell ref="J35:Q35"/>
    <mergeCell ref="R35:Z35"/>
    <mergeCell ref="AA35:AI35"/>
    <mergeCell ref="AJ35:AR35"/>
    <mergeCell ref="AS35:AX35"/>
    <mergeCell ref="AY35:BD35"/>
    <mergeCell ref="BE35:BL35"/>
    <mergeCell ref="AY33:BD33"/>
    <mergeCell ref="BE33:BL33"/>
    <mergeCell ref="A34:D36"/>
    <mergeCell ref="E34:I34"/>
    <mergeCell ref="J34:Q34"/>
    <mergeCell ref="R34:Z34"/>
    <mergeCell ref="AA34:AI34"/>
    <mergeCell ref="AJ34:AR34"/>
    <mergeCell ref="AS34:AX34"/>
    <mergeCell ref="AY34:BD34"/>
    <mergeCell ref="E33:I33"/>
    <mergeCell ref="J33:Q33"/>
    <mergeCell ref="R33:Z33"/>
    <mergeCell ref="AA33:AI33"/>
    <mergeCell ref="AJ33:AR33"/>
    <mergeCell ref="AS33:AX33"/>
    <mergeCell ref="AJ31:AR31"/>
    <mergeCell ref="AS31:AX31"/>
    <mergeCell ref="AY31:BD31"/>
    <mergeCell ref="BE31:BL31"/>
    <mergeCell ref="E32:I32"/>
    <mergeCell ref="J32:Q32"/>
    <mergeCell ref="R32:Z32"/>
    <mergeCell ref="AA32:AI32"/>
    <mergeCell ref="AJ32:AR32"/>
    <mergeCell ref="AS32:AX32"/>
    <mergeCell ref="AY32:BD32"/>
    <mergeCell ref="BE32:BL32"/>
    <mergeCell ref="A31:D33"/>
    <mergeCell ref="E31:I31"/>
    <mergeCell ref="J31:Q31"/>
    <mergeCell ref="R31:Z31"/>
    <mergeCell ref="AA31:AI31"/>
    <mergeCell ref="B22:BL22"/>
    <mergeCell ref="A26:I26"/>
    <mergeCell ref="E28:I28"/>
    <mergeCell ref="J28:Q30"/>
    <mergeCell ref="R28:BL28"/>
    <mergeCell ref="S29:Y30"/>
    <mergeCell ref="AB29:AH30"/>
    <mergeCell ref="AK29:AQ30"/>
    <mergeCell ref="AS29:BD29"/>
    <mergeCell ref="BE29:BL30"/>
    <mergeCell ref="A30:E30"/>
    <mergeCell ref="AS30:AX30"/>
    <mergeCell ref="AY30:BD30"/>
    <mergeCell ref="AY19:BD19"/>
    <mergeCell ref="BE19:BL19"/>
    <mergeCell ref="B20:H20"/>
    <mergeCell ref="J20:Q20"/>
    <mergeCell ref="R20:Z20"/>
    <mergeCell ref="AA20:AI20"/>
    <mergeCell ref="AJ20:AR20"/>
    <mergeCell ref="AS20:AX20"/>
    <mergeCell ref="AY20:BD20"/>
    <mergeCell ref="BE20:BL20"/>
    <mergeCell ref="B19:H19"/>
    <mergeCell ref="J19:Q19"/>
    <mergeCell ref="R19:Z19"/>
    <mergeCell ref="AA19:AI19"/>
    <mergeCell ref="AJ19:AR19"/>
    <mergeCell ref="AS19:AX19"/>
    <mergeCell ref="A1:J1"/>
    <mergeCell ref="A3:BL4"/>
    <mergeCell ref="AV6:BL7"/>
    <mergeCell ref="AV9:BL10"/>
    <mergeCell ref="A14:I14"/>
    <mergeCell ref="E16:I16"/>
    <mergeCell ref="J16:Q18"/>
    <mergeCell ref="R16:BL16"/>
    <mergeCell ref="S17:Y18"/>
    <mergeCell ref="AB17:AH18"/>
    <mergeCell ref="AK17:AQ18"/>
    <mergeCell ref="AS17:BD17"/>
    <mergeCell ref="BE17:BL18"/>
    <mergeCell ref="A18:E18"/>
    <mergeCell ref="AS18:AX18"/>
    <mergeCell ref="AY18:BD18"/>
  </mergeCells>
  <phoneticPr fontId="5"/>
  <printOptions horizontalCentered="1"/>
  <pageMargins left="0.59055118110236227" right="0.59055118110236227" top="0.39370078740157483" bottom="0.39370078740157483" header="0.51181102362204722" footer="0.51181102362204722"/>
  <pageSetup paperSize="9" scale="85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38"/>
  <sheetViews>
    <sheetView view="pageBreakPreview" zoomScaleNormal="120" zoomScaleSheetLayoutView="100" workbookViewId="0">
      <selection activeCell="A2" sqref="A2:L2"/>
    </sheetView>
  </sheetViews>
  <sheetFormatPr defaultColWidth="2.08984375" defaultRowHeight="12" customHeight="1"/>
  <cols>
    <col min="1" max="1" width="3.7265625" style="34" customWidth="1"/>
    <col min="2" max="2" width="12.36328125" style="34" customWidth="1"/>
    <col min="3" max="3" width="14.08984375" style="34" customWidth="1"/>
    <col min="4" max="6" width="13.26953125" style="34" customWidth="1"/>
    <col min="7" max="9" width="11.7265625" style="34" customWidth="1"/>
    <col min="10" max="21" width="1.6328125" style="34" customWidth="1"/>
    <col min="22" max="200" width="2.08984375" style="34"/>
    <col min="201" max="201" width="3.7265625" style="34" customWidth="1"/>
    <col min="202" max="218" width="1.6328125" style="34" customWidth="1"/>
    <col min="219" max="219" width="0.90625" style="34" customWidth="1"/>
    <col min="220" max="226" width="1.6328125" style="34" customWidth="1"/>
    <col min="227" max="228" width="0.90625" style="34" customWidth="1"/>
    <col min="229" max="235" width="1.6328125" style="34" customWidth="1"/>
    <col min="236" max="237" width="0.90625" style="34" customWidth="1"/>
    <col min="238" max="244" width="1.6328125" style="34" customWidth="1"/>
    <col min="245" max="245" width="0.90625" style="34" customWidth="1"/>
    <col min="246" max="277" width="1.6328125" style="34" customWidth="1"/>
    <col min="278" max="456" width="2.08984375" style="34"/>
    <col min="457" max="457" width="3.7265625" style="34" customWidth="1"/>
    <col min="458" max="474" width="1.6328125" style="34" customWidth="1"/>
    <col min="475" max="475" width="0.90625" style="34" customWidth="1"/>
    <col min="476" max="482" width="1.6328125" style="34" customWidth="1"/>
    <col min="483" max="484" width="0.90625" style="34" customWidth="1"/>
    <col min="485" max="491" width="1.6328125" style="34" customWidth="1"/>
    <col min="492" max="493" width="0.90625" style="34" customWidth="1"/>
    <col min="494" max="500" width="1.6328125" style="34" customWidth="1"/>
    <col min="501" max="501" width="0.90625" style="34" customWidth="1"/>
    <col min="502" max="533" width="1.6328125" style="34" customWidth="1"/>
    <col min="534" max="712" width="2.08984375" style="34"/>
    <col min="713" max="713" width="3.7265625" style="34" customWidth="1"/>
    <col min="714" max="730" width="1.6328125" style="34" customWidth="1"/>
    <col min="731" max="731" width="0.90625" style="34" customWidth="1"/>
    <col min="732" max="738" width="1.6328125" style="34" customWidth="1"/>
    <col min="739" max="740" width="0.90625" style="34" customWidth="1"/>
    <col min="741" max="747" width="1.6328125" style="34" customWidth="1"/>
    <col min="748" max="749" width="0.90625" style="34" customWidth="1"/>
    <col min="750" max="756" width="1.6328125" style="34" customWidth="1"/>
    <col min="757" max="757" width="0.90625" style="34" customWidth="1"/>
    <col min="758" max="789" width="1.6328125" style="34" customWidth="1"/>
    <col min="790" max="968" width="2.08984375" style="34"/>
    <col min="969" max="969" width="3.7265625" style="34" customWidth="1"/>
    <col min="970" max="986" width="1.6328125" style="34" customWidth="1"/>
    <col min="987" max="987" width="0.90625" style="34" customWidth="1"/>
    <col min="988" max="994" width="1.6328125" style="34" customWidth="1"/>
    <col min="995" max="996" width="0.90625" style="34" customWidth="1"/>
    <col min="997" max="1003" width="1.6328125" style="34" customWidth="1"/>
    <col min="1004" max="1005" width="0.90625" style="34" customWidth="1"/>
    <col min="1006" max="1012" width="1.6328125" style="34" customWidth="1"/>
    <col min="1013" max="1013" width="0.90625" style="34" customWidth="1"/>
    <col min="1014" max="1045" width="1.6328125" style="34" customWidth="1"/>
    <col min="1046" max="1224" width="2.08984375" style="34"/>
    <col min="1225" max="1225" width="3.7265625" style="34" customWidth="1"/>
    <col min="1226" max="1242" width="1.6328125" style="34" customWidth="1"/>
    <col min="1243" max="1243" width="0.90625" style="34" customWidth="1"/>
    <col min="1244" max="1250" width="1.6328125" style="34" customWidth="1"/>
    <col min="1251" max="1252" width="0.90625" style="34" customWidth="1"/>
    <col min="1253" max="1259" width="1.6328125" style="34" customWidth="1"/>
    <col min="1260" max="1261" width="0.90625" style="34" customWidth="1"/>
    <col min="1262" max="1268" width="1.6328125" style="34" customWidth="1"/>
    <col min="1269" max="1269" width="0.90625" style="34" customWidth="1"/>
    <col min="1270" max="1301" width="1.6328125" style="34" customWidth="1"/>
    <col min="1302" max="1480" width="2.08984375" style="34"/>
    <col min="1481" max="1481" width="3.7265625" style="34" customWidth="1"/>
    <col min="1482" max="1498" width="1.6328125" style="34" customWidth="1"/>
    <col min="1499" max="1499" width="0.90625" style="34" customWidth="1"/>
    <col min="1500" max="1506" width="1.6328125" style="34" customWidth="1"/>
    <col min="1507" max="1508" width="0.90625" style="34" customWidth="1"/>
    <col min="1509" max="1515" width="1.6328125" style="34" customWidth="1"/>
    <col min="1516" max="1517" width="0.90625" style="34" customWidth="1"/>
    <col min="1518" max="1524" width="1.6328125" style="34" customWidth="1"/>
    <col min="1525" max="1525" width="0.90625" style="34" customWidth="1"/>
    <col min="1526" max="1557" width="1.6328125" style="34" customWidth="1"/>
    <col min="1558" max="1736" width="2.08984375" style="34"/>
    <col min="1737" max="1737" width="3.7265625" style="34" customWidth="1"/>
    <col min="1738" max="1754" width="1.6328125" style="34" customWidth="1"/>
    <col min="1755" max="1755" width="0.90625" style="34" customWidth="1"/>
    <col min="1756" max="1762" width="1.6328125" style="34" customWidth="1"/>
    <col min="1763" max="1764" width="0.90625" style="34" customWidth="1"/>
    <col min="1765" max="1771" width="1.6328125" style="34" customWidth="1"/>
    <col min="1772" max="1773" width="0.90625" style="34" customWidth="1"/>
    <col min="1774" max="1780" width="1.6328125" style="34" customWidth="1"/>
    <col min="1781" max="1781" width="0.90625" style="34" customWidth="1"/>
    <col min="1782" max="1813" width="1.6328125" style="34" customWidth="1"/>
    <col min="1814" max="1992" width="2.08984375" style="34"/>
    <col min="1993" max="1993" width="3.7265625" style="34" customWidth="1"/>
    <col min="1994" max="2010" width="1.6328125" style="34" customWidth="1"/>
    <col min="2011" max="2011" width="0.90625" style="34" customWidth="1"/>
    <col min="2012" max="2018" width="1.6328125" style="34" customWidth="1"/>
    <col min="2019" max="2020" width="0.90625" style="34" customWidth="1"/>
    <col min="2021" max="2027" width="1.6328125" style="34" customWidth="1"/>
    <col min="2028" max="2029" width="0.90625" style="34" customWidth="1"/>
    <col min="2030" max="2036" width="1.6328125" style="34" customWidth="1"/>
    <col min="2037" max="2037" width="0.90625" style="34" customWidth="1"/>
    <col min="2038" max="2069" width="1.6328125" style="34" customWidth="1"/>
    <col min="2070" max="2248" width="2.08984375" style="34"/>
    <col min="2249" max="2249" width="3.7265625" style="34" customWidth="1"/>
    <col min="2250" max="2266" width="1.6328125" style="34" customWidth="1"/>
    <col min="2267" max="2267" width="0.90625" style="34" customWidth="1"/>
    <col min="2268" max="2274" width="1.6328125" style="34" customWidth="1"/>
    <col min="2275" max="2276" width="0.90625" style="34" customWidth="1"/>
    <col min="2277" max="2283" width="1.6328125" style="34" customWidth="1"/>
    <col min="2284" max="2285" width="0.90625" style="34" customWidth="1"/>
    <col min="2286" max="2292" width="1.6328125" style="34" customWidth="1"/>
    <col min="2293" max="2293" width="0.90625" style="34" customWidth="1"/>
    <col min="2294" max="2325" width="1.6328125" style="34" customWidth="1"/>
    <col min="2326" max="2504" width="2.08984375" style="34"/>
    <col min="2505" max="2505" width="3.7265625" style="34" customWidth="1"/>
    <col min="2506" max="2522" width="1.6328125" style="34" customWidth="1"/>
    <col min="2523" max="2523" width="0.90625" style="34" customWidth="1"/>
    <col min="2524" max="2530" width="1.6328125" style="34" customWidth="1"/>
    <col min="2531" max="2532" width="0.90625" style="34" customWidth="1"/>
    <col min="2533" max="2539" width="1.6328125" style="34" customWidth="1"/>
    <col min="2540" max="2541" width="0.90625" style="34" customWidth="1"/>
    <col min="2542" max="2548" width="1.6328125" style="34" customWidth="1"/>
    <col min="2549" max="2549" width="0.90625" style="34" customWidth="1"/>
    <col min="2550" max="2581" width="1.6328125" style="34" customWidth="1"/>
    <col min="2582" max="2760" width="2.08984375" style="34"/>
    <col min="2761" max="2761" width="3.7265625" style="34" customWidth="1"/>
    <col min="2762" max="2778" width="1.6328125" style="34" customWidth="1"/>
    <col min="2779" max="2779" width="0.90625" style="34" customWidth="1"/>
    <col min="2780" max="2786" width="1.6328125" style="34" customWidth="1"/>
    <col min="2787" max="2788" width="0.90625" style="34" customWidth="1"/>
    <col min="2789" max="2795" width="1.6328125" style="34" customWidth="1"/>
    <col min="2796" max="2797" width="0.90625" style="34" customWidth="1"/>
    <col min="2798" max="2804" width="1.6328125" style="34" customWidth="1"/>
    <col min="2805" max="2805" width="0.90625" style="34" customWidth="1"/>
    <col min="2806" max="2837" width="1.6328125" style="34" customWidth="1"/>
    <col min="2838" max="3016" width="2.08984375" style="34"/>
    <col min="3017" max="3017" width="3.7265625" style="34" customWidth="1"/>
    <col min="3018" max="3034" width="1.6328125" style="34" customWidth="1"/>
    <col min="3035" max="3035" width="0.90625" style="34" customWidth="1"/>
    <col min="3036" max="3042" width="1.6328125" style="34" customWidth="1"/>
    <col min="3043" max="3044" width="0.90625" style="34" customWidth="1"/>
    <col min="3045" max="3051" width="1.6328125" style="34" customWidth="1"/>
    <col min="3052" max="3053" width="0.90625" style="34" customWidth="1"/>
    <col min="3054" max="3060" width="1.6328125" style="34" customWidth="1"/>
    <col min="3061" max="3061" width="0.90625" style="34" customWidth="1"/>
    <col min="3062" max="3093" width="1.6328125" style="34" customWidth="1"/>
    <col min="3094" max="3272" width="2.08984375" style="34"/>
    <col min="3273" max="3273" width="3.7265625" style="34" customWidth="1"/>
    <col min="3274" max="3290" width="1.6328125" style="34" customWidth="1"/>
    <col min="3291" max="3291" width="0.90625" style="34" customWidth="1"/>
    <col min="3292" max="3298" width="1.6328125" style="34" customWidth="1"/>
    <col min="3299" max="3300" width="0.90625" style="34" customWidth="1"/>
    <col min="3301" max="3307" width="1.6328125" style="34" customWidth="1"/>
    <col min="3308" max="3309" width="0.90625" style="34" customWidth="1"/>
    <col min="3310" max="3316" width="1.6328125" style="34" customWidth="1"/>
    <col min="3317" max="3317" width="0.90625" style="34" customWidth="1"/>
    <col min="3318" max="3349" width="1.6328125" style="34" customWidth="1"/>
    <col min="3350" max="3528" width="2.08984375" style="34"/>
    <col min="3529" max="3529" width="3.7265625" style="34" customWidth="1"/>
    <col min="3530" max="3546" width="1.6328125" style="34" customWidth="1"/>
    <col min="3547" max="3547" width="0.90625" style="34" customWidth="1"/>
    <col min="3548" max="3554" width="1.6328125" style="34" customWidth="1"/>
    <col min="3555" max="3556" width="0.90625" style="34" customWidth="1"/>
    <col min="3557" max="3563" width="1.6328125" style="34" customWidth="1"/>
    <col min="3564" max="3565" width="0.90625" style="34" customWidth="1"/>
    <col min="3566" max="3572" width="1.6328125" style="34" customWidth="1"/>
    <col min="3573" max="3573" width="0.90625" style="34" customWidth="1"/>
    <col min="3574" max="3605" width="1.6328125" style="34" customWidth="1"/>
    <col min="3606" max="3784" width="2.08984375" style="34"/>
    <col min="3785" max="3785" width="3.7265625" style="34" customWidth="1"/>
    <col min="3786" max="3802" width="1.6328125" style="34" customWidth="1"/>
    <col min="3803" max="3803" width="0.90625" style="34" customWidth="1"/>
    <col min="3804" max="3810" width="1.6328125" style="34" customWidth="1"/>
    <col min="3811" max="3812" width="0.90625" style="34" customWidth="1"/>
    <col min="3813" max="3819" width="1.6328125" style="34" customWidth="1"/>
    <col min="3820" max="3821" width="0.90625" style="34" customWidth="1"/>
    <col min="3822" max="3828" width="1.6328125" style="34" customWidth="1"/>
    <col min="3829" max="3829" width="0.90625" style="34" customWidth="1"/>
    <col min="3830" max="3861" width="1.6328125" style="34" customWidth="1"/>
    <col min="3862" max="4040" width="2.08984375" style="34"/>
    <col min="4041" max="4041" width="3.7265625" style="34" customWidth="1"/>
    <col min="4042" max="4058" width="1.6328125" style="34" customWidth="1"/>
    <col min="4059" max="4059" width="0.90625" style="34" customWidth="1"/>
    <col min="4060" max="4066" width="1.6328125" style="34" customWidth="1"/>
    <col min="4067" max="4068" width="0.90625" style="34" customWidth="1"/>
    <col min="4069" max="4075" width="1.6328125" style="34" customWidth="1"/>
    <col min="4076" max="4077" width="0.90625" style="34" customWidth="1"/>
    <col min="4078" max="4084" width="1.6328125" style="34" customWidth="1"/>
    <col min="4085" max="4085" width="0.90625" style="34" customWidth="1"/>
    <col min="4086" max="4117" width="1.6328125" style="34" customWidth="1"/>
    <col min="4118" max="4296" width="2.08984375" style="34"/>
    <col min="4297" max="4297" width="3.7265625" style="34" customWidth="1"/>
    <col min="4298" max="4314" width="1.6328125" style="34" customWidth="1"/>
    <col min="4315" max="4315" width="0.90625" style="34" customWidth="1"/>
    <col min="4316" max="4322" width="1.6328125" style="34" customWidth="1"/>
    <col min="4323" max="4324" width="0.90625" style="34" customWidth="1"/>
    <col min="4325" max="4331" width="1.6328125" style="34" customWidth="1"/>
    <col min="4332" max="4333" width="0.90625" style="34" customWidth="1"/>
    <col min="4334" max="4340" width="1.6328125" style="34" customWidth="1"/>
    <col min="4341" max="4341" width="0.90625" style="34" customWidth="1"/>
    <col min="4342" max="4373" width="1.6328125" style="34" customWidth="1"/>
    <col min="4374" max="4552" width="2.08984375" style="34"/>
    <col min="4553" max="4553" width="3.7265625" style="34" customWidth="1"/>
    <col min="4554" max="4570" width="1.6328125" style="34" customWidth="1"/>
    <col min="4571" max="4571" width="0.90625" style="34" customWidth="1"/>
    <col min="4572" max="4578" width="1.6328125" style="34" customWidth="1"/>
    <col min="4579" max="4580" width="0.90625" style="34" customWidth="1"/>
    <col min="4581" max="4587" width="1.6328125" style="34" customWidth="1"/>
    <col min="4588" max="4589" width="0.90625" style="34" customWidth="1"/>
    <col min="4590" max="4596" width="1.6328125" style="34" customWidth="1"/>
    <col min="4597" max="4597" width="0.90625" style="34" customWidth="1"/>
    <col min="4598" max="4629" width="1.6328125" style="34" customWidth="1"/>
    <col min="4630" max="4808" width="2.08984375" style="34"/>
    <col min="4809" max="4809" width="3.7265625" style="34" customWidth="1"/>
    <col min="4810" max="4826" width="1.6328125" style="34" customWidth="1"/>
    <col min="4827" max="4827" width="0.90625" style="34" customWidth="1"/>
    <col min="4828" max="4834" width="1.6328125" style="34" customWidth="1"/>
    <col min="4835" max="4836" width="0.90625" style="34" customWidth="1"/>
    <col min="4837" max="4843" width="1.6328125" style="34" customWidth="1"/>
    <col min="4844" max="4845" width="0.90625" style="34" customWidth="1"/>
    <col min="4846" max="4852" width="1.6328125" style="34" customWidth="1"/>
    <col min="4853" max="4853" width="0.90625" style="34" customWidth="1"/>
    <col min="4854" max="4885" width="1.6328125" style="34" customWidth="1"/>
    <col min="4886" max="5064" width="2.08984375" style="34"/>
    <col min="5065" max="5065" width="3.7265625" style="34" customWidth="1"/>
    <col min="5066" max="5082" width="1.6328125" style="34" customWidth="1"/>
    <col min="5083" max="5083" width="0.90625" style="34" customWidth="1"/>
    <col min="5084" max="5090" width="1.6328125" style="34" customWidth="1"/>
    <col min="5091" max="5092" width="0.90625" style="34" customWidth="1"/>
    <col min="5093" max="5099" width="1.6328125" style="34" customWidth="1"/>
    <col min="5100" max="5101" width="0.90625" style="34" customWidth="1"/>
    <col min="5102" max="5108" width="1.6328125" style="34" customWidth="1"/>
    <col min="5109" max="5109" width="0.90625" style="34" customWidth="1"/>
    <col min="5110" max="5141" width="1.6328125" style="34" customWidth="1"/>
    <col min="5142" max="5320" width="2.08984375" style="34"/>
    <col min="5321" max="5321" width="3.7265625" style="34" customWidth="1"/>
    <col min="5322" max="5338" width="1.6328125" style="34" customWidth="1"/>
    <col min="5339" max="5339" width="0.90625" style="34" customWidth="1"/>
    <col min="5340" max="5346" width="1.6328125" style="34" customWidth="1"/>
    <col min="5347" max="5348" width="0.90625" style="34" customWidth="1"/>
    <col min="5349" max="5355" width="1.6328125" style="34" customWidth="1"/>
    <col min="5356" max="5357" width="0.90625" style="34" customWidth="1"/>
    <col min="5358" max="5364" width="1.6328125" style="34" customWidth="1"/>
    <col min="5365" max="5365" width="0.90625" style="34" customWidth="1"/>
    <col min="5366" max="5397" width="1.6328125" style="34" customWidth="1"/>
    <col min="5398" max="5576" width="2.08984375" style="34"/>
    <col min="5577" max="5577" width="3.7265625" style="34" customWidth="1"/>
    <col min="5578" max="5594" width="1.6328125" style="34" customWidth="1"/>
    <col min="5595" max="5595" width="0.90625" style="34" customWidth="1"/>
    <col min="5596" max="5602" width="1.6328125" style="34" customWidth="1"/>
    <col min="5603" max="5604" width="0.90625" style="34" customWidth="1"/>
    <col min="5605" max="5611" width="1.6328125" style="34" customWidth="1"/>
    <col min="5612" max="5613" width="0.90625" style="34" customWidth="1"/>
    <col min="5614" max="5620" width="1.6328125" style="34" customWidth="1"/>
    <col min="5621" max="5621" width="0.90625" style="34" customWidth="1"/>
    <col min="5622" max="5653" width="1.6328125" style="34" customWidth="1"/>
    <col min="5654" max="5832" width="2.08984375" style="34"/>
    <col min="5833" max="5833" width="3.7265625" style="34" customWidth="1"/>
    <col min="5834" max="5850" width="1.6328125" style="34" customWidth="1"/>
    <col min="5851" max="5851" width="0.90625" style="34" customWidth="1"/>
    <col min="5852" max="5858" width="1.6328125" style="34" customWidth="1"/>
    <col min="5859" max="5860" width="0.90625" style="34" customWidth="1"/>
    <col min="5861" max="5867" width="1.6328125" style="34" customWidth="1"/>
    <col min="5868" max="5869" width="0.90625" style="34" customWidth="1"/>
    <col min="5870" max="5876" width="1.6328125" style="34" customWidth="1"/>
    <col min="5877" max="5877" width="0.90625" style="34" customWidth="1"/>
    <col min="5878" max="5909" width="1.6328125" style="34" customWidth="1"/>
    <col min="5910" max="6088" width="2.08984375" style="34"/>
    <col min="6089" max="6089" width="3.7265625" style="34" customWidth="1"/>
    <col min="6090" max="6106" width="1.6328125" style="34" customWidth="1"/>
    <col min="6107" max="6107" width="0.90625" style="34" customWidth="1"/>
    <col min="6108" max="6114" width="1.6328125" style="34" customWidth="1"/>
    <col min="6115" max="6116" width="0.90625" style="34" customWidth="1"/>
    <col min="6117" max="6123" width="1.6328125" style="34" customWidth="1"/>
    <col min="6124" max="6125" width="0.90625" style="34" customWidth="1"/>
    <col min="6126" max="6132" width="1.6328125" style="34" customWidth="1"/>
    <col min="6133" max="6133" width="0.90625" style="34" customWidth="1"/>
    <col min="6134" max="6165" width="1.6328125" style="34" customWidth="1"/>
    <col min="6166" max="6344" width="2.08984375" style="34"/>
    <col min="6345" max="6345" width="3.7265625" style="34" customWidth="1"/>
    <col min="6346" max="6362" width="1.6328125" style="34" customWidth="1"/>
    <col min="6363" max="6363" width="0.90625" style="34" customWidth="1"/>
    <col min="6364" max="6370" width="1.6328125" style="34" customWidth="1"/>
    <col min="6371" max="6372" width="0.90625" style="34" customWidth="1"/>
    <col min="6373" max="6379" width="1.6328125" style="34" customWidth="1"/>
    <col min="6380" max="6381" width="0.90625" style="34" customWidth="1"/>
    <col min="6382" max="6388" width="1.6328125" style="34" customWidth="1"/>
    <col min="6389" max="6389" width="0.90625" style="34" customWidth="1"/>
    <col min="6390" max="6421" width="1.6328125" style="34" customWidth="1"/>
    <col min="6422" max="6600" width="2.08984375" style="34"/>
    <col min="6601" max="6601" width="3.7265625" style="34" customWidth="1"/>
    <col min="6602" max="6618" width="1.6328125" style="34" customWidth="1"/>
    <col min="6619" max="6619" width="0.90625" style="34" customWidth="1"/>
    <col min="6620" max="6626" width="1.6328125" style="34" customWidth="1"/>
    <col min="6627" max="6628" width="0.90625" style="34" customWidth="1"/>
    <col min="6629" max="6635" width="1.6328125" style="34" customWidth="1"/>
    <col min="6636" max="6637" width="0.90625" style="34" customWidth="1"/>
    <col min="6638" max="6644" width="1.6328125" style="34" customWidth="1"/>
    <col min="6645" max="6645" width="0.90625" style="34" customWidth="1"/>
    <col min="6646" max="6677" width="1.6328125" style="34" customWidth="1"/>
    <col min="6678" max="6856" width="2.08984375" style="34"/>
    <col min="6857" max="6857" width="3.7265625" style="34" customWidth="1"/>
    <col min="6858" max="6874" width="1.6328125" style="34" customWidth="1"/>
    <col min="6875" max="6875" width="0.90625" style="34" customWidth="1"/>
    <col min="6876" max="6882" width="1.6328125" style="34" customWidth="1"/>
    <col min="6883" max="6884" width="0.90625" style="34" customWidth="1"/>
    <col min="6885" max="6891" width="1.6328125" style="34" customWidth="1"/>
    <col min="6892" max="6893" width="0.90625" style="34" customWidth="1"/>
    <col min="6894" max="6900" width="1.6328125" style="34" customWidth="1"/>
    <col min="6901" max="6901" width="0.90625" style="34" customWidth="1"/>
    <col min="6902" max="6933" width="1.6328125" style="34" customWidth="1"/>
    <col min="6934" max="7112" width="2.08984375" style="34"/>
    <col min="7113" max="7113" width="3.7265625" style="34" customWidth="1"/>
    <col min="7114" max="7130" width="1.6328125" style="34" customWidth="1"/>
    <col min="7131" max="7131" width="0.90625" style="34" customWidth="1"/>
    <col min="7132" max="7138" width="1.6328125" style="34" customWidth="1"/>
    <col min="7139" max="7140" width="0.90625" style="34" customWidth="1"/>
    <col min="7141" max="7147" width="1.6328125" style="34" customWidth="1"/>
    <col min="7148" max="7149" width="0.90625" style="34" customWidth="1"/>
    <col min="7150" max="7156" width="1.6328125" style="34" customWidth="1"/>
    <col min="7157" max="7157" width="0.90625" style="34" customWidth="1"/>
    <col min="7158" max="7189" width="1.6328125" style="34" customWidth="1"/>
    <col min="7190" max="7368" width="2.08984375" style="34"/>
    <col min="7369" max="7369" width="3.7265625" style="34" customWidth="1"/>
    <col min="7370" max="7386" width="1.6328125" style="34" customWidth="1"/>
    <col min="7387" max="7387" width="0.90625" style="34" customWidth="1"/>
    <col min="7388" max="7394" width="1.6328125" style="34" customWidth="1"/>
    <col min="7395" max="7396" width="0.90625" style="34" customWidth="1"/>
    <col min="7397" max="7403" width="1.6328125" style="34" customWidth="1"/>
    <col min="7404" max="7405" width="0.90625" style="34" customWidth="1"/>
    <col min="7406" max="7412" width="1.6328125" style="34" customWidth="1"/>
    <col min="7413" max="7413" width="0.90625" style="34" customWidth="1"/>
    <col min="7414" max="7445" width="1.6328125" style="34" customWidth="1"/>
    <col min="7446" max="7624" width="2.08984375" style="34"/>
    <col min="7625" max="7625" width="3.7265625" style="34" customWidth="1"/>
    <col min="7626" max="7642" width="1.6328125" style="34" customWidth="1"/>
    <col min="7643" max="7643" width="0.90625" style="34" customWidth="1"/>
    <col min="7644" max="7650" width="1.6328125" style="34" customWidth="1"/>
    <col min="7651" max="7652" width="0.90625" style="34" customWidth="1"/>
    <col min="7653" max="7659" width="1.6328125" style="34" customWidth="1"/>
    <col min="7660" max="7661" width="0.90625" style="34" customWidth="1"/>
    <col min="7662" max="7668" width="1.6328125" style="34" customWidth="1"/>
    <col min="7669" max="7669" width="0.90625" style="34" customWidth="1"/>
    <col min="7670" max="7701" width="1.6328125" style="34" customWidth="1"/>
    <col min="7702" max="7880" width="2.08984375" style="34"/>
    <col min="7881" max="7881" width="3.7265625" style="34" customWidth="1"/>
    <col min="7882" max="7898" width="1.6328125" style="34" customWidth="1"/>
    <col min="7899" max="7899" width="0.90625" style="34" customWidth="1"/>
    <col min="7900" max="7906" width="1.6328125" style="34" customWidth="1"/>
    <col min="7907" max="7908" width="0.90625" style="34" customWidth="1"/>
    <col min="7909" max="7915" width="1.6328125" style="34" customWidth="1"/>
    <col min="7916" max="7917" width="0.90625" style="34" customWidth="1"/>
    <col min="7918" max="7924" width="1.6328125" style="34" customWidth="1"/>
    <col min="7925" max="7925" width="0.90625" style="34" customWidth="1"/>
    <col min="7926" max="7957" width="1.6328125" style="34" customWidth="1"/>
    <col min="7958" max="8136" width="2.08984375" style="34"/>
    <col min="8137" max="8137" width="3.7265625" style="34" customWidth="1"/>
    <col min="8138" max="8154" width="1.6328125" style="34" customWidth="1"/>
    <col min="8155" max="8155" width="0.90625" style="34" customWidth="1"/>
    <col min="8156" max="8162" width="1.6328125" style="34" customWidth="1"/>
    <col min="8163" max="8164" width="0.90625" style="34" customWidth="1"/>
    <col min="8165" max="8171" width="1.6328125" style="34" customWidth="1"/>
    <col min="8172" max="8173" width="0.90625" style="34" customWidth="1"/>
    <col min="8174" max="8180" width="1.6328125" style="34" customWidth="1"/>
    <col min="8181" max="8181" width="0.90625" style="34" customWidth="1"/>
    <col min="8182" max="8213" width="1.6328125" style="34" customWidth="1"/>
    <col min="8214" max="8392" width="2.08984375" style="34"/>
    <col min="8393" max="8393" width="3.7265625" style="34" customWidth="1"/>
    <col min="8394" max="8410" width="1.6328125" style="34" customWidth="1"/>
    <col min="8411" max="8411" width="0.90625" style="34" customWidth="1"/>
    <col min="8412" max="8418" width="1.6328125" style="34" customWidth="1"/>
    <col min="8419" max="8420" width="0.90625" style="34" customWidth="1"/>
    <col min="8421" max="8427" width="1.6328125" style="34" customWidth="1"/>
    <col min="8428" max="8429" width="0.90625" style="34" customWidth="1"/>
    <col min="8430" max="8436" width="1.6328125" style="34" customWidth="1"/>
    <col min="8437" max="8437" width="0.90625" style="34" customWidth="1"/>
    <col min="8438" max="8469" width="1.6328125" style="34" customWidth="1"/>
    <col min="8470" max="8648" width="2.08984375" style="34"/>
    <col min="8649" max="8649" width="3.7265625" style="34" customWidth="1"/>
    <col min="8650" max="8666" width="1.6328125" style="34" customWidth="1"/>
    <col min="8667" max="8667" width="0.90625" style="34" customWidth="1"/>
    <col min="8668" max="8674" width="1.6328125" style="34" customWidth="1"/>
    <col min="8675" max="8676" width="0.90625" style="34" customWidth="1"/>
    <col min="8677" max="8683" width="1.6328125" style="34" customWidth="1"/>
    <col min="8684" max="8685" width="0.90625" style="34" customWidth="1"/>
    <col min="8686" max="8692" width="1.6328125" style="34" customWidth="1"/>
    <col min="8693" max="8693" width="0.90625" style="34" customWidth="1"/>
    <col min="8694" max="8725" width="1.6328125" style="34" customWidth="1"/>
    <col min="8726" max="8904" width="2.08984375" style="34"/>
    <col min="8905" max="8905" width="3.7265625" style="34" customWidth="1"/>
    <col min="8906" max="8922" width="1.6328125" style="34" customWidth="1"/>
    <col min="8923" max="8923" width="0.90625" style="34" customWidth="1"/>
    <col min="8924" max="8930" width="1.6328125" style="34" customWidth="1"/>
    <col min="8931" max="8932" width="0.90625" style="34" customWidth="1"/>
    <col min="8933" max="8939" width="1.6328125" style="34" customWidth="1"/>
    <col min="8940" max="8941" width="0.90625" style="34" customWidth="1"/>
    <col min="8942" max="8948" width="1.6328125" style="34" customWidth="1"/>
    <col min="8949" max="8949" width="0.90625" style="34" customWidth="1"/>
    <col min="8950" max="8981" width="1.6328125" style="34" customWidth="1"/>
    <col min="8982" max="9160" width="2.08984375" style="34"/>
    <col min="9161" max="9161" width="3.7265625" style="34" customWidth="1"/>
    <col min="9162" max="9178" width="1.6328125" style="34" customWidth="1"/>
    <col min="9179" max="9179" width="0.90625" style="34" customWidth="1"/>
    <col min="9180" max="9186" width="1.6328125" style="34" customWidth="1"/>
    <col min="9187" max="9188" width="0.90625" style="34" customWidth="1"/>
    <col min="9189" max="9195" width="1.6328125" style="34" customWidth="1"/>
    <col min="9196" max="9197" width="0.90625" style="34" customWidth="1"/>
    <col min="9198" max="9204" width="1.6328125" style="34" customWidth="1"/>
    <col min="9205" max="9205" width="0.90625" style="34" customWidth="1"/>
    <col min="9206" max="9237" width="1.6328125" style="34" customWidth="1"/>
    <col min="9238" max="9416" width="2.08984375" style="34"/>
    <col min="9417" max="9417" width="3.7265625" style="34" customWidth="1"/>
    <col min="9418" max="9434" width="1.6328125" style="34" customWidth="1"/>
    <col min="9435" max="9435" width="0.90625" style="34" customWidth="1"/>
    <col min="9436" max="9442" width="1.6328125" style="34" customWidth="1"/>
    <col min="9443" max="9444" width="0.90625" style="34" customWidth="1"/>
    <col min="9445" max="9451" width="1.6328125" style="34" customWidth="1"/>
    <col min="9452" max="9453" width="0.90625" style="34" customWidth="1"/>
    <col min="9454" max="9460" width="1.6328125" style="34" customWidth="1"/>
    <col min="9461" max="9461" width="0.90625" style="34" customWidth="1"/>
    <col min="9462" max="9493" width="1.6328125" style="34" customWidth="1"/>
    <col min="9494" max="9672" width="2.08984375" style="34"/>
    <col min="9673" max="9673" width="3.7265625" style="34" customWidth="1"/>
    <col min="9674" max="9690" width="1.6328125" style="34" customWidth="1"/>
    <col min="9691" max="9691" width="0.90625" style="34" customWidth="1"/>
    <col min="9692" max="9698" width="1.6328125" style="34" customWidth="1"/>
    <col min="9699" max="9700" width="0.90625" style="34" customWidth="1"/>
    <col min="9701" max="9707" width="1.6328125" style="34" customWidth="1"/>
    <col min="9708" max="9709" width="0.90625" style="34" customWidth="1"/>
    <col min="9710" max="9716" width="1.6328125" style="34" customWidth="1"/>
    <col min="9717" max="9717" width="0.90625" style="34" customWidth="1"/>
    <col min="9718" max="9749" width="1.6328125" style="34" customWidth="1"/>
    <col min="9750" max="9928" width="2.08984375" style="34"/>
    <col min="9929" max="9929" width="3.7265625" style="34" customWidth="1"/>
    <col min="9930" max="9946" width="1.6328125" style="34" customWidth="1"/>
    <col min="9947" max="9947" width="0.90625" style="34" customWidth="1"/>
    <col min="9948" max="9954" width="1.6328125" style="34" customWidth="1"/>
    <col min="9955" max="9956" width="0.90625" style="34" customWidth="1"/>
    <col min="9957" max="9963" width="1.6328125" style="34" customWidth="1"/>
    <col min="9964" max="9965" width="0.90625" style="34" customWidth="1"/>
    <col min="9966" max="9972" width="1.6328125" style="34" customWidth="1"/>
    <col min="9973" max="9973" width="0.90625" style="34" customWidth="1"/>
    <col min="9974" max="10005" width="1.6328125" style="34" customWidth="1"/>
    <col min="10006" max="10184" width="2.08984375" style="34"/>
    <col min="10185" max="10185" width="3.7265625" style="34" customWidth="1"/>
    <col min="10186" max="10202" width="1.6328125" style="34" customWidth="1"/>
    <col min="10203" max="10203" width="0.90625" style="34" customWidth="1"/>
    <col min="10204" max="10210" width="1.6328125" style="34" customWidth="1"/>
    <col min="10211" max="10212" width="0.90625" style="34" customWidth="1"/>
    <col min="10213" max="10219" width="1.6328125" style="34" customWidth="1"/>
    <col min="10220" max="10221" width="0.90625" style="34" customWidth="1"/>
    <col min="10222" max="10228" width="1.6328125" style="34" customWidth="1"/>
    <col min="10229" max="10229" width="0.90625" style="34" customWidth="1"/>
    <col min="10230" max="10261" width="1.6328125" style="34" customWidth="1"/>
    <col min="10262" max="10440" width="2.08984375" style="34"/>
    <col min="10441" max="10441" width="3.7265625" style="34" customWidth="1"/>
    <col min="10442" max="10458" width="1.6328125" style="34" customWidth="1"/>
    <col min="10459" max="10459" width="0.90625" style="34" customWidth="1"/>
    <col min="10460" max="10466" width="1.6328125" style="34" customWidth="1"/>
    <col min="10467" max="10468" width="0.90625" style="34" customWidth="1"/>
    <col min="10469" max="10475" width="1.6328125" style="34" customWidth="1"/>
    <col min="10476" max="10477" width="0.90625" style="34" customWidth="1"/>
    <col min="10478" max="10484" width="1.6328125" style="34" customWidth="1"/>
    <col min="10485" max="10485" width="0.90625" style="34" customWidth="1"/>
    <col min="10486" max="10517" width="1.6328125" style="34" customWidth="1"/>
    <col min="10518" max="10696" width="2.08984375" style="34"/>
    <col min="10697" max="10697" width="3.7265625" style="34" customWidth="1"/>
    <col min="10698" max="10714" width="1.6328125" style="34" customWidth="1"/>
    <col min="10715" max="10715" width="0.90625" style="34" customWidth="1"/>
    <col min="10716" max="10722" width="1.6328125" style="34" customWidth="1"/>
    <col min="10723" max="10724" width="0.90625" style="34" customWidth="1"/>
    <col min="10725" max="10731" width="1.6328125" style="34" customWidth="1"/>
    <col min="10732" max="10733" width="0.90625" style="34" customWidth="1"/>
    <col min="10734" max="10740" width="1.6328125" style="34" customWidth="1"/>
    <col min="10741" max="10741" width="0.90625" style="34" customWidth="1"/>
    <col min="10742" max="10773" width="1.6328125" style="34" customWidth="1"/>
    <col min="10774" max="10952" width="2.08984375" style="34"/>
    <col min="10953" max="10953" width="3.7265625" style="34" customWidth="1"/>
    <col min="10954" max="10970" width="1.6328125" style="34" customWidth="1"/>
    <col min="10971" max="10971" width="0.90625" style="34" customWidth="1"/>
    <col min="10972" max="10978" width="1.6328125" style="34" customWidth="1"/>
    <col min="10979" max="10980" width="0.90625" style="34" customWidth="1"/>
    <col min="10981" max="10987" width="1.6328125" style="34" customWidth="1"/>
    <col min="10988" max="10989" width="0.90625" style="34" customWidth="1"/>
    <col min="10990" max="10996" width="1.6328125" style="34" customWidth="1"/>
    <col min="10997" max="10997" width="0.90625" style="34" customWidth="1"/>
    <col min="10998" max="11029" width="1.6328125" style="34" customWidth="1"/>
    <col min="11030" max="11208" width="2.08984375" style="34"/>
    <col min="11209" max="11209" width="3.7265625" style="34" customWidth="1"/>
    <col min="11210" max="11226" width="1.6328125" style="34" customWidth="1"/>
    <col min="11227" max="11227" width="0.90625" style="34" customWidth="1"/>
    <col min="11228" max="11234" width="1.6328125" style="34" customWidth="1"/>
    <col min="11235" max="11236" width="0.90625" style="34" customWidth="1"/>
    <col min="11237" max="11243" width="1.6328125" style="34" customWidth="1"/>
    <col min="11244" max="11245" width="0.90625" style="34" customWidth="1"/>
    <col min="11246" max="11252" width="1.6328125" style="34" customWidth="1"/>
    <col min="11253" max="11253" width="0.90625" style="34" customWidth="1"/>
    <col min="11254" max="11285" width="1.6328125" style="34" customWidth="1"/>
    <col min="11286" max="11464" width="2.08984375" style="34"/>
    <col min="11465" max="11465" width="3.7265625" style="34" customWidth="1"/>
    <col min="11466" max="11482" width="1.6328125" style="34" customWidth="1"/>
    <col min="11483" max="11483" width="0.90625" style="34" customWidth="1"/>
    <col min="11484" max="11490" width="1.6328125" style="34" customWidth="1"/>
    <col min="11491" max="11492" width="0.90625" style="34" customWidth="1"/>
    <col min="11493" max="11499" width="1.6328125" style="34" customWidth="1"/>
    <col min="11500" max="11501" width="0.90625" style="34" customWidth="1"/>
    <col min="11502" max="11508" width="1.6328125" style="34" customWidth="1"/>
    <col min="11509" max="11509" width="0.90625" style="34" customWidth="1"/>
    <col min="11510" max="11541" width="1.6328125" style="34" customWidth="1"/>
    <col min="11542" max="11720" width="2.08984375" style="34"/>
    <col min="11721" max="11721" width="3.7265625" style="34" customWidth="1"/>
    <col min="11722" max="11738" width="1.6328125" style="34" customWidth="1"/>
    <col min="11739" max="11739" width="0.90625" style="34" customWidth="1"/>
    <col min="11740" max="11746" width="1.6328125" style="34" customWidth="1"/>
    <col min="11747" max="11748" width="0.90625" style="34" customWidth="1"/>
    <col min="11749" max="11755" width="1.6328125" style="34" customWidth="1"/>
    <col min="11756" max="11757" width="0.90625" style="34" customWidth="1"/>
    <col min="11758" max="11764" width="1.6328125" style="34" customWidth="1"/>
    <col min="11765" max="11765" width="0.90625" style="34" customWidth="1"/>
    <col min="11766" max="11797" width="1.6328125" style="34" customWidth="1"/>
    <col min="11798" max="11976" width="2.08984375" style="34"/>
    <col min="11977" max="11977" width="3.7265625" style="34" customWidth="1"/>
    <col min="11978" max="11994" width="1.6328125" style="34" customWidth="1"/>
    <col min="11995" max="11995" width="0.90625" style="34" customWidth="1"/>
    <col min="11996" max="12002" width="1.6328125" style="34" customWidth="1"/>
    <col min="12003" max="12004" width="0.90625" style="34" customWidth="1"/>
    <col min="12005" max="12011" width="1.6328125" style="34" customWidth="1"/>
    <col min="12012" max="12013" width="0.90625" style="34" customWidth="1"/>
    <col min="12014" max="12020" width="1.6328125" style="34" customWidth="1"/>
    <col min="12021" max="12021" width="0.90625" style="34" customWidth="1"/>
    <col min="12022" max="12053" width="1.6328125" style="34" customWidth="1"/>
    <col min="12054" max="12232" width="2.08984375" style="34"/>
    <col min="12233" max="12233" width="3.7265625" style="34" customWidth="1"/>
    <col min="12234" max="12250" width="1.6328125" style="34" customWidth="1"/>
    <col min="12251" max="12251" width="0.90625" style="34" customWidth="1"/>
    <col min="12252" max="12258" width="1.6328125" style="34" customWidth="1"/>
    <col min="12259" max="12260" width="0.90625" style="34" customWidth="1"/>
    <col min="12261" max="12267" width="1.6328125" style="34" customWidth="1"/>
    <col min="12268" max="12269" width="0.90625" style="34" customWidth="1"/>
    <col min="12270" max="12276" width="1.6328125" style="34" customWidth="1"/>
    <col min="12277" max="12277" width="0.90625" style="34" customWidth="1"/>
    <col min="12278" max="12309" width="1.6328125" style="34" customWidth="1"/>
    <col min="12310" max="12488" width="2.08984375" style="34"/>
    <col min="12489" max="12489" width="3.7265625" style="34" customWidth="1"/>
    <col min="12490" max="12506" width="1.6328125" style="34" customWidth="1"/>
    <col min="12507" max="12507" width="0.90625" style="34" customWidth="1"/>
    <col min="12508" max="12514" width="1.6328125" style="34" customWidth="1"/>
    <col min="12515" max="12516" width="0.90625" style="34" customWidth="1"/>
    <col min="12517" max="12523" width="1.6328125" style="34" customWidth="1"/>
    <col min="12524" max="12525" width="0.90625" style="34" customWidth="1"/>
    <col min="12526" max="12532" width="1.6328125" style="34" customWidth="1"/>
    <col min="12533" max="12533" width="0.90625" style="34" customWidth="1"/>
    <col min="12534" max="12565" width="1.6328125" style="34" customWidth="1"/>
    <col min="12566" max="12744" width="2.08984375" style="34"/>
    <col min="12745" max="12745" width="3.7265625" style="34" customWidth="1"/>
    <col min="12746" max="12762" width="1.6328125" style="34" customWidth="1"/>
    <col min="12763" max="12763" width="0.90625" style="34" customWidth="1"/>
    <col min="12764" max="12770" width="1.6328125" style="34" customWidth="1"/>
    <col min="12771" max="12772" width="0.90625" style="34" customWidth="1"/>
    <col min="12773" max="12779" width="1.6328125" style="34" customWidth="1"/>
    <col min="12780" max="12781" width="0.90625" style="34" customWidth="1"/>
    <col min="12782" max="12788" width="1.6328125" style="34" customWidth="1"/>
    <col min="12789" max="12789" width="0.90625" style="34" customWidth="1"/>
    <col min="12790" max="12821" width="1.6328125" style="34" customWidth="1"/>
    <col min="12822" max="13000" width="2.08984375" style="34"/>
    <col min="13001" max="13001" width="3.7265625" style="34" customWidth="1"/>
    <col min="13002" max="13018" width="1.6328125" style="34" customWidth="1"/>
    <col min="13019" max="13019" width="0.90625" style="34" customWidth="1"/>
    <col min="13020" max="13026" width="1.6328125" style="34" customWidth="1"/>
    <col min="13027" max="13028" width="0.90625" style="34" customWidth="1"/>
    <col min="13029" max="13035" width="1.6328125" style="34" customWidth="1"/>
    <col min="13036" max="13037" width="0.90625" style="34" customWidth="1"/>
    <col min="13038" max="13044" width="1.6328125" style="34" customWidth="1"/>
    <col min="13045" max="13045" width="0.90625" style="34" customWidth="1"/>
    <col min="13046" max="13077" width="1.6328125" style="34" customWidth="1"/>
    <col min="13078" max="13256" width="2.08984375" style="34"/>
    <col min="13257" max="13257" width="3.7265625" style="34" customWidth="1"/>
    <col min="13258" max="13274" width="1.6328125" style="34" customWidth="1"/>
    <col min="13275" max="13275" width="0.90625" style="34" customWidth="1"/>
    <col min="13276" max="13282" width="1.6328125" style="34" customWidth="1"/>
    <col min="13283" max="13284" width="0.90625" style="34" customWidth="1"/>
    <col min="13285" max="13291" width="1.6328125" style="34" customWidth="1"/>
    <col min="13292" max="13293" width="0.90625" style="34" customWidth="1"/>
    <col min="13294" max="13300" width="1.6328125" style="34" customWidth="1"/>
    <col min="13301" max="13301" width="0.90625" style="34" customWidth="1"/>
    <col min="13302" max="13333" width="1.6328125" style="34" customWidth="1"/>
    <col min="13334" max="13512" width="2.08984375" style="34"/>
    <col min="13513" max="13513" width="3.7265625" style="34" customWidth="1"/>
    <col min="13514" max="13530" width="1.6328125" style="34" customWidth="1"/>
    <col min="13531" max="13531" width="0.90625" style="34" customWidth="1"/>
    <col min="13532" max="13538" width="1.6328125" style="34" customWidth="1"/>
    <col min="13539" max="13540" width="0.90625" style="34" customWidth="1"/>
    <col min="13541" max="13547" width="1.6328125" style="34" customWidth="1"/>
    <col min="13548" max="13549" width="0.90625" style="34" customWidth="1"/>
    <col min="13550" max="13556" width="1.6328125" style="34" customWidth="1"/>
    <col min="13557" max="13557" width="0.90625" style="34" customWidth="1"/>
    <col min="13558" max="13589" width="1.6328125" style="34" customWidth="1"/>
    <col min="13590" max="13768" width="2.08984375" style="34"/>
    <col min="13769" max="13769" width="3.7265625" style="34" customWidth="1"/>
    <col min="13770" max="13786" width="1.6328125" style="34" customWidth="1"/>
    <col min="13787" max="13787" width="0.90625" style="34" customWidth="1"/>
    <col min="13788" max="13794" width="1.6328125" style="34" customWidth="1"/>
    <col min="13795" max="13796" width="0.90625" style="34" customWidth="1"/>
    <col min="13797" max="13803" width="1.6328125" style="34" customWidth="1"/>
    <col min="13804" max="13805" width="0.90625" style="34" customWidth="1"/>
    <col min="13806" max="13812" width="1.6328125" style="34" customWidth="1"/>
    <col min="13813" max="13813" width="0.90625" style="34" customWidth="1"/>
    <col min="13814" max="13845" width="1.6328125" style="34" customWidth="1"/>
    <col min="13846" max="14024" width="2.08984375" style="34"/>
    <col min="14025" max="14025" width="3.7265625" style="34" customWidth="1"/>
    <col min="14026" max="14042" width="1.6328125" style="34" customWidth="1"/>
    <col min="14043" max="14043" width="0.90625" style="34" customWidth="1"/>
    <col min="14044" max="14050" width="1.6328125" style="34" customWidth="1"/>
    <col min="14051" max="14052" width="0.90625" style="34" customWidth="1"/>
    <col min="14053" max="14059" width="1.6328125" style="34" customWidth="1"/>
    <col min="14060" max="14061" width="0.90625" style="34" customWidth="1"/>
    <col min="14062" max="14068" width="1.6328125" style="34" customWidth="1"/>
    <col min="14069" max="14069" width="0.90625" style="34" customWidth="1"/>
    <col min="14070" max="14101" width="1.6328125" style="34" customWidth="1"/>
    <col min="14102" max="14280" width="2.08984375" style="34"/>
    <col min="14281" max="14281" width="3.7265625" style="34" customWidth="1"/>
    <col min="14282" max="14298" width="1.6328125" style="34" customWidth="1"/>
    <col min="14299" max="14299" width="0.90625" style="34" customWidth="1"/>
    <col min="14300" max="14306" width="1.6328125" style="34" customWidth="1"/>
    <col min="14307" max="14308" width="0.90625" style="34" customWidth="1"/>
    <col min="14309" max="14315" width="1.6328125" style="34" customWidth="1"/>
    <col min="14316" max="14317" width="0.90625" style="34" customWidth="1"/>
    <col min="14318" max="14324" width="1.6328125" style="34" customWidth="1"/>
    <col min="14325" max="14325" width="0.90625" style="34" customWidth="1"/>
    <col min="14326" max="14357" width="1.6328125" style="34" customWidth="1"/>
    <col min="14358" max="14536" width="2.08984375" style="34"/>
    <col min="14537" max="14537" width="3.7265625" style="34" customWidth="1"/>
    <col min="14538" max="14554" width="1.6328125" style="34" customWidth="1"/>
    <col min="14555" max="14555" width="0.90625" style="34" customWidth="1"/>
    <col min="14556" max="14562" width="1.6328125" style="34" customWidth="1"/>
    <col min="14563" max="14564" width="0.90625" style="34" customWidth="1"/>
    <col min="14565" max="14571" width="1.6328125" style="34" customWidth="1"/>
    <col min="14572" max="14573" width="0.90625" style="34" customWidth="1"/>
    <col min="14574" max="14580" width="1.6328125" style="34" customWidth="1"/>
    <col min="14581" max="14581" width="0.90625" style="34" customWidth="1"/>
    <col min="14582" max="14613" width="1.6328125" style="34" customWidth="1"/>
    <col min="14614" max="14792" width="2.08984375" style="34"/>
    <col min="14793" max="14793" width="3.7265625" style="34" customWidth="1"/>
    <col min="14794" max="14810" width="1.6328125" style="34" customWidth="1"/>
    <col min="14811" max="14811" width="0.90625" style="34" customWidth="1"/>
    <col min="14812" max="14818" width="1.6328125" style="34" customWidth="1"/>
    <col min="14819" max="14820" width="0.90625" style="34" customWidth="1"/>
    <col min="14821" max="14827" width="1.6328125" style="34" customWidth="1"/>
    <col min="14828" max="14829" width="0.90625" style="34" customWidth="1"/>
    <col min="14830" max="14836" width="1.6328125" style="34" customWidth="1"/>
    <col min="14837" max="14837" width="0.90625" style="34" customWidth="1"/>
    <col min="14838" max="14869" width="1.6328125" style="34" customWidth="1"/>
    <col min="14870" max="15048" width="2.08984375" style="34"/>
    <col min="15049" max="15049" width="3.7265625" style="34" customWidth="1"/>
    <col min="15050" max="15066" width="1.6328125" style="34" customWidth="1"/>
    <col min="15067" max="15067" width="0.90625" style="34" customWidth="1"/>
    <col min="15068" max="15074" width="1.6328125" style="34" customWidth="1"/>
    <col min="15075" max="15076" width="0.90625" style="34" customWidth="1"/>
    <col min="15077" max="15083" width="1.6328125" style="34" customWidth="1"/>
    <col min="15084" max="15085" width="0.90625" style="34" customWidth="1"/>
    <col min="15086" max="15092" width="1.6328125" style="34" customWidth="1"/>
    <col min="15093" max="15093" width="0.90625" style="34" customWidth="1"/>
    <col min="15094" max="15125" width="1.6328125" style="34" customWidth="1"/>
    <col min="15126" max="15304" width="2.08984375" style="34"/>
    <col min="15305" max="15305" width="3.7265625" style="34" customWidth="1"/>
    <col min="15306" max="15322" width="1.6328125" style="34" customWidth="1"/>
    <col min="15323" max="15323" width="0.90625" style="34" customWidth="1"/>
    <col min="15324" max="15330" width="1.6328125" style="34" customWidth="1"/>
    <col min="15331" max="15332" width="0.90625" style="34" customWidth="1"/>
    <col min="15333" max="15339" width="1.6328125" style="34" customWidth="1"/>
    <col min="15340" max="15341" width="0.90625" style="34" customWidth="1"/>
    <col min="15342" max="15348" width="1.6328125" style="34" customWidth="1"/>
    <col min="15349" max="15349" width="0.90625" style="34" customWidth="1"/>
    <col min="15350" max="15381" width="1.6328125" style="34" customWidth="1"/>
    <col min="15382" max="15560" width="2.08984375" style="34"/>
    <col min="15561" max="15561" width="3.7265625" style="34" customWidth="1"/>
    <col min="15562" max="15578" width="1.6328125" style="34" customWidth="1"/>
    <col min="15579" max="15579" width="0.90625" style="34" customWidth="1"/>
    <col min="15580" max="15586" width="1.6328125" style="34" customWidth="1"/>
    <col min="15587" max="15588" width="0.90625" style="34" customWidth="1"/>
    <col min="15589" max="15595" width="1.6328125" style="34" customWidth="1"/>
    <col min="15596" max="15597" width="0.90625" style="34" customWidth="1"/>
    <col min="15598" max="15604" width="1.6328125" style="34" customWidth="1"/>
    <col min="15605" max="15605" width="0.90625" style="34" customWidth="1"/>
    <col min="15606" max="15637" width="1.6328125" style="34" customWidth="1"/>
    <col min="15638" max="15816" width="2.08984375" style="34"/>
    <col min="15817" max="15817" width="3.7265625" style="34" customWidth="1"/>
    <col min="15818" max="15834" width="1.6328125" style="34" customWidth="1"/>
    <col min="15835" max="15835" width="0.90625" style="34" customWidth="1"/>
    <col min="15836" max="15842" width="1.6328125" style="34" customWidth="1"/>
    <col min="15843" max="15844" width="0.90625" style="34" customWidth="1"/>
    <col min="15845" max="15851" width="1.6328125" style="34" customWidth="1"/>
    <col min="15852" max="15853" width="0.90625" style="34" customWidth="1"/>
    <col min="15854" max="15860" width="1.6328125" style="34" customWidth="1"/>
    <col min="15861" max="15861" width="0.90625" style="34" customWidth="1"/>
    <col min="15862" max="15893" width="1.6328125" style="34" customWidth="1"/>
    <col min="15894" max="16072" width="2.08984375" style="34"/>
    <col min="16073" max="16073" width="3.7265625" style="34" customWidth="1"/>
    <col min="16074" max="16090" width="1.6328125" style="34" customWidth="1"/>
    <col min="16091" max="16091" width="0.90625" style="34" customWidth="1"/>
    <col min="16092" max="16098" width="1.6328125" style="34" customWidth="1"/>
    <col min="16099" max="16100" width="0.90625" style="34" customWidth="1"/>
    <col min="16101" max="16107" width="1.6328125" style="34" customWidth="1"/>
    <col min="16108" max="16109" width="0.90625" style="34" customWidth="1"/>
    <col min="16110" max="16116" width="1.6328125" style="34" customWidth="1"/>
    <col min="16117" max="16117" width="0.90625" style="34" customWidth="1"/>
    <col min="16118" max="16149" width="1.6328125" style="34" customWidth="1"/>
    <col min="16150" max="16384" width="2.08984375" style="34"/>
  </cols>
  <sheetData>
    <row r="1" spans="1:35" ht="8.25" customHeight="1">
      <c r="A1" s="624"/>
      <c r="B1" s="633"/>
      <c r="C1" s="633"/>
      <c r="D1" s="57"/>
      <c r="E1" s="57"/>
      <c r="F1" s="57"/>
      <c r="G1" s="57"/>
      <c r="H1" s="57"/>
      <c r="I1" s="70"/>
      <c r="J1" s="137"/>
    </row>
    <row r="2" spans="1:35" ht="10" customHeight="1">
      <c r="A2" s="624"/>
      <c r="B2" s="57"/>
      <c r="C2" s="57"/>
      <c r="D2" s="57"/>
      <c r="E2" s="57"/>
      <c r="F2" s="57"/>
      <c r="G2" s="37"/>
      <c r="H2" s="1060" t="s">
        <v>600</v>
      </c>
      <c r="I2" s="1060"/>
    </row>
    <row r="3" spans="1:35" ht="10" customHeight="1">
      <c r="A3" s="624"/>
      <c r="B3" s="57"/>
      <c r="C3" s="57"/>
      <c r="D3" s="57"/>
      <c r="E3" s="57"/>
      <c r="F3" s="57"/>
      <c r="G3" s="57"/>
      <c r="H3" s="1061"/>
      <c r="I3" s="1061"/>
    </row>
    <row r="4" spans="1:35" ht="5.15" customHeight="1">
      <c r="A4" s="624"/>
      <c r="B4" s="57"/>
      <c r="C4" s="57"/>
      <c r="D4" s="57"/>
      <c r="E4" s="57"/>
      <c r="F4" s="57"/>
      <c r="G4" s="57"/>
      <c r="H4" s="140"/>
      <c r="I4" s="140"/>
    </row>
    <row r="5" spans="1:35" ht="10" customHeight="1">
      <c r="A5" s="624"/>
      <c r="B5" s="57"/>
      <c r="C5" s="57"/>
      <c r="D5" s="57"/>
      <c r="E5" s="57"/>
      <c r="F5" s="57"/>
      <c r="G5" s="37"/>
      <c r="H5" s="633" t="s">
        <v>601</v>
      </c>
      <c r="I5" s="633"/>
    </row>
    <row r="6" spans="1:35" ht="10" customHeight="1">
      <c r="A6" s="624"/>
      <c r="B6" s="57"/>
      <c r="C6" s="57"/>
      <c r="D6" s="57"/>
      <c r="E6" s="57"/>
      <c r="F6" s="70"/>
      <c r="G6" s="70"/>
      <c r="H6" s="635"/>
      <c r="I6" s="635"/>
    </row>
    <row r="7" spans="1:35" ht="8.15" customHeight="1">
      <c r="B7" s="57"/>
      <c r="C7" s="57"/>
      <c r="D7" s="57"/>
      <c r="E7" s="57"/>
      <c r="F7" s="70"/>
      <c r="G7" s="70"/>
      <c r="H7" s="66"/>
      <c r="I7" s="66"/>
    </row>
    <row r="8" spans="1:35" ht="20.149999999999999" customHeight="1">
      <c r="A8" s="826" t="s">
        <v>373</v>
      </c>
      <c r="B8" s="854"/>
      <c r="C8" s="854"/>
      <c r="D8" s="57"/>
      <c r="E8" s="57"/>
      <c r="F8" s="70"/>
      <c r="G8" s="70"/>
      <c r="H8" s="70"/>
      <c r="I8" s="70"/>
      <c r="J8" s="137"/>
    </row>
    <row r="9" spans="1:35" ht="5.15" customHeight="1">
      <c r="B9" s="57"/>
      <c r="C9" s="57"/>
      <c r="D9" s="57"/>
      <c r="E9" s="57"/>
      <c r="F9" s="57"/>
      <c r="G9" s="57"/>
      <c r="H9" s="57"/>
      <c r="I9" s="70"/>
      <c r="J9" s="138"/>
    </row>
    <row r="10" spans="1:35" ht="22" customHeight="1">
      <c r="A10" s="1081" t="s">
        <v>99</v>
      </c>
      <c r="B10" s="59" t="s">
        <v>596</v>
      </c>
      <c r="C10" s="1040" t="s">
        <v>354</v>
      </c>
      <c r="D10" s="1041" t="s">
        <v>374</v>
      </c>
      <c r="E10" s="1042"/>
      <c r="F10" s="1042"/>
      <c r="G10" s="1043"/>
      <c r="H10" s="1043"/>
      <c r="I10" s="1043"/>
    </row>
    <row r="11" spans="1:35" ht="22" customHeight="1">
      <c r="A11" s="1082"/>
      <c r="B11" s="1084" t="s">
        <v>375</v>
      </c>
      <c r="C11" s="647"/>
      <c r="D11" s="1086" t="s">
        <v>597</v>
      </c>
      <c r="E11" s="1041" t="s">
        <v>598</v>
      </c>
      <c r="F11" s="1088" t="s">
        <v>599</v>
      </c>
      <c r="G11" s="1057" t="s">
        <v>359</v>
      </c>
      <c r="H11" s="1043"/>
      <c r="I11" s="1090" t="s">
        <v>360</v>
      </c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</row>
    <row r="12" spans="1:35" ht="22" customHeight="1">
      <c r="A12" s="1083"/>
      <c r="B12" s="1085"/>
      <c r="C12" s="647"/>
      <c r="D12" s="1087"/>
      <c r="E12" s="1087"/>
      <c r="F12" s="1089"/>
      <c r="G12" s="522" t="s">
        <v>376</v>
      </c>
      <c r="H12" s="521" t="s">
        <v>377</v>
      </c>
      <c r="I12" s="1091"/>
      <c r="R12" s="52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52"/>
    </row>
    <row r="13" spans="1:35" s="65" customFormat="1" ht="25" customHeight="1">
      <c r="A13" s="95"/>
      <c r="B13" s="421"/>
      <c r="C13" s="408"/>
      <c r="D13" s="409"/>
      <c r="E13" s="409"/>
      <c r="F13" s="409"/>
      <c r="G13" s="409"/>
      <c r="H13" s="407"/>
      <c r="I13" s="409"/>
      <c r="J13" s="138"/>
    </row>
    <row r="14" spans="1:35" s="65" customFormat="1" ht="25" customHeight="1">
      <c r="A14" s="95"/>
      <c r="B14" s="421"/>
      <c r="C14" s="408"/>
      <c r="D14" s="409"/>
      <c r="E14" s="409"/>
      <c r="F14" s="409"/>
      <c r="G14" s="409"/>
      <c r="H14" s="407"/>
      <c r="I14" s="409"/>
      <c r="J14" s="138"/>
    </row>
    <row r="15" spans="1:35" ht="25" customHeight="1">
      <c r="A15" s="94"/>
      <c r="B15" s="421"/>
      <c r="C15" s="408"/>
      <c r="D15" s="409"/>
      <c r="E15" s="409"/>
      <c r="F15" s="409"/>
      <c r="G15" s="409"/>
      <c r="H15" s="407"/>
      <c r="I15" s="409"/>
      <c r="J15" s="138"/>
    </row>
    <row r="16" spans="1:35" ht="25" customHeight="1">
      <c r="A16" s="94"/>
      <c r="B16" s="421"/>
      <c r="C16" s="408"/>
      <c r="D16" s="409"/>
      <c r="E16" s="409"/>
      <c r="F16" s="409"/>
      <c r="G16" s="409"/>
      <c r="H16" s="407"/>
      <c r="I16" s="409"/>
      <c r="J16" s="138"/>
    </row>
    <row r="17" spans="1:10" ht="25" customHeight="1">
      <c r="A17" s="94"/>
      <c r="B17" s="421"/>
      <c r="C17" s="408"/>
      <c r="D17" s="409"/>
      <c r="E17" s="409"/>
      <c r="F17" s="409"/>
      <c r="G17" s="409"/>
      <c r="H17" s="407"/>
      <c r="I17" s="409"/>
      <c r="J17" s="138"/>
    </row>
    <row r="18" spans="1:10" ht="25" customHeight="1">
      <c r="A18" s="94"/>
      <c r="B18" s="421"/>
      <c r="C18" s="408"/>
      <c r="D18" s="409"/>
      <c r="E18" s="409"/>
      <c r="F18" s="409"/>
      <c r="G18" s="409"/>
      <c r="H18" s="407"/>
      <c r="I18" s="409"/>
      <c r="J18" s="138"/>
    </row>
    <row r="19" spans="1:10" ht="25" customHeight="1">
      <c r="A19" s="94"/>
      <c r="B19" s="421"/>
      <c r="C19" s="408"/>
      <c r="D19" s="409"/>
      <c r="E19" s="409"/>
      <c r="F19" s="409"/>
      <c r="G19" s="409"/>
      <c r="H19" s="407"/>
      <c r="I19" s="409"/>
      <c r="J19" s="138"/>
    </row>
    <row r="20" spans="1:10" ht="25" customHeight="1">
      <c r="A20" s="94"/>
      <c r="B20" s="421"/>
      <c r="C20" s="408"/>
      <c r="D20" s="409"/>
      <c r="E20" s="409"/>
      <c r="F20" s="409"/>
      <c r="G20" s="409"/>
      <c r="H20" s="407"/>
      <c r="I20" s="409"/>
      <c r="J20" s="138"/>
    </row>
    <row r="21" spans="1:10" ht="25" customHeight="1">
      <c r="A21" s="94"/>
      <c r="B21" s="421"/>
      <c r="C21" s="408"/>
      <c r="D21" s="409"/>
      <c r="E21" s="409"/>
      <c r="F21" s="409"/>
      <c r="G21" s="409"/>
      <c r="H21" s="407"/>
      <c r="I21" s="409"/>
      <c r="J21" s="138"/>
    </row>
    <row r="22" spans="1:10" ht="25" customHeight="1">
      <c r="A22" s="94"/>
      <c r="B22" s="421"/>
      <c r="C22" s="408"/>
      <c r="D22" s="409"/>
      <c r="E22" s="409"/>
      <c r="F22" s="409"/>
      <c r="G22" s="409"/>
      <c r="H22" s="407"/>
      <c r="I22" s="409"/>
      <c r="J22" s="138"/>
    </row>
    <row r="23" spans="1:10" ht="25" customHeight="1">
      <c r="A23" s="94"/>
      <c r="B23" s="421"/>
      <c r="C23" s="408"/>
      <c r="D23" s="409"/>
      <c r="E23" s="409"/>
      <c r="F23" s="409"/>
      <c r="G23" s="409"/>
      <c r="H23" s="407"/>
      <c r="I23" s="409"/>
      <c r="J23" s="138"/>
    </row>
    <row r="24" spans="1:10" ht="25" customHeight="1">
      <c r="A24" s="94"/>
      <c r="B24" s="421"/>
      <c r="C24" s="408"/>
      <c r="D24" s="409"/>
      <c r="E24" s="409"/>
      <c r="F24" s="409"/>
      <c r="G24" s="409"/>
      <c r="H24" s="407"/>
      <c r="I24" s="409"/>
      <c r="J24" s="138"/>
    </row>
    <row r="25" spans="1:10" ht="25" customHeight="1">
      <c r="A25" s="94"/>
      <c r="B25" s="421"/>
      <c r="C25" s="408"/>
      <c r="D25" s="409"/>
      <c r="E25" s="409"/>
      <c r="F25" s="409"/>
      <c r="G25" s="409"/>
      <c r="H25" s="407"/>
      <c r="I25" s="409"/>
      <c r="J25" s="138"/>
    </row>
    <row r="26" spans="1:10" ht="25" customHeight="1">
      <c r="A26" s="94"/>
      <c r="B26" s="421"/>
      <c r="C26" s="408"/>
      <c r="D26" s="409"/>
      <c r="E26" s="409"/>
      <c r="F26" s="409"/>
      <c r="G26" s="409"/>
      <c r="H26" s="407"/>
      <c r="I26" s="409"/>
      <c r="J26" s="138"/>
    </row>
    <row r="27" spans="1:10" ht="25" customHeight="1">
      <c r="A27" s="94"/>
      <c r="B27" s="421"/>
      <c r="C27" s="408"/>
      <c r="D27" s="409"/>
      <c r="E27" s="409"/>
      <c r="F27" s="409"/>
      <c r="G27" s="409"/>
      <c r="H27" s="407"/>
      <c r="I27" s="409"/>
      <c r="J27" s="138"/>
    </row>
    <row r="28" spans="1:10" ht="25" customHeight="1">
      <c r="A28" s="94"/>
      <c r="B28" s="421"/>
      <c r="C28" s="408"/>
      <c r="D28" s="409"/>
      <c r="E28" s="409"/>
      <c r="F28" s="409"/>
      <c r="G28" s="409"/>
      <c r="H28" s="407"/>
      <c r="I28" s="409"/>
      <c r="J28" s="138"/>
    </row>
    <row r="29" spans="1:10" ht="25" customHeight="1">
      <c r="A29" s="94"/>
      <c r="B29" s="421"/>
      <c r="C29" s="408"/>
      <c r="D29" s="409"/>
      <c r="E29" s="409"/>
      <c r="F29" s="409"/>
      <c r="G29" s="409"/>
      <c r="H29" s="407"/>
      <c r="I29" s="409"/>
      <c r="J29" s="138"/>
    </row>
    <row r="30" spans="1:10" ht="25" customHeight="1">
      <c r="A30" s="94"/>
      <c r="B30" s="421"/>
      <c r="C30" s="408"/>
      <c r="D30" s="409"/>
      <c r="E30" s="409"/>
      <c r="F30" s="409"/>
      <c r="G30" s="409"/>
      <c r="H30" s="407"/>
      <c r="I30" s="409"/>
      <c r="J30" s="138"/>
    </row>
    <row r="31" spans="1:10" ht="25" customHeight="1">
      <c r="A31" s="94"/>
      <c r="B31" s="421"/>
      <c r="C31" s="408"/>
      <c r="D31" s="409"/>
      <c r="E31" s="409"/>
      <c r="F31" s="409"/>
      <c r="G31" s="409"/>
      <c r="H31" s="407"/>
      <c r="I31" s="409"/>
      <c r="J31" s="138"/>
    </row>
    <row r="32" spans="1:10" ht="25" customHeight="1">
      <c r="A32" s="94"/>
      <c r="B32" s="421"/>
      <c r="C32" s="408"/>
      <c r="D32" s="409"/>
      <c r="E32" s="409"/>
      <c r="F32" s="409"/>
      <c r="G32" s="409"/>
      <c r="H32" s="407"/>
      <c r="I32" s="409"/>
      <c r="J32" s="138"/>
    </row>
    <row r="33" spans="1:10" ht="25" customHeight="1">
      <c r="A33" s="94"/>
      <c r="B33" s="421"/>
      <c r="C33" s="408"/>
      <c r="D33" s="409"/>
      <c r="E33" s="409"/>
      <c r="F33" s="409"/>
      <c r="G33" s="409"/>
      <c r="H33" s="407"/>
      <c r="I33" s="409"/>
      <c r="J33" s="138"/>
    </row>
    <row r="34" spans="1:10" ht="25" customHeight="1">
      <c r="A34" s="94"/>
      <c r="B34" s="421"/>
      <c r="C34" s="408"/>
      <c r="D34" s="409"/>
      <c r="E34" s="409"/>
      <c r="F34" s="409"/>
      <c r="G34" s="409"/>
      <c r="H34" s="407"/>
      <c r="I34" s="409"/>
      <c r="J34" s="138"/>
    </row>
    <row r="35" spans="1:10" ht="25" customHeight="1">
      <c r="A35" s="94"/>
      <c r="B35" s="421"/>
      <c r="C35" s="408"/>
      <c r="D35" s="409"/>
      <c r="E35" s="409"/>
      <c r="F35" s="409"/>
      <c r="G35" s="409"/>
      <c r="H35" s="407"/>
      <c r="I35" s="409"/>
      <c r="J35" s="138"/>
    </row>
    <row r="36" spans="1:10" ht="25" customHeight="1">
      <c r="A36" s="94"/>
      <c r="B36" s="421"/>
      <c r="C36" s="408"/>
      <c r="D36" s="409"/>
      <c r="E36" s="409"/>
      <c r="F36" s="409"/>
      <c r="G36" s="409"/>
      <c r="H36" s="407"/>
      <c r="I36" s="409"/>
      <c r="J36" s="138"/>
    </row>
    <row r="37" spans="1:10" ht="25" customHeight="1">
      <c r="A37" s="94"/>
      <c r="B37" s="421"/>
      <c r="C37" s="408"/>
      <c r="D37" s="409"/>
      <c r="E37" s="409"/>
      <c r="F37" s="409"/>
      <c r="G37" s="409"/>
      <c r="H37" s="407"/>
      <c r="I37" s="409"/>
      <c r="J37" s="138"/>
    </row>
    <row r="38" spans="1:10" ht="14.25" customHeight="1">
      <c r="B38" s="42" t="s">
        <v>602</v>
      </c>
      <c r="C38" s="379"/>
      <c r="D38" s="379"/>
      <c r="E38" s="379"/>
      <c r="F38" s="379"/>
      <c r="G38" s="379"/>
      <c r="H38" s="379"/>
      <c r="I38" s="379"/>
      <c r="J38" s="138"/>
    </row>
  </sheetData>
  <mergeCells count="13">
    <mergeCell ref="B1:C1"/>
    <mergeCell ref="H2:I3"/>
    <mergeCell ref="H5:I6"/>
    <mergeCell ref="A8:C8"/>
    <mergeCell ref="A10:A12"/>
    <mergeCell ref="C10:C12"/>
    <mergeCell ref="D10:I10"/>
    <mergeCell ref="B11:B12"/>
    <mergeCell ref="D11:D12"/>
    <mergeCell ref="E11:E12"/>
    <mergeCell ref="F11:F12"/>
    <mergeCell ref="G11:H11"/>
    <mergeCell ref="I11:I12"/>
  </mergeCells>
  <phoneticPr fontId="5"/>
  <printOptions horizontalCentered="1"/>
  <pageMargins left="0.59055118110236227" right="0.59055118110236227" top="0.39370078740157483" bottom="0.39370078740157483" header="0.51181102362204722" footer="0.51181102362204722"/>
  <pageSetup paperSize="9" scale="85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view="pageBreakPreview" zoomScaleNormal="120" zoomScaleSheetLayoutView="100" workbookViewId="0">
      <selection activeCell="A2" sqref="A2:L2"/>
    </sheetView>
  </sheetViews>
  <sheetFormatPr defaultColWidth="2.08984375" defaultRowHeight="12" customHeight="1"/>
  <cols>
    <col min="1" max="1" width="3.6328125" style="34" customWidth="1"/>
    <col min="2" max="2" width="13.26953125" style="34" customWidth="1"/>
    <col min="3" max="3" width="12.90625" style="34" customWidth="1"/>
    <col min="4" max="4" width="13.26953125" style="34" customWidth="1"/>
    <col min="5" max="5" width="11.08984375" style="34" customWidth="1"/>
    <col min="6" max="6" width="13.90625" style="34" customWidth="1"/>
    <col min="7" max="8" width="13.26953125" style="34" customWidth="1"/>
    <col min="9" max="9" width="13.453125" style="34" customWidth="1"/>
    <col min="10" max="21" width="1.6328125" style="34" customWidth="1"/>
    <col min="22" max="209" width="2.08984375" style="34"/>
    <col min="210" max="210" width="3.6328125" style="34" customWidth="1"/>
    <col min="211" max="227" width="1.6328125" style="34" customWidth="1"/>
    <col min="228" max="228" width="0.90625" style="34" customWidth="1"/>
    <col min="229" max="235" width="1.6328125" style="34" customWidth="1"/>
    <col min="236" max="237" width="0.90625" style="34" customWidth="1"/>
    <col min="238" max="244" width="1.6328125" style="34" customWidth="1"/>
    <col min="245" max="245" width="0.90625" style="34" customWidth="1"/>
    <col min="246" max="277" width="1.6328125" style="34" customWidth="1"/>
    <col min="278" max="465" width="2.08984375" style="34"/>
    <col min="466" max="466" width="3.6328125" style="34" customWidth="1"/>
    <col min="467" max="483" width="1.6328125" style="34" customWidth="1"/>
    <col min="484" max="484" width="0.90625" style="34" customWidth="1"/>
    <col min="485" max="491" width="1.6328125" style="34" customWidth="1"/>
    <col min="492" max="493" width="0.90625" style="34" customWidth="1"/>
    <col min="494" max="500" width="1.6328125" style="34" customWidth="1"/>
    <col min="501" max="501" width="0.90625" style="34" customWidth="1"/>
    <col min="502" max="533" width="1.6328125" style="34" customWidth="1"/>
    <col min="534" max="721" width="2.08984375" style="34"/>
    <col min="722" max="722" width="3.6328125" style="34" customWidth="1"/>
    <col min="723" max="739" width="1.6328125" style="34" customWidth="1"/>
    <col min="740" max="740" width="0.90625" style="34" customWidth="1"/>
    <col min="741" max="747" width="1.6328125" style="34" customWidth="1"/>
    <col min="748" max="749" width="0.90625" style="34" customWidth="1"/>
    <col min="750" max="756" width="1.6328125" style="34" customWidth="1"/>
    <col min="757" max="757" width="0.90625" style="34" customWidth="1"/>
    <col min="758" max="789" width="1.6328125" style="34" customWidth="1"/>
    <col min="790" max="977" width="2.08984375" style="34"/>
    <col min="978" max="978" width="3.6328125" style="34" customWidth="1"/>
    <col min="979" max="995" width="1.6328125" style="34" customWidth="1"/>
    <col min="996" max="996" width="0.90625" style="34" customWidth="1"/>
    <col min="997" max="1003" width="1.6328125" style="34" customWidth="1"/>
    <col min="1004" max="1005" width="0.90625" style="34" customWidth="1"/>
    <col min="1006" max="1012" width="1.6328125" style="34" customWidth="1"/>
    <col min="1013" max="1013" width="0.90625" style="34" customWidth="1"/>
    <col min="1014" max="1045" width="1.6328125" style="34" customWidth="1"/>
    <col min="1046" max="1233" width="2.08984375" style="34"/>
    <col min="1234" max="1234" width="3.6328125" style="34" customWidth="1"/>
    <col min="1235" max="1251" width="1.6328125" style="34" customWidth="1"/>
    <col min="1252" max="1252" width="0.90625" style="34" customWidth="1"/>
    <col min="1253" max="1259" width="1.6328125" style="34" customWidth="1"/>
    <col min="1260" max="1261" width="0.90625" style="34" customWidth="1"/>
    <col min="1262" max="1268" width="1.6328125" style="34" customWidth="1"/>
    <col min="1269" max="1269" width="0.90625" style="34" customWidth="1"/>
    <col min="1270" max="1301" width="1.6328125" style="34" customWidth="1"/>
    <col min="1302" max="1489" width="2.08984375" style="34"/>
    <col min="1490" max="1490" width="3.6328125" style="34" customWidth="1"/>
    <col min="1491" max="1507" width="1.6328125" style="34" customWidth="1"/>
    <col min="1508" max="1508" width="0.90625" style="34" customWidth="1"/>
    <col min="1509" max="1515" width="1.6328125" style="34" customWidth="1"/>
    <col min="1516" max="1517" width="0.90625" style="34" customWidth="1"/>
    <col min="1518" max="1524" width="1.6328125" style="34" customWidth="1"/>
    <col min="1525" max="1525" width="0.90625" style="34" customWidth="1"/>
    <col min="1526" max="1557" width="1.6328125" style="34" customWidth="1"/>
    <col min="1558" max="1745" width="2.08984375" style="34"/>
    <col min="1746" max="1746" width="3.6328125" style="34" customWidth="1"/>
    <col min="1747" max="1763" width="1.6328125" style="34" customWidth="1"/>
    <col min="1764" max="1764" width="0.90625" style="34" customWidth="1"/>
    <col min="1765" max="1771" width="1.6328125" style="34" customWidth="1"/>
    <col min="1772" max="1773" width="0.90625" style="34" customWidth="1"/>
    <col min="1774" max="1780" width="1.6328125" style="34" customWidth="1"/>
    <col min="1781" max="1781" width="0.90625" style="34" customWidth="1"/>
    <col min="1782" max="1813" width="1.6328125" style="34" customWidth="1"/>
    <col min="1814" max="2001" width="2.08984375" style="34"/>
    <col min="2002" max="2002" width="3.6328125" style="34" customWidth="1"/>
    <col min="2003" max="2019" width="1.6328125" style="34" customWidth="1"/>
    <col min="2020" max="2020" width="0.90625" style="34" customWidth="1"/>
    <col min="2021" max="2027" width="1.6328125" style="34" customWidth="1"/>
    <col min="2028" max="2029" width="0.90625" style="34" customWidth="1"/>
    <col min="2030" max="2036" width="1.6328125" style="34" customWidth="1"/>
    <col min="2037" max="2037" width="0.90625" style="34" customWidth="1"/>
    <col min="2038" max="2069" width="1.6328125" style="34" customWidth="1"/>
    <col min="2070" max="2257" width="2.08984375" style="34"/>
    <col min="2258" max="2258" width="3.6328125" style="34" customWidth="1"/>
    <col min="2259" max="2275" width="1.6328125" style="34" customWidth="1"/>
    <col min="2276" max="2276" width="0.90625" style="34" customWidth="1"/>
    <col min="2277" max="2283" width="1.6328125" style="34" customWidth="1"/>
    <col min="2284" max="2285" width="0.90625" style="34" customWidth="1"/>
    <col min="2286" max="2292" width="1.6328125" style="34" customWidth="1"/>
    <col min="2293" max="2293" width="0.90625" style="34" customWidth="1"/>
    <col min="2294" max="2325" width="1.6328125" style="34" customWidth="1"/>
    <col min="2326" max="2513" width="2.08984375" style="34"/>
    <col min="2514" max="2514" width="3.6328125" style="34" customWidth="1"/>
    <col min="2515" max="2531" width="1.6328125" style="34" customWidth="1"/>
    <col min="2532" max="2532" width="0.90625" style="34" customWidth="1"/>
    <col min="2533" max="2539" width="1.6328125" style="34" customWidth="1"/>
    <col min="2540" max="2541" width="0.90625" style="34" customWidth="1"/>
    <col min="2542" max="2548" width="1.6328125" style="34" customWidth="1"/>
    <col min="2549" max="2549" width="0.90625" style="34" customWidth="1"/>
    <col min="2550" max="2581" width="1.6328125" style="34" customWidth="1"/>
    <col min="2582" max="2769" width="2.08984375" style="34"/>
    <col min="2770" max="2770" width="3.6328125" style="34" customWidth="1"/>
    <col min="2771" max="2787" width="1.6328125" style="34" customWidth="1"/>
    <col min="2788" max="2788" width="0.90625" style="34" customWidth="1"/>
    <col min="2789" max="2795" width="1.6328125" style="34" customWidth="1"/>
    <col min="2796" max="2797" width="0.90625" style="34" customWidth="1"/>
    <col min="2798" max="2804" width="1.6328125" style="34" customWidth="1"/>
    <col min="2805" max="2805" width="0.90625" style="34" customWidth="1"/>
    <col min="2806" max="2837" width="1.6328125" style="34" customWidth="1"/>
    <col min="2838" max="3025" width="2.08984375" style="34"/>
    <col min="3026" max="3026" width="3.6328125" style="34" customWidth="1"/>
    <col min="3027" max="3043" width="1.6328125" style="34" customWidth="1"/>
    <col min="3044" max="3044" width="0.90625" style="34" customWidth="1"/>
    <col min="3045" max="3051" width="1.6328125" style="34" customWidth="1"/>
    <col min="3052" max="3053" width="0.90625" style="34" customWidth="1"/>
    <col min="3054" max="3060" width="1.6328125" style="34" customWidth="1"/>
    <col min="3061" max="3061" width="0.90625" style="34" customWidth="1"/>
    <col min="3062" max="3093" width="1.6328125" style="34" customWidth="1"/>
    <col min="3094" max="3281" width="2.08984375" style="34"/>
    <col min="3282" max="3282" width="3.6328125" style="34" customWidth="1"/>
    <col min="3283" max="3299" width="1.6328125" style="34" customWidth="1"/>
    <col min="3300" max="3300" width="0.90625" style="34" customWidth="1"/>
    <col min="3301" max="3307" width="1.6328125" style="34" customWidth="1"/>
    <col min="3308" max="3309" width="0.90625" style="34" customWidth="1"/>
    <col min="3310" max="3316" width="1.6328125" style="34" customWidth="1"/>
    <col min="3317" max="3317" width="0.90625" style="34" customWidth="1"/>
    <col min="3318" max="3349" width="1.6328125" style="34" customWidth="1"/>
    <col min="3350" max="3537" width="2.08984375" style="34"/>
    <col min="3538" max="3538" width="3.6328125" style="34" customWidth="1"/>
    <col min="3539" max="3555" width="1.6328125" style="34" customWidth="1"/>
    <col min="3556" max="3556" width="0.90625" style="34" customWidth="1"/>
    <col min="3557" max="3563" width="1.6328125" style="34" customWidth="1"/>
    <col min="3564" max="3565" width="0.90625" style="34" customWidth="1"/>
    <col min="3566" max="3572" width="1.6328125" style="34" customWidth="1"/>
    <col min="3573" max="3573" width="0.90625" style="34" customWidth="1"/>
    <col min="3574" max="3605" width="1.6328125" style="34" customWidth="1"/>
    <col min="3606" max="3793" width="2.08984375" style="34"/>
    <col min="3794" max="3794" width="3.6328125" style="34" customWidth="1"/>
    <col min="3795" max="3811" width="1.6328125" style="34" customWidth="1"/>
    <col min="3812" max="3812" width="0.90625" style="34" customWidth="1"/>
    <col min="3813" max="3819" width="1.6328125" style="34" customWidth="1"/>
    <col min="3820" max="3821" width="0.90625" style="34" customWidth="1"/>
    <col min="3822" max="3828" width="1.6328125" style="34" customWidth="1"/>
    <col min="3829" max="3829" width="0.90625" style="34" customWidth="1"/>
    <col min="3830" max="3861" width="1.6328125" style="34" customWidth="1"/>
    <col min="3862" max="4049" width="2.08984375" style="34"/>
    <col min="4050" max="4050" width="3.6328125" style="34" customWidth="1"/>
    <col min="4051" max="4067" width="1.6328125" style="34" customWidth="1"/>
    <col min="4068" max="4068" width="0.90625" style="34" customWidth="1"/>
    <col min="4069" max="4075" width="1.6328125" style="34" customWidth="1"/>
    <col min="4076" max="4077" width="0.90625" style="34" customWidth="1"/>
    <col min="4078" max="4084" width="1.6328125" style="34" customWidth="1"/>
    <col min="4085" max="4085" width="0.90625" style="34" customWidth="1"/>
    <col min="4086" max="4117" width="1.6328125" style="34" customWidth="1"/>
    <col min="4118" max="4305" width="2.08984375" style="34"/>
    <col min="4306" max="4306" width="3.6328125" style="34" customWidth="1"/>
    <col min="4307" max="4323" width="1.6328125" style="34" customWidth="1"/>
    <col min="4324" max="4324" width="0.90625" style="34" customWidth="1"/>
    <col min="4325" max="4331" width="1.6328125" style="34" customWidth="1"/>
    <col min="4332" max="4333" width="0.90625" style="34" customWidth="1"/>
    <col min="4334" max="4340" width="1.6328125" style="34" customWidth="1"/>
    <col min="4341" max="4341" width="0.90625" style="34" customWidth="1"/>
    <col min="4342" max="4373" width="1.6328125" style="34" customWidth="1"/>
    <col min="4374" max="4561" width="2.08984375" style="34"/>
    <col min="4562" max="4562" width="3.6328125" style="34" customWidth="1"/>
    <col min="4563" max="4579" width="1.6328125" style="34" customWidth="1"/>
    <col min="4580" max="4580" width="0.90625" style="34" customWidth="1"/>
    <col min="4581" max="4587" width="1.6328125" style="34" customWidth="1"/>
    <col min="4588" max="4589" width="0.90625" style="34" customWidth="1"/>
    <col min="4590" max="4596" width="1.6328125" style="34" customWidth="1"/>
    <col min="4597" max="4597" width="0.90625" style="34" customWidth="1"/>
    <col min="4598" max="4629" width="1.6328125" style="34" customWidth="1"/>
    <col min="4630" max="4817" width="2.08984375" style="34"/>
    <col min="4818" max="4818" width="3.6328125" style="34" customWidth="1"/>
    <col min="4819" max="4835" width="1.6328125" style="34" customWidth="1"/>
    <col min="4836" max="4836" width="0.90625" style="34" customWidth="1"/>
    <col min="4837" max="4843" width="1.6328125" style="34" customWidth="1"/>
    <col min="4844" max="4845" width="0.90625" style="34" customWidth="1"/>
    <col min="4846" max="4852" width="1.6328125" style="34" customWidth="1"/>
    <col min="4853" max="4853" width="0.90625" style="34" customWidth="1"/>
    <col min="4854" max="4885" width="1.6328125" style="34" customWidth="1"/>
    <col min="4886" max="5073" width="2.08984375" style="34"/>
    <col min="5074" max="5074" width="3.6328125" style="34" customWidth="1"/>
    <col min="5075" max="5091" width="1.6328125" style="34" customWidth="1"/>
    <col min="5092" max="5092" width="0.90625" style="34" customWidth="1"/>
    <col min="5093" max="5099" width="1.6328125" style="34" customWidth="1"/>
    <col min="5100" max="5101" width="0.90625" style="34" customWidth="1"/>
    <col min="5102" max="5108" width="1.6328125" style="34" customWidth="1"/>
    <col min="5109" max="5109" width="0.90625" style="34" customWidth="1"/>
    <col min="5110" max="5141" width="1.6328125" style="34" customWidth="1"/>
    <col min="5142" max="5329" width="2.08984375" style="34"/>
    <col min="5330" max="5330" width="3.6328125" style="34" customWidth="1"/>
    <col min="5331" max="5347" width="1.6328125" style="34" customWidth="1"/>
    <col min="5348" max="5348" width="0.90625" style="34" customWidth="1"/>
    <col min="5349" max="5355" width="1.6328125" style="34" customWidth="1"/>
    <col min="5356" max="5357" width="0.90625" style="34" customWidth="1"/>
    <col min="5358" max="5364" width="1.6328125" style="34" customWidth="1"/>
    <col min="5365" max="5365" width="0.90625" style="34" customWidth="1"/>
    <col min="5366" max="5397" width="1.6328125" style="34" customWidth="1"/>
    <col min="5398" max="5585" width="2.08984375" style="34"/>
    <col min="5586" max="5586" width="3.6328125" style="34" customWidth="1"/>
    <col min="5587" max="5603" width="1.6328125" style="34" customWidth="1"/>
    <col min="5604" max="5604" width="0.90625" style="34" customWidth="1"/>
    <col min="5605" max="5611" width="1.6328125" style="34" customWidth="1"/>
    <col min="5612" max="5613" width="0.90625" style="34" customWidth="1"/>
    <col min="5614" max="5620" width="1.6328125" style="34" customWidth="1"/>
    <col min="5621" max="5621" width="0.90625" style="34" customWidth="1"/>
    <col min="5622" max="5653" width="1.6328125" style="34" customWidth="1"/>
    <col min="5654" max="5841" width="2.08984375" style="34"/>
    <col min="5842" max="5842" width="3.6328125" style="34" customWidth="1"/>
    <col min="5843" max="5859" width="1.6328125" style="34" customWidth="1"/>
    <col min="5860" max="5860" width="0.90625" style="34" customWidth="1"/>
    <col min="5861" max="5867" width="1.6328125" style="34" customWidth="1"/>
    <col min="5868" max="5869" width="0.90625" style="34" customWidth="1"/>
    <col min="5870" max="5876" width="1.6328125" style="34" customWidth="1"/>
    <col min="5877" max="5877" width="0.90625" style="34" customWidth="1"/>
    <col min="5878" max="5909" width="1.6328125" style="34" customWidth="1"/>
    <col min="5910" max="6097" width="2.08984375" style="34"/>
    <col min="6098" max="6098" width="3.6328125" style="34" customWidth="1"/>
    <col min="6099" max="6115" width="1.6328125" style="34" customWidth="1"/>
    <col min="6116" max="6116" width="0.90625" style="34" customWidth="1"/>
    <col min="6117" max="6123" width="1.6328125" style="34" customWidth="1"/>
    <col min="6124" max="6125" width="0.90625" style="34" customWidth="1"/>
    <col min="6126" max="6132" width="1.6328125" style="34" customWidth="1"/>
    <col min="6133" max="6133" width="0.90625" style="34" customWidth="1"/>
    <col min="6134" max="6165" width="1.6328125" style="34" customWidth="1"/>
    <col min="6166" max="6353" width="2.08984375" style="34"/>
    <col min="6354" max="6354" width="3.6328125" style="34" customWidth="1"/>
    <col min="6355" max="6371" width="1.6328125" style="34" customWidth="1"/>
    <col min="6372" max="6372" width="0.90625" style="34" customWidth="1"/>
    <col min="6373" max="6379" width="1.6328125" style="34" customWidth="1"/>
    <col min="6380" max="6381" width="0.90625" style="34" customWidth="1"/>
    <col min="6382" max="6388" width="1.6328125" style="34" customWidth="1"/>
    <col min="6389" max="6389" width="0.90625" style="34" customWidth="1"/>
    <col min="6390" max="6421" width="1.6328125" style="34" customWidth="1"/>
    <col min="6422" max="6609" width="2.08984375" style="34"/>
    <col min="6610" max="6610" width="3.6328125" style="34" customWidth="1"/>
    <col min="6611" max="6627" width="1.6328125" style="34" customWidth="1"/>
    <col min="6628" max="6628" width="0.90625" style="34" customWidth="1"/>
    <col min="6629" max="6635" width="1.6328125" style="34" customWidth="1"/>
    <col min="6636" max="6637" width="0.90625" style="34" customWidth="1"/>
    <col min="6638" max="6644" width="1.6328125" style="34" customWidth="1"/>
    <col min="6645" max="6645" width="0.90625" style="34" customWidth="1"/>
    <col min="6646" max="6677" width="1.6328125" style="34" customWidth="1"/>
    <col min="6678" max="6865" width="2.08984375" style="34"/>
    <col min="6866" max="6866" width="3.6328125" style="34" customWidth="1"/>
    <col min="6867" max="6883" width="1.6328125" style="34" customWidth="1"/>
    <col min="6884" max="6884" width="0.90625" style="34" customWidth="1"/>
    <col min="6885" max="6891" width="1.6328125" style="34" customWidth="1"/>
    <col min="6892" max="6893" width="0.90625" style="34" customWidth="1"/>
    <col min="6894" max="6900" width="1.6328125" style="34" customWidth="1"/>
    <col min="6901" max="6901" width="0.90625" style="34" customWidth="1"/>
    <col min="6902" max="6933" width="1.6328125" style="34" customWidth="1"/>
    <col min="6934" max="7121" width="2.08984375" style="34"/>
    <col min="7122" max="7122" width="3.6328125" style="34" customWidth="1"/>
    <col min="7123" max="7139" width="1.6328125" style="34" customWidth="1"/>
    <col min="7140" max="7140" width="0.90625" style="34" customWidth="1"/>
    <col min="7141" max="7147" width="1.6328125" style="34" customWidth="1"/>
    <col min="7148" max="7149" width="0.90625" style="34" customWidth="1"/>
    <col min="7150" max="7156" width="1.6328125" style="34" customWidth="1"/>
    <col min="7157" max="7157" width="0.90625" style="34" customWidth="1"/>
    <col min="7158" max="7189" width="1.6328125" style="34" customWidth="1"/>
    <col min="7190" max="7377" width="2.08984375" style="34"/>
    <col min="7378" max="7378" width="3.6328125" style="34" customWidth="1"/>
    <col min="7379" max="7395" width="1.6328125" style="34" customWidth="1"/>
    <col min="7396" max="7396" width="0.90625" style="34" customWidth="1"/>
    <col min="7397" max="7403" width="1.6328125" style="34" customWidth="1"/>
    <col min="7404" max="7405" width="0.90625" style="34" customWidth="1"/>
    <col min="7406" max="7412" width="1.6328125" style="34" customWidth="1"/>
    <col min="7413" max="7413" width="0.90625" style="34" customWidth="1"/>
    <col min="7414" max="7445" width="1.6328125" style="34" customWidth="1"/>
    <col min="7446" max="7633" width="2.08984375" style="34"/>
    <col min="7634" max="7634" width="3.6328125" style="34" customWidth="1"/>
    <col min="7635" max="7651" width="1.6328125" style="34" customWidth="1"/>
    <col min="7652" max="7652" width="0.90625" style="34" customWidth="1"/>
    <col min="7653" max="7659" width="1.6328125" style="34" customWidth="1"/>
    <col min="7660" max="7661" width="0.90625" style="34" customWidth="1"/>
    <col min="7662" max="7668" width="1.6328125" style="34" customWidth="1"/>
    <col min="7669" max="7669" width="0.90625" style="34" customWidth="1"/>
    <col min="7670" max="7701" width="1.6328125" style="34" customWidth="1"/>
    <col min="7702" max="7889" width="2.08984375" style="34"/>
    <col min="7890" max="7890" width="3.6328125" style="34" customWidth="1"/>
    <col min="7891" max="7907" width="1.6328125" style="34" customWidth="1"/>
    <col min="7908" max="7908" width="0.90625" style="34" customWidth="1"/>
    <col min="7909" max="7915" width="1.6328125" style="34" customWidth="1"/>
    <col min="7916" max="7917" width="0.90625" style="34" customWidth="1"/>
    <col min="7918" max="7924" width="1.6328125" style="34" customWidth="1"/>
    <col min="7925" max="7925" width="0.90625" style="34" customWidth="1"/>
    <col min="7926" max="7957" width="1.6328125" style="34" customWidth="1"/>
    <col min="7958" max="8145" width="2.08984375" style="34"/>
    <col min="8146" max="8146" width="3.6328125" style="34" customWidth="1"/>
    <col min="8147" max="8163" width="1.6328125" style="34" customWidth="1"/>
    <col min="8164" max="8164" width="0.90625" style="34" customWidth="1"/>
    <col min="8165" max="8171" width="1.6328125" style="34" customWidth="1"/>
    <col min="8172" max="8173" width="0.90625" style="34" customWidth="1"/>
    <col min="8174" max="8180" width="1.6328125" style="34" customWidth="1"/>
    <col min="8181" max="8181" width="0.90625" style="34" customWidth="1"/>
    <col min="8182" max="8213" width="1.6328125" style="34" customWidth="1"/>
    <col min="8214" max="8401" width="2.08984375" style="34"/>
    <col min="8402" max="8402" width="3.6328125" style="34" customWidth="1"/>
    <col min="8403" max="8419" width="1.6328125" style="34" customWidth="1"/>
    <col min="8420" max="8420" width="0.90625" style="34" customWidth="1"/>
    <col min="8421" max="8427" width="1.6328125" style="34" customWidth="1"/>
    <col min="8428" max="8429" width="0.90625" style="34" customWidth="1"/>
    <col min="8430" max="8436" width="1.6328125" style="34" customWidth="1"/>
    <col min="8437" max="8437" width="0.90625" style="34" customWidth="1"/>
    <col min="8438" max="8469" width="1.6328125" style="34" customWidth="1"/>
    <col min="8470" max="8657" width="2.08984375" style="34"/>
    <col min="8658" max="8658" width="3.6328125" style="34" customWidth="1"/>
    <col min="8659" max="8675" width="1.6328125" style="34" customWidth="1"/>
    <col min="8676" max="8676" width="0.90625" style="34" customWidth="1"/>
    <col min="8677" max="8683" width="1.6328125" style="34" customWidth="1"/>
    <col min="8684" max="8685" width="0.90625" style="34" customWidth="1"/>
    <col min="8686" max="8692" width="1.6328125" style="34" customWidth="1"/>
    <col min="8693" max="8693" width="0.90625" style="34" customWidth="1"/>
    <col min="8694" max="8725" width="1.6328125" style="34" customWidth="1"/>
    <col min="8726" max="8913" width="2.08984375" style="34"/>
    <col min="8914" max="8914" width="3.6328125" style="34" customWidth="1"/>
    <col min="8915" max="8931" width="1.6328125" style="34" customWidth="1"/>
    <col min="8932" max="8932" width="0.90625" style="34" customWidth="1"/>
    <col min="8933" max="8939" width="1.6328125" style="34" customWidth="1"/>
    <col min="8940" max="8941" width="0.90625" style="34" customWidth="1"/>
    <col min="8942" max="8948" width="1.6328125" style="34" customWidth="1"/>
    <col min="8949" max="8949" width="0.90625" style="34" customWidth="1"/>
    <col min="8950" max="8981" width="1.6328125" style="34" customWidth="1"/>
    <col min="8982" max="9169" width="2.08984375" style="34"/>
    <col min="9170" max="9170" width="3.6328125" style="34" customWidth="1"/>
    <col min="9171" max="9187" width="1.6328125" style="34" customWidth="1"/>
    <col min="9188" max="9188" width="0.90625" style="34" customWidth="1"/>
    <col min="9189" max="9195" width="1.6328125" style="34" customWidth="1"/>
    <col min="9196" max="9197" width="0.90625" style="34" customWidth="1"/>
    <col min="9198" max="9204" width="1.6328125" style="34" customWidth="1"/>
    <col min="9205" max="9205" width="0.90625" style="34" customWidth="1"/>
    <col min="9206" max="9237" width="1.6328125" style="34" customWidth="1"/>
    <col min="9238" max="9425" width="2.08984375" style="34"/>
    <col min="9426" max="9426" width="3.6328125" style="34" customWidth="1"/>
    <col min="9427" max="9443" width="1.6328125" style="34" customWidth="1"/>
    <col min="9444" max="9444" width="0.90625" style="34" customWidth="1"/>
    <col min="9445" max="9451" width="1.6328125" style="34" customWidth="1"/>
    <col min="9452" max="9453" width="0.90625" style="34" customWidth="1"/>
    <col min="9454" max="9460" width="1.6328125" style="34" customWidth="1"/>
    <col min="9461" max="9461" width="0.90625" style="34" customWidth="1"/>
    <col min="9462" max="9493" width="1.6328125" style="34" customWidth="1"/>
    <col min="9494" max="9681" width="2.08984375" style="34"/>
    <col min="9682" max="9682" width="3.6328125" style="34" customWidth="1"/>
    <col min="9683" max="9699" width="1.6328125" style="34" customWidth="1"/>
    <col min="9700" max="9700" width="0.90625" style="34" customWidth="1"/>
    <col min="9701" max="9707" width="1.6328125" style="34" customWidth="1"/>
    <col min="9708" max="9709" width="0.90625" style="34" customWidth="1"/>
    <col min="9710" max="9716" width="1.6328125" style="34" customWidth="1"/>
    <col min="9717" max="9717" width="0.90625" style="34" customWidth="1"/>
    <col min="9718" max="9749" width="1.6328125" style="34" customWidth="1"/>
    <col min="9750" max="9937" width="2.08984375" style="34"/>
    <col min="9938" max="9938" width="3.6328125" style="34" customWidth="1"/>
    <col min="9939" max="9955" width="1.6328125" style="34" customWidth="1"/>
    <col min="9956" max="9956" width="0.90625" style="34" customWidth="1"/>
    <col min="9957" max="9963" width="1.6328125" style="34" customWidth="1"/>
    <col min="9964" max="9965" width="0.90625" style="34" customWidth="1"/>
    <col min="9966" max="9972" width="1.6328125" style="34" customWidth="1"/>
    <col min="9973" max="9973" width="0.90625" style="34" customWidth="1"/>
    <col min="9974" max="10005" width="1.6328125" style="34" customWidth="1"/>
    <col min="10006" max="10193" width="2.08984375" style="34"/>
    <col min="10194" max="10194" width="3.6328125" style="34" customWidth="1"/>
    <col min="10195" max="10211" width="1.6328125" style="34" customWidth="1"/>
    <col min="10212" max="10212" width="0.90625" style="34" customWidth="1"/>
    <col min="10213" max="10219" width="1.6328125" style="34" customWidth="1"/>
    <col min="10220" max="10221" width="0.90625" style="34" customWidth="1"/>
    <col min="10222" max="10228" width="1.6328125" style="34" customWidth="1"/>
    <col min="10229" max="10229" width="0.90625" style="34" customWidth="1"/>
    <col min="10230" max="10261" width="1.6328125" style="34" customWidth="1"/>
    <col min="10262" max="10449" width="2.08984375" style="34"/>
    <col min="10450" max="10450" width="3.6328125" style="34" customWidth="1"/>
    <col min="10451" max="10467" width="1.6328125" style="34" customWidth="1"/>
    <col min="10468" max="10468" width="0.90625" style="34" customWidth="1"/>
    <col min="10469" max="10475" width="1.6328125" style="34" customWidth="1"/>
    <col min="10476" max="10477" width="0.90625" style="34" customWidth="1"/>
    <col min="10478" max="10484" width="1.6328125" style="34" customWidth="1"/>
    <col min="10485" max="10485" width="0.90625" style="34" customWidth="1"/>
    <col min="10486" max="10517" width="1.6328125" style="34" customWidth="1"/>
    <col min="10518" max="10705" width="2.08984375" style="34"/>
    <col min="10706" max="10706" width="3.6328125" style="34" customWidth="1"/>
    <col min="10707" max="10723" width="1.6328125" style="34" customWidth="1"/>
    <col min="10724" max="10724" width="0.90625" style="34" customWidth="1"/>
    <col min="10725" max="10731" width="1.6328125" style="34" customWidth="1"/>
    <col min="10732" max="10733" width="0.90625" style="34" customWidth="1"/>
    <col min="10734" max="10740" width="1.6328125" style="34" customWidth="1"/>
    <col min="10741" max="10741" width="0.90625" style="34" customWidth="1"/>
    <col min="10742" max="10773" width="1.6328125" style="34" customWidth="1"/>
    <col min="10774" max="10961" width="2.08984375" style="34"/>
    <col min="10962" max="10962" width="3.6328125" style="34" customWidth="1"/>
    <col min="10963" max="10979" width="1.6328125" style="34" customWidth="1"/>
    <col min="10980" max="10980" width="0.90625" style="34" customWidth="1"/>
    <col min="10981" max="10987" width="1.6328125" style="34" customWidth="1"/>
    <col min="10988" max="10989" width="0.90625" style="34" customWidth="1"/>
    <col min="10990" max="10996" width="1.6328125" style="34" customWidth="1"/>
    <col min="10997" max="10997" width="0.90625" style="34" customWidth="1"/>
    <col min="10998" max="11029" width="1.6328125" style="34" customWidth="1"/>
    <col min="11030" max="11217" width="2.08984375" style="34"/>
    <col min="11218" max="11218" width="3.6328125" style="34" customWidth="1"/>
    <col min="11219" max="11235" width="1.6328125" style="34" customWidth="1"/>
    <col min="11236" max="11236" width="0.90625" style="34" customWidth="1"/>
    <col min="11237" max="11243" width="1.6328125" style="34" customWidth="1"/>
    <col min="11244" max="11245" width="0.90625" style="34" customWidth="1"/>
    <col min="11246" max="11252" width="1.6328125" style="34" customWidth="1"/>
    <col min="11253" max="11253" width="0.90625" style="34" customWidth="1"/>
    <col min="11254" max="11285" width="1.6328125" style="34" customWidth="1"/>
    <col min="11286" max="11473" width="2.08984375" style="34"/>
    <col min="11474" max="11474" width="3.6328125" style="34" customWidth="1"/>
    <col min="11475" max="11491" width="1.6328125" style="34" customWidth="1"/>
    <col min="11492" max="11492" width="0.90625" style="34" customWidth="1"/>
    <col min="11493" max="11499" width="1.6328125" style="34" customWidth="1"/>
    <col min="11500" max="11501" width="0.90625" style="34" customWidth="1"/>
    <col min="11502" max="11508" width="1.6328125" style="34" customWidth="1"/>
    <col min="11509" max="11509" width="0.90625" style="34" customWidth="1"/>
    <col min="11510" max="11541" width="1.6328125" style="34" customWidth="1"/>
    <col min="11542" max="11729" width="2.08984375" style="34"/>
    <col min="11730" max="11730" width="3.6328125" style="34" customWidth="1"/>
    <col min="11731" max="11747" width="1.6328125" style="34" customWidth="1"/>
    <col min="11748" max="11748" width="0.90625" style="34" customWidth="1"/>
    <col min="11749" max="11755" width="1.6328125" style="34" customWidth="1"/>
    <col min="11756" max="11757" width="0.90625" style="34" customWidth="1"/>
    <col min="11758" max="11764" width="1.6328125" style="34" customWidth="1"/>
    <col min="11765" max="11765" width="0.90625" style="34" customWidth="1"/>
    <col min="11766" max="11797" width="1.6328125" style="34" customWidth="1"/>
    <col min="11798" max="11985" width="2.08984375" style="34"/>
    <col min="11986" max="11986" width="3.6328125" style="34" customWidth="1"/>
    <col min="11987" max="12003" width="1.6328125" style="34" customWidth="1"/>
    <col min="12004" max="12004" width="0.90625" style="34" customWidth="1"/>
    <col min="12005" max="12011" width="1.6328125" style="34" customWidth="1"/>
    <col min="12012" max="12013" width="0.90625" style="34" customWidth="1"/>
    <col min="12014" max="12020" width="1.6328125" style="34" customWidth="1"/>
    <col min="12021" max="12021" width="0.90625" style="34" customWidth="1"/>
    <col min="12022" max="12053" width="1.6328125" style="34" customWidth="1"/>
    <col min="12054" max="12241" width="2.08984375" style="34"/>
    <col min="12242" max="12242" width="3.6328125" style="34" customWidth="1"/>
    <col min="12243" max="12259" width="1.6328125" style="34" customWidth="1"/>
    <col min="12260" max="12260" width="0.90625" style="34" customWidth="1"/>
    <col min="12261" max="12267" width="1.6328125" style="34" customWidth="1"/>
    <col min="12268" max="12269" width="0.90625" style="34" customWidth="1"/>
    <col min="12270" max="12276" width="1.6328125" style="34" customWidth="1"/>
    <col min="12277" max="12277" width="0.90625" style="34" customWidth="1"/>
    <col min="12278" max="12309" width="1.6328125" style="34" customWidth="1"/>
    <col min="12310" max="12497" width="2.08984375" style="34"/>
    <col min="12498" max="12498" width="3.6328125" style="34" customWidth="1"/>
    <col min="12499" max="12515" width="1.6328125" style="34" customWidth="1"/>
    <col min="12516" max="12516" width="0.90625" style="34" customWidth="1"/>
    <col min="12517" max="12523" width="1.6328125" style="34" customWidth="1"/>
    <col min="12524" max="12525" width="0.90625" style="34" customWidth="1"/>
    <col min="12526" max="12532" width="1.6328125" style="34" customWidth="1"/>
    <col min="12533" max="12533" width="0.90625" style="34" customWidth="1"/>
    <col min="12534" max="12565" width="1.6328125" style="34" customWidth="1"/>
    <col min="12566" max="12753" width="2.08984375" style="34"/>
    <col min="12754" max="12754" width="3.6328125" style="34" customWidth="1"/>
    <col min="12755" max="12771" width="1.6328125" style="34" customWidth="1"/>
    <col min="12772" max="12772" width="0.90625" style="34" customWidth="1"/>
    <col min="12773" max="12779" width="1.6328125" style="34" customWidth="1"/>
    <col min="12780" max="12781" width="0.90625" style="34" customWidth="1"/>
    <col min="12782" max="12788" width="1.6328125" style="34" customWidth="1"/>
    <col min="12789" max="12789" width="0.90625" style="34" customWidth="1"/>
    <col min="12790" max="12821" width="1.6328125" style="34" customWidth="1"/>
    <col min="12822" max="13009" width="2.08984375" style="34"/>
    <col min="13010" max="13010" width="3.6328125" style="34" customWidth="1"/>
    <col min="13011" max="13027" width="1.6328125" style="34" customWidth="1"/>
    <col min="13028" max="13028" width="0.90625" style="34" customWidth="1"/>
    <col min="13029" max="13035" width="1.6328125" style="34" customWidth="1"/>
    <col min="13036" max="13037" width="0.90625" style="34" customWidth="1"/>
    <col min="13038" max="13044" width="1.6328125" style="34" customWidth="1"/>
    <col min="13045" max="13045" width="0.90625" style="34" customWidth="1"/>
    <col min="13046" max="13077" width="1.6328125" style="34" customWidth="1"/>
    <col min="13078" max="13265" width="2.08984375" style="34"/>
    <col min="13266" max="13266" width="3.6328125" style="34" customWidth="1"/>
    <col min="13267" max="13283" width="1.6328125" style="34" customWidth="1"/>
    <col min="13284" max="13284" width="0.90625" style="34" customWidth="1"/>
    <col min="13285" max="13291" width="1.6328125" style="34" customWidth="1"/>
    <col min="13292" max="13293" width="0.90625" style="34" customWidth="1"/>
    <col min="13294" max="13300" width="1.6328125" style="34" customWidth="1"/>
    <col min="13301" max="13301" width="0.90625" style="34" customWidth="1"/>
    <col min="13302" max="13333" width="1.6328125" style="34" customWidth="1"/>
    <col min="13334" max="13521" width="2.08984375" style="34"/>
    <col min="13522" max="13522" width="3.6328125" style="34" customWidth="1"/>
    <col min="13523" max="13539" width="1.6328125" style="34" customWidth="1"/>
    <col min="13540" max="13540" width="0.90625" style="34" customWidth="1"/>
    <col min="13541" max="13547" width="1.6328125" style="34" customWidth="1"/>
    <col min="13548" max="13549" width="0.90625" style="34" customWidth="1"/>
    <col min="13550" max="13556" width="1.6328125" style="34" customWidth="1"/>
    <col min="13557" max="13557" width="0.90625" style="34" customWidth="1"/>
    <col min="13558" max="13589" width="1.6328125" style="34" customWidth="1"/>
    <col min="13590" max="13777" width="2.08984375" style="34"/>
    <col min="13778" max="13778" width="3.6328125" style="34" customWidth="1"/>
    <col min="13779" max="13795" width="1.6328125" style="34" customWidth="1"/>
    <col min="13796" max="13796" width="0.90625" style="34" customWidth="1"/>
    <col min="13797" max="13803" width="1.6328125" style="34" customWidth="1"/>
    <col min="13804" max="13805" width="0.90625" style="34" customWidth="1"/>
    <col min="13806" max="13812" width="1.6328125" style="34" customWidth="1"/>
    <col min="13813" max="13813" width="0.90625" style="34" customWidth="1"/>
    <col min="13814" max="13845" width="1.6328125" style="34" customWidth="1"/>
    <col min="13846" max="14033" width="2.08984375" style="34"/>
    <col min="14034" max="14034" width="3.6328125" style="34" customWidth="1"/>
    <col min="14035" max="14051" width="1.6328125" style="34" customWidth="1"/>
    <col min="14052" max="14052" width="0.90625" style="34" customWidth="1"/>
    <col min="14053" max="14059" width="1.6328125" style="34" customWidth="1"/>
    <col min="14060" max="14061" width="0.90625" style="34" customWidth="1"/>
    <col min="14062" max="14068" width="1.6328125" style="34" customWidth="1"/>
    <col min="14069" max="14069" width="0.90625" style="34" customWidth="1"/>
    <col min="14070" max="14101" width="1.6328125" style="34" customWidth="1"/>
    <col min="14102" max="14289" width="2.08984375" style="34"/>
    <col min="14290" max="14290" width="3.6328125" style="34" customWidth="1"/>
    <col min="14291" max="14307" width="1.6328125" style="34" customWidth="1"/>
    <col min="14308" max="14308" width="0.90625" style="34" customWidth="1"/>
    <col min="14309" max="14315" width="1.6328125" style="34" customWidth="1"/>
    <col min="14316" max="14317" width="0.90625" style="34" customWidth="1"/>
    <col min="14318" max="14324" width="1.6328125" style="34" customWidth="1"/>
    <col min="14325" max="14325" width="0.90625" style="34" customWidth="1"/>
    <col min="14326" max="14357" width="1.6328125" style="34" customWidth="1"/>
    <col min="14358" max="14545" width="2.08984375" style="34"/>
    <col min="14546" max="14546" width="3.6328125" style="34" customWidth="1"/>
    <col min="14547" max="14563" width="1.6328125" style="34" customWidth="1"/>
    <col min="14564" max="14564" width="0.90625" style="34" customWidth="1"/>
    <col min="14565" max="14571" width="1.6328125" style="34" customWidth="1"/>
    <col min="14572" max="14573" width="0.90625" style="34" customWidth="1"/>
    <col min="14574" max="14580" width="1.6328125" style="34" customWidth="1"/>
    <col min="14581" max="14581" width="0.90625" style="34" customWidth="1"/>
    <col min="14582" max="14613" width="1.6328125" style="34" customWidth="1"/>
    <col min="14614" max="14801" width="2.08984375" style="34"/>
    <col min="14802" max="14802" width="3.6328125" style="34" customWidth="1"/>
    <col min="14803" max="14819" width="1.6328125" style="34" customWidth="1"/>
    <col min="14820" max="14820" width="0.90625" style="34" customWidth="1"/>
    <col min="14821" max="14827" width="1.6328125" style="34" customWidth="1"/>
    <col min="14828" max="14829" width="0.90625" style="34" customWidth="1"/>
    <col min="14830" max="14836" width="1.6328125" style="34" customWidth="1"/>
    <col min="14837" max="14837" width="0.90625" style="34" customWidth="1"/>
    <col min="14838" max="14869" width="1.6328125" style="34" customWidth="1"/>
    <col min="14870" max="15057" width="2.08984375" style="34"/>
    <col min="15058" max="15058" width="3.6328125" style="34" customWidth="1"/>
    <col min="15059" max="15075" width="1.6328125" style="34" customWidth="1"/>
    <col min="15076" max="15076" width="0.90625" style="34" customWidth="1"/>
    <col min="15077" max="15083" width="1.6328125" style="34" customWidth="1"/>
    <col min="15084" max="15085" width="0.90625" style="34" customWidth="1"/>
    <col min="15086" max="15092" width="1.6328125" style="34" customWidth="1"/>
    <col min="15093" max="15093" width="0.90625" style="34" customWidth="1"/>
    <col min="15094" max="15125" width="1.6328125" style="34" customWidth="1"/>
    <col min="15126" max="15313" width="2.08984375" style="34"/>
    <col min="15314" max="15314" width="3.6328125" style="34" customWidth="1"/>
    <col min="15315" max="15331" width="1.6328125" style="34" customWidth="1"/>
    <col min="15332" max="15332" width="0.90625" style="34" customWidth="1"/>
    <col min="15333" max="15339" width="1.6328125" style="34" customWidth="1"/>
    <col min="15340" max="15341" width="0.90625" style="34" customWidth="1"/>
    <col min="15342" max="15348" width="1.6328125" style="34" customWidth="1"/>
    <col min="15349" max="15349" width="0.90625" style="34" customWidth="1"/>
    <col min="15350" max="15381" width="1.6328125" style="34" customWidth="1"/>
    <col min="15382" max="15569" width="2.08984375" style="34"/>
    <col min="15570" max="15570" width="3.6328125" style="34" customWidth="1"/>
    <col min="15571" max="15587" width="1.6328125" style="34" customWidth="1"/>
    <col min="15588" max="15588" width="0.90625" style="34" customWidth="1"/>
    <col min="15589" max="15595" width="1.6328125" style="34" customWidth="1"/>
    <col min="15596" max="15597" width="0.90625" style="34" customWidth="1"/>
    <col min="15598" max="15604" width="1.6328125" style="34" customWidth="1"/>
    <col min="15605" max="15605" width="0.90625" style="34" customWidth="1"/>
    <col min="15606" max="15637" width="1.6328125" style="34" customWidth="1"/>
    <col min="15638" max="15825" width="2.08984375" style="34"/>
    <col min="15826" max="15826" width="3.6328125" style="34" customWidth="1"/>
    <col min="15827" max="15843" width="1.6328125" style="34" customWidth="1"/>
    <col min="15844" max="15844" width="0.90625" style="34" customWidth="1"/>
    <col min="15845" max="15851" width="1.6328125" style="34" customWidth="1"/>
    <col min="15852" max="15853" width="0.90625" style="34" customWidth="1"/>
    <col min="15854" max="15860" width="1.6328125" style="34" customWidth="1"/>
    <col min="15861" max="15861" width="0.90625" style="34" customWidth="1"/>
    <col min="15862" max="15893" width="1.6328125" style="34" customWidth="1"/>
    <col min="15894" max="16081" width="2.08984375" style="34"/>
    <col min="16082" max="16082" width="3.6328125" style="34" customWidth="1"/>
    <col min="16083" max="16099" width="1.6328125" style="34" customWidth="1"/>
    <col min="16100" max="16100" width="0.90625" style="34" customWidth="1"/>
    <col min="16101" max="16107" width="1.6328125" style="34" customWidth="1"/>
    <col min="16108" max="16109" width="0.90625" style="34" customWidth="1"/>
    <col min="16110" max="16116" width="1.6328125" style="34" customWidth="1"/>
    <col min="16117" max="16117" width="0.90625" style="34" customWidth="1"/>
    <col min="16118" max="16149" width="1.6328125" style="34" customWidth="1"/>
    <col min="16150" max="16384" width="2.08984375" style="34"/>
  </cols>
  <sheetData>
    <row r="1" spans="1:35" ht="8.25" customHeight="1">
      <c r="B1" s="633"/>
      <c r="C1" s="633"/>
      <c r="D1" s="527"/>
      <c r="E1" s="527"/>
      <c r="F1" s="527"/>
      <c r="G1" s="527"/>
      <c r="H1" s="527"/>
      <c r="I1" s="528"/>
      <c r="J1" s="137"/>
    </row>
    <row r="2" spans="1:35" ht="10" customHeight="1">
      <c r="A2" s="624"/>
      <c r="B2" s="527"/>
      <c r="C2" s="527"/>
      <c r="D2" s="527"/>
      <c r="E2" s="527"/>
      <c r="F2" s="527"/>
      <c r="G2" s="524"/>
      <c r="H2" s="1060" t="s">
        <v>319</v>
      </c>
      <c r="I2" s="1060"/>
    </row>
    <row r="3" spans="1:35" ht="10" customHeight="1">
      <c r="A3" s="624"/>
      <c r="B3" s="527"/>
      <c r="C3" s="527"/>
      <c r="D3" s="527"/>
      <c r="E3" s="527"/>
      <c r="F3" s="527"/>
      <c r="G3" s="527"/>
      <c r="H3" s="1061"/>
      <c r="I3" s="1061"/>
    </row>
    <row r="4" spans="1:35" ht="5.15" customHeight="1">
      <c r="A4" s="624"/>
      <c r="B4" s="527"/>
      <c r="C4" s="527"/>
      <c r="D4" s="527"/>
      <c r="E4" s="527"/>
      <c r="F4" s="527"/>
      <c r="G4" s="527"/>
      <c r="H4" s="549"/>
      <c r="I4" s="549"/>
    </row>
    <row r="5" spans="1:35" ht="10" customHeight="1">
      <c r="A5" s="624"/>
      <c r="B5" s="527"/>
      <c r="C5" s="527"/>
      <c r="D5" s="527"/>
      <c r="E5" s="527"/>
      <c r="F5" s="527"/>
      <c r="G5" s="524"/>
      <c r="H5" s="633" t="s">
        <v>659</v>
      </c>
      <c r="I5" s="633"/>
    </row>
    <row r="6" spans="1:35" ht="10" customHeight="1">
      <c r="A6" s="624"/>
      <c r="B6" s="527"/>
      <c r="C6" s="527"/>
      <c r="D6" s="527"/>
      <c r="E6" s="528"/>
      <c r="F6" s="528"/>
      <c r="G6" s="528"/>
      <c r="H6" s="635"/>
      <c r="I6" s="635"/>
    </row>
    <row r="7" spans="1:35" ht="8.15" customHeight="1">
      <c r="B7" s="527"/>
      <c r="C7" s="527"/>
      <c r="D7" s="527"/>
      <c r="E7" s="528"/>
      <c r="F7" s="528"/>
      <c r="G7" s="528"/>
      <c r="H7" s="523"/>
      <c r="I7" s="523"/>
    </row>
    <row r="8" spans="1:35" ht="20.149999999999999" customHeight="1">
      <c r="A8" s="826" t="s">
        <v>378</v>
      </c>
      <c r="B8" s="854"/>
      <c r="C8" s="854"/>
      <c r="D8" s="854"/>
      <c r="E8" s="528"/>
      <c r="F8" s="528"/>
      <c r="G8" s="528"/>
      <c r="H8" s="528"/>
      <c r="I8" s="528"/>
      <c r="J8" s="137"/>
    </row>
    <row r="9" spans="1:35" ht="5.15" customHeight="1">
      <c r="B9" s="527"/>
      <c r="C9" s="527"/>
      <c r="D9" s="527"/>
      <c r="E9" s="527"/>
      <c r="F9" s="527"/>
      <c r="G9" s="527"/>
      <c r="H9" s="527"/>
      <c r="I9" s="528"/>
      <c r="J9" s="138"/>
    </row>
    <row r="10" spans="1:35" ht="22" customHeight="1">
      <c r="A10" s="856" t="s">
        <v>99</v>
      </c>
      <c r="B10" s="525" t="s">
        <v>595</v>
      </c>
      <c r="C10" s="1040" t="s">
        <v>354</v>
      </c>
      <c r="D10" s="1041" t="s">
        <v>374</v>
      </c>
      <c r="E10" s="1042"/>
      <c r="F10" s="1042"/>
      <c r="G10" s="1043"/>
      <c r="H10" s="1043"/>
      <c r="I10" s="1043"/>
    </row>
    <row r="11" spans="1:35" ht="22" customHeight="1">
      <c r="A11" s="1094"/>
      <c r="B11" s="1084" t="s">
        <v>375</v>
      </c>
      <c r="C11" s="647"/>
      <c r="D11" s="1096" t="s">
        <v>597</v>
      </c>
      <c r="E11" s="1097" t="s">
        <v>598</v>
      </c>
      <c r="F11" s="1092" t="s">
        <v>599</v>
      </c>
      <c r="G11" s="1057" t="s">
        <v>359</v>
      </c>
      <c r="H11" s="1043"/>
      <c r="I11" s="1090" t="s">
        <v>360</v>
      </c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</row>
    <row r="12" spans="1:35" ht="22" customHeight="1">
      <c r="A12" s="1095"/>
      <c r="B12" s="1085"/>
      <c r="C12" s="647"/>
      <c r="D12" s="1089"/>
      <c r="E12" s="1098"/>
      <c r="F12" s="1093"/>
      <c r="G12" s="548" t="s">
        <v>823</v>
      </c>
      <c r="H12" s="526" t="s">
        <v>824</v>
      </c>
      <c r="I12" s="1091"/>
      <c r="R12" s="52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52"/>
    </row>
    <row r="13" spans="1:35" s="65" customFormat="1" ht="25" customHeight="1">
      <c r="A13" s="95"/>
      <c r="B13" s="547"/>
      <c r="C13" s="545"/>
      <c r="D13" s="547"/>
      <c r="E13" s="520"/>
      <c r="F13" s="625"/>
      <c r="G13" s="547"/>
      <c r="H13" s="544"/>
      <c r="I13" s="547"/>
      <c r="J13" s="138"/>
    </row>
    <row r="14" spans="1:35" s="65" customFormat="1" ht="25" customHeight="1">
      <c r="A14" s="95"/>
      <c r="B14" s="547"/>
      <c r="C14" s="545"/>
      <c r="D14" s="547"/>
      <c r="E14" s="520"/>
      <c r="F14" s="625"/>
      <c r="G14" s="547"/>
      <c r="H14" s="544"/>
      <c r="I14" s="547"/>
      <c r="J14" s="138"/>
    </row>
    <row r="15" spans="1:35" ht="25" customHeight="1">
      <c r="A15" s="94"/>
      <c r="B15" s="547"/>
      <c r="C15" s="545"/>
      <c r="D15" s="547"/>
      <c r="E15" s="520"/>
      <c r="F15" s="625"/>
      <c r="G15" s="547"/>
      <c r="H15" s="544"/>
      <c r="I15" s="547"/>
      <c r="J15" s="138"/>
    </row>
    <row r="16" spans="1:35" ht="25" customHeight="1">
      <c r="A16" s="94"/>
      <c r="B16" s="547"/>
      <c r="C16" s="545"/>
      <c r="D16" s="547"/>
      <c r="E16" s="520"/>
      <c r="F16" s="625"/>
      <c r="G16" s="547"/>
      <c r="H16" s="544"/>
      <c r="I16" s="547"/>
      <c r="J16" s="138"/>
    </row>
    <row r="17" spans="1:10" ht="25" customHeight="1">
      <c r="A17" s="94"/>
      <c r="B17" s="547"/>
      <c r="C17" s="545"/>
      <c r="D17" s="547"/>
      <c r="E17" s="520"/>
      <c r="F17" s="625"/>
      <c r="G17" s="547"/>
      <c r="H17" s="544"/>
      <c r="I17" s="547"/>
      <c r="J17" s="138"/>
    </row>
    <row r="18" spans="1:10" ht="25" customHeight="1">
      <c r="A18" s="94"/>
      <c r="B18" s="547"/>
      <c r="C18" s="545"/>
      <c r="D18" s="547"/>
      <c r="E18" s="520"/>
      <c r="F18" s="625"/>
      <c r="G18" s="547"/>
      <c r="H18" s="544"/>
      <c r="I18" s="547"/>
      <c r="J18" s="138"/>
    </row>
    <row r="19" spans="1:10" ht="25" customHeight="1">
      <c r="A19" s="94"/>
      <c r="B19" s="547"/>
      <c r="C19" s="545"/>
      <c r="D19" s="547"/>
      <c r="E19" s="520"/>
      <c r="F19" s="625"/>
      <c r="G19" s="547"/>
      <c r="H19" s="544"/>
      <c r="I19" s="547"/>
      <c r="J19" s="138"/>
    </row>
    <row r="20" spans="1:10" ht="25" customHeight="1">
      <c r="A20" s="94"/>
      <c r="B20" s="547"/>
      <c r="C20" s="545"/>
      <c r="D20" s="547"/>
      <c r="E20" s="520"/>
      <c r="F20" s="625"/>
      <c r="G20" s="547"/>
      <c r="H20" s="544"/>
      <c r="I20" s="547"/>
      <c r="J20" s="138"/>
    </row>
    <row r="21" spans="1:10" ht="25" customHeight="1">
      <c r="A21" s="94"/>
      <c r="B21" s="547"/>
      <c r="C21" s="545"/>
      <c r="D21" s="547"/>
      <c r="E21" s="520"/>
      <c r="F21" s="625"/>
      <c r="G21" s="547"/>
      <c r="H21" s="544"/>
      <c r="I21" s="547"/>
      <c r="J21" s="138"/>
    </row>
    <row r="22" spans="1:10" ht="25" customHeight="1">
      <c r="A22" s="94"/>
      <c r="B22" s="547"/>
      <c r="C22" s="545"/>
      <c r="D22" s="547"/>
      <c r="E22" s="520"/>
      <c r="F22" s="625"/>
      <c r="G22" s="547"/>
      <c r="H22" s="544"/>
      <c r="I22" s="547"/>
      <c r="J22" s="138"/>
    </row>
    <row r="23" spans="1:10" ht="25" customHeight="1">
      <c r="A23" s="94"/>
      <c r="B23" s="547"/>
      <c r="C23" s="545"/>
      <c r="D23" s="547"/>
      <c r="E23" s="520"/>
      <c r="F23" s="625"/>
      <c r="G23" s="547"/>
      <c r="H23" s="544"/>
      <c r="I23" s="547"/>
      <c r="J23" s="138"/>
    </row>
    <row r="24" spans="1:10" ht="25" customHeight="1">
      <c r="A24" s="94"/>
      <c r="B24" s="547"/>
      <c r="C24" s="545"/>
      <c r="D24" s="547"/>
      <c r="E24" s="520"/>
      <c r="F24" s="625"/>
      <c r="G24" s="547"/>
      <c r="H24" s="544"/>
      <c r="I24" s="547"/>
      <c r="J24" s="138"/>
    </row>
    <row r="25" spans="1:10" ht="25" customHeight="1">
      <c r="A25" s="94"/>
      <c r="B25" s="547"/>
      <c r="C25" s="545"/>
      <c r="D25" s="547"/>
      <c r="E25" s="520"/>
      <c r="F25" s="625"/>
      <c r="G25" s="547"/>
      <c r="H25" s="544"/>
      <c r="I25" s="547"/>
      <c r="J25" s="138"/>
    </row>
    <row r="26" spans="1:10" ht="25" customHeight="1">
      <c r="A26" s="94"/>
      <c r="B26" s="547"/>
      <c r="C26" s="545"/>
      <c r="D26" s="547"/>
      <c r="E26" s="520"/>
      <c r="F26" s="625"/>
      <c r="G26" s="547"/>
      <c r="H26" s="544"/>
      <c r="I26" s="547"/>
      <c r="J26" s="138"/>
    </row>
    <row r="27" spans="1:10" ht="25" customHeight="1">
      <c r="A27" s="94"/>
      <c r="B27" s="547"/>
      <c r="C27" s="545"/>
      <c r="D27" s="547"/>
      <c r="E27" s="520"/>
      <c r="F27" s="625"/>
      <c r="G27" s="547"/>
      <c r="H27" s="544"/>
      <c r="I27" s="547"/>
      <c r="J27" s="138"/>
    </row>
    <row r="28" spans="1:10" ht="25" customHeight="1">
      <c r="A28" s="94"/>
      <c r="B28" s="547"/>
      <c r="C28" s="545"/>
      <c r="D28" s="547"/>
      <c r="E28" s="520"/>
      <c r="F28" s="625"/>
      <c r="G28" s="547"/>
      <c r="H28" s="544"/>
      <c r="I28" s="547"/>
      <c r="J28" s="138"/>
    </row>
    <row r="29" spans="1:10" ht="25" customHeight="1">
      <c r="A29" s="94"/>
      <c r="B29" s="547"/>
      <c r="C29" s="545"/>
      <c r="D29" s="547"/>
      <c r="E29" s="520"/>
      <c r="F29" s="625"/>
      <c r="G29" s="547"/>
      <c r="H29" s="544"/>
      <c r="I29" s="547"/>
      <c r="J29" s="138"/>
    </row>
    <row r="30" spans="1:10" ht="25" customHeight="1">
      <c r="A30" s="94"/>
      <c r="B30" s="547"/>
      <c r="C30" s="545"/>
      <c r="D30" s="547"/>
      <c r="E30" s="520"/>
      <c r="F30" s="625"/>
      <c r="G30" s="547"/>
      <c r="H30" s="544"/>
      <c r="I30" s="547"/>
      <c r="J30" s="138"/>
    </row>
    <row r="31" spans="1:10" ht="25" customHeight="1">
      <c r="A31" s="94"/>
      <c r="B31" s="547"/>
      <c r="C31" s="545"/>
      <c r="D31" s="547"/>
      <c r="E31" s="520"/>
      <c r="F31" s="625"/>
      <c r="G31" s="547"/>
      <c r="H31" s="544"/>
      <c r="I31" s="547"/>
      <c r="J31" s="138"/>
    </row>
    <row r="32" spans="1:10" ht="25" customHeight="1">
      <c r="A32" s="94"/>
      <c r="B32" s="547"/>
      <c r="C32" s="545"/>
      <c r="D32" s="547"/>
      <c r="E32" s="520"/>
      <c r="F32" s="625"/>
      <c r="G32" s="547"/>
      <c r="H32" s="544"/>
      <c r="I32" s="547"/>
      <c r="J32" s="138"/>
    </row>
    <row r="33" spans="1:10" ht="25" customHeight="1">
      <c r="A33" s="94"/>
      <c r="B33" s="547"/>
      <c r="C33" s="545"/>
      <c r="D33" s="547"/>
      <c r="E33" s="520"/>
      <c r="F33" s="625"/>
      <c r="G33" s="547"/>
      <c r="H33" s="544"/>
      <c r="I33" s="547"/>
      <c r="J33" s="138"/>
    </row>
    <row r="34" spans="1:10" ht="25" customHeight="1">
      <c r="A34" s="94"/>
      <c r="B34" s="547"/>
      <c r="C34" s="545"/>
      <c r="D34" s="547"/>
      <c r="E34" s="520"/>
      <c r="F34" s="625"/>
      <c r="G34" s="547"/>
      <c r="H34" s="544"/>
      <c r="I34" s="547"/>
      <c r="J34" s="138"/>
    </row>
    <row r="35" spans="1:10" ht="25" customHeight="1">
      <c r="A35" s="94"/>
      <c r="B35" s="547"/>
      <c r="C35" s="545"/>
      <c r="D35" s="547"/>
      <c r="E35" s="520"/>
      <c r="F35" s="625"/>
      <c r="G35" s="547"/>
      <c r="H35" s="544"/>
      <c r="I35" s="547"/>
      <c r="J35" s="138"/>
    </row>
    <row r="36" spans="1:10" ht="25" customHeight="1">
      <c r="A36" s="94"/>
      <c r="B36" s="547"/>
      <c r="C36" s="545"/>
      <c r="D36" s="547"/>
      <c r="E36" s="520"/>
      <c r="F36" s="625"/>
      <c r="G36" s="547"/>
      <c r="H36" s="544"/>
      <c r="I36" s="547"/>
      <c r="J36" s="138"/>
    </row>
    <row r="37" spans="1:10" ht="25" customHeight="1">
      <c r="A37" s="94"/>
      <c r="B37" s="547"/>
      <c r="C37" s="545"/>
      <c r="D37" s="547"/>
      <c r="E37" s="520"/>
      <c r="F37" s="625"/>
      <c r="G37" s="547"/>
      <c r="H37" s="544"/>
      <c r="I37" s="547"/>
      <c r="J37" s="138"/>
    </row>
    <row r="38" spans="1:10" ht="8.25" customHeight="1">
      <c r="B38" s="42"/>
      <c r="C38" s="523"/>
      <c r="D38" s="42"/>
      <c r="E38" s="42"/>
      <c r="F38" s="103"/>
      <c r="G38" s="42"/>
      <c r="H38" s="42"/>
      <c r="I38" s="42"/>
      <c r="J38" s="138"/>
    </row>
    <row r="39" spans="1:10" ht="14.25" customHeight="1">
      <c r="B39" s="42"/>
      <c r="C39" s="829"/>
      <c r="D39" s="829"/>
      <c r="E39" s="829"/>
      <c r="F39" s="829"/>
      <c r="G39" s="829"/>
      <c r="H39" s="829"/>
      <c r="I39" s="829"/>
      <c r="J39" s="138"/>
    </row>
  </sheetData>
  <mergeCells count="14">
    <mergeCell ref="F11:F12"/>
    <mergeCell ref="G11:H11"/>
    <mergeCell ref="I11:I12"/>
    <mergeCell ref="C39:I39"/>
    <mergeCell ref="B1:C1"/>
    <mergeCell ref="H2:I3"/>
    <mergeCell ref="H5:I6"/>
    <mergeCell ref="A8:D8"/>
    <mergeCell ref="A10:A12"/>
    <mergeCell ref="C10:C12"/>
    <mergeCell ref="D10:I10"/>
    <mergeCell ref="B11:B12"/>
    <mergeCell ref="D11:D12"/>
    <mergeCell ref="E11:E12"/>
  </mergeCells>
  <phoneticPr fontId="5"/>
  <printOptions horizontalCentered="1"/>
  <pageMargins left="0.59055118110236227" right="0.59055118110236227" top="0.39370078740157483" bottom="0.39370078740157483" header="0.51181102362204722" footer="0.51181102362204722"/>
  <pageSetup paperSize="9" scale="8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40"/>
  <sheetViews>
    <sheetView view="pageBreakPreview" topLeftCell="D1" zoomScaleNormal="85" zoomScaleSheetLayoutView="100" workbookViewId="0">
      <selection activeCell="A2" sqref="A2:L2"/>
    </sheetView>
  </sheetViews>
  <sheetFormatPr defaultColWidth="9" defaultRowHeight="13"/>
  <cols>
    <col min="1" max="3" width="2.6328125" style="146" hidden="1" customWidth="1"/>
    <col min="4" max="4" width="13.453125" style="148" bestFit="1" customWidth="1"/>
    <col min="5" max="6" width="4" style="148" bestFit="1" customWidth="1"/>
    <col min="7" max="7" width="37.6328125" style="148" customWidth="1"/>
    <col min="8" max="11" width="11.6328125" style="148" customWidth="1"/>
    <col min="12" max="20" width="5.90625" style="148" customWidth="1"/>
    <col min="21" max="22" width="1.6328125" style="148" customWidth="1"/>
    <col min="23" max="23" width="20.453125" style="148" customWidth="1"/>
    <col min="24" max="24" width="19.08984375" style="148" customWidth="1"/>
    <col min="25" max="25" width="3.08984375" style="153" customWidth="1"/>
    <col min="26" max="260" width="9" style="148"/>
    <col min="261" max="263" width="0" style="148" hidden="1" customWidth="1"/>
    <col min="264" max="264" width="17.90625" style="148" customWidth="1"/>
    <col min="265" max="265" width="37.6328125" style="148" customWidth="1"/>
    <col min="266" max="267" width="11.6328125" style="148" customWidth="1"/>
    <col min="268" max="276" width="5.90625" style="148" customWidth="1"/>
    <col min="277" max="278" width="1.6328125" style="148" customWidth="1"/>
    <col min="279" max="279" width="20.453125" style="148" customWidth="1"/>
    <col min="280" max="280" width="19.08984375" style="148" customWidth="1"/>
    <col min="281" max="281" width="3.08984375" style="148" customWidth="1"/>
    <col min="282" max="516" width="9" style="148"/>
    <col min="517" max="519" width="0" style="148" hidden="1" customWidth="1"/>
    <col min="520" max="520" width="17.90625" style="148" customWidth="1"/>
    <col min="521" max="521" width="37.6328125" style="148" customWidth="1"/>
    <col min="522" max="523" width="11.6328125" style="148" customWidth="1"/>
    <col min="524" max="532" width="5.90625" style="148" customWidth="1"/>
    <col min="533" max="534" width="1.6328125" style="148" customWidth="1"/>
    <col min="535" max="535" width="20.453125" style="148" customWidth="1"/>
    <col min="536" max="536" width="19.08984375" style="148" customWidth="1"/>
    <col min="537" max="537" width="3.08984375" style="148" customWidth="1"/>
    <col min="538" max="772" width="9" style="148"/>
    <col min="773" max="775" width="0" style="148" hidden="1" customWidth="1"/>
    <col min="776" max="776" width="17.90625" style="148" customWidth="1"/>
    <col min="777" max="777" width="37.6328125" style="148" customWidth="1"/>
    <col min="778" max="779" width="11.6328125" style="148" customWidth="1"/>
    <col min="780" max="788" width="5.90625" style="148" customWidth="1"/>
    <col min="789" max="790" width="1.6328125" style="148" customWidth="1"/>
    <col min="791" max="791" width="20.453125" style="148" customWidth="1"/>
    <col min="792" max="792" width="19.08984375" style="148" customWidth="1"/>
    <col min="793" max="793" width="3.08984375" style="148" customWidth="1"/>
    <col min="794" max="1028" width="9" style="148"/>
    <col min="1029" max="1031" width="0" style="148" hidden="1" customWidth="1"/>
    <col min="1032" max="1032" width="17.90625" style="148" customWidth="1"/>
    <col min="1033" max="1033" width="37.6328125" style="148" customWidth="1"/>
    <col min="1034" max="1035" width="11.6328125" style="148" customWidth="1"/>
    <col min="1036" max="1044" width="5.90625" style="148" customWidth="1"/>
    <col min="1045" max="1046" width="1.6328125" style="148" customWidth="1"/>
    <col min="1047" max="1047" width="20.453125" style="148" customWidth="1"/>
    <col min="1048" max="1048" width="19.08984375" style="148" customWidth="1"/>
    <col min="1049" max="1049" width="3.08984375" style="148" customWidth="1"/>
    <col min="1050" max="1284" width="9" style="148"/>
    <col min="1285" max="1287" width="0" style="148" hidden="1" customWidth="1"/>
    <col min="1288" max="1288" width="17.90625" style="148" customWidth="1"/>
    <col min="1289" max="1289" width="37.6328125" style="148" customWidth="1"/>
    <col min="1290" max="1291" width="11.6328125" style="148" customWidth="1"/>
    <col min="1292" max="1300" width="5.90625" style="148" customWidth="1"/>
    <col min="1301" max="1302" width="1.6328125" style="148" customWidth="1"/>
    <col min="1303" max="1303" width="20.453125" style="148" customWidth="1"/>
    <col min="1304" max="1304" width="19.08984375" style="148" customWidth="1"/>
    <col min="1305" max="1305" width="3.08984375" style="148" customWidth="1"/>
    <col min="1306" max="1540" width="9" style="148"/>
    <col min="1541" max="1543" width="0" style="148" hidden="1" customWidth="1"/>
    <col min="1544" max="1544" width="17.90625" style="148" customWidth="1"/>
    <col min="1545" max="1545" width="37.6328125" style="148" customWidth="1"/>
    <col min="1546" max="1547" width="11.6328125" style="148" customWidth="1"/>
    <col min="1548" max="1556" width="5.90625" style="148" customWidth="1"/>
    <col min="1557" max="1558" width="1.6328125" style="148" customWidth="1"/>
    <col min="1559" max="1559" width="20.453125" style="148" customWidth="1"/>
    <col min="1560" max="1560" width="19.08984375" style="148" customWidth="1"/>
    <col min="1561" max="1561" width="3.08984375" style="148" customWidth="1"/>
    <col min="1562" max="1796" width="9" style="148"/>
    <col min="1797" max="1799" width="0" style="148" hidden="1" customWidth="1"/>
    <col min="1800" max="1800" width="17.90625" style="148" customWidth="1"/>
    <col min="1801" max="1801" width="37.6328125" style="148" customWidth="1"/>
    <col min="1802" max="1803" width="11.6328125" style="148" customWidth="1"/>
    <col min="1804" max="1812" width="5.90625" style="148" customWidth="1"/>
    <col min="1813" max="1814" width="1.6328125" style="148" customWidth="1"/>
    <col min="1815" max="1815" width="20.453125" style="148" customWidth="1"/>
    <col min="1816" max="1816" width="19.08984375" style="148" customWidth="1"/>
    <col min="1817" max="1817" width="3.08984375" style="148" customWidth="1"/>
    <col min="1818" max="2052" width="9" style="148"/>
    <col min="2053" max="2055" width="0" style="148" hidden="1" customWidth="1"/>
    <col min="2056" max="2056" width="17.90625" style="148" customWidth="1"/>
    <col min="2057" max="2057" width="37.6328125" style="148" customWidth="1"/>
    <col min="2058" max="2059" width="11.6328125" style="148" customWidth="1"/>
    <col min="2060" max="2068" width="5.90625" style="148" customWidth="1"/>
    <col min="2069" max="2070" width="1.6328125" style="148" customWidth="1"/>
    <col min="2071" max="2071" width="20.453125" style="148" customWidth="1"/>
    <col min="2072" max="2072" width="19.08984375" style="148" customWidth="1"/>
    <col min="2073" max="2073" width="3.08984375" style="148" customWidth="1"/>
    <col min="2074" max="2308" width="9" style="148"/>
    <col min="2309" max="2311" width="0" style="148" hidden="1" customWidth="1"/>
    <col min="2312" max="2312" width="17.90625" style="148" customWidth="1"/>
    <col min="2313" max="2313" width="37.6328125" style="148" customWidth="1"/>
    <col min="2314" max="2315" width="11.6328125" style="148" customWidth="1"/>
    <col min="2316" max="2324" width="5.90625" style="148" customWidth="1"/>
    <col min="2325" max="2326" width="1.6328125" style="148" customWidth="1"/>
    <col min="2327" max="2327" width="20.453125" style="148" customWidth="1"/>
    <col min="2328" max="2328" width="19.08984375" style="148" customWidth="1"/>
    <col min="2329" max="2329" width="3.08984375" style="148" customWidth="1"/>
    <col min="2330" max="2564" width="9" style="148"/>
    <col min="2565" max="2567" width="0" style="148" hidden="1" customWidth="1"/>
    <col min="2568" max="2568" width="17.90625" style="148" customWidth="1"/>
    <col min="2569" max="2569" width="37.6328125" style="148" customWidth="1"/>
    <col min="2570" max="2571" width="11.6328125" style="148" customWidth="1"/>
    <col min="2572" max="2580" width="5.90625" style="148" customWidth="1"/>
    <col min="2581" max="2582" width="1.6328125" style="148" customWidth="1"/>
    <col min="2583" max="2583" width="20.453125" style="148" customWidth="1"/>
    <col min="2584" max="2584" width="19.08984375" style="148" customWidth="1"/>
    <col min="2585" max="2585" width="3.08984375" style="148" customWidth="1"/>
    <col min="2586" max="2820" width="9" style="148"/>
    <col min="2821" max="2823" width="0" style="148" hidden="1" customWidth="1"/>
    <col min="2824" max="2824" width="17.90625" style="148" customWidth="1"/>
    <col min="2825" max="2825" width="37.6328125" style="148" customWidth="1"/>
    <col min="2826" max="2827" width="11.6328125" style="148" customWidth="1"/>
    <col min="2828" max="2836" width="5.90625" style="148" customWidth="1"/>
    <col min="2837" max="2838" width="1.6328125" style="148" customWidth="1"/>
    <col min="2839" max="2839" width="20.453125" style="148" customWidth="1"/>
    <col min="2840" max="2840" width="19.08984375" style="148" customWidth="1"/>
    <col min="2841" max="2841" width="3.08984375" style="148" customWidth="1"/>
    <col min="2842" max="3076" width="9" style="148"/>
    <col min="3077" max="3079" width="0" style="148" hidden="1" customWidth="1"/>
    <col min="3080" max="3080" width="17.90625" style="148" customWidth="1"/>
    <col min="3081" max="3081" width="37.6328125" style="148" customWidth="1"/>
    <col min="3082" max="3083" width="11.6328125" style="148" customWidth="1"/>
    <col min="3084" max="3092" width="5.90625" style="148" customWidth="1"/>
    <col min="3093" max="3094" width="1.6328125" style="148" customWidth="1"/>
    <col min="3095" max="3095" width="20.453125" style="148" customWidth="1"/>
    <col min="3096" max="3096" width="19.08984375" style="148" customWidth="1"/>
    <col min="3097" max="3097" width="3.08984375" style="148" customWidth="1"/>
    <col min="3098" max="3332" width="9" style="148"/>
    <col min="3333" max="3335" width="0" style="148" hidden="1" customWidth="1"/>
    <col min="3336" max="3336" width="17.90625" style="148" customWidth="1"/>
    <col min="3337" max="3337" width="37.6328125" style="148" customWidth="1"/>
    <col min="3338" max="3339" width="11.6328125" style="148" customWidth="1"/>
    <col min="3340" max="3348" width="5.90625" style="148" customWidth="1"/>
    <col min="3349" max="3350" width="1.6328125" style="148" customWidth="1"/>
    <col min="3351" max="3351" width="20.453125" style="148" customWidth="1"/>
    <col min="3352" max="3352" width="19.08984375" style="148" customWidth="1"/>
    <col min="3353" max="3353" width="3.08984375" style="148" customWidth="1"/>
    <col min="3354" max="3588" width="9" style="148"/>
    <col min="3589" max="3591" width="0" style="148" hidden="1" customWidth="1"/>
    <col min="3592" max="3592" width="17.90625" style="148" customWidth="1"/>
    <col min="3593" max="3593" width="37.6328125" style="148" customWidth="1"/>
    <col min="3594" max="3595" width="11.6328125" style="148" customWidth="1"/>
    <col min="3596" max="3604" width="5.90625" style="148" customWidth="1"/>
    <col min="3605" max="3606" width="1.6328125" style="148" customWidth="1"/>
    <col min="3607" max="3607" width="20.453125" style="148" customWidth="1"/>
    <col min="3608" max="3608" width="19.08984375" style="148" customWidth="1"/>
    <col min="3609" max="3609" width="3.08984375" style="148" customWidth="1"/>
    <col min="3610" max="3844" width="9" style="148"/>
    <col min="3845" max="3847" width="0" style="148" hidden="1" customWidth="1"/>
    <col min="3848" max="3848" width="17.90625" style="148" customWidth="1"/>
    <col min="3849" max="3849" width="37.6328125" style="148" customWidth="1"/>
    <col min="3850" max="3851" width="11.6328125" style="148" customWidth="1"/>
    <col min="3852" max="3860" width="5.90625" style="148" customWidth="1"/>
    <col min="3861" max="3862" width="1.6328125" style="148" customWidth="1"/>
    <col min="3863" max="3863" width="20.453125" style="148" customWidth="1"/>
    <col min="3864" max="3864" width="19.08984375" style="148" customWidth="1"/>
    <col min="3865" max="3865" width="3.08984375" style="148" customWidth="1"/>
    <col min="3866" max="4100" width="9" style="148"/>
    <col min="4101" max="4103" width="0" style="148" hidden="1" customWidth="1"/>
    <col min="4104" max="4104" width="17.90625" style="148" customWidth="1"/>
    <col min="4105" max="4105" width="37.6328125" style="148" customWidth="1"/>
    <col min="4106" max="4107" width="11.6328125" style="148" customWidth="1"/>
    <col min="4108" max="4116" width="5.90625" style="148" customWidth="1"/>
    <col min="4117" max="4118" width="1.6328125" style="148" customWidth="1"/>
    <col min="4119" max="4119" width="20.453125" style="148" customWidth="1"/>
    <col min="4120" max="4120" width="19.08984375" style="148" customWidth="1"/>
    <col min="4121" max="4121" width="3.08984375" style="148" customWidth="1"/>
    <col min="4122" max="4356" width="9" style="148"/>
    <col min="4357" max="4359" width="0" style="148" hidden="1" customWidth="1"/>
    <col min="4360" max="4360" width="17.90625" style="148" customWidth="1"/>
    <col min="4361" max="4361" width="37.6328125" style="148" customWidth="1"/>
    <col min="4362" max="4363" width="11.6328125" style="148" customWidth="1"/>
    <col min="4364" max="4372" width="5.90625" style="148" customWidth="1"/>
    <col min="4373" max="4374" width="1.6328125" style="148" customWidth="1"/>
    <col min="4375" max="4375" width="20.453125" style="148" customWidth="1"/>
    <col min="4376" max="4376" width="19.08984375" style="148" customWidth="1"/>
    <col min="4377" max="4377" width="3.08984375" style="148" customWidth="1"/>
    <col min="4378" max="4612" width="9" style="148"/>
    <col min="4613" max="4615" width="0" style="148" hidden="1" customWidth="1"/>
    <col min="4616" max="4616" width="17.90625" style="148" customWidth="1"/>
    <col min="4617" max="4617" width="37.6328125" style="148" customWidth="1"/>
    <col min="4618" max="4619" width="11.6328125" style="148" customWidth="1"/>
    <col min="4620" max="4628" width="5.90625" style="148" customWidth="1"/>
    <col min="4629" max="4630" width="1.6328125" style="148" customWidth="1"/>
    <col min="4631" max="4631" width="20.453125" style="148" customWidth="1"/>
    <col min="4632" max="4632" width="19.08984375" style="148" customWidth="1"/>
    <col min="4633" max="4633" width="3.08984375" style="148" customWidth="1"/>
    <col min="4634" max="4868" width="9" style="148"/>
    <col min="4869" max="4871" width="0" style="148" hidden="1" customWidth="1"/>
    <col min="4872" max="4872" width="17.90625" style="148" customWidth="1"/>
    <col min="4873" max="4873" width="37.6328125" style="148" customWidth="1"/>
    <col min="4874" max="4875" width="11.6328125" style="148" customWidth="1"/>
    <col min="4876" max="4884" width="5.90625" style="148" customWidth="1"/>
    <col min="4885" max="4886" width="1.6328125" style="148" customWidth="1"/>
    <col min="4887" max="4887" width="20.453125" style="148" customWidth="1"/>
    <col min="4888" max="4888" width="19.08984375" style="148" customWidth="1"/>
    <col min="4889" max="4889" width="3.08984375" style="148" customWidth="1"/>
    <col min="4890" max="5124" width="9" style="148"/>
    <col min="5125" max="5127" width="0" style="148" hidden="1" customWidth="1"/>
    <col min="5128" max="5128" width="17.90625" style="148" customWidth="1"/>
    <col min="5129" max="5129" width="37.6328125" style="148" customWidth="1"/>
    <col min="5130" max="5131" width="11.6328125" style="148" customWidth="1"/>
    <col min="5132" max="5140" width="5.90625" style="148" customWidth="1"/>
    <col min="5141" max="5142" width="1.6328125" style="148" customWidth="1"/>
    <col min="5143" max="5143" width="20.453125" style="148" customWidth="1"/>
    <col min="5144" max="5144" width="19.08984375" style="148" customWidth="1"/>
    <col min="5145" max="5145" width="3.08984375" style="148" customWidth="1"/>
    <col min="5146" max="5380" width="9" style="148"/>
    <col min="5381" max="5383" width="0" style="148" hidden="1" customWidth="1"/>
    <col min="5384" max="5384" width="17.90625" style="148" customWidth="1"/>
    <col min="5385" max="5385" width="37.6328125" style="148" customWidth="1"/>
    <col min="5386" max="5387" width="11.6328125" style="148" customWidth="1"/>
    <col min="5388" max="5396" width="5.90625" style="148" customWidth="1"/>
    <col min="5397" max="5398" width="1.6328125" style="148" customWidth="1"/>
    <col min="5399" max="5399" width="20.453125" style="148" customWidth="1"/>
    <col min="5400" max="5400" width="19.08984375" style="148" customWidth="1"/>
    <col min="5401" max="5401" width="3.08984375" style="148" customWidth="1"/>
    <col min="5402" max="5636" width="9" style="148"/>
    <col min="5637" max="5639" width="0" style="148" hidden="1" customWidth="1"/>
    <col min="5640" max="5640" width="17.90625" style="148" customWidth="1"/>
    <col min="5641" max="5641" width="37.6328125" style="148" customWidth="1"/>
    <col min="5642" max="5643" width="11.6328125" style="148" customWidth="1"/>
    <col min="5644" max="5652" width="5.90625" style="148" customWidth="1"/>
    <col min="5653" max="5654" width="1.6328125" style="148" customWidth="1"/>
    <col min="5655" max="5655" width="20.453125" style="148" customWidth="1"/>
    <col min="5656" max="5656" width="19.08984375" style="148" customWidth="1"/>
    <col min="5657" max="5657" width="3.08984375" style="148" customWidth="1"/>
    <col min="5658" max="5892" width="9" style="148"/>
    <col min="5893" max="5895" width="0" style="148" hidden="1" customWidth="1"/>
    <col min="5896" max="5896" width="17.90625" style="148" customWidth="1"/>
    <col min="5897" max="5897" width="37.6328125" style="148" customWidth="1"/>
    <col min="5898" max="5899" width="11.6328125" style="148" customWidth="1"/>
    <col min="5900" max="5908" width="5.90625" style="148" customWidth="1"/>
    <col min="5909" max="5910" width="1.6328125" style="148" customWidth="1"/>
    <col min="5911" max="5911" width="20.453125" style="148" customWidth="1"/>
    <col min="5912" max="5912" width="19.08984375" style="148" customWidth="1"/>
    <col min="5913" max="5913" width="3.08984375" style="148" customWidth="1"/>
    <col min="5914" max="6148" width="9" style="148"/>
    <col min="6149" max="6151" width="0" style="148" hidden="1" customWidth="1"/>
    <col min="6152" max="6152" width="17.90625" style="148" customWidth="1"/>
    <col min="6153" max="6153" width="37.6328125" style="148" customWidth="1"/>
    <col min="6154" max="6155" width="11.6328125" style="148" customWidth="1"/>
    <col min="6156" max="6164" width="5.90625" style="148" customWidth="1"/>
    <col min="6165" max="6166" width="1.6328125" style="148" customWidth="1"/>
    <col min="6167" max="6167" width="20.453125" style="148" customWidth="1"/>
    <col min="6168" max="6168" width="19.08984375" style="148" customWidth="1"/>
    <col min="6169" max="6169" width="3.08984375" style="148" customWidth="1"/>
    <col min="6170" max="6404" width="9" style="148"/>
    <col min="6405" max="6407" width="0" style="148" hidden="1" customWidth="1"/>
    <col min="6408" max="6408" width="17.90625" style="148" customWidth="1"/>
    <col min="6409" max="6409" width="37.6328125" style="148" customWidth="1"/>
    <col min="6410" max="6411" width="11.6328125" style="148" customWidth="1"/>
    <col min="6412" max="6420" width="5.90625" style="148" customWidth="1"/>
    <col min="6421" max="6422" width="1.6328125" style="148" customWidth="1"/>
    <col min="6423" max="6423" width="20.453125" style="148" customWidth="1"/>
    <col min="6424" max="6424" width="19.08984375" style="148" customWidth="1"/>
    <col min="6425" max="6425" width="3.08984375" style="148" customWidth="1"/>
    <col min="6426" max="6660" width="9" style="148"/>
    <col min="6661" max="6663" width="0" style="148" hidden="1" customWidth="1"/>
    <col min="6664" max="6664" width="17.90625" style="148" customWidth="1"/>
    <col min="6665" max="6665" width="37.6328125" style="148" customWidth="1"/>
    <col min="6666" max="6667" width="11.6328125" style="148" customWidth="1"/>
    <col min="6668" max="6676" width="5.90625" style="148" customWidth="1"/>
    <col min="6677" max="6678" width="1.6328125" style="148" customWidth="1"/>
    <col min="6679" max="6679" width="20.453125" style="148" customWidth="1"/>
    <col min="6680" max="6680" width="19.08984375" style="148" customWidth="1"/>
    <col min="6681" max="6681" width="3.08984375" style="148" customWidth="1"/>
    <col min="6682" max="6916" width="9" style="148"/>
    <col min="6917" max="6919" width="0" style="148" hidden="1" customWidth="1"/>
    <col min="6920" max="6920" width="17.90625" style="148" customWidth="1"/>
    <col min="6921" max="6921" width="37.6328125" style="148" customWidth="1"/>
    <col min="6922" max="6923" width="11.6328125" style="148" customWidth="1"/>
    <col min="6924" max="6932" width="5.90625" style="148" customWidth="1"/>
    <col min="6933" max="6934" width="1.6328125" style="148" customWidth="1"/>
    <col min="6935" max="6935" width="20.453125" style="148" customWidth="1"/>
    <col min="6936" max="6936" width="19.08984375" style="148" customWidth="1"/>
    <col min="6937" max="6937" width="3.08984375" style="148" customWidth="1"/>
    <col min="6938" max="7172" width="9" style="148"/>
    <col min="7173" max="7175" width="0" style="148" hidden="1" customWidth="1"/>
    <col min="7176" max="7176" width="17.90625" style="148" customWidth="1"/>
    <col min="7177" max="7177" width="37.6328125" style="148" customWidth="1"/>
    <col min="7178" max="7179" width="11.6328125" style="148" customWidth="1"/>
    <col min="7180" max="7188" width="5.90625" style="148" customWidth="1"/>
    <col min="7189" max="7190" width="1.6328125" style="148" customWidth="1"/>
    <col min="7191" max="7191" width="20.453125" style="148" customWidth="1"/>
    <col min="7192" max="7192" width="19.08984375" style="148" customWidth="1"/>
    <col min="7193" max="7193" width="3.08984375" style="148" customWidth="1"/>
    <col min="7194" max="7428" width="9" style="148"/>
    <col min="7429" max="7431" width="0" style="148" hidden="1" customWidth="1"/>
    <col min="7432" max="7432" width="17.90625" style="148" customWidth="1"/>
    <col min="7433" max="7433" width="37.6328125" style="148" customWidth="1"/>
    <col min="7434" max="7435" width="11.6328125" style="148" customWidth="1"/>
    <col min="7436" max="7444" width="5.90625" style="148" customWidth="1"/>
    <col min="7445" max="7446" width="1.6328125" style="148" customWidth="1"/>
    <col min="7447" max="7447" width="20.453125" style="148" customWidth="1"/>
    <col min="7448" max="7448" width="19.08984375" style="148" customWidth="1"/>
    <col min="7449" max="7449" width="3.08984375" style="148" customWidth="1"/>
    <col min="7450" max="7684" width="9" style="148"/>
    <col min="7685" max="7687" width="0" style="148" hidden="1" customWidth="1"/>
    <col min="7688" max="7688" width="17.90625" style="148" customWidth="1"/>
    <col min="7689" max="7689" width="37.6328125" style="148" customWidth="1"/>
    <col min="7690" max="7691" width="11.6328125" style="148" customWidth="1"/>
    <col min="7692" max="7700" width="5.90625" style="148" customWidth="1"/>
    <col min="7701" max="7702" width="1.6328125" style="148" customWidth="1"/>
    <col min="7703" max="7703" width="20.453125" style="148" customWidth="1"/>
    <col min="7704" max="7704" width="19.08984375" style="148" customWidth="1"/>
    <col min="7705" max="7705" width="3.08984375" style="148" customWidth="1"/>
    <col min="7706" max="7940" width="9" style="148"/>
    <col min="7941" max="7943" width="0" style="148" hidden="1" customWidth="1"/>
    <col min="7944" max="7944" width="17.90625" style="148" customWidth="1"/>
    <col min="7945" max="7945" width="37.6328125" style="148" customWidth="1"/>
    <col min="7946" max="7947" width="11.6328125" style="148" customWidth="1"/>
    <col min="7948" max="7956" width="5.90625" style="148" customWidth="1"/>
    <col min="7957" max="7958" width="1.6328125" style="148" customWidth="1"/>
    <col min="7959" max="7959" width="20.453125" style="148" customWidth="1"/>
    <col min="7960" max="7960" width="19.08984375" style="148" customWidth="1"/>
    <col min="7961" max="7961" width="3.08984375" style="148" customWidth="1"/>
    <col min="7962" max="8196" width="9" style="148"/>
    <col min="8197" max="8199" width="0" style="148" hidden="1" customWidth="1"/>
    <col min="8200" max="8200" width="17.90625" style="148" customWidth="1"/>
    <col min="8201" max="8201" width="37.6328125" style="148" customWidth="1"/>
    <col min="8202" max="8203" width="11.6328125" style="148" customWidth="1"/>
    <col min="8204" max="8212" width="5.90625" style="148" customWidth="1"/>
    <col min="8213" max="8214" width="1.6328125" style="148" customWidth="1"/>
    <col min="8215" max="8215" width="20.453125" style="148" customWidth="1"/>
    <col min="8216" max="8216" width="19.08984375" style="148" customWidth="1"/>
    <col min="8217" max="8217" width="3.08984375" style="148" customWidth="1"/>
    <col min="8218" max="8452" width="9" style="148"/>
    <col min="8453" max="8455" width="0" style="148" hidden="1" customWidth="1"/>
    <col min="8456" max="8456" width="17.90625" style="148" customWidth="1"/>
    <col min="8457" max="8457" width="37.6328125" style="148" customWidth="1"/>
    <col min="8458" max="8459" width="11.6328125" style="148" customWidth="1"/>
    <col min="8460" max="8468" width="5.90625" style="148" customWidth="1"/>
    <col min="8469" max="8470" width="1.6328125" style="148" customWidth="1"/>
    <col min="8471" max="8471" width="20.453125" style="148" customWidth="1"/>
    <col min="8472" max="8472" width="19.08984375" style="148" customWidth="1"/>
    <col min="8473" max="8473" width="3.08984375" style="148" customWidth="1"/>
    <col min="8474" max="8708" width="9" style="148"/>
    <col min="8709" max="8711" width="0" style="148" hidden="1" customWidth="1"/>
    <col min="8712" max="8712" width="17.90625" style="148" customWidth="1"/>
    <col min="8713" max="8713" width="37.6328125" style="148" customWidth="1"/>
    <col min="8714" max="8715" width="11.6328125" style="148" customWidth="1"/>
    <col min="8716" max="8724" width="5.90625" style="148" customWidth="1"/>
    <col min="8725" max="8726" width="1.6328125" style="148" customWidth="1"/>
    <col min="8727" max="8727" width="20.453125" style="148" customWidth="1"/>
    <col min="8728" max="8728" width="19.08984375" style="148" customWidth="1"/>
    <col min="8729" max="8729" width="3.08984375" style="148" customWidth="1"/>
    <col min="8730" max="8964" width="9" style="148"/>
    <col min="8965" max="8967" width="0" style="148" hidden="1" customWidth="1"/>
    <col min="8968" max="8968" width="17.90625" style="148" customWidth="1"/>
    <col min="8969" max="8969" width="37.6328125" style="148" customWidth="1"/>
    <col min="8970" max="8971" width="11.6328125" style="148" customWidth="1"/>
    <col min="8972" max="8980" width="5.90625" style="148" customWidth="1"/>
    <col min="8981" max="8982" width="1.6328125" style="148" customWidth="1"/>
    <col min="8983" max="8983" width="20.453125" style="148" customWidth="1"/>
    <col min="8984" max="8984" width="19.08984375" style="148" customWidth="1"/>
    <col min="8985" max="8985" width="3.08984375" style="148" customWidth="1"/>
    <col min="8986" max="9220" width="9" style="148"/>
    <col min="9221" max="9223" width="0" style="148" hidden="1" customWidth="1"/>
    <col min="9224" max="9224" width="17.90625" style="148" customWidth="1"/>
    <col min="9225" max="9225" width="37.6328125" style="148" customWidth="1"/>
    <col min="9226" max="9227" width="11.6328125" style="148" customWidth="1"/>
    <col min="9228" max="9236" width="5.90625" style="148" customWidth="1"/>
    <col min="9237" max="9238" width="1.6328125" style="148" customWidth="1"/>
    <col min="9239" max="9239" width="20.453125" style="148" customWidth="1"/>
    <col min="9240" max="9240" width="19.08984375" style="148" customWidth="1"/>
    <col min="9241" max="9241" width="3.08984375" style="148" customWidth="1"/>
    <col min="9242" max="9476" width="9" style="148"/>
    <col min="9477" max="9479" width="0" style="148" hidden="1" customWidth="1"/>
    <col min="9480" max="9480" width="17.90625" style="148" customWidth="1"/>
    <col min="9481" max="9481" width="37.6328125" style="148" customWidth="1"/>
    <col min="9482" max="9483" width="11.6328125" style="148" customWidth="1"/>
    <col min="9484" max="9492" width="5.90625" style="148" customWidth="1"/>
    <col min="9493" max="9494" width="1.6328125" style="148" customWidth="1"/>
    <col min="9495" max="9495" width="20.453125" style="148" customWidth="1"/>
    <col min="9496" max="9496" width="19.08984375" style="148" customWidth="1"/>
    <col min="9497" max="9497" width="3.08984375" style="148" customWidth="1"/>
    <col min="9498" max="9732" width="9" style="148"/>
    <col min="9733" max="9735" width="0" style="148" hidden="1" customWidth="1"/>
    <col min="9736" max="9736" width="17.90625" style="148" customWidth="1"/>
    <col min="9737" max="9737" width="37.6328125" style="148" customWidth="1"/>
    <col min="9738" max="9739" width="11.6328125" style="148" customWidth="1"/>
    <col min="9740" max="9748" width="5.90625" style="148" customWidth="1"/>
    <col min="9749" max="9750" width="1.6328125" style="148" customWidth="1"/>
    <col min="9751" max="9751" width="20.453125" style="148" customWidth="1"/>
    <col min="9752" max="9752" width="19.08984375" style="148" customWidth="1"/>
    <col min="9753" max="9753" width="3.08984375" style="148" customWidth="1"/>
    <col min="9754" max="9988" width="9" style="148"/>
    <col min="9989" max="9991" width="0" style="148" hidden="1" customWidth="1"/>
    <col min="9992" max="9992" width="17.90625" style="148" customWidth="1"/>
    <col min="9993" max="9993" width="37.6328125" style="148" customWidth="1"/>
    <col min="9994" max="9995" width="11.6328125" style="148" customWidth="1"/>
    <col min="9996" max="10004" width="5.90625" style="148" customWidth="1"/>
    <col min="10005" max="10006" width="1.6328125" style="148" customWidth="1"/>
    <col min="10007" max="10007" width="20.453125" style="148" customWidth="1"/>
    <col min="10008" max="10008" width="19.08984375" style="148" customWidth="1"/>
    <col min="10009" max="10009" width="3.08984375" style="148" customWidth="1"/>
    <col min="10010" max="10244" width="9" style="148"/>
    <col min="10245" max="10247" width="0" style="148" hidden="1" customWidth="1"/>
    <col min="10248" max="10248" width="17.90625" style="148" customWidth="1"/>
    <col min="10249" max="10249" width="37.6328125" style="148" customWidth="1"/>
    <col min="10250" max="10251" width="11.6328125" style="148" customWidth="1"/>
    <col min="10252" max="10260" width="5.90625" style="148" customWidth="1"/>
    <col min="10261" max="10262" width="1.6328125" style="148" customWidth="1"/>
    <col min="10263" max="10263" width="20.453125" style="148" customWidth="1"/>
    <col min="10264" max="10264" width="19.08984375" style="148" customWidth="1"/>
    <col min="10265" max="10265" width="3.08984375" style="148" customWidth="1"/>
    <col min="10266" max="10500" width="9" style="148"/>
    <col min="10501" max="10503" width="0" style="148" hidden="1" customWidth="1"/>
    <col min="10504" max="10504" width="17.90625" style="148" customWidth="1"/>
    <col min="10505" max="10505" width="37.6328125" style="148" customWidth="1"/>
    <col min="10506" max="10507" width="11.6328125" style="148" customWidth="1"/>
    <col min="10508" max="10516" width="5.90625" style="148" customWidth="1"/>
    <col min="10517" max="10518" width="1.6328125" style="148" customWidth="1"/>
    <col min="10519" max="10519" width="20.453125" style="148" customWidth="1"/>
    <col min="10520" max="10520" width="19.08984375" style="148" customWidth="1"/>
    <col min="10521" max="10521" width="3.08984375" style="148" customWidth="1"/>
    <col min="10522" max="10756" width="9" style="148"/>
    <col min="10757" max="10759" width="0" style="148" hidden="1" customWidth="1"/>
    <col min="10760" max="10760" width="17.90625" style="148" customWidth="1"/>
    <col min="10761" max="10761" width="37.6328125" style="148" customWidth="1"/>
    <col min="10762" max="10763" width="11.6328125" style="148" customWidth="1"/>
    <col min="10764" max="10772" width="5.90625" style="148" customWidth="1"/>
    <col min="10773" max="10774" width="1.6328125" style="148" customWidth="1"/>
    <col min="10775" max="10775" width="20.453125" style="148" customWidth="1"/>
    <col min="10776" max="10776" width="19.08984375" style="148" customWidth="1"/>
    <col min="10777" max="10777" width="3.08984375" style="148" customWidth="1"/>
    <col min="10778" max="11012" width="9" style="148"/>
    <col min="11013" max="11015" width="0" style="148" hidden="1" customWidth="1"/>
    <col min="11016" max="11016" width="17.90625" style="148" customWidth="1"/>
    <col min="11017" max="11017" width="37.6328125" style="148" customWidth="1"/>
    <col min="11018" max="11019" width="11.6328125" style="148" customWidth="1"/>
    <col min="11020" max="11028" width="5.90625" style="148" customWidth="1"/>
    <col min="11029" max="11030" width="1.6328125" style="148" customWidth="1"/>
    <col min="11031" max="11031" width="20.453125" style="148" customWidth="1"/>
    <col min="11032" max="11032" width="19.08984375" style="148" customWidth="1"/>
    <col min="11033" max="11033" width="3.08984375" style="148" customWidth="1"/>
    <col min="11034" max="11268" width="9" style="148"/>
    <col min="11269" max="11271" width="0" style="148" hidden="1" customWidth="1"/>
    <col min="11272" max="11272" width="17.90625" style="148" customWidth="1"/>
    <col min="11273" max="11273" width="37.6328125" style="148" customWidth="1"/>
    <col min="11274" max="11275" width="11.6328125" style="148" customWidth="1"/>
    <col min="11276" max="11284" width="5.90625" style="148" customWidth="1"/>
    <col min="11285" max="11286" width="1.6328125" style="148" customWidth="1"/>
    <col min="11287" max="11287" width="20.453125" style="148" customWidth="1"/>
    <col min="11288" max="11288" width="19.08984375" style="148" customWidth="1"/>
    <col min="11289" max="11289" width="3.08984375" style="148" customWidth="1"/>
    <col min="11290" max="11524" width="9" style="148"/>
    <col min="11525" max="11527" width="0" style="148" hidden="1" customWidth="1"/>
    <col min="11528" max="11528" width="17.90625" style="148" customWidth="1"/>
    <col min="11529" max="11529" width="37.6328125" style="148" customWidth="1"/>
    <col min="11530" max="11531" width="11.6328125" style="148" customWidth="1"/>
    <col min="11532" max="11540" width="5.90625" style="148" customWidth="1"/>
    <col min="11541" max="11542" width="1.6328125" style="148" customWidth="1"/>
    <col min="11543" max="11543" width="20.453125" style="148" customWidth="1"/>
    <col min="11544" max="11544" width="19.08984375" style="148" customWidth="1"/>
    <col min="11545" max="11545" width="3.08984375" style="148" customWidth="1"/>
    <col min="11546" max="11780" width="9" style="148"/>
    <col min="11781" max="11783" width="0" style="148" hidden="1" customWidth="1"/>
    <col min="11784" max="11784" width="17.90625" style="148" customWidth="1"/>
    <col min="11785" max="11785" width="37.6328125" style="148" customWidth="1"/>
    <col min="11786" max="11787" width="11.6328125" style="148" customWidth="1"/>
    <col min="11788" max="11796" width="5.90625" style="148" customWidth="1"/>
    <col min="11797" max="11798" width="1.6328125" style="148" customWidth="1"/>
    <col min="11799" max="11799" width="20.453125" style="148" customWidth="1"/>
    <col min="11800" max="11800" width="19.08984375" style="148" customWidth="1"/>
    <col min="11801" max="11801" width="3.08984375" style="148" customWidth="1"/>
    <col min="11802" max="12036" width="9" style="148"/>
    <col min="12037" max="12039" width="0" style="148" hidden="1" customWidth="1"/>
    <col min="12040" max="12040" width="17.90625" style="148" customWidth="1"/>
    <col min="12041" max="12041" width="37.6328125" style="148" customWidth="1"/>
    <col min="12042" max="12043" width="11.6328125" style="148" customWidth="1"/>
    <col min="12044" max="12052" width="5.90625" style="148" customWidth="1"/>
    <col min="12053" max="12054" width="1.6328125" style="148" customWidth="1"/>
    <col min="12055" max="12055" width="20.453125" style="148" customWidth="1"/>
    <col min="12056" max="12056" width="19.08984375" style="148" customWidth="1"/>
    <col min="12057" max="12057" width="3.08984375" style="148" customWidth="1"/>
    <col min="12058" max="12292" width="9" style="148"/>
    <col min="12293" max="12295" width="0" style="148" hidden="1" customWidth="1"/>
    <col min="12296" max="12296" width="17.90625" style="148" customWidth="1"/>
    <col min="12297" max="12297" width="37.6328125" style="148" customWidth="1"/>
    <col min="12298" max="12299" width="11.6328125" style="148" customWidth="1"/>
    <col min="12300" max="12308" width="5.90625" style="148" customWidth="1"/>
    <col min="12309" max="12310" width="1.6328125" style="148" customWidth="1"/>
    <col min="12311" max="12311" width="20.453125" style="148" customWidth="1"/>
    <col min="12312" max="12312" width="19.08984375" style="148" customWidth="1"/>
    <col min="12313" max="12313" width="3.08984375" style="148" customWidth="1"/>
    <col min="12314" max="12548" width="9" style="148"/>
    <col min="12549" max="12551" width="0" style="148" hidden="1" customWidth="1"/>
    <col min="12552" max="12552" width="17.90625" style="148" customWidth="1"/>
    <col min="12553" max="12553" width="37.6328125" style="148" customWidth="1"/>
    <col min="12554" max="12555" width="11.6328125" style="148" customWidth="1"/>
    <col min="12556" max="12564" width="5.90625" style="148" customWidth="1"/>
    <col min="12565" max="12566" width="1.6328125" style="148" customWidth="1"/>
    <col min="12567" max="12567" width="20.453125" style="148" customWidth="1"/>
    <col min="12568" max="12568" width="19.08984375" style="148" customWidth="1"/>
    <col min="12569" max="12569" width="3.08984375" style="148" customWidth="1"/>
    <col min="12570" max="12804" width="9" style="148"/>
    <col min="12805" max="12807" width="0" style="148" hidden="1" customWidth="1"/>
    <col min="12808" max="12808" width="17.90625" style="148" customWidth="1"/>
    <col min="12809" max="12809" width="37.6328125" style="148" customWidth="1"/>
    <col min="12810" max="12811" width="11.6328125" style="148" customWidth="1"/>
    <col min="12812" max="12820" width="5.90625" style="148" customWidth="1"/>
    <col min="12821" max="12822" width="1.6328125" style="148" customWidth="1"/>
    <col min="12823" max="12823" width="20.453125" style="148" customWidth="1"/>
    <col min="12824" max="12824" width="19.08984375" style="148" customWidth="1"/>
    <col min="12825" max="12825" width="3.08984375" style="148" customWidth="1"/>
    <col min="12826" max="13060" width="9" style="148"/>
    <col min="13061" max="13063" width="0" style="148" hidden="1" customWidth="1"/>
    <col min="13064" max="13064" width="17.90625" style="148" customWidth="1"/>
    <col min="13065" max="13065" width="37.6328125" style="148" customWidth="1"/>
    <col min="13066" max="13067" width="11.6328125" style="148" customWidth="1"/>
    <col min="13068" max="13076" width="5.90625" style="148" customWidth="1"/>
    <col min="13077" max="13078" width="1.6328125" style="148" customWidth="1"/>
    <col min="13079" max="13079" width="20.453125" style="148" customWidth="1"/>
    <col min="13080" max="13080" width="19.08984375" style="148" customWidth="1"/>
    <col min="13081" max="13081" width="3.08984375" style="148" customWidth="1"/>
    <col min="13082" max="13316" width="9" style="148"/>
    <col min="13317" max="13319" width="0" style="148" hidden="1" customWidth="1"/>
    <col min="13320" max="13320" width="17.90625" style="148" customWidth="1"/>
    <col min="13321" max="13321" width="37.6328125" style="148" customWidth="1"/>
    <col min="13322" max="13323" width="11.6328125" style="148" customWidth="1"/>
    <col min="13324" max="13332" width="5.90625" style="148" customWidth="1"/>
    <col min="13333" max="13334" width="1.6328125" style="148" customWidth="1"/>
    <col min="13335" max="13335" width="20.453125" style="148" customWidth="1"/>
    <col min="13336" max="13336" width="19.08984375" style="148" customWidth="1"/>
    <col min="13337" max="13337" width="3.08984375" style="148" customWidth="1"/>
    <col min="13338" max="13572" width="9" style="148"/>
    <col min="13573" max="13575" width="0" style="148" hidden="1" customWidth="1"/>
    <col min="13576" max="13576" width="17.90625" style="148" customWidth="1"/>
    <col min="13577" max="13577" width="37.6328125" style="148" customWidth="1"/>
    <col min="13578" max="13579" width="11.6328125" style="148" customWidth="1"/>
    <col min="13580" max="13588" width="5.90625" style="148" customWidth="1"/>
    <col min="13589" max="13590" width="1.6328125" style="148" customWidth="1"/>
    <col min="13591" max="13591" width="20.453125" style="148" customWidth="1"/>
    <col min="13592" max="13592" width="19.08984375" style="148" customWidth="1"/>
    <col min="13593" max="13593" width="3.08984375" style="148" customWidth="1"/>
    <col min="13594" max="13828" width="9" style="148"/>
    <col min="13829" max="13831" width="0" style="148" hidden="1" customWidth="1"/>
    <col min="13832" max="13832" width="17.90625" style="148" customWidth="1"/>
    <col min="13833" max="13833" width="37.6328125" style="148" customWidth="1"/>
    <col min="13834" max="13835" width="11.6328125" style="148" customWidth="1"/>
    <col min="13836" max="13844" width="5.90625" style="148" customWidth="1"/>
    <col min="13845" max="13846" width="1.6328125" style="148" customWidth="1"/>
    <col min="13847" max="13847" width="20.453125" style="148" customWidth="1"/>
    <col min="13848" max="13848" width="19.08984375" style="148" customWidth="1"/>
    <col min="13849" max="13849" width="3.08984375" style="148" customWidth="1"/>
    <col min="13850" max="14084" width="9" style="148"/>
    <col min="14085" max="14087" width="0" style="148" hidden="1" customWidth="1"/>
    <col min="14088" max="14088" width="17.90625" style="148" customWidth="1"/>
    <col min="14089" max="14089" width="37.6328125" style="148" customWidth="1"/>
    <col min="14090" max="14091" width="11.6328125" style="148" customWidth="1"/>
    <col min="14092" max="14100" width="5.90625" style="148" customWidth="1"/>
    <col min="14101" max="14102" width="1.6328125" style="148" customWidth="1"/>
    <col min="14103" max="14103" width="20.453125" style="148" customWidth="1"/>
    <col min="14104" max="14104" width="19.08984375" style="148" customWidth="1"/>
    <col min="14105" max="14105" width="3.08984375" style="148" customWidth="1"/>
    <col min="14106" max="14340" width="9" style="148"/>
    <col min="14341" max="14343" width="0" style="148" hidden="1" customWidth="1"/>
    <col min="14344" max="14344" width="17.90625" style="148" customWidth="1"/>
    <col min="14345" max="14345" width="37.6328125" style="148" customWidth="1"/>
    <col min="14346" max="14347" width="11.6328125" style="148" customWidth="1"/>
    <col min="14348" max="14356" width="5.90625" style="148" customWidth="1"/>
    <col min="14357" max="14358" width="1.6328125" style="148" customWidth="1"/>
    <col min="14359" max="14359" width="20.453125" style="148" customWidth="1"/>
    <col min="14360" max="14360" width="19.08984375" style="148" customWidth="1"/>
    <col min="14361" max="14361" width="3.08984375" style="148" customWidth="1"/>
    <col min="14362" max="14596" width="9" style="148"/>
    <col min="14597" max="14599" width="0" style="148" hidden="1" customWidth="1"/>
    <col min="14600" max="14600" width="17.90625" style="148" customWidth="1"/>
    <col min="14601" max="14601" width="37.6328125" style="148" customWidth="1"/>
    <col min="14602" max="14603" width="11.6328125" style="148" customWidth="1"/>
    <col min="14604" max="14612" width="5.90625" style="148" customWidth="1"/>
    <col min="14613" max="14614" width="1.6328125" style="148" customWidth="1"/>
    <col min="14615" max="14615" width="20.453125" style="148" customWidth="1"/>
    <col min="14616" max="14616" width="19.08984375" style="148" customWidth="1"/>
    <col min="14617" max="14617" width="3.08984375" style="148" customWidth="1"/>
    <col min="14618" max="14852" width="9" style="148"/>
    <col min="14853" max="14855" width="0" style="148" hidden="1" customWidth="1"/>
    <col min="14856" max="14856" width="17.90625" style="148" customWidth="1"/>
    <col min="14857" max="14857" width="37.6328125" style="148" customWidth="1"/>
    <col min="14858" max="14859" width="11.6328125" style="148" customWidth="1"/>
    <col min="14860" max="14868" width="5.90625" style="148" customWidth="1"/>
    <col min="14869" max="14870" width="1.6328125" style="148" customWidth="1"/>
    <col min="14871" max="14871" width="20.453125" style="148" customWidth="1"/>
    <col min="14872" max="14872" width="19.08984375" style="148" customWidth="1"/>
    <col min="14873" max="14873" width="3.08984375" style="148" customWidth="1"/>
    <col min="14874" max="15108" width="9" style="148"/>
    <col min="15109" max="15111" width="0" style="148" hidden="1" customWidth="1"/>
    <col min="15112" max="15112" width="17.90625" style="148" customWidth="1"/>
    <col min="15113" max="15113" width="37.6328125" style="148" customWidth="1"/>
    <col min="15114" max="15115" width="11.6328125" style="148" customWidth="1"/>
    <col min="15116" max="15124" width="5.90625" style="148" customWidth="1"/>
    <col min="15125" max="15126" width="1.6328125" style="148" customWidth="1"/>
    <col min="15127" max="15127" width="20.453125" style="148" customWidth="1"/>
    <col min="15128" max="15128" width="19.08984375" style="148" customWidth="1"/>
    <col min="15129" max="15129" width="3.08984375" style="148" customWidth="1"/>
    <col min="15130" max="15364" width="9" style="148"/>
    <col min="15365" max="15367" width="0" style="148" hidden="1" customWidth="1"/>
    <col min="15368" max="15368" width="17.90625" style="148" customWidth="1"/>
    <col min="15369" max="15369" width="37.6328125" style="148" customWidth="1"/>
    <col min="15370" max="15371" width="11.6328125" style="148" customWidth="1"/>
    <col min="15372" max="15380" width="5.90625" style="148" customWidth="1"/>
    <col min="15381" max="15382" width="1.6328125" style="148" customWidth="1"/>
    <col min="15383" max="15383" width="20.453125" style="148" customWidth="1"/>
    <col min="15384" max="15384" width="19.08984375" style="148" customWidth="1"/>
    <col min="15385" max="15385" width="3.08984375" style="148" customWidth="1"/>
    <col min="15386" max="15620" width="9" style="148"/>
    <col min="15621" max="15623" width="0" style="148" hidden="1" customWidth="1"/>
    <col min="15624" max="15624" width="17.90625" style="148" customWidth="1"/>
    <col min="15625" max="15625" width="37.6328125" style="148" customWidth="1"/>
    <col min="15626" max="15627" width="11.6328125" style="148" customWidth="1"/>
    <col min="15628" max="15636" width="5.90625" style="148" customWidth="1"/>
    <col min="15637" max="15638" width="1.6328125" style="148" customWidth="1"/>
    <col min="15639" max="15639" width="20.453125" style="148" customWidth="1"/>
    <col min="15640" max="15640" width="19.08984375" style="148" customWidth="1"/>
    <col min="15641" max="15641" width="3.08984375" style="148" customWidth="1"/>
    <col min="15642" max="15876" width="9" style="148"/>
    <col min="15877" max="15879" width="0" style="148" hidden="1" customWidth="1"/>
    <col min="15880" max="15880" width="17.90625" style="148" customWidth="1"/>
    <col min="15881" max="15881" width="37.6328125" style="148" customWidth="1"/>
    <col min="15882" max="15883" width="11.6328125" style="148" customWidth="1"/>
    <col min="15884" max="15892" width="5.90625" style="148" customWidth="1"/>
    <col min="15893" max="15894" width="1.6328125" style="148" customWidth="1"/>
    <col min="15895" max="15895" width="20.453125" style="148" customWidth="1"/>
    <col min="15896" max="15896" width="19.08984375" style="148" customWidth="1"/>
    <col min="15897" max="15897" width="3.08984375" style="148" customWidth="1"/>
    <col min="15898" max="16132" width="9" style="148"/>
    <col min="16133" max="16135" width="0" style="148" hidden="1" customWidth="1"/>
    <col min="16136" max="16136" width="17.90625" style="148" customWidth="1"/>
    <col min="16137" max="16137" width="37.6328125" style="148" customWidth="1"/>
    <col min="16138" max="16139" width="11.6328125" style="148" customWidth="1"/>
    <col min="16140" max="16148" width="5.90625" style="148" customWidth="1"/>
    <col min="16149" max="16150" width="1.6328125" style="148" customWidth="1"/>
    <col min="16151" max="16151" width="20.453125" style="148" customWidth="1"/>
    <col min="16152" max="16152" width="19.08984375" style="148" customWidth="1"/>
    <col min="16153" max="16153" width="3.08984375" style="148" customWidth="1"/>
    <col min="16154" max="16384" width="9" style="148"/>
  </cols>
  <sheetData>
    <row r="1" spans="1:20" ht="16.5" customHeight="1">
      <c r="D1" s="147" t="s">
        <v>36</v>
      </c>
      <c r="E1" s="147"/>
      <c r="F1" s="147"/>
    </row>
    <row r="2" spans="1:20" ht="24" customHeight="1">
      <c r="D2" s="1110" t="s">
        <v>548</v>
      </c>
      <c r="E2" s="1110"/>
      <c r="F2" s="1110"/>
      <c r="G2" s="1110"/>
      <c r="H2" s="1110"/>
      <c r="I2" s="1110"/>
      <c r="J2" s="1110"/>
      <c r="K2" s="1110"/>
      <c r="L2" s="1110"/>
      <c r="M2" s="1110"/>
      <c r="N2" s="1110"/>
      <c r="O2" s="1110"/>
      <c r="P2" s="1110"/>
      <c r="Q2" s="1110"/>
      <c r="R2" s="1110"/>
      <c r="S2" s="1110"/>
      <c r="T2" s="1110"/>
    </row>
    <row r="3" spans="1:20" ht="17.25" customHeight="1">
      <c r="P3" s="1111" t="s">
        <v>319</v>
      </c>
      <c r="Q3" s="1111"/>
      <c r="R3" s="1112"/>
      <c r="S3" s="1112"/>
      <c r="T3" s="1112"/>
    </row>
    <row r="4" spans="1:20" ht="17.25" customHeight="1">
      <c r="P4" s="1113" t="s">
        <v>379</v>
      </c>
      <c r="Q4" s="1113"/>
      <c r="R4" s="1113"/>
      <c r="S4" s="1113"/>
      <c r="T4" s="1113"/>
    </row>
    <row r="5" spans="1:20" ht="16.5" customHeight="1">
      <c r="D5" s="148" t="s">
        <v>380</v>
      </c>
    </row>
    <row r="6" spans="1:20" ht="12" customHeight="1" thickBot="1"/>
    <row r="7" spans="1:20" ht="20.5" customHeight="1">
      <c r="D7" s="1114" t="s">
        <v>381</v>
      </c>
      <c r="E7" s="1123" t="s">
        <v>547</v>
      </c>
      <c r="F7" s="1126" t="s">
        <v>546</v>
      </c>
      <c r="G7" s="1117" t="s">
        <v>382</v>
      </c>
      <c r="H7" s="1114" t="s">
        <v>383</v>
      </c>
      <c r="I7" s="1129"/>
      <c r="J7" s="1129"/>
      <c r="K7" s="1130"/>
      <c r="L7" s="1120" t="s">
        <v>384</v>
      </c>
      <c r="M7" s="1121"/>
      <c r="N7" s="1121"/>
      <c r="O7" s="1121"/>
      <c r="P7" s="1121"/>
      <c r="Q7" s="1121"/>
      <c r="R7" s="1121"/>
      <c r="S7" s="1121"/>
      <c r="T7" s="1122"/>
    </row>
    <row r="8" spans="1:20" ht="20.5" customHeight="1">
      <c r="D8" s="1115"/>
      <c r="E8" s="1124"/>
      <c r="F8" s="1127"/>
      <c r="G8" s="1118"/>
      <c r="H8" s="1102" t="s">
        <v>385</v>
      </c>
      <c r="I8" s="1103"/>
      <c r="J8" s="1104" t="s">
        <v>386</v>
      </c>
      <c r="K8" s="1105"/>
      <c r="L8" s="1106" t="s">
        <v>387</v>
      </c>
      <c r="M8" s="1107"/>
      <c r="N8" s="1108" t="s">
        <v>388</v>
      </c>
      <c r="O8" s="1109"/>
      <c r="P8" s="1133" t="s">
        <v>389</v>
      </c>
      <c r="Q8" s="1134"/>
      <c r="R8" s="1135" t="s">
        <v>390</v>
      </c>
      <c r="S8" s="1136"/>
      <c r="T8" s="1131" t="s">
        <v>391</v>
      </c>
    </row>
    <row r="9" spans="1:20" s="153" customFormat="1" ht="20.5" customHeight="1" thickBot="1">
      <c r="A9" s="146"/>
      <c r="B9" s="146"/>
      <c r="C9" s="146"/>
      <c r="D9" s="1116"/>
      <c r="E9" s="1125"/>
      <c r="F9" s="1128"/>
      <c r="G9" s="1119"/>
      <c r="H9" s="373" t="s">
        <v>545</v>
      </c>
      <c r="I9" s="374" t="s">
        <v>544</v>
      </c>
      <c r="J9" s="375" t="s">
        <v>545</v>
      </c>
      <c r="K9" s="376" t="s">
        <v>544</v>
      </c>
      <c r="L9" s="149" t="s">
        <v>392</v>
      </c>
      <c r="M9" s="150" t="s">
        <v>393</v>
      </c>
      <c r="N9" s="151" t="s">
        <v>392</v>
      </c>
      <c r="O9" s="152" t="s">
        <v>393</v>
      </c>
      <c r="P9" s="149" t="s">
        <v>392</v>
      </c>
      <c r="Q9" s="150" t="s">
        <v>393</v>
      </c>
      <c r="R9" s="151" t="s">
        <v>392</v>
      </c>
      <c r="S9" s="152" t="s">
        <v>393</v>
      </c>
      <c r="T9" s="1132"/>
    </row>
    <row r="10" spans="1:20" ht="16.5" customHeight="1" thickTop="1">
      <c r="A10" s="146" t="str">
        <f t="shared" ref="A10:A29" si="0">IF(D10="","",VLOOKUP(D10,$A$33:$C$40,2,FALSE))</f>
        <v/>
      </c>
      <c r="D10" s="154"/>
      <c r="E10" s="367" t="str">
        <f t="shared" ref="E10:E29" si="1">IF(D10=$A$33,$B$33,IF(D10=$A$34,$B$34,IF(D10=$A$35,$B$35,IF(D10=$A$36,$B$36,IF(D10=$A$37,$B$37,IF(D10=$A$38,$B$38,IF(D10=$A$39,$B$39,IF(D10=$A$40,$B$40,""))))))))</f>
        <v/>
      </c>
      <c r="F10" s="368"/>
      <c r="G10" s="155"/>
      <c r="H10" s="156"/>
      <c r="I10" s="286"/>
      <c r="J10" s="285"/>
      <c r="K10" s="157"/>
      <c r="L10" s="158" t="str">
        <f t="shared" ref="L10:M29" si="2">IF($A10&lt;5,VLOOKUP($D10,$A$33:$C$36,3,FALSE),"")</f>
        <v/>
      </c>
      <c r="M10" s="159" t="str">
        <f t="shared" si="2"/>
        <v/>
      </c>
      <c r="N10" s="160" t="str">
        <f t="shared" ref="N10:O29" si="3">IF($A10&lt;3,VLOOKUP($D10,$A$33:$C$36,3,FALSE),"")</f>
        <v/>
      </c>
      <c r="O10" s="161" t="str">
        <f t="shared" si="3"/>
        <v/>
      </c>
      <c r="P10" s="158"/>
      <c r="Q10" s="159"/>
      <c r="R10" s="160"/>
      <c r="S10" s="161"/>
      <c r="T10" s="162"/>
    </row>
    <row r="11" spans="1:20" ht="16.5" customHeight="1">
      <c r="A11" s="146" t="str">
        <f t="shared" si="0"/>
        <v/>
      </c>
      <c r="D11" s="163"/>
      <c r="E11" s="369" t="str">
        <f t="shared" si="1"/>
        <v/>
      </c>
      <c r="F11" s="370"/>
      <c r="G11" s="164"/>
      <c r="H11" s="165"/>
      <c r="I11" s="284"/>
      <c r="J11" s="283"/>
      <c r="K11" s="166"/>
      <c r="L11" s="167" t="str">
        <f t="shared" si="2"/>
        <v/>
      </c>
      <c r="M11" s="168" t="str">
        <f t="shared" si="2"/>
        <v/>
      </c>
      <c r="N11" s="169" t="str">
        <f t="shared" si="3"/>
        <v/>
      </c>
      <c r="O11" s="170" t="str">
        <f t="shared" si="3"/>
        <v/>
      </c>
      <c r="P11" s="167"/>
      <c r="Q11" s="168"/>
      <c r="R11" s="169"/>
      <c r="S11" s="170"/>
      <c r="T11" s="171"/>
    </row>
    <row r="12" spans="1:20" ht="16.5" customHeight="1">
      <c r="A12" s="146" t="str">
        <f t="shared" si="0"/>
        <v/>
      </c>
      <c r="D12" s="163"/>
      <c r="E12" s="369" t="str">
        <f t="shared" si="1"/>
        <v/>
      </c>
      <c r="F12" s="370"/>
      <c r="G12" s="164"/>
      <c r="H12" s="165"/>
      <c r="I12" s="284"/>
      <c r="J12" s="283"/>
      <c r="K12" s="166"/>
      <c r="L12" s="167" t="str">
        <f t="shared" si="2"/>
        <v/>
      </c>
      <c r="M12" s="168" t="str">
        <f t="shared" si="2"/>
        <v/>
      </c>
      <c r="N12" s="169" t="str">
        <f t="shared" si="3"/>
        <v/>
      </c>
      <c r="O12" s="170" t="str">
        <f t="shared" si="3"/>
        <v/>
      </c>
      <c r="P12" s="167"/>
      <c r="Q12" s="168"/>
      <c r="R12" s="169"/>
      <c r="S12" s="170"/>
      <c r="T12" s="171"/>
    </row>
    <row r="13" spans="1:20" ht="16.5" customHeight="1">
      <c r="A13" s="146" t="str">
        <f t="shared" si="0"/>
        <v/>
      </c>
      <c r="D13" s="163"/>
      <c r="E13" s="369" t="str">
        <f t="shared" si="1"/>
        <v/>
      </c>
      <c r="F13" s="370"/>
      <c r="G13" s="164"/>
      <c r="H13" s="165"/>
      <c r="I13" s="284"/>
      <c r="J13" s="283"/>
      <c r="K13" s="166"/>
      <c r="L13" s="167" t="str">
        <f t="shared" si="2"/>
        <v/>
      </c>
      <c r="M13" s="168" t="str">
        <f t="shared" si="2"/>
        <v/>
      </c>
      <c r="N13" s="169" t="str">
        <f t="shared" si="3"/>
        <v/>
      </c>
      <c r="O13" s="170" t="str">
        <f t="shared" si="3"/>
        <v/>
      </c>
      <c r="P13" s="167"/>
      <c r="Q13" s="168"/>
      <c r="R13" s="169"/>
      <c r="S13" s="170"/>
      <c r="T13" s="171"/>
    </row>
    <row r="14" spans="1:20" ht="16.5" customHeight="1">
      <c r="A14" s="146" t="str">
        <f t="shared" si="0"/>
        <v/>
      </c>
      <c r="D14" s="163"/>
      <c r="E14" s="369" t="str">
        <f t="shared" si="1"/>
        <v/>
      </c>
      <c r="F14" s="370"/>
      <c r="G14" s="164"/>
      <c r="H14" s="165"/>
      <c r="I14" s="284"/>
      <c r="J14" s="283"/>
      <c r="K14" s="166"/>
      <c r="L14" s="167" t="str">
        <f t="shared" si="2"/>
        <v/>
      </c>
      <c r="M14" s="168" t="str">
        <f t="shared" si="2"/>
        <v/>
      </c>
      <c r="N14" s="169" t="str">
        <f t="shared" si="3"/>
        <v/>
      </c>
      <c r="O14" s="170" t="str">
        <f t="shared" si="3"/>
        <v/>
      </c>
      <c r="P14" s="167"/>
      <c r="Q14" s="168"/>
      <c r="R14" s="169"/>
      <c r="S14" s="170"/>
      <c r="T14" s="171"/>
    </row>
    <row r="15" spans="1:20" ht="16.5" customHeight="1">
      <c r="A15" s="146" t="str">
        <f t="shared" si="0"/>
        <v/>
      </c>
      <c r="D15" s="163"/>
      <c r="E15" s="369" t="str">
        <f t="shared" si="1"/>
        <v/>
      </c>
      <c r="F15" s="370"/>
      <c r="G15" s="164"/>
      <c r="H15" s="165"/>
      <c r="I15" s="284"/>
      <c r="J15" s="283"/>
      <c r="K15" s="166"/>
      <c r="L15" s="167" t="str">
        <f t="shared" si="2"/>
        <v/>
      </c>
      <c r="M15" s="168" t="str">
        <f t="shared" si="2"/>
        <v/>
      </c>
      <c r="N15" s="169" t="str">
        <f t="shared" si="3"/>
        <v/>
      </c>
      <c r="O15" s="170" t="str">
        <f t="shared" si="3"/>
        <v/>
      </c>
      <c r="P15" s="167"/>
      <c r="Q15" s="168"/>
      <c r="R15" s="169"/>
      <c r="S15" s="170"/>
      <c r="T15" s="171"/>
    </row>
    <row r="16" spans="1:20" ht="16.5" customHeight="1">
      <c r="A16" s="146" t="str">
        <f t="shared" si="0"/>
        <v/>
      </c>
      <c r="D16" s="163"/>
      <c r="E16" s="369" t="str">
        <f t="shared" si="1"/>
        <v/>
      </c>
      <c r="F16" s="370"/>
      <c r="G16" s="164"/>
      <c r="H16" s="165"/>
      <c r="I16" s="284"/>
      <c r="J16" s="283"/>
      <c r="K16" s="166"/>
      <c r="L16" s="167" t="str">
        <f t="shared" si="2"/>
        <v/>
      </c>
      <c r="M16" s="168" t="str">
        <f t="shared" si="2"/>
        <v/>
      </c>
      <c r="N16" s="169" t="str">
        <f t="shared" si="3"/>
        <v/>
      </c>
      <c r="O16" s="170" t="str">
        <f t="shared" si="3"/>
        <v/>
      </c>
      <c r="P16" s="167"/>
      <c r="Q16" s="168"/>
      <c r="R16" s="169"/>
      <c r="S16" s="170"/>
      <c r="T16" s="171"/>
    </row>
    <row r="17" spans="1:20" ht="16.5" customHeight="1">
      <c r="A17" s="146" t="str">
        <f t="shared" si="0"/>
        <v/>
      </c>
      <c r="D17" s="163"/>
      <c r="E17" s="369" t="str">
        <f t="shared" si="1"/>
        <v/>
      </c>
      <c r="F17" s="370"/>
      <c r="G17" s="164"/>
      <c r="H17" s="165"/>
      <c r="I17" s="284"/>
      <c r="J17" s="283"/>
      <c r="K17" s="166"/>
      <c r="L17" s="167" t="str">
        <f t="shared" si="2"/>
        <v/>
      </c>
      <c r="M17" s="168" t="str">
        <f t="shared" si="2"/>
        <v/>
      </c>
      <c r="N17" s="169" t="str">
        <f t="shared" si="3"/>
        <v/>
      </c>
      <c r="O17" s="170" t="str">
        <f t="shared" si="3"/>
        <v/>
      </c>
      <c r="P17" s="167"/>
      <c r="Q17" s="168"/>
      <c r="R17" s="169"/>
      <c r="S17" s="170"/>
      <c r="T17" s="171"/>
    </row>
    <row r="18" spans="1:20" ht="16.5" customHeight="1">
      <c r="A18" s="146" t="str">
        <f t="shared" si="0"/>
        <v/>
      </c>
      <c r="D18" s="163"/>
      <c r="E18" s="369" t="str">
        <f t="shared" si="1"/>
        <v/>
      </c>
      <c r="F18" s="370"/>
      <c r="G18" s="164"/>
      <c r="H18" s="165"/>
      <c r="I18" s="284"/>
      <c r="J18" s="283"/>
      <c r="K18" s="166"/>
      <c r="L18" s="167" t="str">
        <f t="shared" si="2"/>
        <v/>
      </c>
      <c r="M18" s="168" t="str">
        <f t="shared" si="2"/>
        <v/>
      </c>
      <c r="N18" s="169" t="str">
        <f t="shared" si="3"/>
        <v/>
      </c>
      <c r="O18" s="170" t="str">
        <f t="shared" si="3"/>
        <v/>
      </c>
      <c r="P18" s="167"/>
      <c r="Q18" s="168"/>
      <c r="R18" s="169"/>
      <c r="S18" s="170"/>
      <c r="T18" s="171"/>
    </row>
    <row r="19" spans="1:20" ht="16.5" customHeight="1">
      <c r="A19" s="146" t="str">
        <f t="shared" si="0"/>
        <v/>
      </c>
      <c r="D19" s="163"/>
      <c r="E19" s="369" t="str">
        <f t="shared" si="1"/>
        <v/>
      </c>
      <c r="F19" s="370"/>
      <c r="G19" s="164"/>
      <c r="H19" s="165"/>
      <c r="I19" s="284"/>
      <c r="J19" s="283"/>
      <c r="K19" s="166"/>
      <c r="L19" s="167" t="str">
        <f t="shared" si="2"/>
        <v/>
      </c>
      <c r="M19" s="168" t="str">
        <f t="shared" si="2"/>
        <v/>
      </c>
      <c r="N19" s="169" t="str">
        <f t="shared" si="3"/>
        <v/>
      </c>
      <c r="O19" s="170" t="str">
        <f t="shared" si="3"/>
        <v/>
      </c>
      <c r="P19" s="167"/>
      <c r="Q19" s="168"/>
      <c r="R19" s="169"/>
      <c r="S19" s="170"/>
      <c r="T19" s="171"/>
    </row>
    <row r="20" spans="1:20" ht="16.5" customHeight="1">
      <c r="A20" s="146" t="str">
        <f t="shared" si="0"/>
        <v/>
      </c>
      <c r="D20" s="163"/>
      <c r="E20" s="369" t="str">
        <f t="shared" si="1"/>
        <v/>
      </c>
      <c r="F20" s="370"/>
      <c r="G20" s="164"/>
      <c r="H20" s="165"/>
      <c r="I20" s="284"/>
      <c r="J20" s="283"/>
      <c r="K20" s="166"/>
      <c r="L20" s="167" t="str">
        <f t="shared" si="2"/>
        <v/>
      </c>
      <c r="M20" s="168" t="str">
        <f t="shared" si="2"/>
        <v/>
      </c>
      <c r="N20" s="169" t="str">
        <f t="shared" si="3"/>
        <v/>
      </c>
      <c r="O20" s="170" t="str">
        <f t="shared" si="3"/>
        <v/>
      </c>
      <c r="P20" s="167"/>
      <c r="Q20" s="168"/>
      <c r="R20" s="169"/>
      <c r="S20" s="170"/>
      <c r="T20" s="171"/>
    </row>
    <row r="21" spans="1:20" ht="16.5" customHeight="1">
      <c r="A21" s="146" t="str">
        <f t="shared" si="0"/>
        <v/>
      </c>
      <c r="D21" s="163"/>
      <c r="E21" s="369" t="str">
        <f t="shared" si="1"/>
        <v/>
      </c>
      <c r="F21" s="370"/>
      <c r="G21" s="164"/>
      <c r="H21" s="165"/>
      <c r="I21" s="284"/>
      <c r="J21" s="283"/>
      <c r="K21" s="166"/>
      <c r="L21" s="167" t="str">
        <f t="shared" si="2"/>
        <v/>
      </c>
      <c r="M21" s="168" t="str">
        <f t="shared" si="2"/>
        <v/>
      </c>
      <c r="N21" s="169" t="str">
        <f t="shared" si="3"/>
        <v/>
      </c>
      <c r="O21" s="170" t="str">
        <f t="shared" si="3"/>
        <v/>
      </c>
      <c r="P21" s="167"/>
      <c r="Q21" s="168"/>
      <c r="R21" s="169"/>
      <c r="S21" s="170"/>
      <c r="T21" s="171"/>
    </row>
    <row r="22" spans="1:20" ht="16.5" customHeight="1">
      <c r="A22" s="146" t="str">
        <f t="shared" si="0"/>
        <v/>
      </c>
      <c r="D22" s="163"/>
      <c r="E22" s="369" t="str">
        <f t="shared" si="1"/>
        <v/>
      </c>
      <c r="F22" s="370"/>
      <c r="G22" s="164"/>
      <c r="H22" s="165"/>
      <c r="I22" s="284"/>
      <c r="J22" s="283"/>
      <c r="K22" s="166"/>
      <c r="L22" s="167" t="str">
        <f t="shared" si="2"/>
        <v/>
      </c>
      <c r="M22" s="168" t="str">
        <f t="shared" si="2"/>
        <v/>
      </c>
      <c r="N22" s="169" t="str">
        <f t="shared" si="3"/>
        <v/>
      </c>
      <c r="O22" s="170" t="str">
        <f t="shared" si="3"/>
        <v/>
      </c>
      <c r="P22" s="167"/>
      <c r="Q22" s="168"/>
      <c r="R22" s="169"/>
      <c r="S22" s="170"/>
      <c r="T22" s="171"/>
    </row>
    <row r="23" spans="1:20" ht="16.5" customHeight="1">
      <c r="A23" s="146" t="str">
        <f t="shared" si="0"/>
        <v/>
      </c>
      <c r="D23" s="163"/>
      <c r="E23" s="369" t="str">
        <f t="shared" si="1"/>
        <v/>
      </c>
      <c r="F23" s="370"/>
      <c r="G23" s="164"/>
      <c r="H23" s="165"/>
      <c r="I23" s="284"/>
      <c r="J23" s="283"/>
      <c r="K23" s="166"/>
      <c r="L23" s="167" t="str">
        <f t="shared" si="2"/>
        <v/>
      </c>
      <c r="M23" s="168" t="str">
        <f t="shared" si="2"/>
        <v/>
      </c>
      <c r="N23" s="169" t="str">
        <f t="shared" si="3"/>
        <v/>
      </c>
      <c r="O23" s="170" t="str">
        <f t="shared" si="3"/>
        <v/>
      </c>
      <c r="P23" s="167"/>
      <c r="Q23" s="168"/>
      <c r="R23" s="169"/>
      <c r="S23" s="170"/>
      <c r="T23" s="171"/>
    </row>
    <row r="24" spans="1:20" ht="16.5" customHeight="1">
      <c r="A24" s="146" t="str">
        <f t="shared" si="0"/>
        <v/>
      </c>
      <c r="D24" s="163"/>
      <c r="E24" s="369" t="str">
        <f t="shared" si="1"/>
        <v/>
      </c>
      <c r="F24" s="370"/>
      <c r="G24" s="164"/>
      <c r="H24" s="165"/>
      <c r="I24" s="284"/>
      <c r="J24" s="283"/>
      <c r="K24" s="166"/>
      <c r="L24" s="167" t="str">
        <f t="shared" si="2"/>
        <v/>
      </c>
      <c r="M24" s="168" t="str">
        <f t="shared" si="2"/>
        <v/>
      </c>
      <c r="N24" s="169" t="str">
        <f t="shared" si="3"/>
        <v/>
      </c>
      <c r="O24" s="170" t="str">
        <f t="shared" si="3"/>
        <v/>
      </c>
      <c r="P24" s="167"/>
      <c r="Q24" s="168"/>
      <c r="R24" s="169"/>
      <c r="S24" s="170"/>
      <c r="T24" s="171"/>
    </row>
    <row r="25" spans="1:20" ht="16.5" customHeight="1">
      <c r="A25" s="146" t="str">
        <f t="shared" si="0"/>
        <v/>
      </c>
      <c r="D25" s="163"/>
      <c r="E25" s="369" t="str">
        <f t="shared" si="1"/>
        <v/>
      </c>
      <c r="F25" s="370"/>
      <c r="G25" s="164"/>
      <c r="H25" s="165"/>
      <c r="I25" s="284"/>
      <c r="J25" s="283"/>
      <c r="K25" s="166"/>
      <c r="L25" s="167" t="str">
        <f t="shared" si="2"/>
        <v/>
      </c>
      <c r="M25" s="168" t="str">
        <f t="shared" si="2"/>
        <v/>
      </c>
      <c r="N25" s="169" t="str">
        <f t="shared" si="3"/>
        <v/>
      </c>
      <c r="O25" s="170" t="str">
        <f t="shared" si="3"/>
        <v/>
      </c>
      <c r="P25" s="167"/>
      <c r="Q25" s="168"/>
      <c r="R25" s="169"/>
      <c r="S25" s="170"/>
      <c r="T25" s="171"/>
    </row>
    <row r="26" spans="1:20" ht="16.5" customHeight="1">
      <c r="A26" s="146" t="str">
        <f t="shared" si="0"/>
        <v/>
      </c>
      <c r="D26" s="163"/>
      <c r="E26" s="369" t="str">
        <f t="shared" si="1"/>
        <v/>
      </c>
      <c r="F26" s="370"/>
      <c r="G26" s="164"/>
      <c r="H26" s="165"/>
      <c r="I26" s="284"/>
      <c r="J26" s="283"/>
      <c r="K26" s="166"/>
      <c r="L26" s="167" t="str">
        <f t="shared" si="2"/>
        <v/>
      </c>
      <c r="M26" s="168" t="str">
        <f t="shared" si="2"/>
        <v/>
      </c>
      <c r="N26" s="169" t="str">
        <f t="shared" si="3"/>
        <v/>
      </c>
      <c r="O26" s="170" t="str">
        <f t="shared" si="3"/>
        <v/>
      </c>
      <c r="P26" s="167"/>
      <c r="Q26" s="168"/>
      <c r="R26" s="169"/>
      <c r="S26" s="170"/>
      <c r="T26" s="171"/>
    </row>
    <row r="27" spans="1:20" ht="16.5" customHeight="1">
      <c r="A27" s="146" t="str">
        <f t="shared" si="0"/>
        <v/>
      </c>
      <c r="D27" s="163"/>
      <c r="E27" s="369" t="str">
        <f t="shared" si="1"/>
        <v/>
      </c>
      <c r="F27" s="370"/>
      <c r="G27" s="164"/>
      <c r="H27" s="165"/>
      <c r="I27" s="284"/>
      <c r="J27" s="283"/>
      <c r="K27" s="166"/>
      <c r="L27" s="167" t="str">
        <f t="shared" si="2"/>
        <v/>
      </c>
      <c r="M27" s="168" t="str">
        <f t="shared" si="2"/>
        <v/>
      </c>
      <c r="N27" s="169" t="str">
        <f t="shared" si="3"/>
        <v/>
      </c>
      <c r="O27" s="170" t="str">
        <f t="shared" si="3"/>
        <v/>
      </c>
      <c r="P27" s="167"/>
      <c r="Q27" s="168"/>
      <c r="R27" s="169"/>
      <c r="S27" s="170"/>
      <c r="T27" s="171"/>
    </row>
    <row r="28" spans="1:20" ht="16.5" customHeight="1">
      <c r="A28" s="146" t="str">
        <f t="shared" si="0"/>
        <v/>
      </c>
      <c r="D28" s="163"/>
      <c r="E28" s="369" t="str">
        <f t="shared" si="1"/>
        <v/>
      </c>
      <c r="F28" s="370"/>
      <c r="G28" s="164"/>
      <c r="H28" s="165"/>
      <c r="I28" s="284"/>
      <c r="J28" s="283"/>
      <c r="K28" s="166"/>
      <c r="L28" s="167" t="str">
        <f t="shared" si="2"/>
        <v/>
      </c>
      <c r="M28" s="168" t="str">
        <f t="shared" si="2"/>
        <v/>
      </c>
      <c r="N28" s="169" t="str">
        <f t="shared" si="3"/>
        <v/>
      </c>
      <c r="O28" s="170" t="str">
        <f t="shared" si="3"/>
        <v/>
      </c>
      <c r="P28" s="167"/>
      <c r="Q28" s="168"/>
      <c r="R28" s="169"/>
      <c r="S28" s="170"/>
      <c r="T28" s="171"/>
    </row>
    <row r="29" spans="1:20" ht="16.5" customHeight="1" thickBot="1">
      <c r="A29" s="146" t="str">
        <f t="shared" si="0"/>
        <v/>
      </c>
      <c r="D29" s="172"/>
      <c r="E29" s="371" t="str">
        <f t="shared" si="1"/>
        <v/>
      </c>
      <c r="F29" s="372"/>
      <c r="G29" s="173"/>
      <c r="H29" s="174"/>
      <c r="I29" s="282"/>
      <c r="J29" s="281"/>
      <c r="K29" s="175"/>
      <c r="L29" s="176" t="str">
        <f t="shared" si="2"/>
        <v/>
      </c>
      <c r="M29" s="177" t="str">
        <f t="shared" si="2"/>
        <v/>
      </c>
      <c r="N29" s="178" t="str">
        <f t="shared" si="3"/>
        <v/>
      </c>
      <c r="O29" s="179" t="str">
        <f t="shared" si="3"/>
        <v/>
      </c>
      <c r="P29" s="176"/>
      <c r="Q29" s="177"/>
      <c r="R29" s="178"/>
      <c r="S29" s="179"/>
      <c r="T29" s="180"/>
    </row>
    <row r="30" spans="1:20" ht="21" customHeight="1" thickTop="1" thickBot="1">
      <c r="D30" s="1099" t="s">
        <v>64</v>
      </c>
      <c r="E30" s="1100"/>
      <c r="F30" s="1100"/>
      <c r="G30" s="1101"/>
      <c r="H30" s="181">
        <f t="shared" ref="H30:T30" si="4">SUM(H10:H29)</f>
        <v>0</v>
      </c>
      <c r="I30" s="280">
        <f t="shared" si="4"/>
        <v>0</v>
      </c>
      <c r="J30" s="279">
        <f t="shared" si="4"/>
        <v>0</v>
      </c>
      <c r="K30" s="182">
        <f t="shared" si="4"/>
        <v>0</v>
      </c>
      <c r="L30" s="183">
        <f t="shared" si="4"/>
        <v>0</v>
      </c>
      <c r="M30" s="184">
        <f t="shared" si="4"/>
        <v>0</v>
      </c>
      <c r="N30" s="185">
        <f t="shared" si="4"/>
        <v>0</v>
      </c>
      <c r="O30" s="186">
        <f t="shared" si="4"/>
        <v>0</v>
      </c>
      <c r="P30" s="183">
        <f t="shared" si="4"/>
        <v>0</v>
      </c>
      <c r="Q30" s="184">
        <f t="shared" si="4"/>
        <v>0</v>
      </c>
      <c r="R30" s="185">
        <f t="shared" si="4"/>
        <v>0</v>
      </c>
      <c r="S30" s="186">
        <f t="shared" si="4"/>
        <v>0</v>
      </c>
      <c r="T30" s="187">
        <f t="shared" si="4"/>
        <v>0</v>
      </c>
    </row>
    <row r="31" spans="1:20" ht="12.75" customHeight="1">
      <c r="T31" s="188" t="str">
        <f>IF(SUM(H30:J30)=SUM(L30:T30),"","ERROR")</f>
        <v/>
      </c>
    </row>
    <row r="33" spans="1:3">
      <c r="A33" s="189" t="s">
        <v>394</v>
      </c>
      <c r="B33" s="153">
        <v>1</v>
      </c>
      <c r="C33" s="153" t="s">
        <v>543</v>
      </c>
    </row>
    <row r="34" spans="1:3">
      <c r="A34" s="148" t="s">
        <v>395</v>
      </c>
      <c r="B34" s="153">
        <v>2</v>
      </c>
      <c r="C34" s="153" t="s">
        <v>543</v>
      </c>
    </row>
    <row r="35" spans="1:3">
      <c r="A35" s="148" t="s">
        <v>396</v>
      </c>
      <c r="B35" s="153">
        <v>3</v>
      </c>
      <c r="C35" s="153" t="s">
        <v>543</v>
      </c>
    </row>
    <row r="36" spans="1:3">
      <c r="A36" s="148" t="s">
        <v>397</v>
      </c>
      <c r="B36" s="153">
        <v>4</v>
      </c>
      <c r="C36" s="153" t="s">
        <v>543</v>
      </c>
    </row>
    <row r="37" spans="1:3">
      <c r="A37" s="148" t="s">
        <v>398</v>
      </c>
      <c r="B37" s="153">
        <v>5</v>
      </c>
      <c r="C37" s="153"/>
    </row>
    <row r="38" spans="1:3">
      <c r="A38" s="148" t="s">
        <v>399</v>
      </c>
      <c r="B38" s="153">
        <v>6</v>
      </c>
      <c r="C38" s="153"/>
    </row>
    <row r="39" spans="1:3">
      <c r="A39" s="148" t="s">
        <v>400</v>
      </c>
      <c r="B39" s="153">
        <v>7</v>
      </c>
      <c r="C39" s="153"/>
    </row>
    <row r="40" spans="1:3">
      <c r="A40" s="148" t="s">
        <v>401</v>
      </c>
      <c r="B40" s="153">
        <v>8</v>
      </c>
      <c r="C40" s="153"/>
    </row>
  </sheetData>
  <mergeCells count="18">
    <mergeCell ref="D2:T2"/>
    <mergeCell ref="P3:Q3"/>
    <mergeCell ref="R3:T3"/>
    <mergeCell ref="P4:T4"/>
    <mergeCell ref="D7:D9"/>
    <mergeCell ref="G7:G9"/>
    <mergeCell ref="L7:T7"/>
    <mergeCell ref="E7:E9"/>
    <mergeCell ref="F7:F9"/>
    <mergeCell ref="H7:K7"/>
    <mergeCell ref="T8:T9"/>
    <mergeCell ref="P8:Q8"/>
    <mergeCell ref="R8:S8"/>
    <mergeCell ref="D30:G30"/>
    <mergeCell ref="H8:I8"/>
    <mergeCell ref="J8:K8"/>
    <mergeCell ref="L8:M8"/>
    <mergeCell ref="N8:O8"/>
  </mergeCells>
  <phoneticPr fontId="5"/>
  <dataValidations count="2">
    <dataValidation type="whole" allowBlank="1" showInputMessage="1" showErrorMessage="1" sqref="F10:F29">
      <formula1>1</formula1>
      <formula2>47</formula2>
    </dataValidation>
    <dataValidation type="list" allowBlank="1" showInputMessage="1" showErrorMessage="1" sqref="WVP983050:WVP983069 JD10:JD29 SZ10:SZ29 ACV10:ACV29 AMR10:AMR29 AWN10:AWN29 BGJ10:BGJ29 BQF10:BQF29 CAB10:CAB29 CJX10:CJX29 CTT10:CTT29 DDP10:DDP29 DNL10:DNL29 DXH10:DXH29 EHD10:EHD29 EQZ10:EQZ29 FAV10:FAV29 FKR10:FKR29 FUN10:FUN29 GEJ10:GEJ29 GOF10:GOF29 GYB10:GYB29 HHX10:HHX29 HRT10:HRT29 IBP10:IBP29 ILL10:ILL29 IVH10:IVH29 JFD10:JFD29 JOZ10:JOZ29 JYV10:JYV29 KIR10:KIR29 KSN10:KSN29 LCJ10:LCJ29 LMF10:LMF29 LWB10:LWB29 MFX10:MFX29 MPT10:MPT29 MZP10:MZP29 NJL10:NJL29 NTH10:NTH29 ODD10:ODD29 OMZ10:OMZ29 OWV10:OWV29 PGR10:PGR29 PQN10:PQN29 QAJ10:QAJ29 QKF10:QKF29 QUB10:QUB29 RDX10:RDX29 RNT10:RNT29 RXP10:RXP29 SHL10:SHL29 SRH10:SRH29 TBD10:TBD29 TKZ10:TKZ29 TUV10:TUV29 UER10:UER29 UON10:UON29 UYJ10:UYJ29 VIF10:VIF29 VSB10:VSB29 WBX10:WBX29 WLT10:WLT29 WVP10:WVP29 D65546:F65565 JD65546:JD65565 SZ65546:SZ65565 ACV65546:ACV65565 AMR65546:AMR65565 AWN65546:AWN65565 BGJ65546:BGJ65565 BQF65546:BQF65565 CAB65546:CAB65565 CJX65546:CJX65565 CTT65546:CTT65565 DDP65546:DDP65565 DNL65546:DNL65565 DXH65546:DXH65565 EHD65546:EHD65565 EQZ65546:EQZ65565 FAV65546:FAV65565 FKR65546:FKR65565 FUN65546:FUN65565 GEJ65546:GEJ65565 GOF65546:GOF65565 GYB65546:GYB65565 HHX65546:HHX65565 HRT65546:HRT65565 IBP65546:IBP65565 ILL65546:ILL65565 IVH65546:IVH65565 JFD65546:JFD65565 JOZ65546:JOZ65565 JYV65546:JYV65565 KIR65546:KIR65565 KSN65546:KSN65565 LCJ65546:LCJ65565 LMF65546:LMF65565 LWB65546:LWB65565 MFX65546:MFX65565 MPT65546:MPT65565 MZP65546:MZP65565 NJL65546:NJL65565 NTH65546:NTH65565 ODD65546:ODD65565 OMZ65546:OMZ65565 OWV65546:OWV65565 PGR65546:PGR65565 PQN65546:PQN65565 QAJ65546:QAJ65565 QKF65546:QKF65565 QUB65546:QUB65565 RDX65546:RDX65565 RNT65546:RNT65565 RXP65546:RXP65565 SHL65546:SHL65565 SRH65546:SRH65565 TBD65546:TBD65565 TKZ65546:TKZ65565 TUV65546:TUV65565 UER65546:UER65565 UON65546:UON65565 UYJ65546:UYJ65565 VIF65546:VIF65565 VSB65546:VSB65565 WBX65546:WBX65565 WLT65546:WLT65565 WVP65546:WVP65565 D131082:F131101 JD131082:JD131101 SZ131082:SZ131101 ACV131082:ACV131101 AMR131082:AMR131101 AWN131082:AWN131101 BGJ131082:BGJ131101 BQF131082:BQF131101 CAB131082:CAB131101 CJX131082:CJX131101 CTT131082:CTT131101 DDP131082:DDP131101 DNL131082:DNL131101 DXH131082:DXH131101 EHD131082:EHD131101 EQZ131082:EQZ131101 FAV131082:FAV131101 FKR131082:FKR131101 FUN131082:FUN131101 GEJ131082:GEJ131101 GOF131082:GOF131101 GYB131082:GYB131101 HHX131082:HHX131101 HRT131082:HRT131101 IBP131082:IBP131101 ILL131082:ILL131101 IVH131082:IVH131101 JFD131082:JFD131101 JOZ131082:JOZ131101 JYV131082:JYV131101 KIR131082:KIR131101 KSN131082:KSN131101 LCJ131082:LCJ131101 LMF131082:LMF131101 LWB131082:LWB131101 MFX131082:MFX131101 MPT131082:MPT131101 MZP131082:MZP131101 NJL131082:NJL131101 NTH131082:NTH131101 ODD131082:ODD131101 OMZ131082:OMZ131101 OWV131082:OWV131101 PGR131082:PGR131101 PQN131082:PQN131101 QAJ131082:QAJ131101 QKF131082:QKF131101 QUB131082:QUB131101 RDX131082:RDX131101 RNT131082:RNT131101 RXP131082:RXP131101 SHL131082:SHL131101 SRH131082:SRH131101 TBD131082:TBD131101 TKZ131082:TKZ131101 TUV131082:TUV131101 UER131082:UER131101 UON131082:UON131101 UYJ131082:UYJ131101 VIF131082:VIF131101 VSB131082:VSB131101 WBX131082:WBX131101 WLT131082:WLT131101 WVP131082:WVP131101 D196618:F196637 JD196618:JD196637 SZ196618:SZ196637 ACV196618:ACV196637 AMR196618:AMR196637 AWN196618:AWN196637 BGJ196618:BGJ196637 BQF196618:BQF196637 CAB196618:CAB196637 CJX196618:CJX196637 CTT196618:CTT196637 DDP196618:DDP196637 DNL196618:DNL196637 DXH196618:DXH196637 EHD196618:EHD196637 EQZ196618:EQZ196637 FAV196618:FAV196637 FKR196618:FKR196637 FUN196618:FUN196637 GEJ196618:GEJ196637 GOF196618:GOF196637 GYB196618:GYB196637 HHX196618:HHX196637 HRT196618:HRT196637 IBP196618:IBP196637 ILL196618:ILL196637 IVH196618:IVH196637 JFD196618:JFD196637 JOZ196618:JOZ196637 JYV196618:JYV196637 KIR196618:KIR196637 KSN196618:KSN196637 LCJ196618:LCJ196637 LMF196618:LMF196637 LWB196618:LWB196637 MFX196618:MFX196637 MPT196618:MPT196637 MZP196618:MZP196637 NJL196618:NJL196637 NTH196618:NTH196637 ODD196618:ODD196637 OMZ196618:OMZ196637 OWV196618:OWV196637 PGR196618:PGR196637 PQN196618:PQN196637 QAJ196618:QAJ196637 QKF196618:QKF196637 QUB196618:QUB196637 RDX196618:RDX196637 RNT196618:RNT196637 RXP196618:RXP196637 SHL196618:SHL196637 SRH196618:SRH196637 TBD196618:TBD196637 TKZ196618:TKZ196637 TUV196618:TUV196637 UER196618:UER196637 UON196618:UON196637 UYJ196618:UYJ196637 VIF196618:VIF196637 VSB196618:VSB196637 WBX196618:WBX196637 WLT196618:WLT196637 WVP196618:WVP196637 D262154:F262173 JD262154:JD262173 SZ262154:SZ262173 ACV262154:ACV262173 AMR262154:AMR262173 AWN262154:AWN262173 BGJ262154:BGJ262173 BQF262154:BQF262173 CAB262154:CAB262173 CJX262154:CJX262173 CTT262154:CTT262173 DDP262154:DDP262173 DNL262154:DNL262173 DXH262154:DXH262173 EHD262154:EHD262173 EQZ262154:EQZ262173 FAV262154:FAV262173 FKR262154:FKR262173 FUN262154:FUN262173 GEJ262154:GEJ262173 GOF262154:GOF262173 GYB262154:GYB262173 HHX262154:HHX262173 HRT262154:HRT262173 IBP262154:IBP262173 ILL262154:ILL262173 IVH262154:IVH262173 JFD262154:JFD262173 JOZ262154:JOZ262173 JYV262154:JYV262173 KIR262154:KIR262173 KSN262154:KSN262173 LCJ262154:LCJ262173 LMF262154:LMF262173 LWB262154:LWB262173 MFX262154:MFX262173 MPT262154:MPT262173 MZP262154:MZP262173 NJL262154:NJL262173 NTH262154:NTH262173 ODD262154:ODD262173 OMZ262154:OMZ262173 OWV262154:OWV262173 PGR262154:PGR262173 PQN262154:PQN262173 QAJ262154:QAJ262173 QKF262154:QKF262173 QUB262154:QUB262173 RDX262154:RDX262173 RNT262154:RNT262173 RXP262154:RXP262173 SHL262154:SHL262173 SRH262154:SRH262173 TBD262154:TBD262173 TKZ262154:TKZ262173 TUV262154:TUV262173 UER262154:UER262173 UON262154:UON262173 UYJ262154:UYJ262173 VIF262154:VIF262173 VSB262154:VSB262173 WBX262154:WBX262173 WLT262154:WLT262173 WVP262154:WVP262173 D327690:F327709 JD327690:JD327709 SZ327690:SZ327709 ACV327690:ACV327709 AMR327690:AMR327709 AWN327690:AWN327709 BGJ327690:BGJ327709 BQF327690:BQF327709 CAB327690:CAB327709 CJX327690:CJX327709 CTT327690:CTT327709 DDP327690:DDP327709 DNL327690:DNL327709 DXH327690:DXH327709 EHD327690:EHD327709 EQZ327690:EQZ327709 FAV327690:FAV327709 FKR327690:FKR327709 FUN327690:FUN327709 GEJ327690:GEJ327709 GOF327690:GOF327709 GYB327690:GYB327709 HHX327690:HHX327709 HRT327690:HRT327709 IBP327690:IBP327709 ILL327690:ILL327709 IVH327690:IVH327709 JFD327690:JFD327709 JOZ327690:JOZ327709 JYV327690:JYV327709 KIR327690:KIR327709 KSN327690:KSN327709 LCJ327690:LCJ327709 LMF327690:LMF327709 LWB327690:LWB327709 MFX327690:MFX327709 MPT327690:MPT327709 MZP327690:MZP327709 NJL327690:NJL327709 NTH327690:NTH327709 ODD327690:ODD327709 OMZ327690:OMZ327709 OWV327690:OWV327709 PGR327690:PGR327709 PQN327690:PQN327709 QAJ327690:QAJ327709 QKF327690:QKF327709 QUB327690:QUB327709 RDX327690:RDX327709 RNT327690:RNT327709 RXP327690:RXP327709 SHL327690:SHL327709 SRH327690:SRH327709 TBD327690:TBD327709 TKZ327690:TKZ327709 TUV327690:TUV327709 UER327690:UER327709 UON327690:UON327709 UYJ327690:UYJ327709 VIF327690:VIF327709 VSB327690:VSB327709 WBX327690:WBX327709 WLT327690:WLT327709 WVP327690:WVP327709 D393226:F393245 JD393226:JD393245 SZ393226:SZ393245 ACV393226:ACV393245 AMR393226:AMR393245 AWN393226:AWN393245 BGJ393226:BGJ393245 BQF393226:BQF393245 CAB393226:CAB393245 CJX393226:CJX393245 CTT393226:CTT393245 DDP393226:DDP393245 DNL393226:DNL393245 DXH393226:DXH393245 EHD393226:EHD393245 EQZ393226:EQZ393245 FAV393226:FAV393245 FKR393226:FKR393245 FUN393226:FUN393245 GEJ393226:GEJ393245 GOF393226:GOF393245 GYB393226:GYB393245 HHX393226:HHX393245 HRT393226:HRT393245 IBP393226:IBP393245 ILL393226:ILL393245 IVH393226:IVH393245 JFD393226:JFD393245 JOZ393226:JOZ393245 JYV393226:JYV393245 KIR393226:KIR393245 KSN393226:KSN393245 LCJ393226:LCJ393245 LMF393226:LMF393245 LWB393226:LWB393245 MFX393226:MFX393245 MPT393226:MPT393245 MZP393226:MZP393245 NJL393226:NJL393245 NTH393226:NTH393245 ODD393226:ODD393245 OMZ393226:OMZ393245 OWV393226:OWV393245 PGR393226:PGR393245 PQN393226:PQN393245 QAJ393226:QAJ393245 QKF393226:QKF393245 QUB393226:QUB393245 RDX393226:RDX393245 RNT393226:RNT393245 RXP393226:RXP393245 SHL393226:SHL393245 SRH393226:SRH393245 TBD393226:TBD393245 TKZ393226:TKZ393245 TUV393226:TUV393245 UER393226:UER393245 UON393226:UON393245 UYJ393226:UYJ393245 VIF393226:VIF393245 VSB393226:VSB393245 WBX393226:WBX393245 WLT393226:WLT393245 WVP393226:WVP393245 D458762:F458781 JD458762:JD458781 SZ458762:SZ458781 ACV458762:ACV458781 AMR458762:AMR458781 AWN458762:AWN458781 BGJ458762:BGJ458781 BQF458762:BQF458781 CAB458762:CAB458781 CJX458762:CJX458781 CTT458762:CTT458781 DDP458762:DDP458781 DNL458762:DNL458781 DXH458762:DXH458781 EHD458762:EHD458781 EQZ458762:EQZ458781 FAV458762:FAV458781 FKR458762:FKR458781 FUN458762:FUN458781 GEJ458762:GEJ458781 GOF458762:GOF458781 GYB458762:GYB458781 HHX458762:HHX458781 HRT458762:HRT458781 IBP458762:IBP458781 ILL458762:ILL458781 IVH458762:IVH458781 JFD458762:JFD458781 JOZ458762:JOZ458781 JYV458762:JYV458781 KIR458762:KIR458781 KSN458762:KSN458781 LCJ458762:LCJ458781 LMF458762:LMF458781 LWB458762:LWB458781 MFX458762:MFX458781 MPT458762:MPT458781 MZP458762:MZP458781 NJL458762:NJL458781 NTH458762:NTH458781 ODD458762:ODD458781 OMZ458762:OMZ458781 OWV458762:OWV458781 PGR458762:PGR458781 PQN458762:PQN458781 QAJ458762:QAJ458781 QKF458762:QKF458781 QUB458762:QUB458781 RDX458762:RDX458781 RNT458762:RNT458781 RXP458762:RXP458781 SHL458762:SHL458781 SRH458762:SRH458781 TBD458762:TBD458781 TKZ458762:TKZ458781 TUV458762:TUV458781 UER458762:UER458781 UON458762:UON458781 UYJ458762:UYJ458781 VIF458762:VIF458781 VSB458762:VSB458781 WBX458762:WBX458781 WLT458762:WLT458781 WVP458762:WVP458781 D524298:F524317 JD524298:JD524317 SZ524298:SZ524317 ACV524298:ACV524317 AMR524298:AMR524317 AWN524298:AWN524317 BGJ524298:BGJ524317 BQF524298:BQF524317 CAB524298:CAB524317 CJX524298:CJX524317 CTT524298:CTT524317 DDP524298:DDP524317 DNL524298:DNL524317 DXH524298:DXH524317 EHD524298:EHD524317 EQZ524298:EQZ524317 FAV524298:FAV524317 FKR524298:FKR524317 FUN524298:FUN524317 GEJ524298:GEJ524317 GOF524298:GOF524317 GYB524298:GYB524317 HHX524298:HHX524317 HRT524298:HRT524317 IBP524298:IBP524317 ILL524298:ILL524317 IVH524298:IVH524317 JFD524298:JFD524317 JOZ524298:JOZ524317 JYV524298:JYV524317 KIR524298:KIR524317 KSN524298:KSN524317 LCJ524298:LCJ524317 LMF524298:LMF524317 LWB524298:LWB524317 MFX524298:MFX524317 MPT524298:MPT524317 MZP524298:MZP524317 NJL524298:NJL524317 NTH524298:NTH524317 ODD524298:ODD524317 OMZ524298:OMZ524317 OWV524298:OWV524317 PGR524298:PGR524317 PQN524298:PQN524317 QAJ524298:QAJ524317 QKF524298:QKF524317 QUB524298:QUB524317 RDX524298:RDX524317 RNT524298:RNT524317 RXP524298:RXP524317 SHL524298:SHL524317 SRH524298:SRH524317 TBD524298:TBD524317 TKZ524298:TKZ524317 TUV524298:TUV524317 UER524298:UER524317 UON524298:UON524317 UYJ524298:UYJ524317 VIF524298:VIF524317 VSB524298:VSB524317 WBX524298:WBX524317 WLT524298:WLT524317 WVP524298:WVP524317 D589834:F589853 JD589834:JD589853 SZ589834:SZ589853 ACV589834:ACV589853 AMR589834:AMR589853 AWN589834:AWN589853 BGJ589834:BGJ589853 BQF589834:BQF589853 CAB589834:CAB589853 CJX589834:CJX589853 CTT589834:CTT589853 DDP589834:DDP589853 DNL589834:DNL589853 DXH589834:DXH589853 EHD589834:EHD589853 EQZ589834:EQZ589853 FAV589834:FAV589853 FKR589834:FKR589853 FUN589834:FUN589853 GEJ589834:GEJ589853 GOF589834:GOF589853 GYB589834:GYB589853 HHX589834:HHX589853 HRT589834:HRT589853 IBP589834:IBP589853 ILL589834:ILL589853 IVH589834:IVH589853 JFD589834:JFD589853 JOZ589834:JOZ589853 JYV589834:JYV589853 KIR589834:KIR589853 KSN589834:KSN589853 LCJ589834:LCJ589853 LMF589834:LMF589853 LWB589834:LWB589853 MFX589834:MFX589853 MPT589834:MPT589853 MZP589834:MZP589853 NJL589834:NJL589853 NTH589834:NTH589853 ODD589834:ODD589853 OMZ589834:OMZ589853 OWV589834:OWV589853 PGR589834:PGR589853 PQN589834:PQN589853 QAJ589834:QAJ589853 QKF589834:QKF589853 QUB589834:QUB589853 RDX589834:RDX589853 RNT589834:RNT589853 RXP589834:RXP589853 SHL589834:SHL589853 SRH589834:SRH589853 TBD589834:TBD589853 TKZ589834:TKZ589853 TUV589834:TUV589853 UER589834:UER589853 UON589834:UON589853 UYJ589834:UYJ589853 VIF589834:VIF589853 VSB589834:VSB589853 WBX589834:WBX589853 WLT589834:WLT589853 WVP589834:WVP589853 D655370:F655389 JD655370:JD655389 SZ655370:SZ655389 ACV655370:ACV655389 AMR655370:AMR655389 AWN655370:AWN655389 BGJ655370:BGJ655389 BQF655370:BQF655389 CAB655370:CAB655389 CJX655370:CJX655389 CTT655370:CTT655389 DDP655370:DDP655389 DNL655370:DNL655389 DXH655370:DXH655389 EHD655370:EHD655389 EQZ655370:EQZ655389 FAV655370:FAV655389 FKR655370:FKR655389 FUN655370:FUN655389 GEJ655370:GEJ655389 GOF655370:GOF655389 GYB655370:GYB655389 HHX655370:HHX655389 HRT655370:HRT655389 IBP655370:IBP655389 ILL655370:ILL655389 IVH655370:IVH655389 JFD655370:JFD655389 JOZ655370:JOZ655389 JYV655370:JYV655389 KIR655370:KIR655389 KSN655370:KSN655389 LCJ655370:LCJ655389 LMF655370:LMF655389 LWB655370:LWB655389 MFX655370:MFX655389 MPT655370:MPT655389 MZP655370:MZP655389 NJL655370:NJL655389 NTH655370:NTH655389 ODD655370:ODD655389 OMZ655370:OMZ655389 OWV655370:OWV655389 PGR655370:PGR655389 PQN655370:PQN655389 QAJ655370:QAJ655389 QKF655370:QKF655389 QUB655370:QUB655389 RDX655370:RDX655389 RNT655370:RNT655389 RXP655370:RXP655389 SHL655370:SHL655389 SRH655370:SRH655389 TBD655370:TBD655389 TKZ655370:TKZ655389 TUV655370:TUV655389 UER655370:UER655389 UON655370:UON655389 UYJ655370:UYJ655389 VIF655370:VIF655389 VSB655370:VSB655389 WBX655370:WBX655389 WLT655370:WLT655389 WVP655370:WVP655389 D720906:F720925 JD720906:JD720925 SZ720906:SZ720925 ACV720906:ACV720925 AMR720906:AMR720925 AWN720906:AWN720925 BGJ720906:BGJ720925 BQF720906:BQF720925 CAB720906:CAB720925 CJX720906:CJX720925 CTT720906:CTT720925 DDP720906:DDP720925 DNL720906:DNL720925 DXH720906:DXH720925 EHD720906:EHD720925 EQZ720906:EQZ720925 FAV720906:FAV720925 FKR720906:FKR720925 FUN720906:FUN720925 GEJ720906:GEJ720925 GOF720906:GOF720925 GYB720906:GYB720925 HHX720906:HHX720925 HRT720906:HRT720925 IBP720906:IBP720925 ILL720906:ILL720925 IVH720906:IVH720925 JFD720906:JFD720925 JOZ720906:JOZ720925 JYV720906:JYV720925 KIR720906:KIR720925 KSN720906:KSN720925 LCJ720906:LCJ720925 LMF720906:LMF720925 LWB720906:LWB720925 MFX720906:MFX720925 MPT720906:MPT720925 MZP720906:MZP720925 NJL720906:NJL720925 NTH720906:NTH720925 ODD720906:ODD720925 OMZ720906:OMZ720925 OWV720906:OWV720925 PGR720906:PGR720925 PQN720906:PQN720925 QAJ720906:QAJ720925 QKF720906:QKF720925 QUB720906:QUB720925 RDX720906:RDX720925 RNT720906:RNT720925 RXP720906:RXP720925 SHL720906:SHL720925 SRH720906:SRH720925 TBD720906:TBD720925 TKZ720906:TKZ720925 TUV720906:TUV720925 UER720906:UER720925 UON720906:UON720925 UYJ720906:UYJ720925 VIF720906:VIF720925 VSB720906:VSB720925 WBX720906:WBX720925 WLT720906:WLT720925 WVP720906:WVP720925 D786442:F786461 JD786442:JD786461 SZ786442:SZ786461 ACV786442:ACV786461 AMR786442:AMR786461 AWN786442:AWN786461 BGJ786442:BGJ786461 BQF786442:BQF786461 CAB786442:CAB786461 CJX786442:CJX786461 CTT786442:CTT786461 DDP786442:DDP786461 DNL786442:DNL786461 DXH786442:DXH786461 EHD786442:EHD786461 EQZ786442:EQZ786461 FAV786442:FAV786461 FKR786442:FKR786461 FUN786442:FUN786461 GEJ786442:GEJ786461 GOF786442:GOF786461 GYB786442:GYB786461 HHX786442:HHX786461 HRT786442:HRT786461 IBP786442:IBP786461 ILL786442:ILL786461 IVH786442:IVH786461 JFD786442:JFD786461 JOZ786442:JOZ786461 JYV786442:JYV786461 KIR786442:KIR786461 KSN786442:KSN786461 LCJ786442:LCJ786461 LMF786442:LMF786461 LWB786442:LWB786461 MFX786442:MFX786461 MPT786442:MPT786461 MZP786442:MZP786461 NJL786442:NJL786461 NTH786442:NTH786461 ODD786442:ODD786461 OMZ786442:OMZ786461 OWV786442:OWV786461 PGR786442:PGR786461 PQN786442:PQN786461 QAJ786442:QAJ786461 QKF786442:QKF786461 QUB786442:QUB786461 RDX786442:RDX786461 RNT786442:RNT786461 RXP786442:RXP786461 SHL786442:SHL786461 SRH786442:SRH786461 TBD786442:TBD786461 TKZ786442:TKZ786461 TUV786442:TUV786461 UER786442:UER786461 UON786442:UON786461 UYJ786442:UYJ786461 VIF786442:VIF786461 VSB786442:VSB786461 WBX786442:WBX786461 WLT786442:WLT786461 WVP786442:WVP786461 D851978:F851997 JD851978:JD851997 SZ851978:SZ851997 ACV851978:ACV851997 AMR851978:AMR851997 AWN851978:AWN851997 BGJ851978:BGJ851997 BQF851978:BQF851997 CAB851978:CAB851997 CJX851978:CJX851997 CTT851978:CTT851997 DDP851978:DDP851997 DNL851978:DNL851997 DXH851978:DXH851997 EHD851978:EHD851997 EQZ851978:EQZ851997 FAV851978:FAV851997 FKR851978:FKR851997 FUN851978:FUN851997 GEJ851978:GEJ851997 GOF851978:GOF851997 GYB851978:GYB851997 HHX851978:HHX851997 HRT851978:HRT851997 IBP851978:IBP851997 ILL851978:ILL851997 IVH851978:IVH851997 JFD851978:JFD851997 JOZ851978:JOZ851997 JYV851978:JYV851997 KIR851978:KIR851997 KSN851978:KSN851997 LCJ851978:LCJ851997 LMF851978:LMF851997 LWB851978:LWB851997 MFX851978:MFX851997 MPT851978:MPT851997 MZP851978:MZP851997 NJL851978:NJL851997 NTH851978:NTH851997 ODD851978:ODD851997 OMZ851978:OMZ851997 OWV851978:OWV851997 PGR851978:PGR851997 PQN851978:PQN851997 QAJ851978:QAJ851997 QKF851978:QKF851997 QUB851978:QUB851997 RDX851978:RDX851997 RNT851978:RNT851997 RXP851978:RXP851997 SHL851978:SHL851997 SRH851978:SRH851997 TBD851978:TBD851997 TKZ851978:TKZ851997 TUV851978:TUV851997 UER851978:UER851997 UON851978:UON851997 UYJ851978:UYJ851997 VIF851978:VIF851997 VSB851978:VSB851997 WBX851978:WBX851997 WLT851978:WLT851997 WVP851978:WVP851997 D917514:F917533 JD917514:JD917533 SZ917514:SZ917533 ACV917514:ACV917533 AMR917514:AMR917533 AWN917514:AWN917533 BGJ917514:BGJ917533 BQF917514:BQF917533 CAB917514:CAB917533 CJX917514:CJX917533 CTT917514:CTT917533 DDP917514:DDP917533 DNL917514:DNL917533 DXH917514:DXH917533 EHD917514:EHD917533 EQZ917514:EQZ917533 FAV917514:FAV917533 FKR917514:FKR917533 FUN917514:FUN917533 GEJ917514:GEJ917533 GOF917514:GOF917533 GYB917514:GYB917533 HHX917514:HHX917533 HRT917514:HRT917533 IBP917514:IBP917533 ILL917514:ILL917533 IVH917514:IVH917533 JFD917514:JFD917533 JOZ917514:JOZ917533 JYV917514:JYV917533 KIR917514:KIR917533 KSN917514:KSN917533 LCJ917514:LCJ917533 LMF917514:LMF917533 LWB917514:LWB917533 MFX917514:MFX917533 MPT917514:MPT917533 MZP917514:MZP917533 NJL917514:NJL917533 NTH917514:NTH917533 ODD917514:ODD917533 OMZ917514:OMZ917533 OWV917514:OWV917533 PGR917514:PGR917533 PQN917514:PQN917533 QAJ917514:QAJ917533 QKF917514:QKF917533 QUB917514:QUB917533 RDX917514:RDX917533 RNT917514:RNT917533 RXP917514:RXP917533 SHL917514:SHL917533 SRH917514:SRH917533 TBD917514:TBD917533 TKZ917514:TKZ917533 TUV917514:TUV917533 UER917514:UER917533 UON917514:UON917533 UYJ917514:UYJ917533 VIF917514:VIF917533 VSB917514:VSB917533 WBX917514:WBX917533 WLT917514:WLT917533 WVP917514:WVP917533 D983050:F983069 JD983050:JD983069 SZ983050:SZ983069 ACV983050:ACV983069 AMR983050:AMR983069 AWN983050:AWN983069 BGJ983050:BGJ983069 BQF983050:BQF983069 CAB983050:CAB983069 CJX983050:CJX983069 CTT983050:CTT983069 DDP983050:DDP983069 DNL983050:DNL983069 DXH983050:DXH983069 EHD983050:EHD983069 EQZ983050:EQZ983069 FAV983050:FAV983069 FKR983050:FKR983069 FUN983050:FUN983069 GEJ983050:GEJ983069 GOF983050:GOF983069 GYB983050:GYB983069 HHX983050:HHX983069 HRT983050:HRT983069 IBP983050:IBP983069 ILL983050:ILL983069 IVH983050:IVH983069 JFD983050:JFD983069 JOZ983050:JOZ983069 JYV983050:JYV983069 KIR983050:KIR983069 KSN983050:KSN983069 LCJ983050:LCJ983069 LMF983050:LMF983069 LWB983050:LWB983069 MFX983050:MFX983069 MPT983050:MPT983069 MZP983050:MZP983069 NJL983050:NJL983069 NTH983050:NTH983069 ODD983050:ODD983069 OMZ983050:OMZ983069 OWV983050:OWV983069 PGR983050:PGR983069 PQN983050:PQN983069 QAJ983050:QAJ983069 QKF983050:QKF983069 QUB983050:QUB983069 RDX983050:RDX983069 RNT983050:RNT983069 RXP983050:RXP983069 SHL983050:SHL983069 SRH983050:SRH983069 TBD983050:TBD983069 TKZ983050:TKZ983069 TUV983050:TUV983069 UER983050:UER983069 UON983050:UON983069 UYJ983050:UYJ983069 VIF983050:VIF983069 VSB983050:VSB983069 WBX983050:WBX983069 WLT983050:WLT983069 D10:D29">
      <formula1>$A$33:$A$40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39"/>
  <sheetViews>
    <sheetView view="pageBreakPreview" topLeftCell="D1" zoomScaleNormal="85" zoomScaleSheetLayoutView="100" workbookViewId="0">
      <selection activeCell="A2" sqref="A2:L2"/>
    </sheetView>
  </sheetViews>
  <sheetFormatPr defaultColWidth="9" defaultRowHeight="13"/>
  <cols>
    <col min="1" max="3" width="2.6328125" style="146" hidden="1" customWidth="1"/>
    <col min="4" max="4" width="13.453125" style="148" bestFit="1" customWidth="1"/>
    <col min="5" max="6" width="4" style="148" bestFit="1" customWidth="1"/>
    <col min="7" max="7" width="37.6328125" style="148" customWidth="1"/>
    <col min="8" max="10" width="3.36328125" style="148" bestFit="1" customWidth="1"/>
    <col min="11" max="13" width="3.26953125" style="148" bestFit="1" customWidth="1"/>
    <col min="14" max="14" width="3.36328125" style="148" bestFit="1" customWidth="1"/>
    <col min="15" max="25" width="4" style="148" bestFit="1" customWidth="1"/>
    <col min="26" max="27" width="12.36328125" style="148" customWidth="1"/>
    <col min="28" max="28" width="20.453125" style="148" customWidth="1"/>
    <col min="29" max="29" width="19.08984375" style="148" customWidth="1"/>
    <col min="30" max="30" width="3.08984375" style="153" customWidth="1"/>
    <col min="31" max="265" width="9" style="148"/>
    <col min="266" max="268" width="0" style="148" hidden="1" customWidth="1"/>
    <col min="269" max="269" width="17.90625" style="148" customWidth="1"/>
    <col min="270" max="270" width="37.6328125" style="148" customWidth="1"/>
    <col min="271" max="272" width="11.6328125" style="148" customWidth="1"/>
    <col min="273" max="281" width="5.90625" style="148" customWidth="1"/>
    <col min="282" max="283" width="1.6328125" style="148" customWidth="1"/>
    <col min="284" max="284" width="20.453125" style="148" customWidth="1"/>
    <col min="285" max="285" width="19.08984375" style="148" customWidth="1"/>
    <col min="286" max="286" width="3.08984375" style="148" customWidth="1"/>
    <col min="287" max="521" width="9" style="148"/>
    <col min="522" max="524" width="0" style="148" hidden="1" customWidth="1"/>
    <col min="525" max="525" width="17.90625" style="148" customWidth="1"/>
    <col min="526" max="526" width="37.6328125" style="148" customWidth="1"/>
    <col min="527" max="528" width="11.6328125" style="148" customWidth="1"/>
    <col min="529" max="537" width="5.90625" style="148" customWidth="1"/>
    <col min="538" max="539" width="1.6328125" style="148" customWidth="1"/>
    <col min="540" max="540" width="20.453125" style="148" customWidth="1"/>
    <col min="541" max="541" width="19.08984375" style="148" customWidth="1"/>
    <col min="542" max="542" width="3.08984375" style="148" customWidth="1"/>
    <col min="543" max="777" width="9" style="148"/>
    <col min="778" max="780" width="0" style="148" hidden="1" customWidth="1"/>
    <col min="781" max="781" width="17.90625" style="148" customWidth="1"/>
    <col min="782" max="782" width="37.6328125" style="148" customWidth="1"/>
    <col min="783" max="784" width="11.6328125" style="148" customWidth="1"/>
    <col min="785" max="793" width="5.90625" style="148" customWidth="1"/>
    <col min="794" max="795" width="1.6328125" style="148" customWidth="1"/>
    <col min="796" max="796" width="20.453125" style="148" customWidth="1"/>
    <col min="797" max="797" width="19.08984375" style="148" customWidth="1"/>
    <col min="798" max="798" width="3.08984375" style="148" customWidth="1"/>
    <col min="799" max="1033" width="9" style="148"/>
    <col min="1034" max="1036" width="0" style="148" hidden="1" customWidth="1"/>
    <col min="1037" max="1037" width="17.90625" style="148" customWidth="1"/>
    <col min="1038" max="1038" width="37.6328125" style="148" customWidth="1"/>
    <col min="1039" max="1040" width="11.6328125" style="148" customWidth="1"/>
    <col min="1041" max="1049" width="5.90625" style="148" customWidth="1"/>
    <col min="1050" max="1051" width="1.6328125" style="148" customWidth="1"/>
    <col min="1052" max="1052" width="20.453125" style="148" customWidth="1"/>
    <col min="1053" max="1053" width="19.08984375" style="148" customWidth="1"/>
    <col min="1054" max="1054" width="3.08984375" style="148" customWidth="1"/>
    <col min="1055" max="1289" width="9" style="148"/>
    <col min="1290" max="1292" width="0" style="148" hidden="1" customWidth="1"/>
    <col min="1293" max="1293" width="17.90625" style="148" customWidth="1"/>
    <col min="1294" max="1294" width="37.6328125" style="148" customWidth="1"/>
    <col min="1295" max="1296" width="11.6328125" style="148" customWidth="1"/>
    <col min="1297" max="1305" width="5.90625" style="148" customWidth="1"/>
    <col min="1306" max="1307" width="1.6328125" style="148" customWidth="1"/>
    <col min="1308" max="1308" width="20.453125" style="148" customWidth="1"/>
    <col min="1309" max="1309" width="19.08984375" style="148" customWidth="1"/>
    <col min="1310" max="1310" width="3.08984375" style="148" customWidth="1"/>
    <col min="1311" max="1545" width="9" style="148"/>
    <col min="1546" max="1548" width="0" style="148" hidden="1" customWidth="1"/>
    <col min="1549" max="1549" width="17.90625" style="148" customWidth="1"/>
    <col min="1550" max="1550" width="37.6328125" style="148" customWidth="1"/>
    <col min="1551" max="1552" width="11.6328125" style="148" customWidth="1"/>
    <col min="1553" max="1561" width="5.90625" style="148" customWidth="1"/>
    <col min="1562" max="1563" width="1.6328125" style="148" customWidth="1"/>
    <col min="1564" max="1564" width="20.453125" style="148" customWidth="1"/>
    <col min="1565" max="1565" width="19.08984375" style="148" customWidth="1"/>
    <col min="1566" max="1566" width="3.08984375" style="148" customWidth="1"/>
    <col min="1567" max="1801" width="9" style="148"/>
    <col min="1802" max="1804" width="0" style="148" hidden="1" customWidth="1"/>
    <col min="1805" max="1805" width="17.90625" style="148" customWidth="1"/>
    <col min="1806" max="1806" width="37.6328125" style="148" customWidth="1"/>
    <col min="1807" max="1808" width="11.6328125" style="148" customWidth="1"/>
    <col min="1809" max="1817" width="5.90625" style="148" customWidth="1"/>
    <col min="1818" max="1819" width="1.6328125" style="148" customWidth="1"/>
    <col min="1820" max="1820" width="20.453125" style="148" customWidth="1"/>
    <col min="1821" max="1821" width="19.08984375" style="148" customWidth="1"/>
    <col min="1822" max="1822" width="3.08984375" style="148" customWidth="1"/>
    <col min="1823" max="2057" width="9" style="148"/>
    <col min="2058" max="2060" width="0" style="148" hidden="1" customWidth="1"/>
    <col min="2061" max="2061" width="17.90625" style="148" customWidth="1"/>
    <col min="2062" max="2062" width="37.6328125" style="148" customWidth="1"/>
    <col min="2063" max="2064" width="11.6328125" style="148" customWidth="1"/>
    <col min="2065" max="2073" width="5.90625" style="148" customWidth="1"/>
    <col min="2074" max="2075" width="1.6328125" style="148" customWidth="1"/>
    <col min="2076" max="2076" width="20.453125" style="148" customWidth="1"/>
    <col min="2077" max="2077" width="19.08984375" style="148" customWidth="1"/>
    <col min="2078" max="2078" width="3.08984375" style="148" customWidth="1"/>
    <col min="2079" max="2313" width="9" style="148"/>
    <col min="2314" max="2316" width="0" style="148" hidden="1" customWidth="1"/>
    <col min="2317" max="2317" width="17.90625" style="148" customWidth="1"/>
    <col min="2318" max="2318" width="37.6328125" style="148" customWidth="1"/>
    <col min="2319" max="2320" width="11.6328125" style="148" customWidth="1"/>
    <col min="2321" max="2329" width="5.90625" style="148" customWidth="1"/>
    <col min="2330" max="2331" width="1.6328125" style="148" customWidth="1"/>
    <col min="2332" max="2332" width="20.453125" style="148" customWidth="1"/>
    <col min="2333" max="2333" width="19.08984375" style="148" customWidth="1"/>
    <col min="2334" max="2334" width="3.08984375" style="148" customWidth="1"/>
    <col min="2335" max="2569" width="9" style="148"/>
    <col min="2570" max="2572" width="0" style="148" hidden="1" customWidth="1"/>
    <col min="2573" max="2573" width="17.90625" style="148" customWidth="1"/>
    <col min="2574" max="2574" width="37.6328125" style="148" customWidth="1"/>
    <col min="2575" max="2576" width="11.6328125" style="148" customWidth="1"/>
    <col min="2577" max="2585" width="5.90625" style="148" customWidth="1"/>
    <col min="2586" max="2587" width="1.6328125" style="148" customWidth="1"/>
    <col min="2588" max="2588" width="20.453125" style="148" customWidth="1"/>
    <col min="2589" max="2589" width="19.08984375" style="148" customWidth="1"/>
    <col min="2590" max="2590" width="3.08984375" style="148" customWidth="1"/>
    <col min="2591" max="2825" width="9" style="148"/>
    <col min="2826" max="2828" width="0" style="148" hidden="1" customWidth="1"/>
    <col min="2829" max="2829" width="17.90625" style="148" customWidth="1"/>
    <col min="2830" max="2830" width="37.6328125" style="148" customWidth="1"/>
    <col min="2831" max="2832" width="11.6328125" style="148" customWidth="1"/>
    <col min="2833" max="2841" width="5.90625" style="148" customWidth="1"/>
    <col min="2842" max="2843" width="1.6328125" style="148" customWidth="1"/>
    <col min="2844" max="2844" width="20.453125" style="148" customWidth="1"/>
    <col min="2845" max="2845" width="19.08984375" style="148" customWidth="1"/>
    <col min="2846" max="2846" width="3.08984375" style="148" customWidth="1"/>
    <col min="2847" max="3081" width="9" style="148"/>
    <col min="3082" max="3084" width="0" style="148" hidden="1" customWidth="1"/>
    <col min="3085" max="3085" width="17.90625" style="148" customWidth="1"/>
    <col min="3086" max="3086" width="37.6328125" style="148" customWidth="1"/>
    <col min="3087" max="3088" width="11.6328125" style="148" customWidth="1"/>
    <col min="3089" max="3097" width="5.90625" style="148" customWidth="1"/>
    <col min="3098" max="3099" width="1.6328125" style="148" customWidth="1"/>
    <col min="3100" max="3100" width="20.453125" style="148" customWidth="1"/>
    <col min="3101" max="3101" width="19.08984375" style="148" customWidth="1"/>
    <col min="3102" max="3102" width="3.08984375" style="148" customWidth="1"/>
    <col min="3103" max="3337" width="9" style="148"/>
    <col min="3338" max="3340" width="0" style="148" hidden="1" customWidth="1"/>
    <col min="3341" max="3341" width="17.90625" style="148" customWidth="1"/>
    <col min="3342" max="3342" width="37.6328125" style="148" customWidth="1"/>
    <col min="3343" max="3344" width="11.6328125" style="148" customWidth="1"/>
    <col min="3345" max="3353" width="5.90625" style="148" customWidth="1"/>
    <col min="3354" max="3355" width="1.6328125" style="148" customWidth="1"/>
    <col min="3356" max="3356" width="20.453125" style="148" customWidth="1"/>
    <col min="3357" max="3357" width="19.08984375" style="148" customWidth="1"/>
    <col min="3358" max="3358" width="3.08984375" style="148" customWidth="1"/>
    <col min="3359" max="3593" width="9" style="148"/>
    <col min="3594" max="3596" width="0" style="148" hidden="1" customWidth="1"/>
    <col min="3597" max="3597" width="17.90625" style="148" customWidth="1"/>
    <col min="3598" max="3598" width="37.6328125" style="148" customWidth="1"/>
    <col min="3599" max="3600" width="11.6328125" style="148" customWidth="1"/>
    <col min="3601" max="3609" width="5.90625" style="148" customWidth="1"/>
    <col min="3610" max="3611" width="1.6328125" style="148" customWidth="1"/>
    <col min="3612" max="3612" width="20.453125" style="148" customWidth="1"/>
    <col min="3613" max="3613" width="19.08984375" style="148" customWidth="1"/>
    <col min="3614" max="3614" width="3.08984375" style="148" customWidth="1"/>
    <col min="3615" max="3849" width="9" style="148"/>
    <col min="3850" max="3852" width="0" style="148" hidden="1" customWidth="1"/>
    <col min="3853" max="3853" width="17.90625" style="148" customWidth="1"/>
    <col min="3854" max="3854" width="37.6328125" style="148" customWidth="1"/>
    <col min="3855" max="3856" width="11.6328125" style="148" customWidth="1"/>
    <col min="3857" max="3865" width="5.90625" style="148" customWidth="1"/>
    <col min="3866" max="3867" width="1.6328125" style="148" customWidth="1"/>
    <col min="3868" max="3868" width="20.453125" style="148" customWidth="1"/>
    <col min="3869" max="3869" width="19.08984375" style="148" customWidth="1"/>
    <col min="3870" max="3870" width="3.08984375" style="148" customWidth="1"/>
    <col min="3871" max="4105" width="9" style="148"/>
    <col min="4106" max="4108" width="0" style="148" hidden="1" customWidth="1"/>
    <col min="4109" max="4109" width="17.90625" style="148" customWidth="1"/>
    <col min="4110" max="4110" width="37.6328125" style="148" customWidth="1"/>
    <col min="4111" max="4112" width="11.6328125" style="148" customWidth="1"/>
    <col min="4113" max="4121" width="5.90625" style="148" customWidth="1"/>
    <col min="4122" max="4123" width="1.6328125" style="148" customWidth="1"/>
    <col min="4124" max="4124" width="20.453125" style="148" customWidth="1"/>
    <col min="4125" max="4125" width="19.08984375" style="148" customWidth="1"/>
    <col min="4126" max="4126" width="3.08984375" style="148" customWidth="1"/>
    <col min="4127" max="4361" width="9" style="148"/>
    <col min="4362" max="4364" width="0" style="148" hidden="1" customWidth="1"/>
    <col min="4365" max="4365" width="17.90625" style="148" customWidth="1"/>
    <col min="4366" max="4366" width="37.6328125" style="148" customWidth="1"/>
    <col min="4367" max="4368" width="11.6328125" style="148" customWidth="1"/>
    <col min="4369" max="4377" width="5.90625" style="148" customWidth="1"/>
    <col min="4378" max="4379" width="1.6328125" style="148" customWidth="1"/>
    <col min="4380" max="4380" width="20.453125" style="148" customWidth="1"/>
    <col min="4381" max="4381" width="19.08984375" style="148" customWidth="1"/>
    <col min="4382" max="4382" width="3.08984375" style="148" customWidth="1"/>
    <col min="4383" max="4617" width="9" style="148"/>
    <col min="4618" max="4620" width="0" style="148" hidden="1" customWidth="1"/>
    <col min="4621" max="4621" width="17.90625" style="148" customWidth="1"/>
    <col min="4622" max="4622" width="37.6328125" style="148" customWidth="1"/>
    <col min="4623" max="4624" width="11.6328125" style="148" customWidth="1"/>
    <col min="4625" max="4633" width="5.90625" style="148" customWidth="1"/>
    <col min="4634" max="4635" width="1.6328125" style="148" customWidth="1"/>
    <col min="4636" max="4636" width="20.453125" style="148" customWidth="1"/>
    <col min="4637" max="4637" width="19.08984375" style="148" customWidth="1"/>
    <col min="4638" max="4638" width="3.08984375" style="148" customWidth="1"/>
    <col min="4639" max="4873" width="9" style="148"/>
    <col min="4874" max="4876" width="0" style="148" hidden="1" customWidth="1"/>
    <col min="4877" max="4877" width="17.90625" style="148" customWidth="1"/>
    <col min="4878" max="4878" width="37.6328125" style="148" customWidth="1"/>
    <col min="4879" max="4880" width="11.6328125" style="148" customWidth="1"/>
    <col min="4881" max="4889" width="5.90625" style="148" customWidth="1"/>
    <col min="4890" max="4891" width="1.6328125" style="148" customWidth="1"/>
    <col min="4892" max="4892" width="20.453125" style="148" customWidth="1"/>
    <col min="4893" max="4893" width="19.08984375" style="148" customWidth="1"/>
    <col min="4894" max="4894" width="3.08984375" style="148" customWidth="1"/>
    <col min="4895" max="5129" width="9" style="148"/>
    <col min="5130" max="5132" width="0" style="148" hidden="1" customWidth="1"/>
    <col min="5133" max="5133" width="17.90625" style="148" customWidth="1"/>
    <col min="5134" max="5134" width="37.6328125" style="148" customWidth="1"/>
    <col min="5135" max="5136" width="11.6328125" style="148" customWidth="1"/>
    <col min="5137" max="5145" width="5.90625" style="148" customWidth="1"/>
    <col min="5146" max="5147" width="1.6328125" style="148" customWidth="1"/>
    <col min="5148" max="5148" width="20.453125" style="148" customWidth="1"/>
    <col min="5149" max="5149" width="19.08984375" style="148" customWidth="1"/>
    <col min="5150" max="5150" width="3.08984375" style="148" customWidth="1"/>
    <col min="5151" max="5385" width="9" style="148"/>
    <col min="5386" max="5388" width="0" style="148" hidden="1" customWidth="1"/>
    <col min="5389" max="5389" width="17.90625" style="148" customWidth="1"/>
    <col min="5390" max="5390" width="37.6328125" style="148" customWidth="1"/>
    <col min="5391" max="5392" width="11.6328125" style="148" customWidth="1"/>
    <col min="5393" max="5401" width="5.90625" style="148" customWidth="1"/>
    <col min="5402" max="5403" width="1.6328125" style="148" customWidth="1"/>
    <col min="5404" max="5404" width="20.453125" style="148" customWidth="1"/>
    <col min="5405" max="5405" width="19.08984375" style="148" customWidth="1"/>
    <col min="5406" max="5406" width="3.08984375" style="148" customWidth="1"/>
    <col min="5407" max="5641" width="9" style="148"/>
    <col min="5642" max="5644" width="0" style="148" hidden="1" customWidth="1"/>
    <col min="5645" max="5645" width="17.90625" style="148" customWidth="1"/>
    <col min="5646" max="5646" width="37.6328125" style="148" customWidth="1"/>
    <col min="5647" max="5648" width="11.6328125" style="148" customWidth="1"/>
    <col min="5649" max="5657" width="5.90625" style="148" customWidth="1"/>
    <col min="5658" max="5659" width="1.6328125" style="148" customWidth="1"/>
    <col min="5660" max="5660" width="20.453125" style="148" customWidth="1"/>
    <col min="5661" max="5661" width="19.08984375" style="148" customWidth="1"/>
    <col min="5662" max="5662" width="3.08984375" style="148" customWidth="1"/>
    <col min="5663" max="5897" width="9" style="148"/>
    <col min="5898" max="5900" width="0" style="148" hidden="1" customWidth="1"/>
    <col min="5901" max="5901" width="17.90625" style="148" customWidth="1"/>
    <col min="5902" max="5902" width="37.6328125" style="148" customWidth="1"/>
    <col min="5903" max="5904" width="11.6328125" style="148" customWidth="1"/>
    <col min="5905" max="5913" width="5.90625" style="148" customWidth="1"/>
    <col min="5914" max="5915" width="1.6328125" style="148" customWidth="1"/>
    <col min="5916" max="5916" width="20.453125" style="148" customWidth="1"/>
    <col min="5917" max="5917" width="19.08984375" style="148" customWidth="1"/>
    <col min="5918" max="5918" width="3.08984375" style="148" customWidth="1"/>
    <col min="5919" max="6153" width="9" style="148"/>
    <col min="6154" max="6156" width="0" style="148" hidden="1" customWidth="1"/>
    <col min="6157" max="6157" width="17.90625" style="148" customWidth="1"/>
    <col min="6158" max="6158" width="37.6328125" style="148" customWidth="1"/>
    <col min="6159" max="6160" width="11.6328125" style="148" customWidth="1"/>
    <col min="6161" max="6169" width="5.90625" style="148" customWidth="1"/>
    <col min="6170" max="6171" width="1.6328125" style="148" customWidth="1"/>
    <col min="6172" max="6172" width="20.453125" style="148" customWidth="1"/>
    <col min="6173" max="6173" width="19.08984375" style="148" customWidth="1"/>
    <col min="6174" max="6174" width="3.08984375" style="148" customWidth="1"/>
    <col min="6175" max="6409" width="9" style="148"/>
    <col min="6410" max="6412" width="0" style="148" hidden="1" customWidth="1"/>
    <col min="6413" max="6413" width="17.90625" style="148" customWidth="1"/>
    <col min="6414" max="6414" width="37.6328125" style="148" customWidth="1"/>
    <col min="6415" max="6416" width="11.6328125" style="148" customWidth="1"/>
    <col min="6417" max="6425" width="5.90625" style="148" customWidth="1"/>
    <col min="6426" max="6427" width="1.6328125" style="148" customWidth="1"/>
    <col min="6428" max="6428" width="20.453125" style="148" customWidth="1"/>
    <col min="6429" max="6429" width="19.08984375" style="148" customWidth="1"/>
    <col min="6430" max="6430" width="3.08984375" style="148" customWidth="1"/>
    <col min="6431" max="6665" width="9" style="148"/>
    <col min="6666" max="6668" width="0" style="148" hidden="1" customWidth="1"/>
    <col min="6669" max="6669" width="17.90625" style="148" customWidth="1"/>
    <col min="6670" max="6670" width="37.6328125" style="148" customWidth="1"/>
    <col min="6671" max="6672" width="11.6328125" style="148" customWidth="1"/>
    <col min="6673" max="6681" width="5.90625" style="148" customWidth="1"/>
    <col min="6682" max="6683" width="1.6328125" style="148" customWidth="1"/>
    <col min="6684" max="6684" width="20.453125" style="148" customWidth="1"/>
    <col min="6685" max="6685" width="19.08984375" style="148" customWidth="1"/>
    <col min="6686" max="6686" width="3.08984375" style="148" customWidth="1"/>
    <col min="6687" max="6921" width="9" style="148"/>
    <col min="6922" max="6924" width="0" style="148" hidden="1" customWidth="1"/>
    <col min="6925" max="6925" width="17.90625" style="148" customWidth="1"/>
    <col min="6926" max="6926" width="37.6328125" style="148" customWidth="1"/>
    <col min="6927" max="6928" width="11.6328125" style="148" customWidth="1"/>
    <col min="6929" max="6937" width="5.90625" style="148" customWidth="1"/>
    <col min="6938" max="6939" width="1.6328125" style="148" customWidth="1"/>
    <col min="6940" max="6940" width="20.453125" style="148" customWidth="1"/>
    <col min="6941" max="6941" width="19.08984375" style="148" customWidth="1"/>
    <col min="6942" max="6942" width="3.08984375" style="148" customWidth="1"/>
    <col min="6943" max="7177" width="9" style="148"/>
    <col min="7178" max="7180" width="0" style="148" hidden="1" customWidth="1"/>
    <col min="7181" max="7181" width="17.90625" style="148" customWidth="1"/>
    <col min="7182" max="7182" width="37.6328125" style="148" customWidth="1"/>
    <col min="7183" max="7184" width="11.6328125" style="148" customWidth="1"/>
    <col min="7185" max="7193" width="5.90625" style="148" customWidth="1"/>
    <col min="7194" max="7195" width="1.6328125" style="148" customWidth="1"/>
    <col min="7196" max="7196" width="20.453125" style="148" customWidth="1"/>
    <col min="7197" max="7197" width="19.08984375" style="148" customWidth="1"/>
    <col min="7198" max="7198" width="3.08984375" style="148" customWidth="1"/>
    <col min="7199" max="7433" width="9" style="148"/>
    <col min="7434" max="7436" width="0" style="148" hidden="1" customWidth="1"/>
    <col min="7437" max="7437" width="17.90625" style="148" customWidth="1"/>
    <col min="7438" max="7438" width="37.6328125" style="148" customWidth="1"/>
    <col min="7439" max="7440" width="11.6328125" style="148" customWidth="1"/>
    <col min="7441" max="7449" width="5.90625" style="148" customWidth="1"/>
    <col min="7450" max="7451" width="1.6328125" style="148" customWidth="1"/>
    <col min="7452" max="7452" width="20.453125" style="148" customWidth="1"/>
    <col min="7453" max="7453" width="19.08984375" style="148" customWidth="1"/>
    <col min="7454" max="7454" width="3.08984375" style="148" customWidth="1"/>
    <col min="7455" max="7689" width="9" style="148"/>
    <col min="7690" max="7692" width="0" style="148" hidden="1" customWidth="1"/>
    <col min="7693" max="7693" width="17.90625" style="148" customWidth="1"/>
    <col min="7694" max="7694" width="37.6328125" style="148" customWidth="1"/>
    <col min="7695" max="7696" width="11.6328125" style="148" customWidth="1"/>
    <col min="7697" max="7705" width="5.90625" style="148" customWidth="1"/>
    <col min="7706" max="7707" width="1.6328125" style="148" customWidth="1"/>
    <col min="7708" max="7708" width="20.453125" style="148" customWidth="1"/>
    <col min="7709" max="7709" width="19.08984375" style="148" customWidth="1"/>
    <col min="7710" max="7710" width="3.08984375" style="148" customWidth="1"/>
    <col min="7711" max="7945" width="9" style="148"/>
    <col min="7946" max="7948" width="0" style="148" hidden="1" customWidth="1"/>
    <col min="7949" max="7949" width="17.90625" style="148" customWidth="1"/>
    <col min="7950" max="7950" width="37.6328125" style="148" customWidth="1"/>
    <col min="7951" max="7952" width="11.6328125" style="148" customWidth="1"/>
    <col min="7953" max="7961" width="5.90625" style="148" customWidth="1"/>
    <col min="7962" max="7963" width="1.6328125" style="148" customWidth="1"/>
    <col min="7964" max="7964" width="20.453125" style="148" customWidth="1"/>
    <col min="7965" max="7965" width="19.08984375" style="148" customWidth="1"/>
    <col min="7966" max="7966" width="3.08984375" style="148" customWidth="1"/>
    <col min="7967" max="8201" width="9" style="148"/>
    <col min="8202" max="8204" width="0" style="148" hidden="1" customWidth="1"/>
    <col min="8205" max="8205" width="17.90625" style="148" customWidth="1"/>
    <col min="8206" max="8206" width="37.6328125" style="148" customWidth="1"/>
    <col min="8207" max="8208" width="11.6328125" style="148" customWidth="1"/>
    <col min="8209" max="8217" width="5.90625" style="148" customWidth="1"/>
    <col min="8218" max="8219" width="1.6328125" style="148" customWidth="1"/>
    <col min="8220" max="8220" width="20.453125" style="148" customWidth="1"/>
    <col min="8221" max="8221" width="19.08984375" style="148" customWidth="1"/>
    <col min="8222" max="8222" width="3.08984375" style="148" customWidth="1"/>
    <col min="8223" max="8457" width="9" style="148"/>
    <col min="8458" max="8460" width="0" style="148" hidden="1" customWidth="1"/>
    <col min="8461" max="8461" width="17.90625" style="148" customWidth="1"/>
    <col min="8462" max="8462" width="37.6328125" style="148" customWidth="1"/>
    <col min="8463" max="8464" width="11.6328125" style="148" customWidth="1"/>
    <col min="8465" max="8473" width="5.90625" style="148" customWidth="1"/>
    <col min="8474" max="8475" width="1.6328125" style="148" customWidth="1"/>
    <col min="8476" max="8476" width="20.453125" style="148" customWidth="1"/>
    <col min="8477" max="8477" width="19.08984375" style="148" customWidth="1"/>
    <col min="8478" max="8478" width="3.08984375" style="148" customWidth="1"/>
    <col min="8479" max="8713" width="9" style="148"/>
    <col min="8714" max="8716" width="0" style="148" hidden="1" customWidth="1"/>
    <col min="8717" max="8717" width="17.90625" style="148" customWidth="1"/>
    <col min="8718" max="8718" width="37.6328125" style="148" customWidth="1"/>
    <col min="8719" max="8720" width="11.6328125" style="148" customWidth="1"/>
    <col min="8721" max="8729" width="5.90625" style="148" customWidth="1"/>
    <col min="8730" max="8731" width="1.6328125" style="148" customWidth="1"/>
    <col min="8732" max="8732" width="20.453125" style="148" customWidth="1"/>
    <col min="8733" max="8733" width="19.08984375" style="148" customWidth="1"/>
    <col min="8734" max="8734" width="3.08984375" style="148" customWidth="1"/>
    <col min="8735" max="8969" width="9" style="148"/>
    <col min="8970" max="8972" width="0" style="148" hidden="1" customWidth="1"/>
    <col min="8973" max="8973" width="17.90625" style="148" customWidth="1"/>
    <col min="8974" max="8974" width="37.6328125" style="148" customWidth="1"/>
    <col min="8975" max="8976" width="11.6328125" style="148" customWidth="1"/>
    <col min="8977" max="8985" width="5.90625" style="148" customWidth="1"/>
    <col min="8986" max="8987" width="1.6328125" style="148" customWidth="1"/>
    <col min="8988" max="8988" width="20.453125" style="148" customWidth="1"/>
    <col min="8989" max="8989" width="19.08984375" style="148" customWidth="1"/>
    <col min="8990" max="8990" width="3.08984375" style="148" customWidth="1"/>
    <col min="8991" max="9225" width="9" style="148"/>
    <col min="9226" max="9228" width="0" style="148" hidden="1" customWidth="1"/>
    <col min="9229" max="9229" width="17.90625" style="148" customWidth="1"/>
    <col min="9230" max="9230" width="37.6328125" style="148" customWidth="1"/>
    <col min="9231" max="9232" width="11.6328125" style="148" customWidth="1"/>
    <col min="9233" max="9241" width="5.90625" style="148" customWidth="1"/>
    <col min="9242" max="9243" width="1.6328125" style="148" customWidth="1"/>
    <col min="9244" max="9244" width="20.453125" style="148" customWidth="1"/>
    <col min="9245" max="9245" width="19.08984375" style="148" customWidth="1"/>
    <col min="9246" max="9246" width="3.08984375" style="148" customWidth="1"/>
    <col min="9247" max="9481" width="9" style="148"/>
    <col min="9482" max="9484" width="0" style="148" hidden="1" customWidth="1"/>
    <col min="9485" max="9485" width="17.90625" style="148" customWidth="1"/>
    <col min="9486" max="9486" width="37.6328125" style="148" customWidth="1"/>
    <col min="9487" max="9488" width="11.6328125" style="148" customWidth="1"/>
    <col min="9489" max="9497" width="5.90625" style="148" customWidth="1"/>
    <col min="9498" max="9499" width="1.6328125" style="148" customWidth="1"/>
    <col min="9500" max="9500" width="20.453125" style="148" customWidth="1"/>
    <col min="9501" max="9501" width="19.08984375" style="148" customWidth="1"/>
    <col min="9502" max="9502" width="3.08984375" style="148" customWidth="1"/>
    <col min="9503" max="9737" width="9" style="148"/>
    <col min="9738" max="9740" width="0" style="148" hidden="1" customWidth="1"/>
    <col min="9741" max="9741" width="17.90625" style="148" customWidth="1"/>
    <col min="9742" max="9742" width="37.6328125" style="148" customWidth="1"/>
    <col min="9743" max="9744" width="11.6328125" style="148" customWidth="1"/>
    <col min="9745" max="9753" width="5.90625" style="148" customWidth="1"/>
    <col min="9754" max="9755" width="1.6328125" style="148" customWidth="1"/>
    <col min="9756" max="9756" width="20.453125" style="148" customWidth="1"/>
    <col min="9757" max="9757" width="19.08984375" style="148" customWidth="1"/>
    <col min="9758" max="9758" width="3.08984375" style="148" customWidth="1"/>
    <col min="9759" max="9993" width="9" style="148"/>
    <col min="9994" max="9996" width="0" style="148" hidden="1" customWidth="1"/>
    <col min="9997" max="9997" width="17.90625" style="148" customWidth="1"/>
    <col min="9998" max="9998" width="37.6328125" style="148" customWidth="1"/>
    <col min="9999" max="10000" width="11.6328125" style="148" customWidth="1"/>
    <col min="10001" max="10009" width="5.90625" style="148" customWidth="1"/>
    <col min="10010" max="10011" width="1.6328125" style="148" customWidth="1"/>
    <col min="10012" max="10012" width="20.453125" style="148" customWidth="1"/>
    <col min="10013" max="10013" width="19.08984375" style="148" customWidth="1"/>
    <col min="10014" max="10014" width="3.08984375" style="148" customWidth="1"/>
    <col min="10015" max="10249" width="9" style="148"/>
    <col min="10250" max="10252" width="0" style="148" hidden="1" customWidth="1"/>
    <col min="10253" max="10253" width="17.90625" style="148" customWidth="1"/>
    <col min="10254" max="10254" width="37.6328125" style="148" customWidth="1"/>
    <col min="10255" max="10256" width="11.6328125" style="148" customWidth="1"/>
    <col min="10257" max="10265" width="5.90625" style="148" customWidth="1"/>
    <col min="10266" max="10267" width="1.6328125" style="148" customWidth="1"/>
    <col min="10268" max="10268" width="20.453125" style="148" customWidth="1"/>
    <col min="10269" max="10269" width="19.08984375" style="148" customWidth="1"/>
    <col min="10270" max="10270" width="3.08984375" style="148" customWidth="1"/>
    <col min="10271" max="10505" width="9" style="148"/>
    <col min="10506" max="10508" width="0" style="148" hidden="1" customWidth="1"/>
    <col min="10509" max="10509" width="17.90625" style="148" customWidth="1"/>
    <col min="10510" max="10510" width="37.6328125" style="148" customWidth="1"/>
    <col min="10511" max="10512" width="11.6328125" style="148" customWidth="1"/>
    <col min="10513" max="10521" width="5.90625" style="148" customWidth="1"/>
    <col min="10522" max="10523" width="1.6328125" style="148" customWidth="1"/>
    <col min="10524" max="10524" width="20.453125" style="148" customWidth="1"/>
    <col min="10525" max="10525" width="19.08984375" style="148" customWidth="1"/>
    <col min="10526" max="10526" width="3.08984375" style="148" customWidth="1"/>
    <col min="10527" max="10761" width="9" style="148"/>
    <col min="10762" max="10764" width="0" style="148" hidden="1" customWidth="1"/>
    <col min="10765" max="10765" width="17.90625" style="148" customWidth="1"/>
    <col min="10766" max="10766" width="37.6328125" style="148" customWidth="1"/>
    <col min="10767" max="10768" width="11.6328125" style="148" customWidth="1"/>
    <col min="10769" max="10777" width="5.90625" style="148" customWidth="1"/>
    <col min="10778" max="10779" width="1.6328125" style="148" customWidth="1"/>
    <col min="10780" max="10780" width="20.453125" style="148" customWidth="1"/>
    <col min="10781" max="10781" width="19.08984375" style="148" customWidth="1"/>
    <col min="10782" max="10782" width="3.08984375" style="148" customWidth="1"/>
    <col min="10783" max="11017" width="9" style="148"/>
    <col min="11018" max="11020" width="0" style="148" hidden="1" customWidth="1"/>
    <col min="11021" max="11021" width="17.90625" style="148" customWidth="1"/>
    <col min="11022" max="11022" width="37.6328125" style="148" customWidth="1"/>
    <col min="11023" max="11024" width="11.6328125" style="148" customWidth="1"/>
    <col min="11025" max="11033" width="5.90625" style="148" customWidth="1"/>
    <col min="11034" max="11035" width="1.6328125" style="148" customWidth="1"/>
    <col min="11036" max="11036" width="20.453125" style="148" customWidth="1"/>
    <col min="11037" max="11037" width="19.08984375" style="148" customWidth="1"/>
    <col min="11038" max="11038" width="3.08984375" style="148" customWidth="1"/>
    <col min="11039" max="11273" width="9" style="148"/>
    <col min="11274" max="11276" width="0" style="148" hidden="1" customWidth="1"/>
    <col min="11277" max="11277" width="17.90625" style="148" customWidth="1"/>
    <col min="11278" max="11278" width="37.6328125" style="148" customWidth="1"/>
    <col min="11279" max="11280" width="11.6328125" style="148" customWidth="1"/>
    <col min="11281" max="11289" width="5.90625" style="148" customWidth="1"/>
    <col min="11290" max="11291" width="1.6328125" style="148" customWidth="1"/>
    <col min="11292" max="11292" width="20.453125" style="148" customWidth="1"/>
    <col min="11293" max="11293" width="19.08984375" style="148" customWidth="1"/>
    <col min="11294" max="11294" width="3.08984375" style="148" customWidth="1"/>
    <col min="11295" max="11529" width="9" style="148"/>
    <col min="11530" max="11532" width="0" style="148" hidden="1" customWidth="1"/>
    <col min="11533" max="11533" width="17.90625" style="148" customWidth="1"/>
    <col min="11534" max="11534" width="37.6328125" style="148" customWidth="1"/>
    <col min="11535" max="11536" width="11.6328125" style="148" customWidth="1"/>
    <col min="11537" max="11545" width="5.90625" style="148" customWidth="1"/>
    <col min="11546" max="11547" width="1.6328125" style="148" customWidth="1"/>
    <col min="11548" max="11548" width="20.453125" style="148" customWidth="1"/>
    <col min="11549" max="11549" width="19.08984375" style="148" customWidth="1"/>
    <col min="11550" max="11550" width="3.08984375" style="148" customWidth="1"/>
    <col min="11551" max="11785" width="9" style="148"/>
    <col min="11786" max="11788" width="0" style="148" hidden="1" customWidth="1"/>
    <col min="11789" max="11789" width="17.90625" style="148" customWidth="1"/>
    <col min="11790" max="11790" width="37.6328125" style="148" customWidth="1"/>
    <col min="11791" max="11792" width="11.6328125" style="148" customWidth="1"/>
    <col min="11793" max="11801" width="5.90625" style="148" customWidth="1"/>
    <col min="11802" max="11803" width="1.6328125" style="148" customWidth="1"/>
    <col min="11804" max="11804" width="20.453125" style="148" customWidth="1"/>
    <col min="11805" max="11805" width="19.08984375" style="148" customWidth="1"/>
    <col min="11806" max="11806" width="3.08984375" style="148" customWidth="1"/>
    <col min="11807" max="12041" width="9" style="148"/>
    <col min="12042" max="12044" width="0" style="148" hidden="1" customWidth="1"/>
    <col min="12045" max="12045" width="17.90625" style="148" customWidth="1"/>
    <col min="12046" max="12046" width="37.6328125" style="148" customWidth="1"/>
    <col min="12047" max="12048" width="11.6328125" style="148" customWidth="1"/>
    <col min="12049" max="12057" width="5.90625" style="148" customWidth="1"/>
    <col min="12058" max="12059" width="1.6328125" style="148" customWidth="1"/>
    <col min="12060" max="12060" width="20.453125" style="148" customWidth="1"/>
    <col min="12061" max="12061" width="19.08984375" style="148" customWidth="1"/>
    <col min="12062" max="12062" width="3.08984375" style="148" customWidth="1"/>
    <col min="12063" max="12297" width="9" style="148"/>
    <col min="12298" max="12300" width="0" style="148" hidden="1" customWidth="1"/>
    <col min="12301" max="12301" width="17.90625" style="148" customWidth="1"/>
    <col min="12302" max="12302" width="37.6328125" style="148" customWidth="1"/>
    <col min="12303" max="12304" width="11.6328125" style="148" customWidth="1"/>
    <col min="12305" max="12313" width="5.90625" style="148" customWidth="1"/>
    <col min="12314" max="12315" width="1.6328125" style="148" customWidth="1"/>
    <col min="12316" max="12316" width="20.453125" style="148" customWidth="1"/>
    <col min="12317" max="12317" width="19.08984375" style="148" customWidth="1"/>
    <col min="12318" max="12318" width="3.08984375" style="148" customWidth="1"/>
    <col min="12319" max="12553" width="9" style="148"/>
    <col min="12554" max="12556" width="0" style="148" hidden="1" customWidth="1"/>
    <col min="12557" max="12557" width="17.90625" style="148" customWidth="1"/>
    <col min="12558" max="12558" width="37.6328125" style="148" customWidth="1"/>
    <col min="12559" max="12560" width="11.6328125" style="148" customWidth="1"/>
    <col min="12561" max="12569" width="5.90625" style="148" customWidth="1"/>
    <col min="12570" max="12571" width="1.6328125" style="148" customWidth="1"/>
    <col min="12572" max="12572" width="20.453125" style="148" customWidth="1"/>
    <col min="12573" max="12573" width="19.08984375" style="148" customWidth="1"/>
    <col min="12574" max="12574" width="3.08984375" style="148" customWidth="1"/>
    <col min="12575" max="12809" width="9" style="148"/>
    <col min="12810" max="12812" width="0" style="148" hidden="1" customWidth="1"/>
    <col min="12813" max="12813" width="17.90625" style="148" customWidth="1"/>
    <col min="12814" max="12814" width="37.6328125" style="148" customWidth="1"/>
    <col min="12815" max="12816" width="11.6328125" style="148" customWidth="1"/>
    <col min="12817" max="12825" width="5.90625" style="148" customWidth="1"/>
    <col min="12826" max="12827" width="1.6328125" style="148" customWidth="1"/>
    <col min="12828" max="12828" width="20.453125" style="148" customWidth="1"/>
    <col min="12829" max="12829" width="19.08984375" style="148" customWidth="1"/>
    <col min="12830" max="12830" width="3.08984375" style="148" customWidth="1"/>
    <col min="12831" max="13065" width="9" style="148"/>
    <col min="13066" max="13068" width="0" style="148" hidden="1" customWidth="1"/>
    <col min="13069" max="13069" width="17.90625" style="148" customWidth="1"/>
    <col min="13070" max="13070" width="37.6328125" style="148" customWidth="1"/>
    <col min="13071" max="13072" width="11.6328125" style="148" customWidth="1"/>
    <col min="13073" max="13081" width="5.90625" style="148" customWidth="1"/>
    <col min="13082" max="13083" width="1.6328125" style="148" customWidth="1"/>
    <col min="13084" max="13084" width="20.453125" style="148" customWidth="1"/>
    <col min="13085" max="13085" width="19.08984375" style="148" customWidth="1"/>
    <col min="13086" max="13086" width="3.08984375" style="148" customWidth="1"/>
    <col min="13087" max="13321" width="9" style="148"/>
    <col min="13322" max="13324" width="0" style="148" hidden="1" customWidth="1"/>
    <col min="13325" max="13325" width="17.90625" style="148" customWidth="1"/>
    <col min="13326" max="13326" width="37.6328125" style="148" customWidth="1"/>
    <col min="13327" max="13328" width="11.6328125" style="148" customWidth="1"/>
    <col min="13329" max="13337" width="5.90625" style="148" customWidth="1"/>
    <col min="13338" max="13339" width="1.6328125" style="148" customWidth="1"/>
    <col min="13340" max="13340" width="20.453125" style="148" customWidth="1"/>
    <col min="13341" max="13341" width="19.08984375" style="148" customWidth="1"/>
    <col min="13342" max="13342" width="3.08984375" style="148" customWidth="1"/>
    <col min="13343" max="13577" width="9" style="148"/>
    <col min="13578" max="13580" width="0" style="148" hidden="1" customWidth="1"/>
    <col min="13581" max="13581" width="17.90625" style="148" customWidth="1"/>
    <col min="13582" max="13582" width="37.6328125" style="148" customWidth="1"/>
    <col min="13583" max="13584" width="11.6328125" style="148" customWidth="1"/>
    <col min="13585" max="13593" width="5.90625" style="148" customWidth="1"/>
    <col min="13594" max="13595" width="1.6328125" style="148" customWidth="1"/>
    <col min="13596" max="13596" width="20.453125" style="148" customWidth="1"/>
    <col min="13597" max="13597" width="19.08984375" style="148" customWidth="1"/>
    <col min="13598" max="13598" width="3.08984375" style="148" customWidth="1"/>
    <col min="13599" max="13833" width="9" style="148"/>
    <col min="13834" max="13836" width="0" style="148" hidden="1" customWidth="1"/>
    <col min="13837" max="13837" width="17.90625" style="148" customWidth="1"/>
    <col min="13838" max="13838" width="37.6328125" style="148" customWidth="1"/>
    <col min="13839" max="13840" width="11.6328125" style="148" customWidth="1"/>
    <col min="13841" max="13849" width="5.90625" style="148" customWidth="1"/>
    <col min="13850" max="13851" width="1.6328125" style="148" customWidth="1"/>
    <col min="13852" max="13852" width="20.453125" style="148" customWidth="1"/>
    <col min="13853" max="13853" width="19.08984375" style="148" customWidth="1"/>
    <col min="13854" max="13854" width="3.08984375" style="148" customWidth="1"/>
    <col min="13855" max="14089" width="9" style="148"/>
    <col min="14090" max="14092" width="0" style="148" hidden="1" customWidth="1"/>
    <col min="14093" max="14093" width="17.90625" style="148" customWidth="1"/>
    <col min="14094" max="14094" width="37.6328125" style="148" customWidth="1"/>
    <col min="14095" max="14096" width="11.6328125" style="148" customWidth="1"/>
    <col min="14097" max="14105" width="5.90625" style="148" customWidth="1"/>
    <col min="14106" max="14107" width="1.6328125" style="148" customWidth="1"/>
    <col min="14108" max="14108" width="20.453125" style="148" customWidth="1"/>
    <col min="14109" max="14109" width="19.08984375" style="148" customWidth="1"/>
    <col min="14110" max="14110" width="3.08984375" style="148" customWidth="1"/>
    <col min="14111" max="14345" width="9" style="148"/>
    <col min="14346" max="14348" width="0" style="148" hidden="1" customWidth="1"/>
    <col min="14349" max="14349" width="17.90625" style="148" customWidth="1"/>
    <col min="14350" max="14350" width="37.6328125" style="148" customWidth="1"/>
    <col min="14351" max="14352" width="11.6328125" style="148" customWidth="1"/>
    <col min="14353" max="14361" width="5.90625" style="148" customWidth="1"/>
    <col min="14362" max="14363" width="1.6328125" style="148" customWidth="1"/>
    <col min="14364" max="14364" width="20.453125" style="148" customWidth="1"/>
    <col min="14365" max="14365" width="19.08984375" style="148" customWidth="1"/>
    <col min="14366" max="14366" width="3.08984375" style="148" customWidth="1"/>
    <col min="14367" max="14601" width="9" style="148"/>
    <col min="14602" max="14604" width="0" style="148" hidden="1" customWidth="1"/>
    <col min="14605" max="14605" width="17.90625" style="148" customWidth="1"/>
    <col min="14606" max="14606" width="37.6328125" style="148" customWidth="1"/>
    <col min="14607" max="14608" width="11.6328125" style="148" customWidth="1"/>
    <col min="14609" max="14617" width="5.90625" style="148" customWidth="1"/>
    <col min="14618" max="14619" width="1.6328125" style="148" customWidth="1"/>
    <col min="14620" max="14620" width="20.453125" style="148" customWidth="1"/>
    <col min="14621" max="14621" width="19.08984375" style="148" customWidth="1"/>
    <col min="14622" max="14622" width="3.08984375" style="148" customWidth="1"/>
    <col min="14623" max="14857" width="9" style="148"/>
    <col min="14858" max="14860" width="0" style="148" hidden="1" customWidth="1"/>
    <col min="14861" max="14861" width="17.90625" style="148" customWidth="1"/>
    <col min="14862" max="14862" width="37.6328125" style="148" customWidth="1"/>
    <col min="14863" max="14864" width="11.6328125" style="148" customWidth="1"/>
    <col min="14865" max="14873" width="5.90625" style="148" customWidth="1"/>
    <col min="14874" max="14875" width="1.6328125" style="148" customWidth="1"/>
    <col min="14876" max="14876" width="20.453125" style="148" customWidth="1"/>
    <col min="14877" max="14877" width="19.08984375" style="148" customWidth="1"/>
    <col min="14878" max="14878" width="3.08984375" style="148" customWidth="1"/>
    <col min="14879" max="15113" width="9" style="148"/>
    <col min="15114" max="15116" width="0" style="148" hidden="1" customWidth="1"/>
    <col min="15117" max="15117" width="17.90625" style="148" customWidth="1"/>
    <col min="15118" max="15118" width="37.6328125" style="148" customWidth="1"/>
    <col min="15119" max="15120" width="11.6328125" style="148" customWidth="1"/>
    <col min="15121" max="15129" width="5.90625" style="148" customWidth="1"/>
    <col min="15130" max="15131" width="1.6328125" style="148" customWidth="1"/>
    <col min="15132" max="15132" width="20.453125" style="148" customWidth="1"/>
    <col min="15133" max="15133" width="19.08984375" style="148" customWidth="1"/>
    <col min="15134" max="15134" width="3.08984375" style="148" customWidth="1"/>
    <col min="15135" max="15369" width="9" style="148"/>
    <col min="15370" max="15372" width="0" style="148" hidden="1" customWidth="1"/>
    <col min="15373" max="15373" width="17.90625" style="148" customWidth="1"/>
    <col min="15374" max="15374" width="37.6328125" style="148" customWidth="1"/>
    <col min="15375" max="15376" width="11.6328125" style="148" customWidth="1"/>
    <col min="15377" max="15385" width="5.90625" style="148" customWidth="1"/>
    <col min="15386" max="15387" width="1.6328125" style="148" customWidth="1"/>
    <col min="15388" max="15388" width="20.453125" style="148" customWidth="1"/>
    <col min="15389" max="15389" width="19.08984375" style="148" customWidth="1"/>
    <col min="15390" max="15390" width="3.08984375" style="148" customWidth="1"/>
    <col min="15391" max="15625" width="9" style="148"/>
    <col min="15626" max="15628" width="0" style="148" hidden="1" customWidth="1"/>
    <col min="15629" max="15629" width="17.90625" style="148" customWidth="1"/>
    <col min="15630" max="15630" width="37.6328125" style="148" customWidth="1"/>
    <col min="15631" max="15632" width="11.6328125" style="148" customWidth="1"/>
    <col min="15633" max="15641" width="5.90625" style="148" customWidth="1"/>
    <col min="15642" max="15643" width="1.6328125" style="148" customWidth="1"/>
    <col min="15644" max="15644" width="20.453125" style="148" customWidth="1"/>
    <col min="15645" max="15645" width="19.08984375" style="148" customWidth="1"/>
    <col min="15646" max="15646" width="3.08984375" style="148" customWidth="1"/>
    <col min="15647" max="15881" width="9" style="148"/>
    <col min="15882" max="15884" width="0" style="148" hidden="1" customWidth="1"/>
    <col min="15885" max="15885" width="17.90625" style="148" customWidth="1"/>
    <col min="15886" max="15886" width="37.6328125" style="148" customWidth="1"/>
    <col min="15887" max="15888" width="11.6328125" style="148" customWidth="1"/>
    <col min="15889" max="15897" width="5.90625" style="148" customWidth="1"/>
    <col min="15898" max="15899" width="1.6328125" style="148" customWidth="1"/>
    <col min="15900" max="15900" width="20.453125" style="148" customWidth="1"/>
    <col min="15901" max="15901" width="19.08984375" style="148" customWidth="1"/>
    <col min="15902" max="15902" width="3.08984375" style="148" customWidth="1"/>
    <col min="15903" max="16137" width="9" style="148"/>
    <col min="16138" max="16140" width="0" style="148" hidden="1" customWidth="1"/>
    <col min="16141" max="16141" width="17.90625" style="148" customWidth="1"/>
    <col min="16142" max="16142" width="37.6328125" style="148" customWidth="1"/>
    <col min="16143" max="16144" width="11.6328125" style="148" customWidth="1"/>
    <col min="16145" max="16153" width="5.90625" style="148" customWidth="1"/>
    <col min="16154" max="16155" width="1.6328125" style="148" customWidth="1"/>
    <col min="16156" max="16156" width="20.453125" style="148" customWidth="1"/>
    <col min="16157" max="16157" width="19.08984375" style="148" customWidth="1"/>
    <col min="16158" max="16158" width="3.08984375" style="148" customWidth="1"/>
    <col min="16159" max="16384" width="9" style="148"/>
  </cols>
  <sheetData>
    <row r="1" spans="1:26" ht="16.5" customHeight="1">
      <c r="D1" s="147" t="s">
        <v>36</v>
      </c>
      <c r="E1" s="147"/>
      <c r="F1" s="147"/>
    </row>
    <row r="2" spans="1:26" ht="24" customHeight="1">
      <c r="D2" s="1110" t="s">
        <v>571</v>
      </c>
      <c r="E2" s="1110"/>
      <c r="F2" s="1110"/>
      <c r="G2" s="1110"/>
      <c r="H2" s="1110"/>
      <c r="I2" s="1110"/>
      <c r="J2" s="1110"/>
      <c r="K2" s="1110"/>
      <c r="L2" s="1110"/>
      <c r="M2" s="1110"/>
      <c r="N2" s="1110"/>
      <c r="O2" s="1110"/>
      <c r="P2" s="1110"/>
      <c r="Q2" s="1110"/>
      <c r="R2" s="1110"/>
      <c r="S2" s="1110"/>
      <c r="T2" s="1110"/>
      <c r="U2" s="1110"/>
      <c r="V2" s="1110"/>
      <c r="W2" s="1110"/>
      <c r="X2" s="1110"/>
      <c r="Y2" s="1110"/>
    </row>
    <row r="3" spans="1:26" ht="17.25" customHeight="1">
      <c r="T3" s="1149" t="s">
        <v>319</v>
      </c>
      <c r="U3" s="1149"/>
      <c r="V3" s="1149"/>
      <c r="W3" s="1150"/>
      <c r="X3" s="1150"/>
      <c r="Y3" s="1150"/>
      <c r="Z3" s="1150"/>
    </row>
    <row r="4" spans="1:26" ht="17.25" customHeight="1">
      <c r="T4" s="1151" t="s">
        <v>379</v>
      </c>
      <c r="U4" s="1151"/>
      <c r="V4" s="1151"/>
      <c r="W4" s="1151"/>
      <c r="X4" s="1151"/>
      <c r="Y4" s="1151"/>
      <c r="Z4" s="1151"/>
    </row>
    <row r="5" spans="1:26" ht="16.5" customHeight="1">
      <c r="D5" s="148" t="s">
        <v>570</v>
      </c>
    </row>
    <row r="6" spans="1:26" ht="12" customHeight="1" thickBot="1"/>
    <row r="7" spans="1:26" ht="20.5" customHeight="1">
      <c r="D7" s="1114" t="s">
        <v>381</v>
      </c>
      <c r="E7" s="1141" t="s">
        <v>547</v>
      </c>
      <c r="F7" s="1144" t="s">
        <v>546</v>
      </c>
      <c r="G7" s="1117" t="s">
        <v>382</v>
      </c>
      <c r="H7" s="1114" t="s">
        <v>569</v>
      </c>
      <c r="I7" s="1129"/>
      <c r="J7" s="1129"/>
      <c r="K7" s="1129"/>
      <c r="L7" s="1129"/>
      <c r="M7" s="1129"/>
      <c r="N7" s="1129"/>
      <c r="O7" s="1129"/>
      <c r="P7" s="1129"/>
      <c r="Q7" s="1129"/>
      <c r="R7" s="1129"/>
      <c r="S7" s="1129"/>
      <c r="T7" s="1129"/>
      <c r="U7" s="1129"/>
      <c r="V7" s="1129"/>
      <c r="W7" s="1129"/>
      <c r="X7" s="1129"/>
      <c r="Y7" s="1129"/>
      <c r="Z7" s="1130"/>
    </row>
    <row r="8" spans="1:26" ht="20.5" customHeight="1">
      <c r="D8" s="1115"/>
      <c r="E8" s="1142"/>
      <c r="F8" s="1145"/>
      <c r="G8" s="1118"/>
      <c r="H8" s="1102" t="s">
        <v>568</v>
      </c>
      <c r="I8" s="1103"/>
      <c r="J8" s="1103"/>
      <c r="K8" s="1103"/>
      <c r="L8" s="1103"/>
      <c r="M8" s="1103"/>
      <c r="N8" s="1103"/>
      <c r="O8" s="1139" t="s">
        <v>567</v>
      </c>
      <c r="P8" s="1137" t="s">
        <v>566</v>
      </c>
      <c r="Q8" s="1137" t="s">
        <v>565</v>
      </c>
      <c r="R8" s="1137" t="s">
        <v>564</v>
      </c>
      <c r="S8" s="1137" t="s">
        <v>563</v>
      </c>
      <c r="T8" s="1137" t="s">
        <v>562</v>
      </c>
      <c r="U8" s="1137" t="s">
        <v>561</v>
      </c>
      <c r="V8" s="1137" t="s">
        <v>560</v>
      </c>
      <c r="W8" s="1137" t="s">
        <v>559</v>
      </c>
      <c r="X8" s="1137" t="s">
        <v>558</v>
      </c>
      <c r="Y8" s="1152" t="s">
        <v>550</v>
      </c>
      <c r="Z8" s="1147" t="s">
        <v>557</v>
      </c>
    </row>
    <row r="9" spans="1:26" s="153" customFormat="1" ht="91.15" customHeight="1" thickBot="1">
      <c r="A9" s="146"/>
      <c r="B9" s="146"/>
      <c r="C9" s="146"/>
      <c r="D9" s="1116"/>
      <c r="E9" s="1143"/>
      <c r="F9" s="1146"/>
      <c r="G9" s="1119"/>
      <c r="H9" s="304" t="s">
        <v>556</v>
      </c>
      <c r="I9" s="303" t="s">
        <v>555</v>
      </c>
      <c r="J9" s="302" t="s">
        <v>554</v>
      </c>
      <c r="K9" s="302" t="s">
        <v>553</v>
      </c>
      <c r="L9" s="302" t="s">
        <v>552</v>
      </c>
      <c r="M9" s="302" t="s">
        <v>551</v>
      </c>
      <c r="N9" s="301" t="s">
        <v>550</v>
      </c>
      <c r="O9" s="1140"/>
      <c r="P9" s="1138"/>
      <c r="Q9" s="1138"/>
      <c r="R9" s="1138"/>
      <c r="S9" s="1138"/>
      <c r="T9" s="1138"/>
      <c r="U9" s="1138"/>
      <c r="V9" s="1138"/>
      <c r="W9" s="1138"/>
      <c r="X9" s="1138"/>
      <c r="Y9" s="1153"/>
      <c r="Z9" s="1148"/>
    </row>
    <row r="10" spans="1:26" ht="16.5" customHeight="1" thickTop="1">
      <c r="A10" s="146" t="str">
        <f t="shared" ref="A10:A28" si="0">IF(D10="","",VLOOKUP(D10,$A$32:$C$39,2,FALSE))</f>
        <v/>
      </c>
      <c r="D10" s="163" t="str">
        <f>IF('10①②'!D11="","",'10①②'!D11)</f>
        <v/>
      </c>
      <c r="E10" s="299" t="str">
        <f>IF('10①②'!E11="","",'10①②'!E11)</f>
        <v/>
      </c>
      <c r="F10" s="298" t="str">
        <f>IF('10①②'!F11="","",'10①②'!F11)</f>
        <v/>
      </c>
      <c r="G10" s="164" t="str">
        <f>IF('10①②'!G11="","",'10①②'!G11)</f>
        <v/>
      </c>
      <c r="H10" s="165"/>
      <c r="I10" s="297"/>
      <c r="J10" s="297"/>
      <c r="K10" s="297"/>
      <c r="L10" s="297"/>
      <c r="M10" s="297"/>
      <c r="N10" s="170"/>
      <c r="O10" s="169" t="str">
        <f t="shared" ref="O10:P28" si="1">IF($A10&lt;5,VLOOKUP($D10,$A$32:$C$35,3,FALSE),"")</f>
        <v/>
      </c>
      <c r="P10" s="297" t="str">
        <f t="shared" si="1"/>
        <v/>
      </c>
      <c r="Q10" s="297" t="str">
        <f t="shared" ref="Q10:Q28" si="2">IF($A10&lt;3,VLOOKUP($D10,$A$32:$C$35,3,FALSE),"")</f>
        <v/>
      </c>
      <c r="R10" s="297"/>
      <c r="S10" s="297"/>
      <c r="T10" s="297"/>
      <c r="U10" s="297" t="str">
        <f t="shared" ref="U10:U28" si="3">IF($A10&lt;3,VLOOKUP($D10,$A$32:$C$35,3,FALSE),"")</f>
        <v/>
      </c>
      <c r="V10" s="297"/>
      <c r="W10" s="297"/>
      <c r="X10" s="297"/>
      <c r="Y10" s="168"/>
      <c r="Z10" s="300"/>
    </row>
    <row r="11" spans="1:26" ht="16.5" customHeight="1">
      <c r="A11" s="146" t="str">
        <f t="shared" si="0"/>
        <v/>
      </c>
      <c r="D11" s="163" t="str">
        <f>IF('10①②'!D12="","",'10①②'!D12)</f>
        <v/>
      </c>
      <c r="E11" s="299" t="str">
        <f>IF('10①②'!E12="","",'10①②'!E12)</f>
        <v/>
      </c>
      <c r="F11" s="298" t="str">
        <f>IF('10①②'!F12="","",'10①②'!F12)</f>
        <v/>
      </c>
      <c r="G11" s="164" t="str">
        <f>IF('10①②'!G12="","",'10①②'!G12)</f>
        <v/>
      </c>
      <c r="H11" s="165"/>
      <c r="I11" s="297"/>
      <c r="J11" s="297"/>
      <c r="K11" s="297"/>
      <c r="L11" s="297"/>
      <c r="M11" s="297"/>
      <c r="N11" s="170"/>
      <c r="O11" s="169" t="str">
        <f t="shared" si="1"/>
        <v/>
      </c>
      <c r="P11" s="297" t="str">
        <f t="shared" si="1"/>
        <v/>
      </c>
      <c r="Q11" s="297" t="str">
        <f t="shared" si="2"/>
        <v/>
      </c>
      <c r="R11" s="297"/>
      <c r="S11" s="297"/>
      <c r="T11" s="297"/>
      <c r="U11" s="297" t="str">
        <f t="shared" si="3"/>
        <v/>
      </c>
      <c r="V11" s="297"/>
      <c r="W11" s="297"/>
      <c r="X11" s="297"/>
      <c r="Y11" s="168"/>
      <c r="Z11" s="296"/>
    </row>
    <row r="12" spans="1:26" ht="16.5" customHeight="1">
      <c r="A12" s="146" t="str">
        <f t="shared" si="0"/>
        <v/>
      </c>
      <c r="D12" s="163" t="str">
        <f>IF('10①②'!D13="","",'10①②'!D13)</f>
        <v/>
      </c>
      <c r="E12" s="299" t="str">
        <f>IF('10①②'!E13="","",'10①②'!E13)</f>
        <v/>
      </c>
      <c r="F12" s="298" t="str">
        <f>IF('10①②'!F13="","",'10①②'!F13)</f>
        <v/>
      </c>
      <c r="G12" s="164" t="str">
        <f>IF('10①②'!G13="","",'10①②'!G13)</f>
        <v/>
      </c>
      <c r="H12" s="165"/>
      <c r="I12" s="297"/>
      <c r="J12" s="297"/>
      <c r="K12" s="297"/>
      <c r="L12" s="297"/>
      <c r="M12" s="297"/>
      <c r="N12" s="170"/>
      <c r="O12" s="169" t="str">
        <f t="shared" si="1"/>
        <v/>
      </c>
      <c r="P12" s="297" t="str">
        <f t="shared" si="1"/>
        <v/>
      </c>
      <c r="Q12" s="297" t="str">
        <f t="shared" si="2"/>
        <v/>
      </c>
      <c r="R12" s="297"/>
      <c r="S12" s="297"/>
      <c r="T12" s="297"/>
      <c r="U12" s="297" t="str">
        <f t="shared" si="3"/>
        <v/>
      </c>
      <c r="V12" s="297"/>
      <c r="W12" s="297"/>
      <c r="X12" s="297"/>
      <c r="Y12" s="168"/>
      <c r="Z12" s="296"/>
    </row>
    <row r="13" spans="1:26" ht="16.5" customHeight="1">
      <c r="A13" s="146" t="str">
        <f t="shared" si="0"/>
        <v/>
      </c>
      <c r="D13" s="163" t="str">
        <f>IF('10①②'!D14="","",'10①②'!D14)</f>
        <v/>
      </c>
      <c r="E13" s="299" t="str">
        <f>IF('10①②'!E14="","",'10①②'!E14)</f>
        <v/>
      </c>
      <c r="F13" s="298" t="str">
        <f>IF('10①②'!F14="","",'10①②'!F14)</f>
        <v/>
      </c>
      <c r="G13" s="164" t="str">
        <f>IF('10①②'!G14="","",'10①②'!G14)</f>
        <v/>
      </c>
      <c r="H13" s="165"/>
      <c r="I13" s="297"/>
      <c r="J13" s="297"/>
      <c r="K13" s="297"/>
      <c r="L13" s="297"/>
      <c r="M13" s="297"/>
      <c r="N13" s="170"/>
      <c r="O13" s="169" t="str">
        <f t="shared" si="1"/>
        <v/>
      </c>
      <c r="P13" s="297" t="str">
        <f t="shared" si="1"/>
        <v/>
      </c>
      <c r="Q13" s="297" t="str">
        <f t="shared" si="2"/>
        <v/>
      </c>
      <c r="R13" s="297"/>
      <c r="S13" s="297"/>
      <c r="T13" s="297"/>
      <c r="U13" s="297" t="str">
        <f t="shared" si="3"/>
        <v/>
      </c>
      <c r="V13" s="297"/>
      <c r="W13" s="297"/>
      <c r="X13" s="297"/>
      <c r="Y13" s="168"/>
      <c r="Z13" s="296"/>
    </row>
    <row r="14" spans="1:26" ht="16.5" customHeight="1">
      <c r="A14" s="146" t="str">
        <f t="shared" si="0"/>
        <v/>
      </c>
      <c r="D14" s="163" t="str">
        <f>IF('10①②'!D15="","",'10①②'!D15)</f>
        <v/>
      </c>
      <c r="E14" s="299" t="str">
        <f>IF('10①②'!E15="","",'10①②'!E15)</f>
        <v/>
      </c>
      <c r="F14" s="298" t="str">
        <f>IF('10①②'!F15="","",'10①②'!F15)</f>
        <v/>
      </c>
      <c r="G14" s="164" t="str">
        <f>IF('10①②'!G15="","",'10①②'!G15)</f>
        <v/>
      </c>
      <c r="H14" s="165"/>
      <c r="I14" s="297"/>
      <c r="J14" s="297"/>
      <c r="K14" s="297"/>
      <c r="L14" s="297"/>
      <c r="M14" s="297"/>
      <c r="N14" s="170"/>
      <c r="O14" s="169" t="str">
        <f t="shared" si="1"/>
        <v/>
      </c>
      <c r="P14" s="297" t="str">
        <f t="shared" si="1"/>
        <v/>
      </c>
      <c r="Q14" s="297" t="str">
        <f t="shared" si="2"/>
        <v/>
      </c>
      <c r="R14" s="297"/>
      <c r="S14" s="297"/>
      <c r="T14" s="297"/>
      <c r="U14" s="297" t="str">
        <f t="shared" si="3"/>
        <v/>
      </c>
      <c r="V14" s="297"/>
      <c r="W14" s="297"/>
      <c r="X14" s="297"/>
      <c r="Y14" s="168"/>
      <c r="Z14" s="296"/>
    </row>
    <row r="15" spans="1:26" ht="16.5" customHeight="1">
      <c r="A15" s="146" t="str">
        <f t="shared" si="0"/>
        <v/>
      </c>
      <c r="D15" s="163" t="str">
        <f>IF('10①②'!D16="","",'10①②'!D16)</f>
        <v/>
      </c>
      <c r="E15" s="299" t="str">
        <f>IF('10①②'!E16="","",'10①②'!E16)</f>
        <v/>
      </c>
      <c r="F15" s="298" t="str">
        <f>IF('10①②'!F16="","",'10①②'!F16)</f>
        <v/>
      </c>
      <c r="G15" s="164" t="str">
        <f>IF('10①②'!G16="","",'10①②'!G16)</f>
        <v/>
      </c>
      <c r="H15" s="165"/>
      <c r="I15" s="297"/>
      <c r="J15" s="297"/>
      <c r="K15" s="297"/>
      <c r="L15" s="297"/>
      <c r="M15" s="297"/>
      <c r="N15" s="170"/>
      <c r="O15" s="169" t="str">
        <f t="shared" si="1"/>
        <v/>
      </c>
      <c r="P15" s="297" t="str">
        <f t="shared" si="1"/>
        <v/>
      </c>
      <c r="Q15" s="297" t="str">
        <f t="shared" si="2"/>
        <v/>
      </c>
      <c r="R15" s="297"/>
      <c r="S15" s="297"/>
      <c r="T15" s="297"/>
      <c r="U15" s="297" t="str">
        <f t="shared" si="3"/>
        <v/>
      </c>
      <c r="V15" s="297"/>
      <c r="W15" s="297"/>
      <c r="X15" s="297"/>
      <c r="Y15" s="168"/>
      <c r="Z15" s="296"/>
    </row>
    <row r="16" spans="1:26" ht="16.5" customHeight="1">
      <c r="A16" s="146" t="str">
        <f t="shared" si="0"/>
        <v/>
      </c>
      <c r="D16" s="163" t="str">
        <f>IF('10①②'!D17="","",'10①②'!D17)</f>
        <v/>
      </c>
      <c r="E16" s="299" t="str">
        <f>IF('10①②'!E17="","",'10①②'!E17)</f>
        <v/>
      </c>
      <c r="F16" s="298" t="str">
        <f>IF('10①②'!F17="","",'10①②'!F17)</f>
        <v/>
      </c>
      <c r="G16" s="164" t="str">
        <f>IF('10①②'!G17="","",'10①②'!G17)</f>
        <v/>
      </c>
      <c r="H16" s="165"/>
      <c r="I16" s="297"/>
      <c r="J16" s="297"/>
      <c r="K16" s="297"/>
      <c r="L16" s="297"/>
      <c r="M16" s="297"/>
      <c r="N16" s="170"/>
      <c r="O16" s="169" t="str">
        <f t="shared" si="1"/>
        <v/>
      </c>
      <c r="P16" s="297" t="str">
        <f t="shared" si="1"/>
        <v/>
      </c>
      <c r="Q16" s="297" t="str">
        <f t="shared" si="2"/>
        <v/>
      </c>
      <c r="R16" s="297"/>
      <c r="S16" s="297"/>
      <c r="T16" s="297"/>
      <c r="U16" s="297" t="str">
        <f t="shared" si="3"/>
        <v/>
      </c>
      <c r="V16" s="297"/>
      <c r="W16" s="297"/>
      <c r="X16" s="297"/>
      <c r="Y16" s="168"/>
      <c r="Z16" s="296"/>
    </row>
    <row r="17" spans="1:26" ht="16.5" customHeight="1">
      <c r="A17" s="146" t="str">
        <f t="shared" si="0"/>
        <v/>
      </c>
      <c r="D17" s="163" t="str">
        <f>IF('10①②'!D18="","",'10①②'!D18)</f>
        <v/>
      </c>
      <c r="E17" s="299" t="str">
        <f>IF('10①②'!E18="","",'10①②'!E18)</f>
        <v/>
      </c>
      <c r="F17" s="298" t="str">
        <f>IF('10①②'!F18="","",'10①②'!F18)</f>
        <v/>
      </c>
      <c r="G17" s="164" t="str">
        <f>IF('10①②'!G18="","",'10①②'!G18)</f>
        <v/>
      </c>
      <c r="H17" s="165"/>
      <c r="I17" s="297"/>
      <c r="J17" s="297"/>
      <c r="K17" s="297"/>
      <c r="L17" s="297"/>
      <c r="M17" s="297"/>
      <c r="N17" s="170"/>
      <c r="O17" s="169" t="str">
        <f t="shared" si="1"/>
        <v/>
      </c>
      <c r="P17" s="297" t="str">
        <f t="shared" si="1"/>
        <v/>
      </c>
      <c r="Q17" s="297" t="str">
        <f t="shared" si="2"/>
        <v/>
      </c>
      <c r="R17" s="297"/>
      <c r="S17" s="297"/>
      <c r="T17" s="297"/>
      <c r="U17" s="297" t="str">
        <f t="shared" si="3"/>
        <v/>
      </c>
      <c r="V17" s="297"/>
      <c r="W17" s="297"/>
      <c r="X17" s="297"/>
      <c r="Y17" s="168"/>
      <c r="Z17" s="296"/>
    </row>
    <row r="18" spans="1:26" ht="16.5" customHeight="1">
      <c r="A18" s="146" t="str">
        <f t="shared" si="0"/>
        <v/>
      </c>
      <c r="D18" s="163" t="str">
        <f>IF('10①②'!D19="","",'10①②'!D19)</f>
        <v/>
      </c>
      <c r="E18" s="299" t="str">
        <f>IF('10①②'!E19="","",'10①②'!E19)</f>
        <v/>
      </c>
      <c r="F18" s="298" t="str">
        <f>IF('10①②'!F19="","",'10①②'!F19)</f>
        <v/>
      </c>
      <c r="G18" s="164" t="str">
        <f>IF('10①②'!G19="","",'10①②'!G19)</f>
        <v/>
      </c>
      <c r="H18" s="165"/>
      <c r="I18" s="297"/>
      <c r="J18" s="297"/>
      <c r="K18" s="297"/>
      <c r="L18" s="297"/>
      <c r="M18" s="297"/>
      <c r="N18" s="170"/>
      <c r="O18" s="169" t="str">
        <f t="shared" si="1"/>
        <v/>
      </c>
      <c r="P18" s="297" t="str">
        <f t="shared" si="1"/>
        <v/>
      </c>
      <c r="Q18" s="297" t="str">
        <f t="shared" si="2"/>
        <v/>
      </c>
      <c r="R18" s="297"/>
      <c r="S18" s="297"/>
      <c r="T18" s="297"/>
      <c r="U18" s="297" t="str">
        <f t="shared" si="3"/>
        <v/>
      </c>
      <c r="V18" s="297"/>
      <c r="W18" s="297"/>
      <c r="X18" s="297"/>
      <c r="Y18" s="168"/>
      <c r="Z18" s="296"/>
    </row>
    <row r="19" spans="1:26" ht="16.5" customHeight="1">
      <c r="A19" s="146" t="str">
        <f t="shared" si="0"/>
        <v/>
      </c>
      <c r="D19" s="163" t="str">
        <f>IF('10①②'!D20="","",'10①②'!D20)</f>
        <v/>
      </c>
      <c r="E19" s="299" t="str">
        <f>IF('10①②'!E20="","",'10①②'!E20)</f>
        <v/>
      </c>
      <c r="F19" s="298" t="str">
        <f>IF('10①②'!F20="","",'10①②'!F20)</f>
        <v/>
      </c>
      <c r="G19" s="164" t="str">
        <f>IF('10①②'!G20="","",'10①②'!G20)</f>
        <v/>
      </c>
      <c r="H19" s="165"/>
      <c r="I19" s="297"/>
      <c r="J19" s="297"/>
      <c r="K19" s="297"/>
      <c r="L19" s="297"/>
      <c r="M19" s="297"/>
      <c r="N19" s="170"/>
      <c r="O19" s="169" t="str">
        <f t="shared" si="1"/>
        <v/>
      </c>
      <c r="P19" s="297" t="str">
        <f t="shared" si="1"/>
        <v/>
      </c>
      <c r="Q19" s="297" t="str">
        <f t="shared" si="2"/>
        <v/>
      </c>
      <c r="R19" s="297"/>
      <c r="S19" s="297"/>
      <c r="T19" s="297"/>
      <c r="U19" s="297" t="str">
        <f t="shared" si="3"/>
        <v/>
      </c>
      <c r="V19" s="297"/>
      <c r="W19" s="297"/>
      <c r="X19" s="297"/>
      <c r="Y19" s="168"/>
      <c r="Z19" s="296"/>
    </row>
    <row r="20" spans="1:26" ht="16.5" customHeight="1">
      <c r="A20" s="146" t="str">
        <f t="shared" si="0"/>
        <v/>
      </c>
      <c r="D20" s="163" t="str">
        <f>IF('10①②'!D21="","",'10①②'!D21)</f>
        <v/>
      </c>
      <c r="E20" s="299" t="str">
        <f>IF('10①②'!E21="","",'10①②'!E21)</f>
        <v/>
      </c>
      <c r="F20" s="298" t="str">
        <f>IF('10①②'!F21="","",'10①②'!F21)</f>
        <v/>
      </c>
      <c r="G20" s="164" t="str">
        <f>IF('10①②'!G21="","",'10①②'!G21)</f>
        <v/>
      </c>
      <c r="H20" s="165"/>
      <c r="I20" s="297"/>
      <c r="J20" s="297"/>
      <c r="K20" s="297"/>
      <c r="L20" s="297"/>
      <c r="M20" s="297"/>
      <c r="N20" s="170"/>
      <c r="O20" s="169" t="str">
        <f t="shared" si="1"/>
        <v/>
      </c>
      <c r="P20" s="297" t="str">
        <f t="shared" si="1"/>
        <v/>
      </c>
      <c r="Q20" s="297" t="str">
        <f t="shared" si="2"/>
        <v/>
      </c>
      <c r="R20" s="297"/>
      <c r="S20" s="297"/>
      <c r="T20" s="297"/>
      <c r="U20" s="297" t="str">
        <f t="shared" si="3"/>
        <v/>
      </c>
      <c r="V20" s="297"/>
      <c r="W20" s="297"/>
      <c r="X20" s="297"/>
      <c r="Y20" s="168"/>
      <c r="Z20" s="296"/>
    </row>
    <row r="21" spans="1:26" ht="16.5" customHeight="1">
      <c r="A21" s="146" t="str">
        <f t="shared" si="0"/>
        <v/>
      </c>
      <c r="D21" s="163" t="str">
        <f>IF('10①②'!D22="","",'10①②'!D22)</f>
        <v/>
      </c>
      <c r="E21" s="299" t="str">
        <f>IF('10①②'!E22="","",'10①②'!E22)</f>
        <v/>
      </c>
      <c r="F21" s="298" t="str">
        <f>IF('10①②'!F22="","",'10①②'!F22)</f>
        <v/>
      </c>
      <c r="G21" s="164" t="str">
        <f>IF('10①②'!G22="","",'10①②'!G22)</f>
        <v/>
      </c>
      <c r="H21" s="165"/>
      <c r="I21" s="297"/>
      <c r="J21" s="297"/>
      <c r="K21" s="297"/>
      <c r="L21" s="297"/>
      <c r="M21" s="297"/>
      <c r="N21" s="170"/>
      <c r="O21" s="169" t="str">
        <f t="shared" si="1"/>
        <v/>
      </c>
      <c r="P21" s="297" t="str">
        <f t="shared" si="1"/>
        <v/>
      </c>
      <c r="Q21" s="297" t="str">
        <f t="shared" si="2"/>
        <v/>
      </c>
      <c r="R21" s="297"/>
      <c r="S21" s="297"/>
      <c r="T21" s="297"/>
      <c r="U21" s="297" t="str">
        <f t="shared" si="3"/>
        <v/>
      </c>
      <c r="V21" s="297"/>
      <c r="W21" s="297"/>
      <c r="X21" s="297"/>
      <c r="Y21" s="168"/>
      <c r="Z21" s="296"/>
    </row>
    <row r="22" spans="1:26" ht="16.5" customHeight="1">
      <c r="A22" s="146" t="str">
        <f t="shared" si="0"/>
        <v/>
      </c>
      <c r="D22" s="163" t="str">
        <f>IF('10①②'!D23="","",'10①②'!D23)</f>
        <v/>
      </c>
      <c r="E22" s="299" t="str">
        <f>IF('10①②'!E23="","",'10①②'!E23)</f>
        <v/>
      </c>
      <c r="F22" s="298" t="str">
        <f>IF('10①②'!F23="","",'10①②'!F23)</f>
        <v/>
      </c>
      <c r="G22" s="164" t="str">
        <f>IF('10①②'!G23="","",'10①②'!G23)</f>
        <v/>
      </c>
      <c r="H22" s="165"/>
      <c r="I22" s="297"/>
      <c r="J22" s="297"/>
      <c r="K22" s="297"/>
      <c r="L22" s="297"/>
      <c r="M22" s="297"/>
      <c r="N22" s="170"/>
      <c r="O22" s="169" t="str">
        <f t="shared" si="1"/>
        <v/>
      </c>
      <c r="P22" s="297" t="str">
        <f t="shared" si="1"/>
        <v/>
      </c>
      <c r="Q22" s="297" t="str">
        <f t="shared" si="2"/>
        <v/>
      </c>
      <c r="R22" s="297"/>
      <c r="S22" s="297"/>
      <c r="T22" s="297"/>
      <c r="U22" s="297" t="str">
        <f t="shared" si="3"/>
        <v/>
      </c>
      <c r="V22" s="297"/>
      <c r="W22" s="297"/>
      <c r="X22" s="297"/>
      <c r="Y22" s="168"/>
      <c r="Z22" s="296"/>
    </row>
    <row r="23" spans="1:26" ht="16.5" customHeight="1">
      <c r="A23" s="146" t="str">
        <f t="shared" si="0"/>
        <v/>
      </c>
      <c r="D23" s="163" t="str">
        <f>IF('10①②'!D24="","",'10①②'!D24)</f>
        <v/>
      </c>
      <c r="E23" s="299" t="str">
        <f>IF('10①②'!E24="","",'10①②'!E24)</f>
        <v/>
      </c>
      <c r="F23" s="298" t="str">
        <f>IF('10①②'!F24="","",'10①②'!F24)</f>
        <v/>
      </c>
      <c r="G23" s="164" t="str">
        <f>IF('10①②'!G24="","",'10①②'!G24)</f>
        <v/>
      </c>
      <c r="H23" s="165"/>
      <c r="I23" s="297"/>
      <c r="J23" s="297"/>
      <c r="K23" s="297"/>
      <c r="L23" s="297"/>
      <c r="M23" s="297"/>
      <c r="N23" s="170"/>
      <c r="O23" s="169" t="str">
        <f t="shared" si="1"/>
        <v/>
      </c>
      <c r="P23" s="297" t="str">
        <f t="shared" si="1"/>
        <v/>
      </c>
      <c r="Q23" s="297" t="str">
        <f t="shared" si="2"/>
        <v/>
      </c>
      <c r="R23" s="297"/>
      <c r="S23" s="297"/>
      <c r="T23" s="297"/>
      <c r="U23" s="297" t="str">
        <f t="shared" si="3"/>
        <v/>
      </c>
      <c r="V23" s="297"/>
      <c r="W23" s="297"/>
      <c r="X23" s="297"/>
      <c r="Y23" s="168"/>
      <c r="Z23" s="296"/>
    </row>
    <row r="24" spans="1:26" ht="16.5" customHeight="1">
      <c r="A24" s="146" t="str">
        <f t="shared" si="0"/>
        <v/>
      </c>
      <c r="D24" s="163" t="str">
        <f>IF('10①②'!D25="","",'10①②'!D25)</f>
        <v/>
      </c>
      <c r="E24" s="299" t="str">
        <f>IF('10①②'!E25="","",'10①②'!E25)</f>
        <v/>
      </c>
      <c r="F24" s="298" t="str">
        <f>IF('10①②'!F25="","",'10①②'!F25)</f>
        <v/>
      </c>
      <c r="G24" s="164" t="str">
        <f>IF('10①②'!G25="","",'10①②'!G25)</f>
        <v/>
      </c>
      <c r="H24" s="165"/>
      <c r="I24" s="297"/>
      <c r="J24" s="297"/>
      <c r="K24" s="297"/>
      <c r="L24" s="297"/>
      <c r="M24" s="297"/>
      <c r="N24" s="170"/>
      <c r="O24" s="169" t="str">
        <f t="shared" si="1"/>
        <v/>
      </c>
      <c r="P24" s="297" t="str">
        <f t="shared" si="1"/>
        <v/>
      </c>
      <c r="Q24" s="297" t="str">
        <f t="shared" si="2"/>
        <v/>
      </c>
      <c r="R24" s="297"/>
      <c r="S24" s="297"/>
      <c r="T24" s="297"/>
      <c r="U24" s="297" t="str">
        <f t="shared" si="3"/>
        <v/>
      </c>
      <c r="V24" s="297"/>
      <c r="W24" s="297"/>
      <c r="X24" s="297"/>
      <c r="Y24" s="168"/>
      <c r="Z24" s="296"/>
    </row>
    <row r="25" spans="1:26" ht="16.5" customHeight="1">
      <c r="A25" s="146" t="str">
        <f t="shared" si="0"/>
        <v/>
      </c>
      <c r="D25" s="163" t="str">
        <f>IF('10①②'!D26="","",'10①②'!D26)</f>
        <v/>
      </c>
      <c r="E25" s="299" t="str">
        <f>IF('10①②'!E26="","",'10①②'!E26)</f>
        <v/>
      </c>
      <c r="F25" s="298" t="str">
        <f>IF('10①②'!F26="","",'10①②'!F26)</f>
        <v/>
      </c>
      <c r="G25" s="164" t="str">
        <f>IF('10①②'!G26="","",'10①②'!G26)</f>
        <v/>
      </c>
      <c r="H25" s="165"/>
      <c r="I25" s="297"/>
      <c r="J25" s="297"/>
      <c r="K25" s="297"/>
      <c r="L25" s="297"/>
      <c r="M25" s="297"/>
      <c r="N25" s="170"/>
      <c r="O25" s="169" t="str">
        <f t="shared" si="1"/>
        <v/>
      </c>
      <c r="P25" s="297" t="str">
        <f t="shared" si="1"/>
        <v/>
      </c>
      <c r="Q25" s="297" t="str">
        <f t="shared" si="2"/>
        <v/>
      </c>
      <c r="R25" s="297"/>
      <c r="S25" s="297"/>
      <c r="T25" s="297"/>
      <c r="U25" s="297" t="str">
        <f t="shared" si="3"/>
        <v/>
      </c>
      <c r="V25" s="297"/>
      <c r="W25" s="297"/>
      <c r="X25" s="297"/>
      <c r="Y25" s="168"/>
      <c r="Z25" s="296"/>
    </row>
    <row r="26" spans="1:26" ht="16.5" customHeight="1">
      <c r="A26" s="146" t="str">
        <f t="shared" si="0"/>
        <v/>
      </c>
      <c r="D26" s="163" t="str">
        <f>IF('10①②'!D27="","",'10①②'!D27)</f>
        <v/>
      </c>
      <c r="E26" s="299" t="str">
        <f>IF('10①②'!E27="","",'10①②'!E27)</f>
        <v/>
      </c>
      <c r="F26" s="298" t="str">
        <f>IF('10①②'!F27="","",'10①②'!F27)</f>
        <v/>
      </c>
      <c r="G26" s="164" t="str">
        <f>IF('10①②'!G27="","",'10①②'!G27)</f>
        <v/>
      </c>
      <c r="H26" s="165"/>
      <c r="I26" s="297"/>
      <c r="J26" s="297"/>
      <c r="K26" s="297"/>
      <c r="L26" s="297"/>
      <c r="M26" s="297"/>
      <c r="N26" s="170"/>
      <c r="O26" s="169" t="str">
        <f t="shared" si="1"/>
        <v/>
      </c>
      <c r="P26" s="297" t="str">
        <f t="shared" si="1"/>
        <v/>
      </c>
      <c r="Q26" s="297" t="str">
        <f t="shared" si="2"/>
        <v/>
      </c>
      <c r="R26" s="297"/>
      <c r="S26" s="297"/>
      <c r="T26" s="297"/>
      <c r="U26" s="297" t="str">
        <f t="shared" si="3"/>
        <v/>
      </c>
      <c r="V26" s="297"/>
      <c r="W26" s="297"/>
      <c r="X26" s="297"/>
      <c r="Y26" s="168"/>
      <c r="Z26" s="296"/>
    </row>
    <row r="27" spans="1:26" ht="16.5" customHeight="1">
      <c r="A27" s="146" t="str">
        <f t="shared" si="0"/>
        <v/>
      </c>
      <c r="D27" s="163" t="str">
        <f>IF('10①②'!D28="","",'10①②'!D28)</f>
        <v/>
      </c>
      <c r="E27" s="299" t="str">
        <f>IF('10①②'!E28="","",'10①②'!E28)</f>
        <v/>
      </c>
      <c r="F27" s="298" t="str">
        <f>IF('10①②'!F28="","",'10①②'!F28)</f>
        <v/>
      </c>
      <c r="G27" s="164" t="str">
        <f>IF('10①②'!G28="","",'10①②'!G28)</f>
        <v/>
      </c>
      <c r="H27" s="165"/>
      <c r="I27" s="297"/>
      <c r="J27" s="297"/>
      <c r="K27" s="297"/>
      <c r="L27" s="297"/>
      <c r="M27" s="297"/>
      <c r="N27" s="170"/>
      <c r="O27" s="169" t="str">
        <f t="shared" si="1"/>
        <v/>
      </c>
      <c r="P27" s="297" t="str">
        <f t="shared" si="1"/>
        <v/>
      </c>
      <c r="Q27" s="297" t="str">
        <f t="shared" si="2"/>
        <v/>
      </c>
      <c r="R27" s="297"/>
      <c r="S27" s="297"/>
      <c r="T27" s="297"/>
      <c r="U27" s="297" t="str">
        <f t="shared" si="3"/>
        <v/>
      </c>
      <c r="V27" s="297"/>
      <c r="W27" s="297"/>
      <c r="X27" s="297"/>
      <c r="Y27" s="168"/>
      <c r="Z27" s="296"/>
    </row>
    <row r="28" spans="1:26" ht="16.5" customHeight="1" thickBot="1">
      <c r="A28" s="146" t="str">
        <f t="shared" si="0"/>
        <v/>
      </c>
      <c r="D28" s="172" t="str">
        <f>IF('10①②'!D29="","",'10①②'!D29)</f>
        <v/>
      </c>
      <c r="E28" s="295" t="str">
        <f>IF('10①②'!E29="","",'10①②'!E29)</f>
        <v/>
      </c>
      <c r="F28" s="294" t="str">
        <f>IF('10①②'!F29="","",'10①②'!F29)</f>
        <v/>
      </c>
      <c r="G28" s="173" t="str">
        <f>IF('10①②'!G29="","",'10①②'!G29)</f>
        <v/>
      </c>
      <c r="H28" s="174"/>
      <c r="I28" s="293"/>
      <c r="J28" s="293"/>
      <c r="K28" s="293"/>
      <c r="L28" s="293"/>
      <c r="M28" s="293"/>
      <c r="N28" s="179"/>
      <c r="O28" s="178" t="str">
        <f t="shared" si="1"/>
        <v/>
      </c>
      <c r="P28" s="293" t="str">
        <f t="shared" si="1"/>
        <v/>
      </c>
      <c r="Q28" s="293" t="str">
        <f t="shared" si="2"/>
        <v/>
      </c>
      <c r="R28" s="293"/>
      <c r="S28" s="293"/>
      <c r="T28" s="293"/>
      <c r="U28" s="293" t="str">
        <f t="shared" si="3"/>
        <v/>
      </c>
      <c r="V28" s="293"/>
      <c r="W28" s="293"/>
      <c r="X28" s="293"/>
      <c r="Y28" s="177"/>
      <c r="Z28" s="292"/>
    </row>
    <row r="29" spans="1:26" ht="21" customHeight="1" thickTop="1" thickBot="1">
      <c r="D29" s="1099" t="s">
        <v>64</v>
      </c>
      <c r="E29" s="1100"/>
      <c r="F29" s="1100"/>
      <c r="G29" s="1101"/>
      <c r="H29" s="291">
        <f t="shared" ref="H29:Y29" si="4">SUM(H10:H28)</f>
        <v>0</v>
      </c>
      <c r="I29" s="289">
        <f t="shared" si="4"/>
        <v>0</v>
      </c>
      <c r="J29" s="289">
        <f t="shared" si="4"/>
        <v>0</v>
      </c>
      <c r="K29" s="289">
        <f t="shared" si="4"/>
        <v>0</v>
      </c>
      <c r="L29" s="289">
        <f t="shared" si="4"/>
        <v>0</v>
      </c>
      <c r="M29" s="289">
        <f t="shared" si="4"/>
        <v>0</v>
      </c>
      <c r="N29" s="288">
        <f t="shared" si="4"/>
        <v>0</v>
      </c>
      <c r="O29" s="290">
        <f t="shared" si="4"/>
        <v>0</v>
      </c>
      <c r="P29" s="289">
        <f t="shared" si="4"/>
        <v>0</v>
      </c>
      <c r="Q29" s="289">
        <f t="shared" si="4"/>
        <v>0</v>
      </c>
      <c r="R29" s="289">
        <f t="shared" si="4"/>
        <v>0</v>
      </c>
      <c r="S29" s="289">
        <f t="shared" si="4"/>
        <v>0</v>
      </c>
      <c r="T29" s="289">
        <f t="shared" si="4"/>
        <v>0</v>
      </c>
      <c r="U29" s="289">
        <f t="shared" si="4"/>
        <v>0</v>
      </c>
      <c r="V29" s="289">
        <f t="shared" si="4"/>
        <v>0</v>
      </c>
      <c r="W29" s="289">
        <f t="shared" si="4"/>
        <v>0</v>
      </c>
      <c r="X29" s="289">
        <f t="shared" si="4"/>
        <v>0</v>
      </c>
      <c r="Y29" s="288">
        <f t="shared" si="4"/>
        <v>0</v>
      </c>
      <c r="Z29" s="287"/>
    </row>
    <row r="30" spans="1:26" ht="12.75" customHeight="1">
      <c r="Y30" s="188" t="str">
        <f>IF(SUM(H29:J29)=SUM(O29:Y29),"","ERROR")</f>
        <v/>
      </c>
    </row>
    <row r="32" spans="1:26">
      <c r="A32" s="189" t="s">
        <v>394</v>
      </c>
      <c r="B32" s="153">
        <v>1</v>
      </c>
      <c r="C32" s="153" t="s">
        <v>549</v>
      </c>
    </row>
    <row r="33" spans="1:3">
      <c r="A33" s="148" t="s">
        <v>395</v>
      </c>
      <c r="B33" s="153">
        <v>2</v>
      </c>
      <c r="C33" s="153" t="s">
        <v>549</v>
      </c>
    </row>
    <row r="34" spans="1:3">
      <c r="A34" s="148" t="s">
        <v>396</v>
      </c>
      <c r="B34" s="153">
        <v>3</v>
      </c>
      <c r="C34" s="153" t="s">
        <v>549</v>
      </c>
    </row>
    <row r="35" spans="1:3">
      <c r="A35" s="148" t="s">
        <v>397</v>
      </c>
      <c r="B35" s="153">
        <v>4</v>
      </c>
      <c r="C35" s="153" t="s">
        <v>549</v>
      </c>
    </row>
    <row r="36" spans="1:3">
      <c r="A36" s="148" t="s">
        <v>398</v>
      </c>
      <c r="B36" s="153">
        <v>5</v>
      </c>
      <c r="C36" s="153"/>
    </row>
    <row r="37" spans="1:3">
      <c r="A37" s="148" t="s">
        <v>399</v>
      </c>
      <c r="B37" s="153">
        <v>6</v>
      </c>
      <c r="C37" s="153"/>
    </row>
    <row r="38" spans="1:3">
      <c r="A38" s="148" t="s">
        <v>400</v>
      </c>
      <c r="B38" s="153">
        <v>7</v>
      </c>
      <c r="C38" s="153"/>
    </row>
    <row r="39" spans="1:3">
      <c r="A39" s="148" t="s">
        <v>401</v>
      </c>
      <c r="B39" s="153">
        <v>8</v>
      </c>
      <c r="C39" s="153"/>
    </row>
  </sheetData>
  <mergeCells count="23">
    <mergeCell ref="D2:Y2"/>
    <mergeCell ref="D7:D9"/>
    <mergeCell ref="E7:E9"/>
    <mergeCell ref="F7:F9"/>
    <mergeCell ref="G7:G9"/>
    <mergeCell ref="H7:Z7"/>
    <mergeCell ref="Z8:Z9"/>
    <mergeCell ref="T3:V3"/>
    <mergeCell ref="W3:Z3"/>
    <mergeCell ref="T4:Z4"/>
    <mergeCell ref="V8:V9"/>
    <mergeCell ref="W8:W9"/>
    <mergeCell ref="X8:X9"/>
    <mergeCell ref="Y8:Y9"/>
    <mergeCell ref="T8:T9"/>
    <mergeCell ref="R8:R9"/>
    <mergeCell ref="S8:S9"/>
    <mergeCell ref="U8:U9"/>
    <mergeCell ref="D29:G29"/>
    <mergeCell ref="H8:N8"/>
    <mergeCell ref="O8:O9"/>
    <mergeCell ref="P8:P9"/>
    <mergeCell ref="Q8:Q9"/>
  </mergeCells>
  <phoneticPr fontId="5"/>
  <dataValidations count="1">
    <dataValidation type="list" allowBlank="1" showInputMessage="1" showErrorMessage="1" sqref="WVU983049:WVU983068 JI10:JI28 TE10:TE28 ADA10:ADA28 AMW10:AMW28 AWS10:AWS28 BGO10:BGO28 BQK10:BQK28 CAG10:CAG28 CKC10:CKC28 CTY10:CTY28 DDU10:DDU28 DNQ10:DNQ28 DXM10:DXM28 EHI10:EHI28 ERE10:ERE28 FBA10:FBA28 FKW10:FKW28 FUS10:FUS28 GEO10:GEO28 GOK10:GOK28 GYG10:GYG28 HIC10:HIC28 HRY10:HRY28 IBU10:IBU28 ILQ10:ILQ28 IVM10:IVM28 JFI10:JFI28 JPE10:JPE28 JZA10:JZA28 KIW10:KIW28 KSS10:KSS28 LCO10:LCO28 LMK10:LMK28 LWG10:LWG28 MGC10:MGC28 MPY10:MPY28 MZU10:MZU28 NJQ10:NJQ28 NTM10:NTM28 ODI10:ODI28 ONE10:ONE28 OXA10:OXA28 PGW10:PGW28 PQS10:PQS28 QAO10:QAO28 QKK10:QKK28 QUG10:QUG28 REC10:REC28 RNY10:RNY28 RXU10:RXU28 SHQ10:SHQ28 SRM10:SRM28 TBI10:TBI28 TLE10:TLE28 TVA10:TVA28 UEW10:UEW28 UOS10:UOS28 UYO10:UYO28 VIK10:VIK28 VSG10:VSG28 WCC10:WCC28 WLY10:WLY28 WVU10:WVU28 WLY983049:WLY983068 WCC983049:WCC983068 VSG983049:VSG983068 VIK983049:VIK983068 UYO983049:UYO983068 UOS983049:UOS983068 UEW983049:UEW983068 TVA983049:TVA983068 TLE983049:TLE983068 TBI983049:TBI983068 SRM983049:SRM983068 SHQ983049:SHQ983068 RXU983049:RXU983068 RNY983049:RNY983068 REC983049:REC983068 QUG983049:QUG983068 QKK983049:QKK983068 QAO983049:QAO983068 PQS983049:PQS983068 PGW983049:PGW983068 OXA983049:OXA983068 ONE983049:ONE983068 ODI983049:ODI983068 NTM983049:NTM983068 NJQ983049:NJQ983068 MZU983049:MZU983068 MPY983049:MPY983068 MGC983049:MGC983068 LWG983049:LWG983068 LMK983049:LMK983068 LCO983049:LCO983068 KSS983049:KSS983068 KIW983049:KIW983068 JZA983049:JZA983068 JPE983049:JPE983068 JFI983049:JFI983068 IVM983049:IVM983068 ILQ983049:ILQ983068 IBU983049:IBU983068 HRY983049:HRY983068 HIC983049:HIC983068 GYG983049:GYG983068 GOK983049:GOK983068 GEO983049:GEO983068 FUS983049:FUS983068 FKW983049:FKW983068 FBA983049:FBA983068 ERE983049:ERE983068 EHI983049:EHI983068 DXM983049:DXM983068 DNQ983049:DNQ983068 DDU983049:DDU983068 CTY983049:CTY983068 CKC983049:CKC983068 CAG983049:CAG983068 BQK983049:BQK983068 BGO983049:BGO983068 AWS983049:AWS983068 AMW983049:AMW983068 ADA983049:ADA983068 TE983049:TE983068 JI983049:JI983068 D983049:F983068 WVU917513:WVU917532 WLY917513:WLY917532 WCC917513:WCC917532 VSG917513:VSG917532 VIK917513:VIK917532 UYO917513:UYO917532 UOS917513:UOS917532 UEW917513:UEW917532 TVA917513:TVA917532 TLE917513:TLE917532 TBI917513:TBI917532 SRM917513:SRM917532 SHQ917513:SHQ917532 RXU917513:RXU917532 RNY917513:RNY917532 REC917513:REC917532 QUG917513:QUG917532 QKK917513:QKK917532 QAO917513:QAO917532 PQS917513:PQS917532 PGW917513:PGW917532 OXA917513:OXA917532 ONE917513:ONE917532 ODI917513:ODI917532 NTM917513:NTM917532 NJQ917513:NJQ917532 MZU917513:MZU917532 MPY917513:MPY917532 MGC917513:MGC917532 LWG917513:LWG917532 LMK917513:LMK917532 LCO917513:LCO917532 KSS917513:KSS917532 KIW917513:KIW917532 JZA917513:JZA917532 JPE917513:JPE917532 JFI917513:JFI917532 IVM917513:IVM917532 ILQ917513:ILQ917532 IBU917513:IBU917532 HRY917513:HRY917532 HIC917513:HIC917532 GYG917513:GYG917532 GOK917513:GOK917532 GEO917513:GEO917532 FUS917513:FUS917532 FKW917513:FKW917532 FBA917513:FBA917532 ERE917513:ERE917532 EHI917513:EHI917532 DXM917513:DXM917532 DNQ917513:DNQ917532 DDU917513:DDU917532 CTY917513:CTY917532 CKC917513:CKC917532 CAG917513:CAG917532 BQK917513:BQK917532 BGO917513:BGO917532 AWS917513:AWS917532 AMW917513:AMW917532 ADA917513:ADA917532 TE917513:TE917532 JI917513:JI917532 D917513:F917532 WVU851977:WVU851996 WLY851977:WLY851996 WCC851977:WCC851996 VSG851977:VSG851996 VIK851977:VIK851996 UYO851977:UYO851996 UOS851977:UOS851996 UEW851977:UEW851996 TVA851977:TVA851996 TLE851977:TLE851996 TBI851977:TBI851996 SRM851977:SRM851996 SHQ851977:SHQ851996 RXU851977:RXU851996 RNY851977:RNY851996 REC851977:REC851996 QUG851977:QUG851996 QKK851977:QKK851996 QAO851977:QAO851996 PQS851977:PQS851996 PGW851977:PGW851996 OXA851977:OXA851996 ONE851977:ONE851996 ODI851977:ODI851996 NTM851977:NTM851996 NJQ851977:NJQ851996 MZU851977:MZU851996 MPY851977:MPY851996 MGC851977:MGC851996 LWG851977:LWG851996 LMK851977:LMK851996 LCO851977:LCO851996 KSS851977:KSS851996 KIW851977:KIW851996 JZA851977:JZA851996 JPE851977:JPE851996 JFI851977:JFI851996 IVM851977:IVM851996 ILQ851977:ILQ851996 IBU851977:IBU851996 HRY851977:HRY851996 HIC851977:HIC851996 GYG851977:GYG851996 GOK851977:GOK851996 GEO851977:GEO851996 FUS851977:FUS851996 FKW851977:FKW851996 FBA851977:FBA851996 ERE851977:ERE851996 EHI851977:EHI851996 DXM851977:DXM851996 DNQ851977:DNQ851996 DDU851977:DDU851996 CTY851977:CTY851996 CKC851977:CKC851996 CAG851977:CAG851996 BQK851977:BQK851996 BGO851977:BGO851996 AWS851977:AWS851996 AMW851977:AMW851996 ADA851977:ADA851996 TE851977:TE851996 JI851977:JI851996 D851977:F851996 WVU786441:WVU786460 WLY786441:WLY786460 WCC786441:WCC786460 VSG786441:VSG786460 VIK786441:VIK786460 UYO786441:UYO786460 UOS786441:UOS786460 UEW786441:UEW786460 TVA786441:TVA786460 TLE786441:TLE786460 TBI786441:TBI786460 SRM786441:SRM786460 SHQ786441:SHQ786460 RXU786441:RXU786460 RNY786441:RNY786460 REC786441:REC786460 QUG786441:QUG786460 QKK786441:QKK786460 QAO786441:QAO786460 PQS786441:PQS786460 PGW786441:PGW786460 OXA786441:OXA786460 ONE786441:ONE786460 ODI786441:ODI786460 NTM786441:NTM786460 NJQ786441:NJQ786460 MZU786441:MZU786460 MPY786441:MPY786460 MGC786441:MGC786460 LWG786441:LWG786460 LMK786441:LMK786460 LCO786441:LCO786460 KSS786441:KSS786460 KIW786441:KIW786460 JZA786441:JZA786460 JPE786441:JPE786460 JFI786441:JFI786460 IVM786441:IVM786460 ILQ786441:ILQ786460 IBU786441:IBU786460 HRY786441:HRY786460 HIC786441:HIC786460 GYG786441:GYG786460 GOK786441:GOK786460 GEO786441:GEO786460 FUS786441:FUS786460 FKW786441:FKW786460 FBA786441:FBA786460 ERE786441:ERE786460 EHI786441:EHI786460 DXM786441:DXM786460 DNQ786441:DNQ786460 DDU786441:DDU786460 CTY786441:CTY786460 CKC786441:CKC786460 CAG786441:CAG786460 BQK786441:BQK786460 BGO786441:BGO786460 AWS786441:AWS786460 AMW786441:AMW786460 ADA786441:ADA786460 TE786441:TE786460 JI786441:JI786460 D786441:F786460 WVU720905:WVU720924 WLY720905:WLY720924 WCC720905:WCC720924 VSG720905:VSG720924 VIK720905:VIK720924 UYO720905:UYO720924 UOS720905:UOS720924 UEW720905:UEW720924 TVA720905:TVA720924 TLE720905:TLE720924 TBI720905:TBI720924 SRM720905:SRM720924 SHQ720905:SHQ720924 RXU720905:RXU720924 RNY720905:RNY720924 REC720905:REC720924 QUG720905:QUG720924 QKK720905:QKK720924 QAO720905:QAO720924 PQS720905:PQS720924 PGW720905:PGW720924 OXA720905:OXA720924 ONE720905:ONE720924 ODI720905:ODI720924 NTM720905:NTM720924 NJQ720905:NJQ720924 MZU720905:MZU720924 MPY720905:MPY720924 MGC720905:MGC720924 LWG720905:LWG720924 LMK720905:LMK720924 LCO720905:LCO720924 KSS720905:KSS720924 KIW720905:KIW720924 JZA720905:JZA720924 JPE720905:JPE720924 JFI720905:JFI720924 IVM720905:IVM720924 ILQ720905:ILQ720924 IBU720905:IBU720924 HRY720905:HRY720924 HIC720905:HIC720924 GYG720905:GYG720924 GOK720905:GOK720924 GEO720905:GEO720924 FUS720905:FUS720924 FKW720905:FKW720924 FBA720905:FBA720924 ERE720905:ERE720924 EHI720905:EHI720924 DXM720905:DXM720924 DNQ720905:DNQ720924 DDU720905:DDU720924 CTY720905:CTY720924 CKC720905:CKC720924 CAG720905:CAG720924 BQK720905:BQK720924 BGO720905:BGO720924 AWS720905:AWS720924 AMW720905:AMW720924 ADA720905:ADA720924 TE720905:TE720924 JI720905:JI720924 D720905:F720924 WVU655369:WVU655388 WLY655369:WLY655388 WCC655369:WCC655388 VSG655369:VSG655388 VIK655369:VIK655388 UYO655369:UYO655388 UOS655369:UOS655388 UEW655369:UEW655388 TVA655369:TVA655388 TLE655369:TLE655388 TBI655369:TBI655388 SRM655369:SRM655388 SHQ655369:SHQ655388 RXU655369:RXU655388 RNY655369:RNY655388 REC655369:REC655388 QUG655369:QUG655388 QKK655369:QKK655388 QAO655369:QAO655388 PQS655369:PQS655388 PGW655369:PGW655388 OXA655369:OXA655388 ONE655369:ONE655388 ODI655369:ODI655388 NTM655369:NTM655388 NJQ655369:NJQ655388 MZU655369:MZU655388 MPY655369:MPY655388 MGC655369:MGC655388 LWG655369:LWG655388 LMK655369:LMK655388 LCO655369:LCO655388 KSS655369:KSS655388 KIW655369:KIW655388 JZA655369:JZA655388 JPE655369:JPE655388 JFI655369:JFI655388 IVM655369:IVM655388 ILQ655369:ILQ655388 IBU655369:IBU655388 HRY655369:HRY655388 HIC655369:HIC655388 GYG655369:GYG655388 GOK655369:GOK655388 GEO655369:GEO655388 FUS655369:FUS655388 FKW655369:FKW655388 FBA655369:FBA655388 ERE655369:ERE655388 EHI655369:EHI655388 DXM655369:DXM655388 DNQ655369:DNQ655388 DDU655369:DDU655388 CTY655369:CTY655388 CKC655369:CKC655388 CAG655369:CAG655388 BQK655369:BQK655388 BGO655369:BGO655388 AWS655369:AWS655388 AMW655369:AMW655388 ADA655369:ADA655388 TE655369:TE655388 JI655369:JI655388 D655369:F655388 WVU589833:WVU589852 WLY589833:WLY589852 WCC589833:WCC589852 VSG589833:VSG589852 VIK589833:VIK589852 UYO589833:UYO589852 UOS589833:UOS589852 UEW589833:UEW589852 TVA589833:TVA589852 TLE589833:TLE589852 TBI589833:TBI589852 SRM589833:SRM589852 SHQ589833:SHQ589852 RXU589833:RXU589852 RNY589833:RNY589852 REC589833:REC589852 QUG589833:QUG589852 QKK589833:QKK589852 QAO589833:QAO589852 PQS589833:PQS589852 PGW589833:PGW589852 OXA589833:OXA589852 ONE589833:ONE589852 ODI589833:ODI589852 NTM589833:NTM589852 NJQ589833:NJQ589852 MZU589833:MZU589852 MPY589833:MPY589852 MGC589833:MGC589852 LWG589833:LWG589852 LMK589833:LMK589852 LCO589833:LCO589852 KSS589833:KSS589852 KIW589833:KIW589852 JZA589833:JZA589852 JPE589833:JPE589852 JFI589833:JFI589852 IVM589833:IVM589852 ILQ589833:ILQ589852 IBU589833:IBU589852 HRY589833:HRY589852 HIC589833:HIC589852 GYG589833:GYG589852 GOK589833:GOK589852 GEO589833:GEO589852 FUS589833:FUS589852 FKW589833:FKW589852 FBA589833:FBA589852 ERE589833:ERE589852 EHI589833:EHI589852 DXM589833:DXM589852 DNQ589833:DNQ589852 DDU589833:DDU589852 CTY589833:CTY589852 CKC589833:CKC589852 CAG589833:CAG589852 BQK589833:BQK589852 BGO589833:BGO589852 AWS589833:AWS589852 AMW589833:AMW589852 ADA589833:ADA589852 TE589833:TE589852 JI589833:JI589852 D589833:F589852 WVU524297:WVU524316 WLY524297:WLY524316 WCC524297:WCC524316 VSG524297:VSG524316 VIK524297:VIK524316 UYO524297:UYO524316 UOS524297:UOS524316 UEW524297:UEW524316 TVA524297:TVA524316 TLE524297:TLE524316 TBI524297:TBI524316 SRM524297:SRM524316 SHQ524297:SHQ524316 RXU524297:RXU524316 RNY524297:RNY524316 REC524297:REC524316 QUG524297:QUG524316 QKK524297:QKK524316 QAO524297:QAO524316 PQS524297:PQS524316 PGW524297:PGW524316 OXA524297:OXA524316 ONE524297:ONE524316 ODI524297:ODI524316 NTM524297:NTM524316 NJQ524297:NJQ524316 MZU524297:MZU524316 MPY524297:MPY524316 MGC524297:MGC524316 LWG524297:LWG524316 LMK524297:LMK524316 LCO524297:LCO524316 KSS524297:KSS524316 KIW524297:KIW524316 JZA524297:JZA524316 JPE524297:JPE524316 JFI524297:JFI524316 IVM524297:IVM524316 ILQ524297:ILQ524316 IBU524297:IBU524316 HRY524297:HRY524316 HIC524297:HIC524316 GYG524297:GYG524316 GOK524297:GOK524316 GEO524297:GEO524316 FUS524297:FUS524316 FKW524297:FKW524316 FBA524297:FBA524316 ERE524297:ERE524316 EHI524297:EHI524316 DXM524297:DXM524316 DNQ524297:DNQ524316 DDU524297:DDU524316 CTY524297:CTY524316 CKC524297:CKC524316 CAG524297:CAG524316 BQK524297:BQK524316 BGO524297:BGO524316 AWS524297:AWS524316 AMW524297:AMW524316 ADA524297:ADA524316 TE524297:TE524316 JI524297:JI524316 D524297:F524316 WVU458761:WVU458780 WLY458761:WLY458780 WCC458761:WCC458780 VSG458761:VSG458780 VIK458761:VIK458780 UYO458761:UYO458780 UOS458761:UOS458780 UEW458761:UEW458780 TVA458761:TVA458780 TLE458761:TLE458780 TBI458761:TBI458780 SRM458761:SRM458780 SHQ458761:SHQ458780 RXU458761:RXU458780 RNY458761:RNY458780 REC458761:REC458780 QUG458761:QUG458780 QKK458761:QKK458780 QAO458761:QAO458780 PQS458761:PQS458780 PGW458761:PGW458780 OXA458761:OXA458780 ONE458761:ONE458780 ODI458761:ODI458780 NTM458761:NTM458780 NJQ458761:NJQ458780 MZU458761:MZU458780 MPY458761:MPY458780 MGC458761:MGC458780 LWG458761:LWG458780 LMK458761:LMK458780 LCO458761:LCO458780 KSS458761:KSS458780 KIW458761:KIW458780 JZA458761:JZA458780 JPE458761:JPE458780 JFI458761:JFI458780 IVM458761:IVM458780 ILQ458761:ILQ458780 IBU458761:IBU458780 HRY458761:HRY458780 HIC458761:HIC458780 GYG458761:GYG458780 GOK458761:GOK458780 GEO458761:GEO458780 FUS458761:FUS458780 FKW458761:FKW458780 FBA458761:FBA458780 ERE458761:ERE458780 EHI458761:EHI458780 DXM458761:DXM458780 DNQ458761:DNQ458780 DDU458761:DDU458780 CTY458761:CTY458780 CKC458761:CKC458780 CAG458761:CAG458780 BQK458761:BQK458780 BGO458761:BGO458780 AWS458761:AWS458780 AMW458761:AMW458780 ADA458761:ADA458780 TE458761:TE458780 JI458761:JI458780 D458761:F458780 WVU393225:WVU393244 WLY393225:WLY393244 WCC393225:WCC393244 VSG393225:VSG393244 VIK393225:VIK393244 UYO393225:UYO393244 UOS393225:UOS393244 UEW393225:UEW393244 TVA393225:TVA393244 TLE393225:TLE393244 TBI393225:TBI393244 SRM393225:SRM393244 SHQ393225:SHQ393244 RXU393225:RXU393244 RNY393225:RNY393244 REC393225:REC393244 QUG393225:QUG393244 QKK393225:QKK393244 QAO393225:QAO393244 PQS393225:PQS393244 PGW393225:PGW393244 OXA393225:OXA393244 ONE393225:ONE393244 ODI393225:ODI393244 NTM393225:NTM393244 NJQ393225:NJQ393244 MZU393225:MZU393244 MPY393225:MPY393244 MGC393225:MGC393244 LWG393225:LWG393244 LMK393225:LMK393244 LCO393225:LCO393244 KSS393225:KSS393244 KIW393225:KIW393244 JZA393225:JZA393244 JPE393225:JPE393244 JFI393225:JFI393244 IVM393225:IVM393244 ILQ393225:ILQ393244 IBU393225:IBU393244 HRY393225:HRY393244 HIC393225:HIC393244 GYG393225:GYG393244 GOK393225:GOK393244 GEO393225:GEO393244 FUS393225:FUS393244 FKW393225:FKW393244 FBA393225:FBA393244 ERE393225:ERE393244 EHI393225:EHI393244 DXM393225:DXM393244 DNQ393225:DNQ393244 DDU393225:DDU393244 CTY393225:CTY393244 CKC393225:CKC393244 CAG393225:CAG393244 BQK393225:BQK393244 BGO393225:BGO393244 AWS393225:AWS393244 AMW393225:AMW393244 ADA393225:ADA393244 TE393225:TE393244 JI393225:JI393244 D393225:F393244 WVU327689:WVU327708 WLY327689:WLY327708 WCC327689:WCC327708 VSG327689:VSG327708 VIK327689:VIK327708 UYO327689:UYO327708 UOS327689:UOS327708 UEW327689:UEW327708 TVA327689:TVA327708 TLE327689:TLE327708 TBI327689:TBI327708 SRM327689:SRM327708 SHQ327689:SHQ327708 RXU327689:RXU327708 RNY327689:RNY327708 REC327689:REC327708 QUG327689:QUG327708 QKK327689:QKK327708 QAO327689:QAO327708 PQS327689:PQS327708 PGW327689:PGW327708 OXA327689:OXA327708 ONE327689:ONE327708 ODI327689:ODI327708 NTM327689:NTM327708 NJQ327689:NJQ327708 MZU327689:MZU327708 MPY327689:MPY327708 MGC327689:MGC327708 LWG327689:LWG327708 LMK327689:LMK327708 LCO327689:LCO327708 KSS327689:KSS327708 KIW327689:KIW327708 JZA327689:JZA327708 JPE327689:JPE327708 JFI327689:JFI327708 IVM327689:IVM327708 ILQ327689:ILQ327708 IBU327689:IBU327708 HRY327689:HRY327708 HIC327689:HIC327708 GYG327689:GYG327708 GOK327689:GOK327708 GEO327689:GEO327708 FUS327689:FUS327708 FKW327689:FKW327708 FBA327689:FBA327708 ERE327689:ERE327708 EHI327689:EHI327708 DXM327689:DXM327708 DNQ327689:DNQ327708 DDU327689:DDU327708 CTY327689:CTY327708 CKC327689:CKC327708 CAG327689:CAG327708 BQK327689:BQK327708 BGO327689:BGO327708 AWS327689:AWS327708 AMW327689:AMW327708 ADA327689:ADA327708 TE327689:TE327708 JI327689:JI327708 D327689:F327708 WVU262153:WVU262172 WLY262153:WLY262172 WCC262153:WCC262172 VSG262153:VSG262172 VIK262153:VIK262172 UYO262153:UYO262172 UOS262153:UOS262172 UEW262153:UEW262172 TVA262153:TVA262172 TLE262153:TLE262172 TBI262153:TBI262172 SRM262153:SRM262172 SHQ262153:SHQ262172 RXU262153:RXU262172 RNY262153:RNY262172 REC262153:REC262172 QUG262153:QUG262172 QKK262153:QKK262172 QAO262153:QAO262172 PQS262153:PQS262172 PGW262153:PGW262172 OXA262153:OXA262172 ONE262153:ONE262172 ODI262153:ODI262172 NTM262153:NTM262172 NJQ262153:NJQ262172 MZU262153:MZU262172 MPY262153:MPY262172 MGC262153:MGC262172 LWG262153:LWG262172 LMK262153:LMK262172 LCO262153:LCO262172 KSS262153:KSS262172 KIW262153:KIW262172 JZA262153:JZA262172 JPE262153:JPE262172 JFI262153:JFI262172 IVM262153:IVM262172 ILQ262153:ILQ262172 IBU262153:IBU262172 HRY262153:HRY262172 HIC262153:HIC262172 GYG262153:GYG262172 GOK262153:GOK262172 GEO262153:GEO262172 FUS262153:FUS262172 FKW262153:FKW262172 FBA262153:FBA262172 ERE262153:ERE262172 EHI262153:EHI262172 DXM262153:DXM262172 DNQ262153:DNQ262172 DDU262153:DDU262172 CTY262153:CTY262172 CKC262153:CKC262172 CAG262153:CAG262172 BQK262153:BQK262172 BGO262153:BGO262172 AWS262153:AWS262172 AMW262153:AMW262172 ADA262153:ADA262172 TE262153:TE262172 JI262153:JI262172 D262153:F262172 WVU196617:WVU196636 WLY196617:WLY196636 WCC196617:WCC196636 VSG196617:VSG196636 VIK196617:VIK196636 UYO196617:UYO196636 UOS196617:UOS196636 UEW196617:UEW196636 TVA196617:TVA196636 TLE196617:TLE196636 TBI196617:TBI196636 SRM196617:SRM196636 SHQ196617:SHQ196636 RXU196617:RXU196636 RNY196617:RNY196636 REC196617:REC196636 QUG196617:QUG196636 QKK196617:QKK196636 QAO196617:QAO196636 PQS196617:PQS196636 PGW196617:PGW196636 OXA196617:OXA196636 ONE196617:ONE196636 ODI196617:ODI196636 NTM196617:NTM196636 NJQ196617:NJQ196636 MZU196617:MZU196636 MPY196617:MPY196636 MGC196617:MGC196636 LWG196617:LWG196636 LMK196617:LMK196636 LCO196617:LCO196636 KSS196617:KSS196636 KIW196617:KIW196636 JZA196617:JZA196636 JPE196617:JPE196636 JFI196617:JFI196636 IVM196617:IVM196636 ILQ196617:ILQ196636 IBU196617:IBU196636 HRY196617:HRY196636 HIC196617:HIC196636 GYG196617:GYG196636 GOK196617:GOK196636 GEO196617:GEO196636 FUS196617:FUS196636 FKW196617:FKW196636 FBA196617:FBA196636 ERE196617:ERE196636 EHI196617:EHI196636 DXM196617:DXM196636 DNQ196617:DNQ196636 DDU196617:DDU196636 CTY196617:CTY196636 CKC196617:CKC196636 CAG196617:CAG196636 BQK196617:BQK196636 BGO196617:BGO196636 AWS196617:AWS196636 AMW196617:AMW196636 ADA196617:ADA196636 TE196617:TE196636 JI196617:JI196636 D196617:F196636 WVU131081:WVU131100 WLY131081:WLY131100 WCC131081:WCC131100 VSG131081:VSG131100 VIK131081:VIK131100 UYO131081:UYO131100 UOS131081:UOS131100 UEW131081:UEW131100 TVA131081:TVA131100 TLE131081:TLE131100 TBI131081:TBI131100 SRM131081:SRM131100 SHQ131081:SHQ131100 RXU131081:RXU131100 RNY131081:RNY131100 REC131081:REC131100 QUG131081:QUG131100 QKK131081:QKK131100 QAO131081:QAO131100 PQS131081:PQS131100 PGW131081:PGW131100 OXA131081:OXA131100 ONE131081:ONE131100 ODI131081:ODI131100 NTM131081:NTM131100 NJQ131081:NJQ131100 MZU131081:MZU131100 MPY131081:MPY131100 MGC131081:MGC131100 LWG131081:LWG131100 LMK131081:LMK131100 LCO131081:LCO131100 KSS131081:KSS131100 KIW131081:KIW131100 JZA131081:JZA131100 JPE131081:JPE131100 JFI131081:JFI131100 IVM131081:IVM131100 ILQ131081:ILQ131100 IBU131081:IBU131100 HRY131081:HRY131100 HIC131081:HIC131100 GYG131081:GYG131100 GOK131081:GOK131100 GEO131081:GEO131100 FUS131081:FUS131100 FKW131081:FKW131100 FBA131081:FBA131100 ERE131081:ERE131100 EHI131081:EHI131100 DXM131081:DXM131100 DNQ131081:DNQ131100 DDU131081:DDU131100 CTY131081:CTY131100 CKC131081:CKC131100 CAG131081:CAG131100 BQK131081:BQK131100 BGO131081:BGO131100 AWS131081:AWS131100 AMW131081:AMW131100 ADA131081:ADA131100 TE131081:TE131100 JI131081:JI131100 D131081:F131100 WVU65545:WVU65564 WLY65545:WLY65564 WCC65545:WCC65564 VSG65545:VSG65564 VIK65545:VIK65564 UYO65545:UYO65564 UOS65545:UOS65564 UEW65545:UEW65564 TVA65545:TVA65564 TLE65545:TLE65564 TBI65545:TBI65564 SRM65545:SRM65564 SHQ65545:SHQ65564 RXU65545:RXU65564 RNY65545:RNY65564 REC65545:REC65564 QUG65545:QUG65564 QKK65545:QKK65564 QAO65545:QAO65564 PQS65545:PQS65564 PGW65545:PGW65564 OXA65545:OXA65564 ONE65545:ONE65564 ODI65545:ODI65564 NTM65545:NTM65564 NJQ65545:NJQ65564 MZU65545:MZU65564 MPY65545:MPY65564 MGC65545:MGC65564 LWG65545:LWG65564 LMK65545:LMK65564 LCO65545:LCO65564 KSS65545:KSS65564 KIW65545:KIW65564 JZA65545:JZA65564 JPE65545:JPE65564 JFI65545:JFI65564 IVM65545:IVM65564 ILQ65545:ILQ65564 IBU65545:IBU65564 HRY65545:HRY65564 HIC65545:HIC65564 GYG65545:GYG65564 GOK65545:GOK65564 GEO65545:GEO65564 FUS65545:FUS65564 FKW65545:FKW65564 FBA65545:FBA65564 ERE65545:ERE65564 EHI65545:EHI65564 DXM65545:DXM65564 DNQ65545:DNQ65564 DDU65545:DDU65564 CTY65545:CTY65564 CKC65545:CKC65564 CAG65545:CAG65564 BQK65545:BQK65564 BGO65545:BGO65564 AWS65545:AWS65564 AMW65545:AMW65564 ADA65545:ADA65564 TE65545:TE65564 JI65545:JI65564 D65545:F65564">
      <formula1>$A$32:$A$39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64"/>
  <sheetViews>
    <sheetView view="pageBreakPreview" topLeftCell="B1" zoomScale="90" zoomScaleNormal="120" zoomScaleSheetLayoutView="90" workbookViewId="0">
      <selection activeCell="A2" sqref="A2:L2"/>
    </sheetView>
  </sheetViews>
  <sheetFormatPr defaultColWidth="2.08984375" defaultRowHeight="12" customHeight="1"/>
  <cols>
    <col min="1" max="1" width="12.90625" style="305" hidden="1" customWidth="1"/>
    <col min="2" max="4" width="1.26953125" style="305" customWidth="1"/>
    <col min="5" max="140" width="1.453125" style="305" customWidth="1"/>
    <col min="141" max="257" width="2.08984375" style="305"/>
    <col min="258" max="260" width="1.26953125" style="305" customWidth="1"/>
    <col min="261" max="396" width="1.453125" style="305" customWidth="1"/>
    <col min="397" max="513" width="2.08984375" style="305"/>
    <col min="514" max="516" width="1.26953125" style="305" customWidth="1"/>
    <col min="517" max="652" width="1.453125" style="305" customWidth="1"/>
    <col min="653" max="769" width="2.08984375" style="305"/>
    <col min="770" max="772" width="1.26953125" style="305" customWidth="1"/>
    <col min="773" max="908" width="1.453125" style="305" customWidth="1"/>
    <col min="909" max="1025" width="2.08984375" style="305"/>
    <col min="1026" max="1028" width="1.26953125" style="305" customWidth="1"/>
    <col min="1029" max="1164" width="1.453125" style="305" customWidth="1"/>
    <col min="1165" max="1281" width="2.08984375" style="305"/>
    <col min="1282" max="1284" width="1.26953125" style="305" customWidth="1"/>
    <col min="1285" max="1420" width="1.453125" style="305" customWidth="1"/>
    <col min="1421" max="1537" width="2.08984375" style="305"/>
    <col min="1538" max="1540" width="1.26953125" style="305" customWidth="1"/>
    <col min="1541" max="1676" width="1.453125" style="305" customWidth="1"/>
    <col min="1677" max="1793" width="2.08984375" style="305"/>
    <col min="1794" max="1796" width="1.26953125" style="305" customWidth="1"/>
    <col min="1797" max="1932" width="1.453125" style="305" customWidth="1"/>
    <col min="1933" max="2049" width="2.08984375" style="305"/>
    <col min="2050" max="2052" width="1.26953125" style="305" customWidth="1"/>
    <col min="2053" max="2188" width="1.453125" style="305" customWidth="1"/>
    <col min="2189" max="2305" width="2.08984375" style="305"/>
    <col min="2306" max="2308" width="1.26953125" style="305" customWidth="1"/>
    <col min="2309" max="2444" width="1.453125" style="305" customWidth="1"/>
    <col min="2445" max="2561" width="2.08984375" style="305"/>
    <col min="2562" max="2564" width="1.26953125" style="305" customWidth="1"/>
    <col min="2565" max="2700" width="1.453125" style="305" customWidth="1"/>
    <col min="2701" max="2817" width="2.08984375" style="305"/>
    <col min="2818" max="2820" width="1.26953125" style="305" customWidth="1"/>
    <col min="2821" max="2956" width="1.453125" style="305" customWidth="1"/>
    <col min="2957" max="3073" width="2.08984375" style="305"/>
    <col min="3074" max="3076" width="1.26953125" style="305" customWidth="1"/>
    <col min="3077" max="3212" width="1.453125" style="305" customWidth="1"/>
    <col min="3213" max="3329" width="2.08984375" style="305"/>
    <col min="3330" max="3332" width="1.26953125" style="305" customWidth="1"/>
    <col min="3333" max="3468" width="1.453125" style="305" customWidth="1"/>
    <col min="3469" max="3585" width="2.08984375" style="305"/>
    <col min="3586" max="3588" width="1.26953125" style="305" customWidth="1"/>
    <col min="3589" max="3724" width="1.453125" style="305" customWidth="1"/>
    <col min="3725" max="3841" width="2.08984375" style="305"/>
    <col min="3842" max="3844" width="1.26953125" style="305" customWidth="1"/>
    <col min="3845" max="3980" width="1.453125" style="305" customWidth="1"/>
    <col min="3981" max="4097" width="2.08984375" style="305"/>
    <col min="4098" max="4100" width="1.26953125" style="305" customWidth="1"/>
    <col min="4101" max="4236" width="1.453125" style="305" customWidth="1"/>
    <col min="4237" max="4353" width="2.08984375" style="305"/>
    <col min="4354" max="4356" width="1.26953125" style="305" customWidth="1"/>
    <col min="4357" max="4492" width="1.453125" style="305" customWidth="1"/>
    <col min="4493" max="4609" width="2.08984375" style="305"/>
    <col min="4610" max="4612" width="1.26953125" style="305" customWidth="1"/>
    <col min="4613" max="4748" width="1.453125" style="305" customWidth="1"/>
    <col min="4749" max="4865" width="2.08984375" style="305"/>
    <col min="4866" max="4868" width="1.26953125" style="305" customWidth="1"/>
    <col min="4869" max="5004" width="1.453125" style="305" customWidth="1"/>
    <col min="5005" max="5121" width="2.08984375" style="305"/>
    <col min="5122" max="5124" width="1.26953125" style="305" customWidth="1"/>
    <col min="5125" max="5260" width="1.453125" style="305" customWidth="1"/>
    <col min="5261" max="5377" width="2.08984375" style="305"/>
    <col min="5378" max="5380" width="1.26953125" style="305" customWidth="1"/>
    <col min="5381" max="5516" width="1.453125" style="305" customWidth="1"/>
    <col min="5517" max="5633" width="2.08984375" style="305"/>
    <col min="5634" max="5636" width="1.26953125" style="305" customWidth="1"/>
    <col min="5637" max="5772" width="1.453125" style="305" customWidth="1"/>
    <col min="5773" max="5889" width="2.08984375" style="305"/>
    <col min="5890" max="5892" width="1.26953125" style="305" customWidth="1"/>
    <col min="5893" max="6028" width="1.453125" style="305" customWidth="1"/>
    <col min="6029" max="6145" width="2.08984375" style="305"/>
    <col min="6146" max="6148" width="1.26953125" style="305" customWidth="1"/>
    <col min="6149" max="6284" width="1.453125" style="305" customWidth="1"/>
    <col min="6285" max="6401" width="2.08984375" style="305"/>
    <col min="6402" max="6404" width="1.26953125" style="305" customWidth="1"/>
    <col min="6405" max="6540" width="1.453125" style="305" customWidth="1"/>
    <col min="6541" max="6657" width="2.08984375" style="305"/>
    <col min="6658" max="6660" width="1.26953125" style="305" customWidth="1"/>
    <col min="6661" max="6796" width="1.453125" style="305" customWidth="1"/>
    <col min="6797" max="6913" width="2.08984375" style="305"/>
    <col min="6914" max="6916" width="1.26953125" style="305" customWidth="1"/>
    <col min="6917" max="7052" width="1.453125" style="305" customWidth="1"/>
    <col min="7053" max="7169" width="2.08984375" style="305"/>
    <col min="7170" max="7172" width="1.26953125" style="305" customWidth="1"/>
    <col min="7173" max="7308" width="1.453125" style="305" customWidth="1"/>
    <col min="7309" max="7425" width="2.08984375" style="305"/>
    <col min="7426" max="7428" width="1.26953125" style="305" customWidth="1"/>
    <col min="7429" max="7564" width="1.453125" style="305" customWidth="1"/>
    <col min="7565" max="7681" width="2.08984375" style="305"/>
    <col min="7682" max="7684" width="1.26953125" style="305" customWidth="1"/>
    <col min="7685" max="7820" width="1.453125" style="305" customWidth="1"/>
    <col min="7821" max="7937" width="2.08984375" style="305"/>
    <col min="7938" max="7940" width="1.26953125" style="305" customWidth="1"/>
    <col min="7941" max="8076" width="1.453125" style="305" customWidth="1"/>
    <col min="8077" max="8193" width="2.08984375" style="305"/>
    <col min="8194" max="8196" width="1.26953125" style="305" customWidth="1"/>
    <col min="8197" max="8332" width="1.453125" style="305" customWidth="1"/>
    <col min="8333" max="8449" width="2.08984375" style="305"/>
    <col min="8450" max="8452" width="1.26953125" style="305" customWidth="1"/>
    <col min="8453" max="8588" width="1.453125" style="305" customWidth="1"/>
    <col min="8589" max="8705" width="2.08984375" style="305"/>
    <col min="8706" max="8708" width="1.26953125" style="305" customWidth="1"/>
    <col min="8709" max="8844" width="1.453125" style="305" customWidth="1"/>
    <col min="8845" max="8961" width="2.08984375" style="305"/>
    <col min="8962" max="8964" width="1.26953125" style="305" customWidth="1"/>
    <col min="8965" max="9100" width="1.453125" style="305" customWidth="1"/>
    <col min="9101" max="9217" width="2.08984375" style="305"/>
    <col min="9218" max="9220" width="1.26953125" style="305" customWidth="1"/>
    <col min="9221" max="9356" width="1.453125" style="305" customWidth="1"/>
    <col min="9357" max="9473" width="2.08984375" style="305"/>
    <col min="9474" max="9476" width="1.26953125" style="305" customWidth="1"/>
    <col min="9477" max="9612" width="1.453125" style="305" customWidth="1"/>
    <col min="9613" max="9729" width="2.08984375" style="305"/>
    <col min="9730" max="9732" width="1.26953125" style="305" customWidth="1"/>
    <col min="9733" max="9868" width="1.453125" style="305" customWidth="1"/>
    <col min="9869" max="9985" width="2.08984375" style="305"/>
    <col min="9986" max="9988" width="1.26953125" style="305" customWidth="1"/>
    <col min="9989" max="10124" width="1.453125" style="305" customWidth="1"/>
    <col min="10125" max="10241" width="2.08984375" style="305"/>
    <col min="10242" max="10244" width="1.26953125" style="305" customWidth="1"/>
    <col min="10245" max="10380" width="1.453125" style="305" customWidth="1"/>
    <col min="10381" max="10497" width="2.08984375" style="305"/>
    <col min="10498" max="10500" width="1.26953125" style="305" customWidth="1"/>
    <col min="10501" max="10636" width="1.453125" style="305" customWidth="1"/>
    <col min="10637" max="10753" width="2.08984375" style="305"/>
    <col min="10754" max="10756" width="1.26953125" style="305" customWidth="1"/>
    <col min="10757" max="10892" width="1.453125" style="305" customWidth="1"/>
    <col min="10893" max="11009" width="2.08984375" style="305"/>
    <col min="11010" max="11012" width="1.26953125" style="305" customWidth="1"/>
    <col min="11013" max="11148" width="1.453125" style="305" customWidth="1"/>
    <col min="11149" max="11265" width="2.08984375" style="305"/>
    <col min="11266" max="11268" width="1.26953125" style="305" customWidth="1"/>
    <col min="11269" max="11404" width="1.453125" style="305" customWidth="1"/>
    <col min="11405" max="11521" width="2.08984375" style="305"/>
    <col min="11522" max="11524" width="1.26953125" style="305" customWidth="1"/>
    <col min="11525" max="11660" width="1.453125" style="305" customWidth="1"/>
    <col min="11661" max="11777" width="2.08984375" style="305"/>
    <col min="11778" max="11780" width="1.26953125" style="305" customWidth="1"/>
    <col min="11781" max="11916" width="1.453125" style="305" customWidth="1"/>
    <col min="11917" max="12033" width="2.08984375" style="305"/>
    <col min="12034" max="12036" width="1.26953125" style="305" customWidth="1"/>
    <col min="12037" max="12172" width="1.453125" style="305" customWidth="1"/>
    <col min="12173" max="12289" width="2.08984375" style="305"/>
    <col min="12290" max="12292" width="1.26953125" style="305" customWidth="1"/>
    <col min="12293" max="12428" width="1.453125" style="305" customWidth="1"/>
    <col min="12429" max="12545" width="2.08984375" style="305"/>
    <col min="12546" max="12548" width="1.26953125" style="305" customWidth="1"/>
    <col min="12549" max="12684" width="1.453125" style="305" customWidth="1"/>
    <col min="12685" max="12801" width="2.08984375" style="305"/>
    <col min="12802" max="12804" width="1.26953125" style="305" customWidth="1"/>
    <col min="12805" max="12940" width="1.453125" style="305" customWidth="1"/>
    <col min="12941" max="13057" width="2.08984375" style="305"/>
    <col min="13058" max="13060" width="1.26953125" style="305" customWidth="1"/>
    <col min="13061" max="13196" width="1.453125" style="305" customWidth="1"/>
    <col min="13197" max="13313" width="2.08984375" style="305"/>
    <col min="13314" max="13316" width="1.26953125" style="305" customWidth="1"/>
    <col min="13317" max="13452" width="1.453125" style="305" customWidth="1"/>
    <col min="13453" max="13569" width="2.08984375" style="305"/>
    <col min="13570" max="13572" width="1.26953125" style="305" customWidth="1"/>
    <col min="13573" max="13708" width="1.453125" style="305" customWidth="1"/>
    <col min="13709" max="13825" width="2.08984375" style="305"/>
    <col min="13826" max="13828" width="1.26953125" style="305" customWidth="1"/>
    <col min="13829" max="13964" width="1.453125" style="305" customWidth="1"/>
    <col min="13965" max="14081" width="2.08984375" style="305"/>
    <col min="14082" max="14084" width="1.26953125" style="305" customWidth="1"/>
    <col min="14085" max="14220" width="1.453125" style="305" customWidth="1"/>
    <col min="14221" max="14337" width="2.08984375" style="305"/>
    <col min="14338" max="14340" width="1.26953125" style="305" customWidth="1"/>
    <col min="14341" max="14476" width="1.453125" style="305" customWidth="1"/>
    <col min="14477" max="14593" width="2.08984375" style="305"/>
    <col min="14594" max="14596" width="1.26953125" style="305" customWidth="1"/>
    <col min="14597" max="14732" width="1.453125" style="305" customWidth="1"/>
    <col min="14733" max="14849" width="2.08984375" style="305"/>
    <col min="14850" max="14852" width="1.26953125" style="305" customWidth="1"/>
    <col min="14853" max="14988" width="1.453125" style="305" customWidth="1"/>
    <col min="14989" max="15105" width="2.08984375" style="305"/>
    <col min="15106" max="15108" width="1.26953125" style="305" customWidth="1"/>
    <col min="15109" max="15244" width="1.453125" style="305" customWidth="1"/>
    <col min="15245" max="15361" width="2.08984375" style="305"/>
    <col min="15362" max="15364" width="1.26953125" style="305" customWidth="1"/>
    <col min="15365" max="15500" width="1.453125" style="305" customWidth="1"/>
    <col min="15501" max="15617" width="2.08984375" style="305"/>
    <col min="15618" max="15620" width="1.26953125" style="305" customWidth="1"/>
    <col min="15621" max="15756" width="1.453125" style="305" customWidth="1"/>
    <col min="15757" max="15873" width="2.08984375" style="305"/>
    <col min="15874" max="15876" width="1.26953125" style="305" customWidth="1"/>
    <col min="15877" max="16012" width="1.453125" style="305" customWidth="1"/>
    <col min="16013" max="16129" width="2.08984375" style="305"/>
    <col min="16130" max="16132" width="1.26953125" style="305" customWidth="1"/>
    <col min="16133" max="16268" width="1.453125" style="305" customWidth="1"/>
    <col min="16269" max="16384" width="2.08984375" style="305"/>
  </cols>
  <sheetData>
    <row r="1" spans="2:98" ht="12" customHeight="1"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  <c r="AS1" s="329"/>
      <c r="AT1" s="329"/>
      <c r="AU1" s="329"/>
      <c r="AV1" s="329"/>
      <c r="AW1" s="329"/>
      <c r="AX1" s="329"/>
      <c r="AY1" s="329"/>
      <c r="AZ1" s="329"/>
      <c r="BA1" s="329"/>
      <c r="BB1" s="329"/>
      <c r="BC1" s="329"/>
      <c r="BD1" s="329"/>
      <c r="BE1" s="329"/>
      <c r="BF1" s="329"/>
      <c r="BG1" s="329"/>
      <c r="BH1" s="329"/>
      <c r="BI1" s="329"/>
      <c r="BJ1" s="329"/>
      <c r="BK1" s="329"/>
      <c r="BL1" s="329"/>
      <c r="BM1" s="329"/>
      <c r="BN1" s="329"/>
      <c r="BO1" s="329"/>
      <c r="BP1" s="329"/>
      <c r="BQ1" s="329"/>
      <c r="BR1" s="329"/>
      <c r="BS1" s="329"/>
      <c r="BT1" s="329"/>
      <c r="BU1" s="329"/>
      <c r="BV1" s="329"/>
      <c r="BW1" s="329"/>
      <c r="BX1" s="329"/>
      <c r="BY1" s="329"/>
      <c r="BZ1" s="329"/>
      <c r="CA1" s="329"/>
      <c r="CB1" s="329"/>
      <c r="CC1" s="329"/>
      <c r="CD1" s="329"/>
      <c r="CE1" s="329"/>
      <c r="CF1" s="329"/>
      <c r="CG1" s="329"/>
      <c r="CH1" s="329"/>
      <c r="CI1" s="329"/>
      <c r="CJ1" s="329"/>
      <c r="CK1" s="329"/>
    </row>
    <row r="2" spans="2:98" ht="8.15" customHeight="1"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6"/>
      <c r="AR2" s="324"/>
      <c r="AS2" s="324"/>
      <c r="AT2" s="324"/>
      <c r="AU2" s="324"/>
      <c r="AV2" s="324"/>
      <c r="AW2" s="324"/>
      <c r="AX2" s="324"/>
      <c r="AY2" s="325"/>
      <c r="AZ2" s="325"/>
      <c r="BA2" s="325"/>
      <c r="BB2" s="329"/>
      <c r="BC2" s="329"/>
      <c r="BD2" s="324"/>
      <c r="BE2" s="324"/>
      <c r="BF2" s="324"/>
      <c r="BG2" s="324"/>
      <c r="BH2" s="324"/>
      <c r="BI2" s="324"/>
      <c r="BJ2" s="324"/>
      <c r="BK2" s="324"/>
      <c r="BL2" s="245"/>
      <c r="BM2" s="245"/>
      <c r="BN2" s="245"/>
      <c r="BO2" s="245"/>
      <c r="BP2" s="1227" t="s">
        <v>84</v>
      </c>
      <c r="BQ2" s="1227"/>
      <c r="BR2" s="1227"/>
      <c r="BS2" s="1227"/>
      <c r="BT2" s="1227"/>
      <c r="BU2" s="1227"/>
      <c r="BV2" s="1227"/>
      <c r="BW2" s="1227"/>
      <c r="BX2" s="1227"/>
      <c r="BY2" s="1227"/>
      <c r="BZ2" s="1227"/>
      <c r="CA2" s="1227"/>
      <c r="CB2" s="1227"/>
      <c r="CC2" s="1227"/>
      <c r="CD2" s="1227"/>
      <c r="CE2" s="1227"/>
      <c r="CF2" s="1227"/>
      <c r="CG2" s="1227"/>
      <c r="CH2" s="1227"/>
      <c r="CI2" s="1227"/>
      <c r="CJ2" s="1227"/>
      <c r="CK2" s="1227"/>
    </row>
    <row r="3" spans="2:98" ht="8.15" customHeight="1"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  <c r="AM3" s="326"/>
      <c r="AN3" s="326"/>
      <c r="AO3" s="326"/>
      <c r="AP3" s="326"/>
      <c r="AQ3" s="326"/>
      <c r="AR3" s="324"/>
      <c r="AS3" s="324"/>
      <c r="AT3" s="324"/>
      <c r="AU3" s="324"/>
      <c r="AV3" s="324"/>
      <c r="AW3" s="324"/>
      <c r="AX3" s="325"/>
      <c r="AY3" s="325"/>
      <c r="AZ3" s="325"/>
      <c r="BA3" s="325"/>
      <c r="BB3" s="324"/>
      <c r="BC3" s="324"/>
      <c r="BD3" s="324"/>
      <c r="BE3" s="324"/>
      <c r="BF3" s="324"/>
      <c r="BG3" s="324"/>
      <c r="BH3" s="324"/>
      <c r="BI3" s="324"/>
      <c r="BJ3" s="324"/>
      <c r="BK3" s="324"/>
      <c r="BL3" s="245"/>
      <c r="BM3" s="245"/>
      <c r="BN3" s="245"/>
      <c r="BO3" s="245"/>
      <c r="BP3" s="1228"/>
      <c r="BQ3" s="1228"/>
      <c r="BR3" s="1228"/>
      <c r="BS3" s="1228"/>
      <c r="BT3" s="1228"/>
      <c r="BU3" s="1228"/>
      <c r="BV3" s="1228"/>
      <c r="BW3" s="1228"/>
      <c r="BX3" s="1228"/>
      <c r="BY3" s="1228"/>
      <c r="BZ3" s="1228"/>
      <c r="CA3" s="1228"/>
      <c r="CB3" s="1228"/>
      <c r="CC3" s="1228"/>
      <c r="CD3" s="1228"/>
      <c r="CE3" s="1228"/>
      <c r="CF3" s="1228"/>
      <c r="CG3" s="1228"/>
      <c r="CH3" s="1228"/>
      <c r="CI3" s="1228"/>
      <c r="CJ3" s="1228"/>
      <c r="CK3" s="1228"/>
    </row>
    <row r="4" spans="2:98" ht="5.15" customHeight="1"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  <c r="AN4" s="326"/>
      <c r="AO4" s="326"/>
      <c r="AP4" s="326"/>
      <c r="AQ4" s="326"/>
      <c r="AR4" s="324"/>
      <c r="AS4" s="324"/>
      <c r="AT4" s="324"/>
      <c r="AU4" s="324"/>
      <c r="AV4" s="324"/>
      <c r="AW4" s="324"/>
      <c r="AX4" s="325"/>
      <c r="AY4" s="325"/>
      <c r="AZ4" s="325"/>
      <c r="BA4" s="325"/>
      <c r="BB4" s="325"/>
      <c r="BC4" s="325"/>
      <c r="BD4" s="324"/>
      <c r="BE4" s="324"/>
      <c r="BF4" s="324"/>
      <c r="BG4" s="324"/>
      <c r="BH4" s="324"/>
      <c r="BI4" s="324"/>
      <c r="BJ4" s="324"/>
      <c r="BK4" s="324"/>
      <c r="BL4" s="324"/>
      <c r="BM4" s="324"/>
      <c r="BN4" s="324"/>
      <c r="BO4" s="324"/>
      <c r="BP4" s="324"/>
      <c r="BQ4" s="324"/>
      <c r="BR4" s="324"/>
      <c r="BS4" s="324"/>
      <c r="BT4" s="324"/>
      <c r="BU4" s="324"/>
      <c r="BV4" s="324"/>
      <c r="BW4" s="324"/>
      <c r="BX4" s="324"/>
      <c r="BY4" s="324"/>
      <c r="BZ4" s="324"/>
      <c r="CA4" s="324"/>
      <c r="CB4" s="324"/>
      <c r="CC4" s="324"/>
      <c r="CD4" s="324"/>
      <c r="CE4" s="324"/>
      <c r="CF4" s="324"/>
      <c r="CG4" s="324"/>
      <c r="CH4" s="324"/>
      <c r="CI4" s="324"/>
      <c r="CJ4" s="324"/>
      <c r="CK4" s="324"/>
    </row>
    <row r="5" spans="2:98" ht="8.15" customHeight="1"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326"/>
      <c r="AO5" s="326"/>
      <c r="AP5" s="326"/>
      <c r="AQ5" s="326"/>
      <c r="AR5" s="324"/>
      <c r="AS5" s="324"/>
      <c r="AT5" s="324"/>
      <c r="AU5" s="324"/>
      <c r="AV5" s="324"/>
      <c r="AW5" s="324"/>
      <c r="AX5" s="325"/>
      <c r="AY5" s="325"/>
      <c r="AZ5" s="325"/>
      <c r="BA5" s="325"/>
      <c r="BB5" s="328"/>
      <c r="BC5" s="328"/>
      <c r="BD5" s="324"/>
      <c r="BE5" s="324"/>
      <c r="BF5" s="324"/>
      <c r="BG5" s="324"/>
      <c r="BH5" s="324"/>
      <c r="BI5" s="324"/>
      <c r="BJ5" s="324"/>
      <c r="BK5" s="324"/>
      <c r="BL5" s="245"/>
      <c r="BM5" s="245"/>
      <c r="BN5" s="245"/>
      <c r="BO5" s="245"/>
      <c r="BP5" s="1229" t="s">
        <v>402</v>
      </c>
      <c r="BQ5" s="1230"/>
      <c r="BR5" s="1230"/>
      <c r="BS5" s="1230"/>
      <c r="BT5" s="1230"/>
      <c r="BU5" s="1230"/>
      <c r="BV5" s="1230"/>
      <c r="BW5" s="1230"/>
      <c r="BX5" s="1230"/>
      <c r="BY5" s="1230"/>
      <c r="BZ5" s="1230"/>
      <c r="CA5" s="1230"/>
      <c r="CB5" s="1230"/>
      <c r="CC5" s="1230"/>
      <c r="CD5" s="1230"/>
      <c r="CE5" s="1230"/>
      <c r="CF5" s="1230"/>
      <c r="CG5" s="1230"/>
      <c r="CH5" s="1230"/>
      <c r="CI5" s="1230"/>
      <c r="CJ5" s="1230"/>
      <c r="CK5" s="1230"/>
    </row>
    <row r="6" spans="2:98" ht="8.15" customHeight="1"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6"/>
      <c r="AN6" s="326"/>
      <c r="AO6" s="326"/>
      <c r="AP6" s="326"/>
      <c r="AQ6" s="326"/>
      <c r="AR6" s="324"/>
      <c r="AS6" s="324"/>
      <c r="AT6" s="324"/>
      <c r="AU6" s="324"/>
      <c r="AV6" s="324"/>
      <c r="AW6" s="324"/>
      <c r="AX6" s="325"/>
      <c r="AY6" s="325"/>
      <c r="AZ6" s="325"/>
      <c r="BA6" s="325"/>
      <c r="BB6" s="324"/>
      <c r="BC6" s="324"/>
      <c r="BD6" s="324"/>
      <c r="BE6" s="324"/>
      <c r="BF6" s="324"/>
      <c r="BG6" s="324"/>
      <c r="BH6" s="324"/>
      <c r="BI6" s="324"/>
      <c r="BJ6" s="324"/>
      <c r="BK6" s="324"/>
      <c r="BL6" s="245"/>
      <c r="BM6" s="245"/>
      <c r="BN6" s="245"/>
      <c r="BO6" s="245"/>
      <c r="BP6" s="1231"/>
      <c r="BQ6" s="1231"/>
      <c r="BR6" s="1231"/>
      <c r="BS6" s="1231"/>
      <c r="BT6" s="1231"/>
      <c r="BU6" s="1231"/>
      <c r="BV6" s="1231"/>
      <c r="BW6" s="1231"/>
      <c r="BX6" s="1231"/>
      <c r="BY6" s="1231"/>
      <c r="BZ6" s="1231"/>
      <c r="CA6" s="1231"/>
      <c r="CB6" s="1231"/>
      <c r="CC6" s="1231"/>
      <c r="CD6" s="1231"/>
      <c r="CE6" s="1231"/>
      <c r="CF6" s="1231"/>
      <c r="CG6" s="1231"/>
      <c r="CH6" s="1231"/>
      <c r="CI6" s="1231"/>
      <c r="CJ6" s="1231"/>
      <c r="CK6" s="1231"/>
    </row>
    <row r="7" spans="2:98" ht="15" customHeight="1">
      <c r="B7" s="1232" t="s">
        <v>403</v>
      </c>
      <c r="C7" s="1232"/>
      <c r="D7" s="1232"/>
      <c r="E7" s="1232"/>
      <c r="F7" s="1232"/>
      <c r="G7" s="1232"/>
      <c r="H7" s="1232"/>
      <c r="I7" s="1232"/>
      <c r="J7" s="1232"/>
      <c r="K7" s="1232"/>
      <c r="L7" s="1232"/>
      <c r="M7" s="1232"/>
      <c r="N7" s="1232"/>
      <c r="O7" s="1233"/>
      <c r="P7" s="1233"/>
      <c r="Q7" s="1233"/>
      <c r="R7" s="1233"/>
      <c r="S7" s="1233"/>
      <c r="T7" s="1233"/>
      <c r="U7" s="1233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4"/>
      <c r="AS7" s="324"/>
      <c r="AT7" s="324"/>
      <c r="AU7" s="324"/>
      <c r="AV7" s="324"/>
      <c r="AW7" s="324"/>
      <c r="AX7" s="325"/>
      <c r="AY7" s="325"/>
      <c r="AZ7" s="325"/>
      <c r="BA7" s="325"/>
      <c r="BB7" s="325"/>
      <c r="BC7" s="325"/>
      <c r="BD7" s="324"/>
      <c r="BE7" s="324"/>
      <c r="BF7" s="324"/>
      <c r="BG7" s="324"/>
      <c r="BH7" s="324"/>
      <c r="BI7" s="324"/>
      <c r="BJ7" s="324"/>
      <c r="BK7" s="324"/>
      <c r="BL7" s="324"/>
      <c r="BM7" s="324"/>
      <c r="BN7" s="324"/>
      <c r="BO7" s="324"/>
      <c r="BP7" s="324"/>
      <c r="BQ7" s="324"/>
      <c r="BR7" s="324"/>
      <c r="BS7" s="324"/>
      <c r="BT7" s="324"/>
      <c r="BU7" s="324"/>
      <c r="BV7" s="324"/>
      <c r="BW7" s="324"/>
      <c r="BX7" s="324"/>
      <c r="BY7" s="324"/>
      <c r="BZ7" s="324"/>
      <c r="CA7" s="324"/>
      <c r="CB7" s="324"/>
      <c r="CC7" s="324"/>
      <c r="CD7" s="324"/>
      <c r="CE7" s="324"/>
      <c r="CF7" s="324"/>
      <c r="CG7" s="324"/>
      <c r="CH7" s="324"/>
      <c r="CI7" s="324"/>
      <c r="CJ7" s="324"/>
      <c r="CK7" s="324"/>
    </row>
    <row r="8" spans="2:98" ht="5.15" customHeight="1"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3"/>
      <c r="R8" s="323"/>
      <c r="S8" s="323"/>
      <c r="T8" s="323"/>
      <c r="U8" s="323"/>
      <c r="V8" s="322"/>
      <c r="W8" s="322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321"/>
      <c r="BE8" s="321"/>
      <c r="BF8" s="321"/>
      <c r="BG8" s="321"/>
      <c r="BH8" s="321"/>
      <c r="BI8" s="321"/>
      <c r="BJ8" s="321"/>
      <c r="BK8" s="321"/>
      <c r="BL8" s="321"/>
      <c r="BM8" s="321"/>
      <c r="BN8" s="322"/>
      <c r="BO8" s="322"/>
      <c r="BP8" s="321"/>
      <c r="BQ8" s="321"/>
      <c r="BR8" s="321"/>
      <c r="BS8" s="321"/>
      <c r="BT8" s="321"/>
      <c r="BU8" s="321"/>
      <c r="BV8" s="321"/>
      <c r="BW8" s="321"/>
      <c r="BX8" s="321"/>
      <c r="BY8" s="321"/>
      <c r="BZ8" s="321"/>
      <c r="CA8" s="321"/>
      <c r="CB8" s="321"/>
      <c r="CC8" s="321"/>
      <c r="CD8" s="321"/>
      <c r="CE8" s="321"/>
      <c r="CF8" s="321"/>
      <c r="CG8" s="321"/>
      <c r="CH8" s="321"/>
      <c r="CI8" s="321"/>
      <c r="CJ8" s="321"/>
      <c r="CK8" s="321"/>
    </row>
    <row r="9" spans="2:98" ht="33" customHeight="1">
      <c r="B9" s="1154" t="s">
        <v>40</v>
      </c>
      <c r="C9" s="1155"/>
      <c r="D9" s="1155"/>
      <c r="E9" s="1155"/>
      <c r="F9" s="1155"/>
      <c r="G9" s="1155"/>
      <c r="H9" s="1155"/>
      <c r="I9" s="1155"/>
      <c r="J9" s="1155"/>
      <c r="K9" s="1155"/>
      <c r="L9" s="1155"/>
      <c r="M9" s="1156"/>
      <c r="N9" s="1158"/>
      <c r="O9" s="1158"/>
      <c r="P9" s="1158"/>
      <c r="Q9" s="1158"/>
      <c r="R9" s="1158"/>
      <c r="S9" s="1158"/>
      <c r="T9" s="1158"/>
      <c r="U9" s="1158"/>
      <c r="V9" s="1158"/>
      <c r="W9" s="1158"/>
      <c r="X9" s="1158"/>
      <c r="Y9" s="1158"/>
      <c r="Z9" s="1158"/>
      <c r="AA9" s="1158"/>
      <c r="AB9" s="1158" t="s">
        <v>587</v>
      </c>
      <c r="AC9" s="1158"/>
      <c r="AD9" s="1158"/>
      <c r="AE9" s="1158"/>
      <c r="AF9" s="1158"/>
      <c r="AG9" s="1158"/>
      <c r="AH9" s="1158"/>
      <c r="AI9" s="1158"/>
      <c r="AJ9" s="1158"/>
      <c r="AK9" s="1158"/>
      <c r="AL9" s="1158"/>
      <c r="AM9" s="1158"/>
      <c r="AN9" s="1158"/>
      <c r="AO9" s="1158"/>
      <c r="AP9" s="1158"/>
      <c r="AQ9" s="1158"/>
      <c r="AR9" s="1158"/>
      <c r="AS9" s="1158"/>
      <c r="AT9" s="1158"/>
      <c r="AU9" s="1158"/>
      <c r="AV9" s="1158"/>
      <c r="AW9" s="1158"/>
      <c r="AX9" s="1158"/>
      <c r="AY9" s="1158"/>
      <c r="AZ9" s="1158"/>
      <c r="BA9" s="1158"/>
      <c r="BB9" s="1158"/>
      <c r="BC9" s="1158"/>
      <c r="BD9" s="1158"/>
      <c r="BE9" s="1163" t="s">
        <v>586</v>
      </c>
      <c r="BF9" s="1163"/>
      <c r="BG9" s="1163"/>
      <c r="BH9" s="1163"/>
      <c r="BI9" s="1163"/>
      <c r="BJ9" s="1163"/>
      <c r="BK9" s="1163"/>
      <c r="BL9" s="1163"/>
      <c r="BM9" s="1157"/>
      <c r="BN9" s="1157"/>
      <c r="BO9" s="1157"/>
      <c r="BP9" s="1157"/>
      <c r="BQ9" s="1157"/>
      <c r="BR9" s="1157"/>
      <c r="BS9" s="1157"/>
      <c r="BT9" s="1157"/>
      <c r="BU9" s="1157"/>
      <c r="BV9" s="1157"/>
      <c r="BW9" s="1157"/>
      <c r="BX9" s="1157"/>
      <c r="BY9" s="1157"/>
      <c r="BZ9" s="1157"/>
      <c r="CA9" s="1157"/>
      <c r="CB9" s="1157"/>
      <c r="CC9" s="1157"/>
      <c r="CD9" s="1157"/>
      <c r="CE9" s="1157"/>
      <c r="CF9" s="1157"/>
      <c r="CG9" s="1157"/>
      <c r="CH9" s="1157"/>
      <c r="CI9" s="1157"/>
      <c r="CJ9" s="1157"/>
      <c r="CK9" s="1157"/>
      <c r="CL9" s="310"/>
      <c r="CM9" s="310"/>
      <c r="CN9" s="310"/>
      <c r="CO9" s="310"/>
      <c r="CP9" s="310"/>
      <c r="CQ9" s="310"/>
    </row>
    <row r="10" spans="2:98" ht="33" customHeight="1">
      <c r="B10" s="1154" t="s">
        <v>585</v>
      </c>
      <c r="C10" s="1155"/>
      <c r="D10" s="1155"/>
      <c r="E10" s="1155"/>
      <c r="F10" s="1155"/>
      <c r="G10" s="1155"/>
      <c r="H10" s="1155"/>
      <c r="I10" s="1155"/>
      <c r="J10" s="1155"/>
      <c r="K10" s="1155"/>
      <c r="L10" s="1155"/>
      <c r="M10" s="1156"/>
      <c r="N10" s="1158"/>
      <c r="O10" s="1158"/>
      <c r="P10" s="1158"/>
      <c r="Q10" s="1158"/>
      <c r="R10" s="1158"/>
      <c r="S10" s="1158"/>
      <c r="T10" s="1158"/>
      <c r="U10" s="1158"/>
      <c r="V10" s="1158"/>
      <c r="W10" s="1158"/>
      <c r="X10" s="1158"/>
      <c r="Y10" s="1158"/>
      <c r="Z10" s="1158"/>
      <c r="AA10" s="1158"/>
      <c r="AB10" s="1159" t="s">
        <v>85</v>
      </c>
      <c r="AC10" s="1160"/>
      <c r="AD10" s="1160"/>
      <c r="AE10" s="1160"/>
      <c r="AF10" s="1160"/>
      <c r="AG10" s="1160"/>
      <c r="AH10" s="1160"/>
      <c r="AI10" s="1158"/>
      <c r="AJ10" s="1158"/>
      <c r="AK10" s="1158"/>
      <c r="AL10" s="1158"/>
      <c r="AM10" s="1158"/>
      <c r="AN10" s="1158"/>
      <c r="AO10" s="1158"/>
      <c r="AP10" s="1158"/>
      <c r="AQ10" s="1158"/>
      <c r="AR10" s="1158"/>
      <c r="AS10" s="1158"/>
      <c r="AT10" s="1158"/>
      <c r="AU10" s="1158"/>
      <c r="AV10" s="1158"/>
      <c r="AW10" s="1158"/>
      <c r="AX10" s="1158"/>
      <c r="AY10" s="1158"/>
      <c r="AZ10" s="1158"/>
      <c r="BA10" s="1158"/>
      <c r="BB10" s="1158"/>
      <c r="BC10" s="1158"/>
      <c r="BD10" s="1158"/>
      <c r="BE10" s="1159" t="s">
        <v>584</v>
      </c>
      <c r="BF10" s="1160"/>
      <c r="BG10" s="1160"/>
      <c r="BH10" s="1160"/>
      <c r="BI10" s="1160"/>
      <c r="BJ10" s="1160"/>
      <c r="BK10" s="1160"/>
      <c r="BL10" s="1161"/>
      <c r="BM10" s="1162"/>
      <c r="BN10" s="1162"/>
      <c r="BO10" s="1162"/>
      <c r="BP10" s="1162"/>
      <c r="BQ10" s="1162"/>
      <c r="BR10" s="1162"/>
      <c r="BS10" s="1162"/>
      <c r="BT10" s="1162"/>
      <c r="BU10" s="1162"/>
      <c r="BV10" s="1162"/>
      <c r="BW10" s="1162"/>
      <c r="BX10" s="1162"/>
      <c r="BY10" s="1162"/>
      <c r="BZ10" s="1162"/>
      <c r="CA10" s="1162"/>
      <c r="CB10" s="1162"/>
      <c r="CC10" s="1162"/>
      <c r="CD10" s="1162"/>
      <c r="CE10" s="1162"/>
      <c r="CF10" s="1162"/>
      <c r="CG10" s="1162"/>
      <c r="CH10" s="1162"/>
      <c r="CI10" s="1162"/>
      <c r="CJ10" s="1162"/>
      <c r="CK10" s="1162"/>
      <c r="CL10" s="310"/>
      <c r="CM10" s="310"/>
      <c r="CN10" s="310"/>
      <c r="CO10" s="310"/>
      <c r="CP10" s="310"/>
      <c r="CQ10" s="310"/>
    </row>
    <row r="11" spans="2:98" ht="20.149999999999999" customHeight="1">
      <c r="B11" s="1169" t="s">
        <v>404</v>
      </c>
      <c r="C11" s="1170"/>
      <c r="D11" s="1171"/>
      <c r="E11" s="320"/>
      <c r="F11" s="1199" t="s">
        <v>405</v>
      </c>
      <c r="G11" s="1199"/>
      <c r="H11" s="1199"/>
      <c r="I11" s="1199"/>
      <c r="J11" s="1199"/>
      <c r="K11" s="1199"/>
      <c r="L11" s="1199"/>
      <c r="M11" s="343"/>
      <c r="N11" s="1249" t="s">
        <v>583</v>
      </c>
      <c r="O11" s="1249"/>
      <c r="P11" s="1249"/>
      <c r="Q11" s="1249"/>
      <c r="R11" s="1249"/>
      <c r="S11" s="1249"/>
      <c r="T11" s="1249"/>
      <c r="U11" s="1249"/>
      <c r="V11" s="1249"/>
      <c r="W11" s="1249"/>
      <c r="X11" s="1249"/>
      <c r="Y11" s="1249"/>
      <c r="Z11" s="1248" t="s">
        <v>406</v>
      </c>
      <c r="AA11" s="1248"/>
      <c r="AB11" s="1248"/>
      <c r="AC11" s="1248"/>
      <c r="AD11" s="1248"/>
      <c r="AE11" s="1248"/>
      <c r="AF11" s="1248"/>
      <c r="AG11" s="1248"/>
      <c r="AH11" s="1248"/>
      <c r="AI11" s="1248"/>
      <c r="AJ11" s="1248"/>
      <c r="AK11" s="1248"/>
      <c r="AL11" s="1248"/>
      <c r="AM11" s="1205" t="s">
        <v>407</v>
      </c>
      <c r="AN11" s="1206"/>
      <c r="AO11" s="1206"/>
      <c r="AP11" s="1206"/>
      <c r="AQ11" s="1206"/>
      <c r="AR11" s="1206"/>
      <c r="AS11" s="1206"/>
      <c r="AT11" s="1206"/>
      <c r="AU11" s="1206"/>
      <c r="AV11" s="1206"/>
      <c r="AW11" s="1206"/>
      <c r="AX11" s="1206"/>
      <c r="AY11" s="1206"/>
      <c r="AZ11" s="1206"/>
      <c r="BA11" s="1206"/>
      <c r="BB11" s="1206"/>
      <c r="BC11" s="1206"/>
      <c r="BD11" s="1206"/>
      <c r="BE11" s="1206"/>
      <c r="BF11" s="1206"/>
      <c r="BG11" s="1206"/>
      <c r="BH11" s="1206"/>
      <c r="BI11" s="1206"/>
      <c r="BJ11" s="1207"/>
      <c r="BK11" s="1236" t="s">
        <v>408</v>
      </c>
      <c r="BL11" s="1237"/>
      <c r="BM11" s="1237"/>
      <c r="BN11" s="1237"/>
      <c r="BO11" s="1237"/>
      <c r="BP11" s="1237"/>
      <c r="BQ11" s="1237"/>
      <c r="BR11" s="1237"/>
      <c r="BS11" s="1237"/>
      <c r="BT11" s="1237"/>
      <c r="BU11" s="1237"/>
      <c r="BV11" s="1238"/>
      <c r="BW11" s="1201" t="s">
        <v>409</v>
      </c>
      <c r="BX11" s="1170"/>
      <c r="BY11" s="1170"/>
      <c r="BZ11" s="1170"/>
      <c r="CA11" s="1170"/>
      <c r="CB11" s="1170"/>
      <c r="CC11" s="1170"/>
      <c r="CD11" s="1170"/>
      <c r="CE11" s="1170"/>
      <c r="CF11" s="1170"/>
      <c r="CG11" s="1170"/>
      <c r="CH11" s="1170"/>
      <c r="CI11" s="1170"/>
      <c r="CJ11" s="1170"/>
      <c r="CK11" s="1171"/>
      <c r="CL11" s="310"/>
      <c r="CM11" s="310"/>
      <c r="CN11" s="310"/>
      <c r="CO11" s="310"/>
      <c r="CP11" s="310"/>
      <c r="CQ11" s="310"/>
    </row>
    <row r="12" spans="2:98" ht="20.149999999999999" customHeight="1">
      <c r="B12" s="1185"/>
      <c r="C12" s="1186"/>
      <c r="D12" s="1187"/>
      <c r="E12" s="342"/>
      <c r="F12" s="1200"/>
      <c r="G12" s="1200"/>
      <c r="H12" s="1200"/>
      <c r="I12" s="1200"/>
      <c r="J12" s="1200"/>
      <c r="K12" s="1200"/>
      <c r="L12" s="1200"/>
      <c r="M12" s="341"/>
      <c r="N12" s="1249"/>
      <c r="O12" s="1249"/>
      <c r="P12" s="1249"/>
      <c r="Q12" s="1249"/>
      <c r="R12" s="1249"/>
      <c r="S12" s="1249"/>
      <c r="T12" s="1249"/>
      <c r="U12" s="1249"/>
      <c r="V12" s="1249"/>
      <c r="W12" s="1249"/>
      <c r="X12" s="1249"/>
      <c r="Y12" s="1249"/>
      <c r="Z12" s="1248"/>
      <c r="AA12" s="1248"/>
      <c r="AB12" s="1248"/>
      <c r="AC12" s="1248"/>
      <c r="AD12" s="1248"/>
      <c r="AE12" s="1248"/>
      <c r="AF12" s="1248"/>
      <c r="AG12" s="1248"/>
      <c r="AH12" s="1248"/>
      <c r="AI12" s="1248"/>
      <c r="AJ12" s="1248"/>
      <c r="AK12" s="1248"/>
      <c r="AL12" s="1248"/>
      <c r="AM12" s="1205" t="s">
        <v>410</v>
      </c>
      <c r="AN12" s="1206"/>
      <c r="AO12" s="1206"/>
      <c r="AP12" s="1206"/>
      <c r="AQ12" s="1206"/>
      <c r="AR12" s="1247"/>
      <c r="AS12" s="1246" t="s">
        <v>411</v>
      </c>
      <c r="AT12" s="1206"/>
      <c r="AU12" s="1206"/>
      <c r="AV12" s="1206"/>
      <c r="AW12" s="1206"/>
      <c r="AX12" s="1247"/>
      <c r="AY12" s="1246" t="s">
        <v>412</v>
      </c>
      <c r="AZ12" s="1206"/>
      <c r="BA12" s="1206"/>
      <c r="BB12" s="1206"/>
      <c r="BC12" s="1206"/>
      <c r="BD12" s="1247"/>
      <c r="BE12" s="1206" t="s">
        <v>413</v>
      </c>
      <c r="BF12" s="1206"/>
      <c r="BG12" s="1206"/>
      <c r="BH12" s="1206"/>
      <c r="BI12" s="1206"/>
      <c r="BJ12" s="1207"/>
      <c r="BK12" s="1205" t="s">
        <v>414</v>
      </c>
      <c r="BL12" s="1206"/>
      <c r="BM12" s="1206"/>
      <c r="BN12" s="1206"/>
      <c r="BO12" s="1206"/>
      <c r="BP12" s="1247"/>
      <c r="BQ12" s="1206" t="s">
        <v>415</v>
      </c>
      <c r="BR12" s="1206"/>
      <c r="BS12" s="1206"/>
      <c r="BT12" s="1206"/>
      <c r="BU12" s="1206"/>
      <c r="BV12" s="1206"/>
      <c r="BW12" s="1172"/>
      <c r="BX12" s="1173"/>
      <c r="BY12" s="1173"/>
      <c r="BZ12" s="1173"/>
      <c r="CA12" s="1173"/>
      <c r="CB12" s="1173"/>
      <c r="CC12" s="1173"/>
      <c r="CD12" s="1173"/>
      <c r="CE12" s="1173"/>
      <c r="CF12" s="1173"/>
      <c r="CG12" s="1173"/>
      <c r="CH12" s="1173"/>
      <c r="CI12" s="1173"/>
      <c r="CJ12" s="1173"/>
      <c r="CK12" s="1174"/>
      <c r="CL12" s="310"/>
      <c r="CM12" s="310"/>
      <c r="CN12" s="310"/>
      <c r="CO12" s="310"/>
      <c r="CP12" s="310"/>
      <c r="CQ12" s="310"/>
    </row>
    <row r="13" spans="2:98" ht="25" customHeight="1">
      <c r="B13" s="1185"/>
      <c r="C13" s="1186"/>
      <c r="D13" s="1187"/>
      <c r="E13" s="320"/>
      <c r="F13" s="1234" t="s">
        <v>416</v>
      </c>
      <c r="G13" s="1234"/>
      <c r="H13" s="1234"/>
      <c r="I13" s="1234"/>
      <c r="J13" s="1234"/>
      <c r="K13" s="1234"/>
      <c r="L13" s="1234"/>
      <c r="M13" s="343"/>
      <c r="N13" s="1198" t="s">
        <v>417</v>
      </c>
      <c r="O13" s="1198"/>
      <c r="P13" s="1198"/>
      <c r="Q13" s="1198"/>
      <c r="R13" s="1198"/>
      <c r="S13" s="1198"/>
      <c r="T13" s="1198"/>
      <c r="U13" s="1198"/>
      <c r="V13" s="1198"/>
      <c r="W13" s="1198"/>
      <c r="X13" s="1198"/>
      <c r="Y13" s="1198"/>
      <c r="Z13" s="1250" t="s">
        <v>418</v>
      </c>
      <c r="AA13" s="1251"/>
      <c r="AB13" s="1251"/>
      <c r="AC13" s="1251"/>
      <c r="AD13" s="1251"/>
      <c r="AE13" s="1251"/>
      <c r="AF13" s="1251"/>
      <c r="AG13" s="1251"/>
      <c r="AH13" s="1251"/>
      <c r="AI13" s="1251"/>
      <c r="AJ13" s="1251"/>
      <c r="AK13" s="1251"/>
      <c r="AL13" s="1252"/>
      <c r="AM13" s="1201"/>
      <c r="AN13" s="1170"/>
      <c r="AO13" s="1170"/>
      <c r="AP13" s="1170"/>
      <c r="AQ13" s="1170"/>
      <c r="AR13" s="1195"/>
      <c r="AS13" s="1194"/>
      <c r="AT13" s="1170"/>
      <c r="AU13" s="1170"/>
      <c r="AV13" s="1170"/>
      <c r="AW13" s="1170"/>
      <c r="AX13" s="1195"/>
      <c r="AY13" s="1194"/>
      <c r="AZ13" s="1170"/>
      <c r="BA13" s="1170"/>
      <c r="BB13" s="1170"/>
      <c r="BC13" s="1170"/>
      <c r="BD13" s="1195"/>
      <c r="BE13" s="1170"/>
      <c r="BF13" s="1170"/>
      <c r="BG13" s="1170"/>
      <c r="BH13" s="1170"/>
      <c r="BI13" s="1170"/>
      <c r="BJ13" s="1171"/>
      <c r="BK13" s="1201"/>
      <c r="BL13" s="1170"/>
      <c r="BM13" s="1170"/>
      <c r="BN13" s="1170"/>
      <c r="BO13" s="1170"/>
      <c r="BP13" s="1195"/>
      <c r="BQ13" s="1170"/>
      <c r="BR13" s="1170"/>
      <c r="BS13" s="1170"/>
      <c r="BT13" s="1170"/>
      <c r="BU13" s="1170"/>
      <c r="BV13" s="1171"/>
      <c r="BW13" s="1239" t="s">
        <v>419</v>
      </c>
      <c r="BX13" s="1240"/>
      <c r="BY13" s="1240"/>
      <c r="BZ13" s="1240"/>
      <c r="CA13" s="1240"/>
      <c r="CB13" s="1240"/>
      <c r="CC13" s="1241"/>
      <c r="CD13" s="1185"/>
      <c r="CE13" s="1245"/>
      <c r="CF13" s="1245"/>
      <c r="CG13" s="1245"/>
      <c r="CH13" s="1245"/>
      <c r="CI13" s="1245"/>
      <c r="CJ13" s="1245"/>
      <c r="CK13" s="1187"/>
      <c r="CL13" s="317"/>
      <c r="CM13" s="317"/>
      <c r="CN13" s="317"/>
      <c r="CO13" s="310"/>
      <c r="CP13" s="310"/>
      <c r="CQ13" s="310"/>
      <c r="CR13" s="310"/>
      <c r="CS13" s="310"/>
      <c r="CT13" s="310"/>
    </row>
    <row r="14" spans="2:98" ht="25" customHeight="1">
      <c r="B14" s="1185"/>
      <c r="C14" s="1186"/>
      <c r="D14" s="1187"/>
      <c r="E14" s="342"/>
      <c r="F14" s="1235"/>
      <c r="G14" s="1235"/>
      <c r="H14" s="1235"/>
      <c r="I14" s="1235"/>
      <c r="J14" s="1235"/>
      <c r="K14" s="1235"/>
      <c r="L14" s="1235"/>
      <c r="M14" s="341"/>
      <c r="N14" s="1198"/>
      <c r="O14" s="1198"/>
      <c r="P14" s="1198"/>
      <c r="Q14" s="1198"/>
      <c r="R14" s="1198"/>
      <c r="S14" s="1198"/>
      <c r="T14" s="1198"/>
      <c r="U14" s="1198"/>
      <c r="V14" s="1198"/>
      <c r="W14" s="1198"/>
      <c r="X14" s="1198"/>
      <c r="Y14" s="1198"/>
      <c r="Z14" s="1224"/>
      <c r="AA14" s="1225"/>
      <c r="AB14" s="1225"/>
      <c r="AC14" s="1225"/>
      <c r="AD14" s="1225"/>
      <c r="AE14" s="1225"/>
      <c r="AF14" s="1225"/>
      <c r="AG14" s="1225"/>
      <c r="AH14" s="1225"/>
      <c r="AI14" s="1225"/>
      <c r="AJ14" s="1225"/>
      <c r="AK14" s="1225"/>
      <c r="AL14" s="1226"/>
      <c r="AM14" s="1172"/>
      <c r="AN14" s="1173"/>
      <c r="AO14" s="1173"/>
      <c r="AP14" s="1173"/>
      <c r="AQ14" s="1173"/>
      <c r="AR14" s="1197"/>
      <c r="AS14" s="1196"/>
      <c r="AT14" s="1173"/>
      <c r="AU14" s="1173"/>
      <c r="AV14" s="1173"/>
      <c r="AW14" s="1173"/>
      <c r="AX14" s="1197"/>
      <c r="AY14" s="1196"/>
      <c r="AZ14" s="1173"/>
      <c r="BA14" s="1173"/>
      <c r="BB14" s="1173"/>
      <c r="BC14" s="1173"/>
      <c r="BD14" s="1197"/>
      <c r="BE14" s="1173"/>
      <c r="BF14" s="1173"/>
      <c r="BG14" s="1173"/>
      <c r="BH14" s="1173"/>
      <c r="BI14" s="1173"/>
      <c r="BJ14" s="1174"/>
      <c r="BK14" s="1172"/>
      <c r="BL14" s="1173"/>
      <c r="BM14" s="1173"/>
      <c r="BN14" s="1173"/>
      <c r="BO14" s="1173"/>
      <c r="BP14" s="1197"/>
      <c r="BQ14" s="1173"/>
      <c r="BR14" s="1173"/>
      <c r="BS14" s="1173"/>
      <c r="BT14" s="1173"/>
      <c r="BU14" s="1173"/>
      <c r="BV14" s="1174"/>
      <c r="BW14" s="1242"/>
      <c r="BX14" s="1243"/>
      <c r="BY14" s="1243"/>
      <c r="BZ14" s="1243"/>
      <c r="CA14" s="1243"/>
      <c r="CB14" s="1243"/>
      <c r="CC14" s="1244"/>
      <c r="CD14" s="1172"/>
      <c r="CE14" s="1173"/>
      <c r="CF14" s="1173"/>
      <c r="CG14" s="1173"/>
      <c r="CH14" s="1173"/>
      <c r="CI14" s="1173"/>
      <c r="CJ14" s="1173"/>
      <c r="CK14" s="1174"/>
      <c r="CL14" s="317"/>
      <c r="CM14" s="317"/>
      <c r="CN14" s="317"/>
      <c r="CO14" s="310"/>
      <c r="CP14" s="310"/>
      <c r="CQ14" s="310"/>
      <c r="CR14" s="310"/>
      <c r="CS14" s="310"/>
      <c r="CT14" s="310"/>
    </row>
    <row r="15" spans="2:98" ht="25" customHeight="1">
      <c r="B15" s="1185"/>
      <c r="C15" s="1186"/>
      <c r="D15" s="1187"/>
      <c r="E15" s="320"/>
      <c r="F15" s="1234" t="s">
        <v>420</v>
      </c>
      <c r="G15" s="1234"/>
      <c r="H15" s="1234"/>
      <c r="I15" s="1234"/>
      <c r="J15" s="1234"/>
      <c r="K15" s="1234"/>
      <c r="L15" s="1234"/>
      <c r="M15" s="343"/>
      <c r="N15" s="1198" t="s">
        <v>417</v>
      </c>
      <c r="O15" s="1198"/>
      <c r="P15" s="1198"/>
      <c r="Q15" s="1198"/>
      <c r="R15" s="1198"/>
      <c r="S15" s="1198"/>
      <c r="T15" s="1198"/>
      <c r="U15" s="1198"/>
      <c r="V15" s="1198"/>
      <c r="W15" s="1198"/>
      <c r="X15" s="1198"/>
      <c r="Y15" s="1198"/>
      <c r="Z15" s="1250" t="s">
        <v>418</v>
      </c>
      <c r="AA15" s="1251"/>
      <c r="AB15" s="1251"/>
      <c r="AC15" s="1251"/>
      <c r="AD15" s="1251"/>
      <c r="AE15" s="1251"/>
      <c r="AF15" s="1251"/>
      <c r="AG15" s="1251"/>
      <c r="AH15" s="1251"/>
      <c r="AI15" s="1251"/>
      <c r="AJ15" s="1251"/>
      <c r="AK15" s="1251"/>
      <c r="AL15" s="1252"/>
      <c r="AM15" s="1201"/>
      <c r="AN15" s="1170"/>
      <c r="AO15" s="1170"/>
      <c r="AP15" s="1170"/>
      <c r="AQ15" s="1170"/>
      <c r="AR15" s="1195"/>
      <c r="AS15" s="1194"/>
      <c r="AT15" s="1170"/>
      <c r="AU15" s="1170"/>
      <c r="AV15" s="1170"/>
      <c r="AW15" s="1170"/>
      <c r="AX15" s="1195"/>
      <c r="AY15" s="1194"/>
      <c r="AZ15" s="1170"/>
      <c r="BA15" s="1170"/>
      <c r="BB15" s="1170"/>
      <c r="BC15" s="1170"/>
      <c r="BD15" s="1195"/>
      <c r="BE15" s="1170"/>
      <c r="BF15" s="1170"/>
      <c r="BG15" s="1170"/>
      <c r="BH15" s="1170"/>
      <c r="BI15" s="1170"/>
      <c r="BJ15" s="1171"/>
      <c r="BK15" s="1201"/>
      <c r="BL15" s="1170"/>
      <c r="BM15" s="1170"/>
      <c r="BN15" s="1170"/>
      <c r="BO15" s="1170"/>
      <c r="BP15" s="1195"/>
      <c r="BQ15" s="1170"/>
      <c r="BR15" s="1170"/>
      <c r="BS15" s="1170"/>
      <c r="BT15" s="1170"/>
      <c r="BU15" s="1170"/>
      <c r="BV15" s="1171"/>
      <c r="BW15" s="1212" t="s">
        <v>421</v>
      </c>
      <c r="BX15" s="1213"/>
      <c r="BY15" s="1213"/>
      <c r="BZ15" s="1213"/>
      <c r="CA15" s="1213"/>
      <c r="CB15" s="1213"/>
      <c r="CC15" s="1214"/>
      <c r="CD15" s="1201"/>
      <c r="CE15" s="1170"/>
      <c r="CF15" s="1170"/>
      <c r="CG15" s="1170"/>
      <c r="CH15" s="1170"/>
      <c r="CI15" s="1170"/>
      <c r="CJ15" s="1170"/>
      <c r="CK15" s="1171"/>
      <c r="CL15" s="317"/>
      <c r="CM15" s="317"/>
      <c r="CN15" s="317"/>
      <c r="CO15" s="310"/>
      <c r="CP15" s="310"/>
      <c r="CQ15" s="310"/>
      <c r="CR15" s="310"/>
      <c r="CS15" s="310"/>
      <c r="CT15" s="310"/>
    </row>
    <row r="16" spans="2:98" ht="25" customHeight="1">
      <c r="B16" s="1185"/>
      <c r="C16" s="1186"/>
      <c r="D16" s="1187"/>
      <c r="E16" s="342"/>
      <c r="F16" s="1235"/>
      <c r="G16" s="1235"/>
      <c r="H16" s="1235"/>
      <c r="I16" s="1235"/>
      <c r="J16" s="1235"/>
      <c r="K16" s="1235"/>
      <c r="L16" s="1235"/>
      <c r="M16" s="341"/>
      <c r="N16" s="1198"/>
      <c r="O16" s="1198"/>
      <c r="P16" s="1198"/>
      <c r="Q16" s="1198"/>
      <c r="R16" s="1198"/>
      <c r="S16" s="1198"/>
      <c r="T16" s="1198"/>
      <c r="U16" s="1198"/>
      <c r="V16" s="1198"/>
      <c r="W16" s="1198"/>
      <c r="X16" s="1198"/>
      <c r="Y16" s="1198"/>
      <c r="Z16" s="1224"/>
      <c r="AA16" s="1225"/>
      <c r="AB16" s="1225"/>
      <c r="AC16" s="1225"/>
      <c r="AD16" s="1225"/>
      <c r="AE16" s="1225"/>
      <c r="AF16" s="1225"/>
      <c r="AG16" s="1225"/>
      <c r="AH16" s="1225"/>
      <c r="AI16" s="1225"/>
      <c r="AJ16" s="1225"/>
      <c r="AK16" s="1225"/>
      <c r="AL16" s="1226"/>
      <c r="AM16" s="1172"/>
      <c r="AN16" s="1173"/>
      <c r="AO16" s="1173"/>
      <c r="AP16" s="1173"/>
      <c r="AQ16" s="1173"/>
      <c r="AR16" s="1197"/>
      <c r="AS16" s="1196"/>
      <c r="AT16" s="1173"/>
      <c r="AU16" s="1173"/>
      <c r="AV16" s="1173"/>
      <c r="AW16" s="1173"/>
      <c r="AX16" s="1197"/>
      <c r="AY16" s="1196"/>
      <c r="AZ16" s="1173"/>
      <c r="BA16" s="1173"/>
      <c r="BB16" s="1173"/>
      <c r="BC16" s="1173"/>
      <c r="BD16" s="1197"/>
      <c r="BE16" s="1173"/>
      <c r="BF16" s="1173"/>
      <c r="BG16" s="1173"/>
      <c r="BH16" s="1173"/>
      <c r="BI16" s="1173"/>
      <c r="BJ16" s="1174"/>
      <c r="BK16" s="1172"/>
      <c r="BL16" s="1173"/>
      <c r="BM16" s="1173"/>
      <c r="BN16" s="1173"/>
      <c r="BO16" s="1173"/>
      <c r="BP16" s="1197"/>
      <c r="BQ16" s="1173"/>
      <c r="BR16" s="1173"/>
      <c r="BS16" s="1173"/>
      <c r="BT16" s="1173"/>
      <c r="BU16" s="1173"/>
      <c r="BV16" s="1174"/>
      <c r="BW16" s="1215"/>
      <c r="BX16" s="1216"/>
      <c r="BY16" s="1216"/>
      <c r="BZ16" s="1216"/>
      <c r="CA16" s="1216"/>
      <c r="CB16" s="1216"/>
      <c r="CC16" s="1217"/>
      <c r="CD16" s="1172"/>
      <c r="CE16" s="1173"/>
      <c r="CF16" s="1173"/>
      <c r="CG16" s="1173"/>
      <c r="CH16" s="1173"/>
      <c r="CI16" s="1173"/>
      <c r="CJ16" s="1173"/>
      <c r="CK16" s="1174"/>
      <c r="CL16" s="317"/>
      <c r="CM16" s="317"/>
      <c r="CN16" s="317"/>
      <c r="CO16" s="310"/>
      <c r="CP16" s="310"/>
      <c r="CQ16" s="310"/>
      <c r="CR16" s="310"/>
      <c r="CS16" s="310"/>
      <c r="CT16" s="310"/>
    </row>
    <row r="17" spans="1:98" ht="25" customHeight="1">
      <c r="B17" s="1185"/>
      <c r="C17" s="1186"/>
      <c r="D17" s="1187"/>
      <c r="E17" s="320"/>
      <c r="F17" s="1199" t="s">
        <v>422</v>
      </c>
      <c r="G17" s="1199"/>
      <c r="H17" s="1199"/>
      <c r="I17" s="1199"/>
      <c r="J17" s="1199"/>
      <c r="K17" s="1199"/>
      <c r="L17" s="1199"/>
      <c r="M17" s="343"/>
      <c r="N17" s="1198" t="s">
        <v>417</v>
      </c>
      <c r="O17" s="1198"/>
      <c r="P17" s="1198"/>
      <c r="Q17" s="1198"/>
      <c r="R17" s="1198"/>
      <c r="S17" s="1198"/>
      <c r="T17" s="1198"/>
      <c r="U17" s="1198"/>
      <c r="V17" s="1198"/>
      <c r="W17" s="1198"/>
      <c r="X17" s="1198"/>
      <c r="Y17" s="1198"/>
      <c r="Z17" s="1221" t="s">
        <v>418</v>
      </c>
      <c r="AA17" s="1222"/>
      <c r="AB17" s="1222"/>
      <c r="AC17" s="1222"/>
      <c r="AD17" s="1222"/>
      <c r="AE17" s="1222"/>
      <c r="AF17" s="1222"/>
      <c r="AG17" s="1222"/>
      <c r="AH17" s="1222"/>
      <c r="AI17" s="1222"/>
      <c r="AJ17" s="1222"/>
      <c r="AK17" s="1222"/>
      <c r="AL17" s="1223"/>
      <c r="AM17" s="1201"/>
      <c r="AN17" s="1170"/>
      <c r="AO17" s="1170"/>
      <c r="AP17" s="1170"/>
      <c r="AQ17" s="1170"/>
      <c r="AR17" s="1195"/>
      <c r="AS17" s="1194"/>
      <c r="AT17" s="1170"/>
      <c r="AU17" s="1170"/>
      <c r="AV17" s="1170"/>
      <c r="AW17" s="1170"/>
      <c r="AX17" s="1195"/>
      <c r="AY17" s="1194"/>
      <c r="AZ17" s="1170"/>
      <c r="BA17" s="1170"/>
      <c r="BB17" s="1170"/>
      <c r="BC17" s="1170"/>
      <c r="BD17" s="1195"/>
      <c r="BE17" s="1170"/>
      <c r="BF17" s="1170"/>
      <c r="BG17" s="1170"/>
      <c r="BH17" s="1170"/>
      <c r="BI17" s="1170"/>
      <c r="BJ17" s="1171"/>
      <c r="BK17" s="1201"/>
      <c r="BL17" s="1170"/>
      <c r="BM17" s="1170"/>
      <c r="BN17" s="1170"/>
      <c r="BO17" s="1170"/>
      <c r="BP17" s="1195"/>
      <c r="BQ17" s="1170"/>
      <c r="BR17" s="1170"/>
      <c r="BS17" s="1170"/>
      <c r="BT17" s="1170"/>
      <c r="BU17" s="1170"/>
      <c r="BV17" s="1171"/>
      <c r="BW17" s="1218" t="s">
        <v>423</v>
      </c>
      <c r="BX17" s="1219"/>
      <c r="BY17" s="1219"/>
      <c r="BZ17" s="1219"/>
      <c r="CA17" s="1219"/>
      <c r="CB17" s="1219"/>
      <c r="CC17" s="1220"/>
      <c r="CD17" s="1218"/>
      <c r="CE17" s="1219"/>
      <c r="CF17" s="1219"/>
      <c r="CG17" s="1219"/>
      <c r="CH17" s="1219"/>
      <c r="CI17" s="1219"/>
      <c r="CJ17" s="1219"/>
      <c r="CK17" s="1220"/>
      <c r="CL17" s="317"/>
      <c r="CM17" s="317"/>
      <c r="CN17" s="317"/>
      <c r="CO17" s="310"/>
      <c r="CP17" s="310"/>
      <c r="CQ17" s="310"/>
      <c r="CR17" s="310"/>
      <c r="CS17" s="310"/>
      <c r="CT17" s="310"/>
    </row>
    <row r="18" spans="1:98" ht="25" customHeight="1">
      <c r="B18" s="1185"/>
      <c r="C18" s="1186"/>
      <c r="D18" s="1187"/>
      <c r="E18" s="342"/>
      <c r="F18" s="1200"/>
      <c r="G18" s="1200"/>
      <c r="H18" s="1200"/>
      <c r="I18" s="1200"/>
      <c r="J18" s="1200"/>
      <c r="K18" s="1200"/>
      <c r="L18" s="1200"/>
      <c r="M18" s="341"/>
      <c r="N18" s="1198"/>
      <c r="O18" s="1198"/>
      <c r="P18" s="1198"/>
      <c r="Q18" s="1198"/>
      <c r="R18" s="1198"/>
      <c r="S18" s="1198"/>
      <c r="T18" s="1198"/>
      <c r="U18" s="1198"/>
      <c r="V18" s="1198"/>
      <c r="W18" s="1198"/>
      <c r="X18" s="1198"/>
      <c r="Y18" s="1198"/>
      <c r="Z18" s="1202" t="s">
        <v>593</v>
      </c>
      <c r="AA18" s="1203"/>
      <c r="AB18" s="1203"/>
      <c r="AC18" s="1203"/>
      <c r="AD18" s="1203"/>
      <c r="AE18" s="1203"/>
      <c r="AF18" s="1203"/>
      <c r="AG18" s="1203"/>
      <c r="AH18" s="1203"/>
      <c r="AI18" s="1203"/>
      <c r="AJ18" s="1203"/>
      <c r="AK18" s="1203"/>
      <c r="AL18" s="1204"/>
      <c r="AM18" s="1172"/>
      <c r="AN18" s="1173"/>
      <c r="AO18" s="1173"/>
      <c r="AP18" s="1173"/>
      <c r="AQ18" s="1173"/>
      <c r="AR18" s="1197"/>
      <c r="AS18" s="1196"/>
      <c r="AT18" s="1173"/>
      <c r="AU18" s="1173"/>
      <c r="AV18" s="1173"/>
      <c r="AW18" s="1173"/>
      <c r="AX18" s="1197"/>
      <c r="AY18" s="1196"/>
      <c r="AZ18" s="1173"/>
      <c r="BA18" s="1173"/>
      <c r="BB18" s="1173"/>
      <c r="BC18" s="1173"/>
      <c r="BD18" s="1197"/>
      <c r="BE18" s="1173"/>
      <c r="BF18" s="1173"/>
      <c r="BG18" s="1173"/>
      <c r="BH18" s="1173"/>
      <c r="BI18" s="1173"/>
      <c r="BJ18" s="1174"/>
      <c r="BK18" s="1172"/>
      <c r="BL18" s="1173"/>
      <c r="BM18" s="1173"/>
      <c r="BN18" s="1173"/>
      <c r="BO18" s="1173"/>
      <c r="BP18" s="1197"/>
      <c r="BQ18" s="1173"/>
      <c r="BR18" s="1173"/>
      <c r="BS18" s="1173"/>
      <c r="BT18" s="1173"/>
      <c r="BU18" s="1173"/>
      <c r="BV18" s="1174"/>
      <c r="BW18" s="1172" t="s">
        <v>424</v>
      </c>
      <c r="BX18" s="1173"/>
      <c r="BY18" s="1173"/>
      <c r="BZ18" s="1173"/>
      <c r="CA18" s="1173"/>
      <c r="CB18" s="1173"/>
      <c r="CC18" s="1174"/>
      <c r="CD18" s="1172"/>
      <c r="CE18" s="1173"/>
      <c r="CF18" s="1173"/>
      <c r="CG18" s="1173"/>
      <c r="CH18" s="1173"/>
      <c r="CI18" s="1173"/>
      <c r="CJ18" s="1173"/>
      <c r="CK18" s="1174"/>
      <c r="CL18" s="317"/>
      <c r="CM18" s="317"/>
      <c r="CN18" s="317"/>
      <c r="CO18" s="310"/>
      <c r="CP18" s="310"/>
      <c r="CQ18" s="310"/>
      <c r="CR18" s="310"/>
      <c r="CS18" s="310"/>
      <c r="CT18" s="310"/>
    </row>
    <row r="19" spans="1:98" ht="25" customHeight="1">
      <c r="B19" s="1185"/>
      <c r="C19" s="1186"/>
      <c r="D19" s="1187"/>
      <c r="E19" s="320"/>
      <c r="F19" s="1199" t="s">
        <v>425</v>
      </c>
      <c r="G19" s="1199"/>
      <c r="H19" s="1199"/>
      <c r="I19" s="1199"/>
      <c r="J19" s="1199"/>
      <c r="K19" s="1199"/>
      <c r="L19" s="1199"/>
      <c r="M19" s="343"/>
      <c r="N19" s="1198" t="s">
        <v>417</v>
      </c>
      <c r="O19" s="1198"/>
      <c r="P19" s="1198"/>
      <c r="Q19" s="1198"/>
      <c r="R19" s="1198"/>
      <c r="S19" s="1198"/>
      <c r="T19" s="1198"/>
      <c r="U19" s="1198"/>
      <c r="V19" s="1198"/>
      <c r="W19" s="1198"/>
      <c r="X19" s="1198"/>
      <c r="Y19" s="1198"/>
      <c r="Z19" s="1221" t="s">
        <v>418</v>
      </c>
      <c r="AA19" s="1222"/>
      <c r="AB19" s="1222"/>
      <c r="AC19" s="1222"/>
      <c r="AD19" s="1222"/>
      <c r="AE19" s="1222"/>
      <c r="AF19" s="1222"/>
      <c r="AG19" s="1222"/>
      <c r="AH19" s="1222"/>
      <c r="AI19" s="1222"/>
      <c r="AJ19" s="1222"/>
      <c r="AK19" s="1222"/>
      <c r="AL19" s="1223"/>
      <c r="AM19" s="1201"/>
      <c r="AN19" s="1170"/>
      <c r="AO19" s="1170"/>
      <c r="AP19" s="1170"/>
      <c r="AQ19" s="1170"/>
      <c r="AR19" s="1195"/>
      <c r="AS19" s="1194"/>
      <c r="AT19" s="1170"/>
      <c r="AU19" s="1170"/>
      <c r="AV19" s="1170"/>
      <c r="AW19" s="1170"/>
      <c r="AX19" s="1195"/>
      <c r="AY19" s="1194"/>
      <c r="AZ19" s="1170"/>
      <c r="BA19" s="1170"/>
      <c r="BB19" s="1170"/>
      <c r="BC19" s="1170"/>
      <c r="BD19" s="1195"/>
      <c r="BE19" s="1170"/>
      <c r="BF19" s="1170"/>
      <c r="BG19" s="1170"/>
      <c r="BH19" s="1170"/>
      <c r="BI19" s="1170"/>
      <c r="BJ19" s="1171"/>
      <c r="BK19" s="1201"/>
      <c r="BL19" s="1170"/>
      <c r="BM19" s="1170"/>
      <c r="BN19" s="1170"/>
      <c r="BO19" s="1170"/>
      <c r="BP19" s="1195"/>
      <c r="BQ19" s="1170"/>
      <c r="BR19" s="1170"/>
      <c r="BS19" s="1170"/>
      <c r="BT19" s="1170"/>
      <c r="BU19" s="1170"/>
      <c r="BV19" s="1171"/>
      <c r="BW19" s="1218" t="s">
        <v>426</v>
      </c>
      <c r="BX19" s="1219"/>
      <c r="BY19" s="1219"/>
      <c r="BZ19" s="1219"/>
      <c r="CA19" s="1219"/>
      <c r="CB19" s="1219"/>
      <c r="CC19" s="1220"/>
      <c r="CD19" s="1218"/>
      <c r="CE19" s="1219"/>
      <c r="CF19" s="1219"/>
      <c r="CG19" s="1219"/>
      <c r="CH19" s="1219"/>
      <c r="CI19" s="1219"/>
      <c r="CJ19" s="1219"/>
      <c r="CK19" s="1220"/>
      <c r="CL19" s="317"/>
      <c r="CM19" s="317"/>
      <c r="CN19" s="317"/>
      <c r="CO19" s="310"/>
      <c r="CP19" s="310"/>
      <c r="CQ19" s="310"/>
      <c r="CR19" s="310"/>
      <c r="CS19" s="310"/>
      <c r="CT19" s="310"/>
    </row>
    <row r="20" spans="1:98" ht="25" customHeight="1">
      <c r="B20" s="1172"/>
      <c r="C20" s="1173"/>
      <c r="D20" s="1174"/>
      <c r="E20" s="342"/>
      <c r="F20" s="1200"/>
      <c r="G20" s="1200"/>
      <c r="H20" s="1200"/>
      <c r="I20" s="1200"/>
      <c r="J20" s="1200"/>
      <c r="K20" s="1200"/>
      <c r="L20" s="1200"/>
      <c r="M20" s="341"/>
      <c r="N20" s="1198"/>
      <c r="O20" s="1198"/>
      <c r="P20" s="1198"/>
      <c r="Q20" s="1198"/>
      <c r="R20" s="1198"/>
      <c r="S20" s="1198"/>
      <c r="T20" s="1198"/>
      <c r="U20" s="1198"/>
      <c r="V20" s="1198"/>
      <c r="W20" s="1198"/>
      <c r="X20" s="1198"/>
      <c r="Y20" s="1198"/>
      <c r="Z20" s="1224" t="s">
        <v>592</v>
      </c>
      <c r="AA20" s="1225"/>
      <c r="AB20" s="1225"/>
      <c r="AC20" s="1225"/>
      <c r="AD20" s="1225"/>
      <c r="AE20" s="1225"/>
      <c r="AF20" s="1225"/>
      <c r="AG20" s="1225"/>
      <c r="AH20" s="1225"/>
      <c r="AI20" s="1225"/>
      <c r="AJ20" s="1225"/>
      <c r="AK20" s="1225"/>
      <c r="AL20" s="1226"/>
      <c r="AM20" s="1172"/>
      <c r="AN20" s="1173"/>
      <c r="AO20" s="1173"/>
      <c r="AP20" s="1173"/>
      <c r="AQ20" s="1173"/>
      <c r="AR20" s="1197"/>
      <c r="AS20" s="1196"/>
      <c r="AT20" s="1173"/>
      <c r="AU20" s="1173"/>
      <c r="AV20" s="1173"/>
      <c r="AW20" s="1173"/>
      <c r="AX20" s="1197"/>
      <c r="AY20" s="1196"/>
      <c r="AZ20" s="1173"/>
      <c r="BA20" s="1173"/>
      <c r="BB20" s="1173"/>
      <c r="BC20" s="1173"/>
      <c r="BD20" s="1197"/>
      <c r="BE20" s="1173"/>
      <c r="BF20" s="1173"/>
      <c r="BG20" s="1173"/>
      <c r="BH20" s="1173"/>
      <c r="BI20" s="1173"/>
      <c r="BJ20" s="1174"/>
      <c r="BK20" s="1172"/>
      <c r="BL20" s="1173"/>
      <c r="BM20" s="1173"/>
      <c r="BN20" s="1173"/>
      <c r="BO20" s="1173"/>
      <c r="BP20" s="1197"/>
      <c r="BQ20" s="1173"/>
      <c r="BR20" s="1173"/>
      <c r="BS20" s="1173"/>
      <c r="BT20" s="1173"/>
      <c r="BU20" s="1173"/>
      <c r="BV20" s="1174"/>
      <c r="BW20" s="1172" t="s">
        <v>427</v>
      </c>
      <c r="BX20" s="1173"/>
      <c r="BY20" s="1173"/>
      <c r="BZ20" s="1173"/>
      <c r="CA20" s="1173"/>
      <c r="CB20" s="1173"/>
      <c r="CC20" s="1174"/>
      <c r="CD20" s="1172"/>
      <c r="CE20" s="1173"/>
      <c r="CF20" s="1173"/>
      <c r="CG20" s="1173"/>
      <c r="CH20" s="1173"/>
      <c r="CI20" s="1173"/>
      <c r="CJ20" s="1173"/>
      <c r="CK20" s="1174"/>
      <c r="CL20" s="317"/>
      <c r="CM20" s="317"/>
      <c r="CN20" s="317"/>
      <c r="CO20" s="310"/>
      <c r="CP20" s="310"/>
      <c r="CQ20" s="310"/>
      <c r="CR20" s="310"/>
      <c r="CS20" s="310"/>
      <c r="CT20" s="310"/>
    </row>
    <row r="21" spans="1:98" ht="8.15" customHeight="1">
      <c r="B21" s="327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27"/>
      <c r="R21" s="327"/>
      <c r="S21" s="327"/>
      <c r="T21" s="327"/>
      <c r="U21" s="327"/>
      <c r="V21" s="327"/>
      <c r="W21" s="327"/>
      <c r="X21" s="327"/>
      <c r="Y21" s="327"/>
      <c r="Z21" s="327"/>
      <c r="AA21" s="327"/>
      <c r="AB21" s="327"/>
      <c r="AC21" s="327"/>
      <c r="AD21" s="327"/>
      <c r="AE21" s="327"/>
      <c r="AF21" s="327"/>
      <c r="AG21" s="327"/>
      <c r="AH21" s="327"/>
      <c r="AI21" s="327"/>
      <c r="AJ21" s="327"/>
      <c r="AK21" s="327"/>
      <c r="AL21" s="327"/>
      <c r="AM21" s="327"/>
      <c r="AN21" s="327"/>
      <c r="AO21" s="327"/>
      <c r="AP21" s="327"/>
      <c r="AQ21" s="327"/>
      <c r="AR21" s="327"/>
      <c r="AS21" s="327"/>
      <c r="AT21" s="327"/>
      <c r="AU21" s="327"/>
      <c r="AV21" s="327"/>
      <c r="AW21" s="327"/>
      <c r="AX21" s="327"/>
      <c r="AY21" s="327"/>
      <c r="AZ21" s="327"/>
      <c r="BA21" s="327"/>
      <c r="BB21" s="327"/>
      <c r="BC21" s="327"/>
      <c r="BD21" s="327"/>
      <c r="BE21" s="327"/>
      <c r="BF21" s="327"/>
      <c r="BG21" s="327"/>
      <c r="BH21" s="327"/>
      <c r="BI21" s="327"/>
      <c r="BJ21" s="327"/>
      <c r="BK21" s="327"/>
      <c r="BL21" s="327"/>
      <c r="BM21" s="327"/>
      <c r="BN21" s="327"/>
      <c r="BO21" s="327"/>
      <c r="BP21" s="327"/>
      <c r="BQ21" s="327"/>
      <c r="BR21" s="327"/>
      <c r="BS21" s="327"/>
      <c r="BT21" s="327"/>
      <c r="BU21" s="327"/>
      <c r="BV21" s="327"/>
      <c r="BW21" s="327"/>
      <c r="BX21" s="327"/>
      <c r="BY21" s="327"/>
      <c r="BZ21" s="327"/>
      <c r="CA21" s="327"/>
      <c r="CB21" s="327"/>
      <c r="CC21" s="327"/>
      <c r="CD21" s="327"/>
      <c r="CE21" s="327"/>
      <c r="CF21" s="327"/>
      <c r="CG21" s="327"/>
      <c r="CH21" s="327"/>
      <c r="CI21" s="327"/>
      <c r="CJ21" s="327"/>
      <c r="CK21" s="327"/>
      <c r="CL21" s="312"/>
      <c r="CM21" s="312"/>
      <c r="CN21" s="312"/>
      <c r="CO21" s="310"/>
      <c r="CP21" s="310"/>
      <c r="CQ21" s="310"/>
      <c r="CR21" s="310"/>
      <c r="CS21" s="310"/>
      <c r="CT21" s="310"/>
    </row>
    <row r="22" spans="1:98" ht="20.149999999999999" customHeight="1">
      <c r="B22" s="1201" t="s">
        <v>428</v>
      </c>
      <c r="C22" s="1170"/>
      <c r="D22" s="1170"/>
      <c r="E22" s="1170"/>
      <c r="F22" s="1170"/>
      <c r="G22" s="1170"/>
      <c r="H22" s="1170"/>
      <c r="I22" s="1171"/>
      <c r="J22" s="1205" t="s">
        <v>429</v>
      </c>
      <c r="K22" s="1206"/>
      <c r="L22" s="1206"/>
      <c r="M22" s="1206"/>
      <c r="N22" s="1206"/>
      <c r="O22" s="1206"/>
      <c r="P22" s="1170"/>
      <c r="Q22" s="1170"/>
      <c r="R22" s="1206"/>
      <c r="S22" s="1206"/>
      <c r="T22" s="1206"/>
      <c r="U22" s="1206"/>
      <c r="V22" s="1206"/>
      <c r="W22" s="1206"/>
      <c r="X22" s="1206"/>
      <c r="Y22" s="1206"/>
      <c r="Z22" s="1206"/>
      <c r="AA22" s="1206"/>
      <c r="AB22" s="1206"/>
      <c r="AC22" s="1206"/>
      <c r="AD22" s="1206"/>
      <c r="AE22" s="1206"/>
      <c r="AF22" s="1206"/>
      <c r="AG22" s="1206"/>
      <c r="AH22" s="1206"/>
      <c r="AI22" s="1206"/>
      <c r="AJ22" s="1206"/>
      <c r="AK22" s="1206"/>
      <c r="AL22" s="1206"/>
      <c r="AM22" s="1206"/>
      <c r="AN22" s="1206"/>
      <c r="AO22" s="1207"/>
      <c r="AP22" s="1169" t="s">
        <v>430</v>
      </c>
      <c r="AQ22" s="1170"/>
      <c r="AR22" s="1170"/>
      <c r="AS22" s="1171"/>
      <c r="AT22" s="1169" t="s">
        <v>431</v>
      </c>
      <c r="AU22" s="1170"/>
      <c r="AV22" s="1170"/>
      <c r="AW22" s="1171"/>
      <c r="AX22" s="1169" t="s">
        <v>432</v>
      </c>
      <c r="AY22" s="1170"/>
      <c r="AZ22" s="1170"/>
      <c r="BA22" s="1171"/>
      <c r="BB22" s="1169" t="s">
        <v>433</v>
      </c>
      <c r="BC22" s="1170"/>
      <c r="BD22" s="1170"/>
      <c r="BE22" s="1171"/>
      <c r="BF22" s="1169" t="s">
        <v>434</v>
      </c>
      <c r="BG22" s="1170"/>
      <c r="BH22" s="1170"/>
      <c r="BI22" s="1171"/>
      <c r="BJ22" s="1169" t="s">
        <v>435</v>
      </c>
      <c r="BK22" s="1170"/>
      <c r="BL22" s="1170"/>
      <c r="BM22" s="1171"/>
      <c r="BN22" s="1169" t="s">
        <v>436</v>
      </c>
      <c r="BO22" s="1170"/>
      <c r="BP22" s="1170"/>
      <c r="BQ22" s="1171"/>
      <c r="BR22" s="1169" t="s">
        <v>437</v>
      </c>
      <c r="BS22" s="1170"/>
      <c r="BT22" s="1170"/>
      <c r="BU22" s="1171"/>
      <c r="BV22" s="1169" t="s">
        <v>438</v>
      </c>
      <c r="BW22" s="1170"/>
      <c r="BX22" s="1170"/>
      <c r="BY22" s="1171"/>
      <c r="BZ22" s="1169" t="s">
        <v>439</v>
      </c>
      <c r="CA22" s="1170"/>
      <c r="CB22" s="1170"/>
      <c r="CC22" s="1171"/>
      <c r="CD22" s="1178" t="s">
        <v>440</v>
      </c>
      <c r="CE22" s="1179"/>
      <c r="CF22" s="1179"/>
      <c r="CG22" s="1179"/>
      <c r="CH22" s="1179"/>
      <c r="CI22" s="1179"/>
      <c r="CJ22" s="1179"/>
      <c r="CK22" s="1180"/>
      <c r="CL22" s="311"/>
      <c r="CM22" s="311"/>
      <c r="CN22" s="311"/>
      <c r="CO22" s="310"/>
      <c r="CP22" s="310"/>
      <c r="CQ22" s="310"/>
      <c r="CR22" s="310"/>
      <c r="CS22" s="310"/>
      <c r="CT22" s="310"/>
    </row>
    <row r="23" spans="1:98" ht="40" customHeight="1">
      <c r="B23" s="1185"/>
      <c r="C23" s="1186"/>
      <c r="D23" s="1186"/>
      <c r="E23" s="1186"/>
      <c r="F23" s="1186"/>
      <c r="G23" s="1186"/>
      <c r="H23" s="1186"/>
      <c r="I23" s="1187"/>
      <c r="J23" s="1169" t="s">
        <v>441</v>
      </c>
      <c r="K23" s="1170"/>
      <c r="L23" s="1170"/>
      <c r="M23" s="1171"/>
      <c r="N23" s="1188" t="s">
        <v>442</v>
      </c>
      <c r="O23" s="1189"/>
      <c r="P23" s="1192" t="s">
        <v>443</v>
      </c>
      <c r="Q23" s="1180"/>
      <c r="R23" s="1193" t="s">
        <v>444</v>
      </c>
      <c r="S23" s="1170"/>
      <c r="T23" s="1170"/>
      <c r="U23" s="1171"/>
      <c r="V23" s="1188" t="s">
        <v>445</v>
      </c>
      <c r="W23" s="1189"/>
      <c r="X23" s="1193" t="s">
        <v>446</v>
      </c>
      <c r="Y23" s="1171"/>
      <c r="Z23" s="1178" t="s">
        <v>447</v>
      </c>
      <c r="AA23" s="1179"/>
      <c r="AB23" s="1192" t="s">
        <v>448</v>
      </c>
      <c r="AC23" s="1180"/>
      <c r="AD23" s="1169" t="s">
        <v>449</v>
      </c>
      <c r="AE23" s="1170"/>
      <c r="AF23" s="1170"/>
      <c r="AG23" s="1171"/>
      <c r="AH23" s="1178" t="s">
        <v>450</v>
      </c>
      <c r="AI23" s="1192"/>
      <c r="AJ23" s="1192"/>
      <c r="AK23" s="1192"/>
      <c r="AL23" s="1192"/>
      <c r="AM23" s="1192"/>
      <c r="AN23" s="1192"/>
      <c r="AO23" s="1208"/>
      <c r="AP23" s="1185"/>
      <c r="AQ23" s="1186"/>
      <c r="AR23" s="1186"/>
      <c r="AS23" s="1187"/>
      <c r="AT23" s="1185"/>
      <c r="AU23" s="1186"/>
      <c r="AV23" s="1186"/>
      <c r="AW23" s="1187"/>
      <c r="AX23" s="1185"/>
      <c r="AY23" s="1186"/>
      <c r="AZ23" s="1186"/>
      <c r="BA23" s="1187"/>
      <c r="BB23" s="1185"/>
      <c r="BC23" s="1186"/>
      <c r="BD23" s="1186"/>
      <c r="BE23" s="1187"/>
      <c r="BF23" s="1185"/>
      <c r="BG23" s="1186"/>
      <c r="BH23" s="1186"/>
      <c r="BI23" s="1187"/>
      <c r="BJ23" s="1185"/>
      <c r="BK23" s="1186"/>
      <c r="BL23" s="1186"/>
      <c r="BM23" s="1187"/>
      <c r="BN23" s="1185"/>
      <c r="BO23" s="1186"/>
      <c r="BP23" s="1186"/>
      <c r="BQ23" s="1187"/>
      <c r="BR23" s="1185"/>
      <c r="BS23" s="1186"/>
      <c r="BT23" s="1186"/>
      <c r="BU23" s="1187"/>
      <c r="BV23" s="1185"/>
      <c r="BW23" s="1186"/>
      <c r="BX23" s="1186"/>
      <c r="BY23" s="1187"/>
      <c r="BZ23" s="1185"/>
      <c r="CA23" s="1186"/>
      <c r="CB23" s="1186"/>
      <c r="CC23" s="1187"/>
      <c r="CD23" s="1181"/>
      <c r="CE23" s="1182"/>
      <c r="CF23" s="1182"/>
      <c r="CG23" s="1182"/>
      <c r="CH23" s="1182"/>
      <c r="CI23" s="1182"/>
      <c r="CJ23" s="1182"/>
      <c r="CK23" s="1183"/>
      <c r="CL23" s="311"/>
      <c r="CM23" s="311"/>
      <c r="CN23" s="311"/>
      <c r="CO23" s="310"/>
      <c r="CP23" s="310"/>
      <c r="CQ23" s="310"/>
      <c r="CR23" s="310"/>
      <c r="CS23" s="310"/>
      <c r="CT23" s="310"/>
    </row>
    <row r="24" spans="1:98" ht="45" customHeight="1">
      <c r="B24" s="1185"/>
      <c r="C24" s="1186"/>
      <c r="D24" s="1186"/>
      <c r="E24" s="1186"/>
      <c r="F24" s="1186"/>
      <c r="G24" s="1186"/>
      <c r="H24" s="1186"/>
      <c r="I24" s="1187"/>
      <c r="J24" s="1172"/>
      <c r="K24" s="1173"/>
      <c r="L24" s="1173"/>
      <c r="M24" s="1174"/>
      <c r="N24" s="1190"/>
      <c r="O24" s="1191"/>
      <c r="P24" s="1167"/>
      <c r="Q24" s="1168"/>
      <c r="R24" s="1173"/>
      <c r="S24" s="1173"/>
      <c r="T24" s="1173"/>
      <c r="U24" s="1174"/>
      <c r="V24" s="1190"/>
      <c r="W24" s="1191"/>
      <c r="X24" s="1173"/>
      <c r="Y24" s="1174"/>
      <c r="Z24" s="1184"/>
      <c r="AA24" s="1167"/>
      <c r="AB24" s="1167"/>
      <c r="AC24" s="1168"/>
      <c r="AD24" s="1172"/>
      <c r="AE24" s="1173"/>
      <c r="AF24" s="1173"/>
      <c r="AG24" s="1174"/>
      <c r="AH24" s="1209"/>
      <c r="AI24" s="1210"/>
      <c r="AJ24" s="1210"/>
      <c r="AK24" s="1210"/>
      <c r="AL24" s="1210"/>
      <c r="AM24" s="1210"/>
      <c r="AN24" s="1210"/>
      <c r="AO24" s="1211"/>
      <c r="AP24" s="1172"/>
      <c r="AQ24" s="1173"/>
      <c r="AR24" s="1173"/>
      <c r="AS24" s="1174"/>
      <c r="AT24" s="1172"/>
      <c r="AU24" s="1173"/>
      <c r="AV24" s="1173"/>
      <c r="AW24" s="1174"/>
      <c r="AX24" s="1172"/>
      <c r="AY24" s="1173"/>
      <c r="AZ24" s="1173"/>
      <c r="BA24" s="1174"/>
      <c r="BB24" s="1172"/>
      <c r="BC24" s="1173"/>
      <c r="BD24" s="1173"/>
      <c r="BE24" s="1174"/>
      <c r="BF24" s="1172"/>
      <c r="BG24" s="1173"/>
      <c r="BH24" s="1173"/>
      <c r="BI24" s="1174"/>
      <c r="BJ24" s="1172"/>
      <c r="BK24" s="1173"/>
      <c r="BL24" s="1173"/>
      <c r="BM24" s="1174"/>
      <c r="BN24" s="1172"/>
      <c r="BO24" s="1173"/>
      <c r="BP24" s="1173"/>
      <c r="BQ24" s="1174"/>
      <c r="BR24" s="1172"/>
      <c r="BS24" s="1173"/>
      <c r="BT24" s="1173"/>
      <c r="BU24" s="1174"/>
      <c r="BV24" s="1172"/>
      <c r="BW24" s="1173"/>
      <c r="BX24" s="1173"/>
      <c r="BY24" s="1174"/>
      <c r="BZ24" s="1172"/>
      <c r="CA24" s="1173"/>
      <c r="CB24" s="1173"/>
      <c r="CC24" s="1174"/>
      <c r="CD24" s="1184"/>
      <c r="CE24" s="1167"/>
      <c r="CF24" s="1167"/>
      <c r="CG24" s="1167"/>
      <c r="CH24" s="1167"/>
      <c r="CI24" s="1167"/>
      <c r="CJ24" s="1167"/>
      <c r="CK24" s="1168"/>
      <c r="CL24" s="311"/>
      <c r="CM24" s="311"/>
      <c r="CN24" s="311"/>
      <c r="CO24" s="310"/>
      <c r="CP24" s="310"/>
      <c r="CQ24" s="310"/>
      <c r="CR24" s="310"/>
      <c r="CS24" s="310"/>
      <c r="CT24" s="310"/>
    </row>
    <row r="25" spans="1:98" ht="30" customHeight="1">
      <c r="B25" s="1185"/>
      <c r="C25" s="1186"/>
      <c r="D25" s="1186"/>
      <c r="E25" s="1186"/>
      <c r="F25" s="1186"/>
      <c r="G25" s="1186"/>
      <c r="H25" s="1186"/>
      <c r="I25" s="1187"/>
      <c r="J25" s="1164"/>
      <c r="K25" s="1165"/>
      <c r="L25" s="1165"/>
      <c r="M25" s="1166"/>
      <c r="N25" s="1164"/>
      <c r="O25" s="1165"/>
      <c r="P25" s="1167"/>
      <c r="Q25" s="1168"/>
      <c r="R25" s="1164"/>
      <c r="S25" s="1165"/>
      <c r="T25" s="1165"/>
      <c r="U25" s="1166"/>
      <c r="V25" s="1164"/>
      <c r="W25" s="1165"/>
      <c r="X25" s="1165"/>
      <c r="Y25" s="1166"/>
      <c r="Z25" s="1164"/>
      <c r="AA25" s="1165"/>
      <c r="AB25" s="1165"/>
      <c r="AC25" s="1166"/>
      <c r="AD25" s="1164"/>
      <c r="AE25" s="1165"/>
      <c r="AF25" s="1165"/>
      <c r="AG25" s="1166"/>
      <c r="AH25" s="1164"/>
      <c r="AI25" s="1165"/>
      <c r="AJ25" s="1165"/>
      <c r="AK25" s="1165"/>
      <c r="AL25" s="1165"/>
      <c r="AM25" s="1165"/>
      <c r="AN25" s="1165"/>
      <c r="AO25" s="1166"/>
      <c r="AP25" s="1164"/>
      <c r="AQ25" s="1165"/>
      <c r="AR25" s="1165"/>
      <c r="AS25" s="1166"/>
      <c r="AT25" s="1164"/>
      <c r="AU25" s="1165"/>
      <c r="AV25" s="1165"/>
      <c r="AW25" s="1166"/>
      <c r="AX25" s="1164"/>
      <c r="AY25" s="1165"/>
      <c r="AZ25" s="1165"/>
      <c r="BA25" s="1166"/>
      <c r="BB25" s="1164"/>
      <c r="BC25" s="1165"/>
      <c r="BD25" s="1165"/>
      <c r="BE25" s="1166"/>
      <c r="BF25" s="1164"/>
      <c r="BG25" s="1165"/>
      <c r="BH25" s="1165"/>
      <c r="BI25" s="1166"/>
      <c r="BJ25" s="1164"/>
      <c r="BK25" s="1165"/>
      <c r="BL25" s="1165"/>
      <c r="BM25" s="1166"/>
      <c r="BN25" s="1164"/>
      <c r="BO25" s="1165"/>
      <c r="BP25" s="1165"/>
      <c r="BQ25" s="1166"/>
      <c r="BR25" s="1164"/>
      <c r="BS25" s="1165"/>
      <c r="BT25" s="1165"/>
      <c r="BU25" s="1166"/>
      <c r="BV25" s="1164"/>
      <c r="BW25" s="1165"/>
      <c r="BX25" s="1165"/>
      <c r="BY25" s="1166"/>
      <c r="BZ25" s="1164"/>
      <c r="CA25" s="1165"/>
      <c r="CB25" s="1165"/>
      <c r="CC25" s="1166"/>
      <c r="CD25" s="1164"/>
      <c r="CE25" s="1165"/>
      <c r="CF25" s="1165"/>
      <c r="CG25" s="1165"/>
      <c r="CH25" s="1165"/>
      <c r="CI25" s="1165"/>
      <c r="CJ25" s="1165"/>
      <c r="CK25" s="1166"/>
      <c r="CL25" s="311"/>
      <c r="CM25" s="311"/>
      <c r="CN25" s="311"/>
      <c r="CO25" s="310"/>
      <c r="CP25" s="310"/>
      <c r="CQ25" s="310"/>
      <c r="CR25" s="310"/>
      <c r="CS25" s="310"/>
      <c r="CT25" s="310"/>
    </row>
    <row r="26" spans="1:98" ht="29.15" customHeight="1">
      <c r="B26" s="1172"/>
      <c r="C26" s="1173"/>
      <c r="D26" s="1173"/>
      <c r="E26" s="1173"/>
      <c r="F26" s="1173"/>
      <c r="G26" s="1173"/>
      <c r="H26" s="1173"/>
      <c r="I26" s="1174"/>
      <c r="J26" s="1175" t="s">
        <v>451</v>
      </c>
      <c r="K26" s="1176"/>
      <c r="L26" s="1176"/>
      <c r="M26" s="1176"/>
      <c r="N26" s="1176"/>
      <c r="O26" s="1176"/>
      <c r="P26" s="1176"/>
      <c r="Q26" s="1176"/>
      <c r="R26" s="1176"/>
      <c r="S26" s="1176"/>
      <c r="T26" s="1176"/>
      <c r="U26" s="1176"/>
      <c r="V26" s="1176"/>
      <c r="W26" s="1176"/>
      <c r="X26" s="1176"/>
      <c r="Y26" s="1176"/>
      <c r="Z26" s="1176"/>
      <c r="AA26" s="1176"/>
      <c r="AB26" s="1176"/>
      <c r="AC26" s="1176"/>
      <c r="AD26" s="1176"/>
      <c r="AE26" s="1176"/>
      <c r="AF26" s="1176"/>
      <c r="AG26" s="1176"/>
      <c r="AH26" s="1176"/>
      <c r="AI26" s="1176"/>
      <c r="AJ26" s="1176"/>
      <c r="AK26" s="1176"/>
      <c r="AL26" s="1176"/>
      <c r="AM26" s="1176"/>
      <c r="AN26" s="1176"/>
      <c r="AO26" s="1176"/>
      <c r="AP26" s="1176"/>
      <c r="AQ26" s="1176"/>
      <c r="AR26" s="1176"/>
      <c r="AS26" s="1176"/>
      <c r="AT26" s="1176"/>
      <c r="AU26" s="1176"/>
      <c r="AV26" s="1176"/>
      <c r="AW26" s="1176"/>
      <c r="AX26" s="1176"/>
      <c r="AY26" s="1176"/>
      <c r="AZ26" s="1176"/>
      <c r="BA26" s="1176"/>
      <c r="BB26" s="1176"/>
      <c r="BC26" s="1176"/>
      <c r="BD26" s="1176"/>
      <c r="BE26" s="1176"/>
      <c r="BF26" s="1176"/>
      <c r="BG26" s="1176"/>
      <c r="BH26" s="1176"/>
      <c r="BI26" s="1176"/>
      <c r="BJ26" s="1176"/>
      <c r="BK26" s="1176"/>
      <c r="BL26" s="1176"/>
      <c r="BM26" s="1176"/>
      <c r="BN26" s="1176"/>
      <c r="BO26" s="1176"/>
      <c r="BP26" s="1176"/>
      <c r="BQ26" s="1176"/>
      <c r="BR26" s="1176"/>
      <c r="BS26" s="1176"/>
      <c r="BT26" s="1176"/>
      <c r="BU26" s="1176"/>
      <c r="BV26" s="1176"/>
      <c r="BW26" s="1176"/>
      <c r="BX26" s="1176"/>
      <c r="BY26" s="1176"/>
      <c r="BZ26" s="1176"/>
      <c r="CA26" s="1176"/>
      <c r="CB26" s="1176"/>
      <c r="CC26" s="1176"/>
      <c r="CD26" s="1176"/>
      <c r="CE26" s="1176"/>
      <c r="CF26" s="1176"/>
      <c r="CG26" s="1176"/>
      <c r="CH26" s="1176"/>
      <c r="CI26" s="1176"/>
      <c r="CJ26" s="1176"/>
      <c r="CK26" s="1177"/>
      <c r="CL26" s="311"/>
      <c r="CM26" s="311"/>
      <c r="CN26" s="311"/>
      <c r="CO26" s="310"/>
      <c r="CP26" s="310"/>
      <c r="CQ26" s="310"/>
      <c r="CR26" s="310"/>
      <c r="CS26" s="310"/>
      <c r="CT26" s="310"/>
    </row>
    <row r="27" spans="1:98" ht="12" customHeight="1">
      <c r="A27" s="313" t="s">
        <v>582</v>
      </c>
      <c r="B27" s="312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1"/>
      <c r="AJ27" s="311"/>
      <c r="AK27" s="311"/>
      <c r="AL27" s="311"/>
      <c r="AM27" s="311"/>
      <c r="AN27" s="311"/>
      <c r="AO27" s="311"/>
      <c r="AP27" s="311"/>
      <c r="AQ27" s="311"/>
      <c r="AR27" s="311"/>
      <c r="AS27" s="311"/>
      <c r="AT27" s="311"/>
      <c r="AU27" s="311"/>
      <c r="AV27" s="311"/>
      <c r="AW27" s="311"/>
      <c r="AX27" s="311"/>
      <c r="AY27" s="311"/>
      <c r="AZ27" s="311"/>
      <c r="BA27" s="311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  <c r="BM27" s="311"/>
      <c r="BN27" s="311"/>
      <c r="BO27" s="311"/>
      <c r="BP27" s="311"/>
      <c r="BQ27" s="311"/>
      <c r="BR27" s="311"/>
      <c r="BS27" s="311"/>
      <c r="BT27" s="311"/>
      <c r="BU27" s="311"/>
      <c r="BV27" s="311"/>
      <c r="BW27" s="311"/>
      <c r="BX27" s="311"/>
      <c r="BY27" s="311"/>
      <c r="BZ27" s="311"/>
      <c r="CA27" s="311"/>
      <c r="CB27" s="311"/>
      <c r="CC27" s="311"/>
      <c r="CD27" s="311"/>
      <c r="CE27" s="311"/>
      <c r="CF27" s="311"/>
      <c r="CG27" s="311"/>
      <c r="CH27" s="311"/>
      <c r="CI27" s="311"/>
      <c r="CJ27" s="311"/>
      <c r="CK27" s="311"/>
      <c r="CL27" s="311"/>
      <c r="CM27" s="311"/>
      <c r="CN27" s="311"/>
      <c r="CO27" s="310"/>
      <c r="CP27" s="310"/>
      <c r="CQ27" s="310"/>
      <c r="CR27" s="310"/>
      <c r="CS27" s="310"/>
      <c r="CT27" s="310"/>
    </row>
    <row r="28" spans="1:98" s="313" customFormat="1" ht="12" customHeight="1">
      <c r="A28" s="313" t="s">
        <v>581</v>
      </c>
      <c r="B28" s="312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311"/>
      <c r="AK28" s="311"/>
      <c r="AL28" s="311"/>
      <c r="AM28" s="311"/>
      <c r="AN28" s="311"/>
      <c r="AO28" s="311"/>
      <c r="AP28" s="311"/>
      <c r="AQ28" s="311"/>
      <c r="AR28" s="311"/>
      <c r="AS28" s="311"/>
      <c r="AT28" s="311"/>
      <c r="AU28" s="311"/>
      <c r="AV28" s="311"/>
      <c r="AW28" s="311"/>
      <c r="AX28" s="311"/>
      <c r="AY28" s="311"/>
      <c r="AZ28" s="311"/>
      <c r="BA28" s="311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  <c r="BM28" s="311"/>
      <c r="BN28" s="311"/>
      <c r="BO28" s="311"/>
      <c r="BP28" s="311"/>
      <c r="BQ28" s="311"/>
      <c r="BR28" s="311"/>
      <c r="BS28" s="311"/>
      <c r="BT28" s="311"/>
      <c r="BU28" s="311"/>
      <c r="BV28" s="311"/>
      <c r="BW28" s="311"/>
      <c r="BX28" s="311"/>
      <c r="BY28" s="311"/>
      <c r="BZ28" s="311"/>
      <c r="CA28" s="311"/>
      <c r="CB28" s="311"/>
      <c r="CC28" s="311"/>
      <c r="CD28" s="314"/>
      <c r="CE28" s="314"/>
      <c r="CF28" s="314"/>
      <c r="CG28" s="314"/>
      <c r="CH28" s="314"/>
      <c r="CI28" s="314"/>
    </row>
    <row r="29" spans="1:98" s="313" customFormat="1" ht="12" customHeight="1">
      <c r="A29" s="313" t="s">
        <v>580</v>
      </c>
      <c r="B29" s="312"/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11"/>
      <c r="AJ29" s="311"/>
      <c r="AK29" s="311"/>
      <c r="AL29" s="311"/>
      <c r="AM29" s="311"/>
      <c r="AN29" s="311"/>
      <c r="AO29" s="311"/>
      <c r="AP29" s="311"/>
      <c r="AQ29" s="311"/>
      <c r="AR29" s="311"/>
      <c r="AS29" s="311"/>
      <c r="AT29" s="311"/>
      <c r="AU29" s="311"/>
      <c r="AV29" s="311"/>
      <c r="AW29" s="311"/>
      <c r="AX29" s="311"/>
      <c r="AY29" s="311"/>
      <c r="AZ29" s="311"/>
      <c r="BA29" s="311"/>
      <c r="BB29" s="311"/>
      <c r="BC29" s="314"/>
      <c r="BD29" s="314"/>
      <c r="BE29" s="314"/>
      <c r="BF29" s="314"/>
      <c r="BG29" s="314"/>
      <c r="BH29" s="314"/>
    </row>
    <row r="30" spans="1:98" s="313" customFormat="1" ht="12" customHeight="1">
      <c r="A30" s="313" t="s">
        <v>579</v>
      </c>
      <c r="B30" s="312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1"/>
      <c r="AD30" s="311"/>
      <c r="AE30" s="311"/>
      <c r="AF30" s="311"/>
      <c r="AG30" s="311"/>
      <c r="AH30" s="311"/>
      <c r="AI30" s="311"/>
      <c r="AJ30" s="311"/>
      <c r="AK30" s="311"/>
      <c r="AL30" s="311"/>
      <c r="AM30" s="311"/>
      <c r="AN30" s="311"/>
      <c r="AO30" s="311"/>
      <c r="AP30" s="311"/>
      <c r="AQ30" s="311"/>
      <c r="AR30" s="311"/>
      <c r="AS30" s="311"/>
      <c r="AT30" s="311"/>
      <c r="AU30" s="311"/>
      <c r="AV30" s="311"/>
      <c r="AW30" s="311"/>
      <c r="AX30" s="311"/>
      <c r="AY30" s="311"/>
      <c r="AZ30" s="311"/>
      <c r="BA30" s="311"/>
      <c r="BB30" s="311"/>
      <c r="BC30" s="314"/>
      <c r="BD30" s="314"/>
      <c r="BE30" s="314"/>
      <c r="BF30" s="314"/>
      <c r="BG30" s="314"/>
      <c r="BH30" s="314"/>
    </row>
    <row r="31" spans="1:98" ht="12" customHeight="1">
      <c r="A31" s="305" t="s">
        <v>578</v>
      </c>
      <c r="B31" s="312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311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311"/>
      <c r="AT31" s="311"/>
      <c r="AU31" s="311"/>
      <c r="AV31" s="311"/>
      <c r="AW31" s="311"/>
      <c r="AX31" s="311"/>
      <c r="AY31" s="311"/>
      <c r="AZ31" s="311"/>
      <c r="BA31" s="311"/>
      <c r="BB31" s="311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  <c r="BM31" s="311"/>
      <c r="BN31" s="311"/>
      <c r="BO31" s="311"/>
      <c r="BP31" s="311"/>
      <c r="BQ31" s="311"/>
      <c r="BR31" s="311"/>
      <c r="BS31" s="311"/>
      <c r="BT31" s="311"/>
      <c r="BU31" s="311"/>
      <c r="BV31" s="311"/>
      <c r="BW31" s="311"/>
      <c r="BX31" s="311"/>
      <c r="BY31" s="311"/>
      <c r="BZ31" s="311"/>
      <c r="CA31" s="311"/>
      <c r="CB31" s="311"/>
      <c r="CC31" s="311"/>
      <c r="CD31" s="310"/>
      <c r="CE31" s="310"/>
      <c r="CF31" s="310"/>
      <c r="CG31" s="310"/>
      <c r="CH31" s="310"/>
      <c r="CI31" s="310"/>
    </row>
    <row r="32" spans="1:98" ht="12" customHeight="1">
      <c r="A32" s="305" t="s">
        <v>577</v>
      </c>
      <c r="B32" s="307"/>
      <c r="C32" s="309"/>
      <c r="D32" s="308"/>
      <c r="E32" s="308"/>
      <c r="F32" s="308"/>
      <c r="G32" s="308"/>
      <c r="H32" s="308"/>
      <c r="I32" s="308"/>
      <c r="J32" s="308"/>
      <c r="K32" s="308"/>
      <c r="L32" s="308"/>
      <c r="M32" s="308"/>
      <c r="N32" s="308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  <c r="AP32" s="307"/>
      <c r="AQ32" s="307"/>
      <c r="AR32" s="307"/>
      <c r="AS32" s="307"/>
      <c r="AT32" s="307"/>
      <c r="AU32" s="307"/>
      <c r="AV32" s="307"/>
      <c r="AW32" s="307"/>
      <c r="AX32" s="307"/>
      <c r="AY32" s="307"/>
      <c r="AZ32" s="307"/>
      <c r="BA32" s="307"/>
      <c r="BB32" s="307"/>
      <c r="BC32" s="307"/>
      <c r="BD32" s="307"/>
      <c r="BE32" s="307"/>
      <c r="BF32" s="307"/>
      <c r="BG32" s="307"/>
      <c r="BH32" s="307"/>
      <c r="BI32" s="307"/>
      <c r="BJ32" s="307"/>
      <c r="BK32" s="307"/>
      <c r="BL32" s="307"/>
      <c r="BM32" s="307"/>
      <c r="BN32" s="307"/>
      <c r="BO32" s="307"/>
      <c r="BP32" s="307"/>
      <c r="BQ32" s="307"/>
      <c r="BR32" s="307"/>
      <c r="BS32" s="307"/>
      <c r="BT32" s="307"/>
      <c r="BU32" s="307"/>
      <c r="BV32" s="307"/>
      <c r="BW32" s="307"/>
      <c r="BX32" s="307"/>
      <c r="BY32" s="307"/>
      <c r="BZ32" s="307"/>
      <c r="CA32" s="307"/>
      <c r="CB32" s="307"/>
      <c r="CC32" s="307"/>
      <c r="CD32" s="307"/>
      <c r="CE32" s="310"/>
      <c r="CF32" s="310"/>
      <c r="CG32" s="310"/>
      <c r="CH32" s="310"/>
      <c r="CI32" s="310"/>
    </row>
    <row r="33" spans="1:98" ht="12" customHeight="1">
      <c r="A33" s="305" t="s">
        <v>576</v>
      </c>
      <c r="B33" s="307"/>
      <c r="C33" s="308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A33" s="307"/>
      <c r="BB33" s="307"/>
      <c r="BC33" s="307"/>
      <c r="BD33" s="307"/>
      <c r="BE33" s="307"/>
      <c r="BF33" s="307"/>
      <c r="BG33" s="307"/>
      <c r="BH33" s="307"/>
      <c r="BI33" s="307"/>
      <c r="BJ33" s="307"/>
      <c r="BK33" s="307"/>
      <c r="BL33" s="307"/>
      <c r="BM33" s="307"/>
      <c r="BN33" s="307"/>
      <c r="BO33" s="307"/>
      <c r="BP33" s="307"/>
      <c r="BQ33" s="307"/>
      <c r="BR33" s="307"/>
      <c r="BS33" s="307"/>
      <c r="BT33" s="307"/>
      <c r="BU33" s="307"/>
      <c r="BV33" s="307"/>
      <c r="BW33" s="307"/>
      <c r="BX33" s="307"/>
      <c r="BY33" s="307"/>
      <c r="BZ33" s="307"/>
      <c r="CA33" s="307"/>
      <c r="CB33" s="307"/>
      <c r="CC33" s="307"/>
      <c r="CD33" s="307"/>
      <c r="CE33" s="307"/>
      <c r="CF33" s="307"/>
      <c r="CG33" s="307"/>
      <c r="CH33" s="307"/>
      <c r="CI33" s="307"/>
      <c r="CJ33" s="307"/>
      <c r="CK33" s="307"/>
      <c r="CL33" s="307"/>
      <c r="CM33" s="307"/>
      <c r="CN33" s="307"/>
      <c r="CO33" s="307"/>
      <c r="CP33" s="310"/>
      <c r="CQ33" s="310"/>
      <c r="CR33" s="310"/>
      <c r="CS33" s="310"/>
      <c r="CT33" s="310"/>
    </row>
    <row r="34" spans="1:98" ht="12" customHeight="1">
      <c r="A34" s="305" t="s">
        <v>575</v>
      </c>
      <c r="B34" s="307"/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7"/>
      <c r="AS34" s="307"/>
      <c r="AT34" s="307"/>
      <c r="AU34" s="307"/>
      <c r="AV34" s="307"/>
      <c r="AW34" s="307"/>
      <c r="AX34" s="307"/>
      <c r="AY34" s="307"/>
      <c r="AZ34" s="307"/>
      <c r="BA34" s="307"/>
      <c r="BB34" s="307"/>
      <c r="BC34" s="307"/>
      <c r="BD34" s="307"/>
      <c r="BE34" s="307"/>
      <c r="BF34" s="307"/>
      <c r="BG34" s="307"/>
      <c r="BH34" s="307"/>
      <c r="BI34" s="307"/>
      <c r="BJ34" s="307"/>
      <c r="BK34" s="307"/>
      <c r="BL34" s="307"/>
      <c r="BM34" s="307"/>
      <c r="BN34" s="307"/>
      <c r="BO34" s="307"/>
      <c r="BP34" s="307"/>
      <c r="BQ34" s="307"/>
      <c r="BR34" s="307"/>
      <c r="BS34" s="307"/>
      <c r="BT34" s="307"/>
      <c r="BU34" s="307"/>
      <c r="BV34" s="307"/>
      <c r="BW34" s="307"/>
      <c r="BX34" s="307"/>
      <c r="BY34" s="307"/>
      <c r="BZ34" s="307"/>
      <c r="CA34" s="307"/>
      <c r="CB34" s="307"/>
      <c r="CC34" s="307"/>
      <c r="CD34" s="307"/>
      <c r="CE34" s="307"/>
      <c r="CF34" s="307"/>
      <c r="CG34" s="307"/>
      <c r="CH34" s="307"/>
      <c r="CI34" s="307"/>
      <c r="CJ34" s="307"/>
      <c r="CK34" s="307"/>
      <c r="CL34" s="307"/>
      <c r="CM34" s="307"/>
      <c r="CN34" s="307"/>
      <c r="CO34" s="307"/>
      <c r="CP34" s="310"/>
      <c r="CQ34" s="310"/>
      <c r="CR34" s="310"/>
      <c r="CS34" s="310"/>
      <c r="CT34" s="310"/>
    </row>
    <row r="35" spans="1:98" ht="12" customHeight="1">
      <c r="A35" s="305" t="s">
        <v>574</v>
      </c>
      <c r="B35" s="307"/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7"/>
      <c r="V35" s="307"/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307"/>
      <c r="AT35" s="307"/>
      <c r="AU35" s="307"/>
      <c r="AV35" s="307"/>
      <c r="AW35" s="307"/>
      <c r="AX35" s="307"/>
      <c r="AY35" s="307"/>
      <c r="AZ35" s="307"/>
      <c r="BA35" s="307"/>
      <c r="BB35" s="307"/>
      <c r="BC35" s="307"/>
      <c r="BD35" s="307"/>
      <c r="BE35" s="307"/>
      <c r="BF35" s="307"/>
      <c r="BG35" s="307"/>
      <c r="BH35" s="307"/>
      <c r="BI35" s="307"/>
      <c r="BJ35" s="307"/>
      <c r="BK35" s="307"/>
      <c r="BL35" s="307"/>
      <c r="BM35" s="307"/>
      <c r="BN35" s="307"/>
      <c r="BO35" s="307"/>
      <c r="BP35" s="307"/>
      <c r="BQ35" s="307"/>
      <c r="BR35" s="307"/>
      <c r="BS35" s="307"/>
      <c r="BT35" s="307"/>
      <c r="BU35" s="307"/>
      <c r="BV35" s="307"/>
      <c r="BW35" s="307"/>
      <c r="BX35" s="307"/>
      <c r="BY35" s="307"/>
      <c r="BZ35" s="307"/>
      <c r="CA35" s="307"/>
      <c r="CB35" s="307"/>
      <c r="CC35" s="307"/>
      <c r="CD35" s="307"/>
      <c r="CE35" s="307"/>
      <c r="CF35" s="307"/>
      <c r="CG35" s="307"/>
      <c r="CH35" s="307"/>
      <c r="CI35" s="307"/>
      <c r="CJ35" s="307"/>
      <c r="CK35" s="307"/>
      <c r="CL35" s="307"/>
      <c r="CM35" s="307"/>
      <c r="CN35" s="307"/>
      <c r="CO35" s="307"/>
      <c r="CP35" s="310"/>
      <c r="CQ35" s="310"/>
      <c r="CR35" s="310"/>
      <c r="CS35" s="310"/>
      <c r="CT35" s="310"/>
    </row>
    <row r="36" spans="1:98" ht="12" customHeight="1">
      <c r="A36" s="305" t="s">
        <v>573</v>
      </c>
      <c r="B36" s="307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307"/>
      <c r="AT36" s="307"/>
      <c r="AU36" s="307"/>
      <c r="AV36" s="307"/>
      <c r="AW36" s="307"/>
      <c r="AX36" s="307"/>
      <c r="AY36" s="307"/>
      <c r="AZ36" s="307"/>
      <c r="BA36" s="307"/>
      <c r="BB36" s="307"/>
      <c r="BC36" s="307"/>
      <c r="BD36" s="307"/>
      <c r="BE36" s="307"/>
      <c r="BF36" s="307"/>
      <c r="BG36" s="307"/>
      <c r="BH36" s="307"/>
      <c r="BI36" s="307"/>
      <c r="BJ36" s="307"/>
      <c r="BK36" s="307"/>
      <c r="BL36" s="307"/>
      <c r="BM36" s="307"/>
      <c r="BN36" s="307"/>
      <c r="BO36" s="307"/>
      <c r="BP36" s="307"/>
      <c r="BQ36" s="307"/>
      <c r="BR36" s="307"/>
      <c r="BS36" s="307"/>
      <c r="BT36" s="307"/>
      <c r="BU36" s="307"/>
      <c r="BV36" s="307"/>
      <c r="BW36" s="307"/>
      <c r="BX36" s="307"/>
      <c r="BY36" s="307"/>
      <c r="BZ36" s="307"/>
      <c r="CA36" s="307"/>
      <c r="CB36" s="307"/>
      <c r="CC36" s="307"/>
      <c r="CD36" s="307"/>
      <c r="CE36" s="307"/>
      <c r="CF36" s="307"/>
      <c r="CG36" s="307"/>
      <c r="CH36" s="307"/>
      <c r="CI36" s="307"/>
      <c r="CJ36" s="307"/>
      <c r="CK36" s="307"/>
      <c r="CL36" s="307"/>
      <c r="CM36" s="307"/>
      <c r="CN36" s="307"/>
      <c r="CO36" s="307"/>
      <c r="CP36" s="310"/>
      <c r="CQ36" s="310"/>
      <c r="CR36" s="310"/>
      <c r="CS36" s="310"/>
      <c r="CT36" s="310"/>
    </row>
    <row r="37" spans="1:98" ht="12" customHeight="1">
      <c r="A37" s="305" t="s">
        <v>572</v>
      </c>
      <c r="B37" s="307"/>
      <c r="C37" s="309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7"/>
      <c r="V37" s="307"/>
      <c r="W37" s="307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  <c r="AP37" s="307"/>
      <c r="AQ37" s="307"/>
      <c r="AR37" s="307"/>
      <c r="AS37" s="307"/>
      <c r="AT37" s="307"/>
      <c r="AU37" s="307"/>
      <c r="AV37" s="307"/>
      <c r="AW37" s="307"/>
      <c r="AX37" s="307"/>
      <c r="AY37" s="307"/>
      <c r="AZ37" s="307"/>
      <c r="BA37" s="307"/>
      <c r="BB37" s="307"/>
      <c r="BC37" s="307"/>
      <c r="BD37" s="307"/>
      <c r="BE37" s="307"/>
      <c r="BF37" s="307"/>
      <c r="BG37" s="307"/>
      <c r="BH37" s="307"/>
      <c r="BI37" s="307"/>
      <c r="BJ37" s="307"/>
      <c r="BK37" s="307"/>
      <c r="BL37" s="307"/>
      <c r="BM37" s="307"/>
      <c r="BN37" s="307"/>
      <c r="BO37" s="307"/>
      <c r="BP37" s="307"/>
      <c r="BQ37" s="307"/>
      <c r="BR37" s="307"/>
      <c r="BS37" s="307"/>
      <c r="BT37" s="307"/>
      <c r="BU37" s="307"/>
      <c r="BV37" s="307"/>
      <c r="BW37" s="307"/>
      <c r="BX37" s="307"/>
      <c r="BY37" s="307"/>
      <c r="BZ37" s="307"/>
      <c r="CA37" s="307"/>
      <c r="CB37" s="307"/>
      <c r="CC37" s="307"/>
      <c r="CD37" s="307"/>
      <c r="CE37" s="307"/>
      <c r="CF37" s="307"/>
      <c r="CG37" s="307"/>
      <c r="CH37" s="307"/>
      <c r="CI37" s="307"/>
      <c r="CJ37" s="307"/>
      <c r="CK37" s="307"/>
      <c r="CL37" s="307"/>
      <c r="CM37" s="307"/>
      <c r="CN37" s="307"/>
      <c r="CO37" s="307"/>
      <c r="CP37" s="310"/>
      <c r="CQ37" s="310"/>
      <c r="CR37" s="310"/>
      <c r="CS37" s="310"/>
      <c r="CT37" s="310"/>
    </row>
    <row r="38" spans="1:98" ht="12" customHeight="1">
      <c r="B38" s="307"/>
      <c r="C38" s="308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  <c r="AP38" s="307"/>
      <c r="AQ38" s="307"/>
      <c r="AR38" s="307"/>
      <c r="AS38" s="307"/>
      <c r="AT38" s="307"/>
      <c r="AU38" s="307"/>
      <c r="AV38" s="307"/>
      <c r="AW38" s="307"/>
      <c r="AX38" s="307"/>
      <c r="AY38" s="307"/>
      <c r="AZ38" s="307"/>
      <c r="BA38" s="307"/>
      <c r="BB38" s="307"/>
      <c r="BC38" s="307"/>
      <c r="BD38" s="307"/>
      <c r="BE38" s="307"/>
      <c r="BF38" s="307"/>
      <c r="BG38" s="307"/>
      <c r="BH38" s="307"/>
      <c r="BI38" s="307"/>
      <c r="BJ38" s="307"/>
      <c r="BK38" s="307"/>
      <c r="BL38" s="307"/>
      <c r="BM38" s="307"/>
      <c r="BN38" s="307"/>
      <c r="BO38" s="307"/>
      <c r="BP38" s="307"/>
      <c r="BQ38" s="307"/>
      <c r="BR38" s="307"/>
      <c r="BS38" s="307"/>
      <c r="BT38" s="307"/>
      <c r="BU38" s="307"/>
      <c r="BV38" s="307"/>
      <c r="BW38" s="307"/>
      <c r="BX38" s="307"/>
      <c r="BY38" s="307"/>
      <c r="BZ38" s="307"/>
      <c r="CA38" s="307"/>
      <c r="CB38" s="307"/>
      <c r="CC38" s="307"/>
      <c r="CD38" s="307"/>
      <c r="CE38" s="307"/>
      <c r="CF38" s="307"/>
      <c r="CG38" s="307"/>
      <c r="CH38" s="307"/>
      <c r="CI38" s="307"/>
      <c r="CJ38" s="307"/>
      <c r="CK38" s="307"/>
      <c r="CL38" s="307"/>
      <c r="CM38" s="307"/>
      <c r="CN38" s="307"/>
      <c r="CO38" s="307"/>
      <c r="CP38" s="310"/>
      <c r="CQ38" s="310"/>
      <c r="CR38" s="310"/>
      <c r="CS38" s="310"/>
      <c r="CT38" s="310"/>
    </row>
    <row r="39" spans="1:98" ht="12" customHeight="1">
      <c r="B39" s="307"/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7"/>
      <c r="V39" s="307"/>
      <c r="W39" s="307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  <c r="AI39" s="307"/>
      <c r="AJ39" s="307"/>
      <c r="AK39" s="307"/>
      <c r="AL39" s="307"/>
      <c r="AM39" s="307"/>
      <c r="AN39" s="307"/>
      <c r="AO39" s="307"/>
      <c r="AP39" s="307"/>
      <c r="AQ39" s="307"/>
      <c r="AR39" s="307"/>
      <c r="AS39" s="307"/>
      <c r="AT39" s="307"/>
      <c r="AU39" s="307"/>
      <c r="AV39" s="307"/>
      <c r="AW39" s="307"/>
      <c r="AX39" s="307"/>
      <c r="AY39" s="307"/>
      <c r="AZ39" s="307"/>
      <c r="BA39" s="307"/>
      <c r="BB39" s="307"/>
      <c r="BC39" s="307"/>
      <c r="BD39" s="307"/>
      <c r="BE39" s="307"/>
      <c r="BF39" s="307"/>
      <c r="BG39" s="307"/>
      <c r="BH39" s="307"/>
      <c r="BI39" s="307"/>
      <c r="BJ39" s="307"/>
      <c r="BK39" s="307"/>
      <c r="BL39" s="307"/>
      <c r="BM39" s="307"/>
      <c r="BN39" s="307"/>
      <c r="BO39" s="307"/>
      <c r="BP39" s="307"/>
      <c r="BQ39" s="307"/>
      <c r="BR39" s="307"/>
      <c r="BS39" s="307"/>
      <c r="BT39" s="307"/>
      <c r="BU39" s="307"/>
      <c r="BV39" s="307"/>
      <c r="BW39" s="307"/>
      <c r="BX39" s="307"/>
      <c r="BY39" s="307"/>
      <c r="BZ39" s="307"/>
      <c r="CA39" s="307"/>
      <c r="CB39" s="307"/>
      <c r="CC39" s="307"/>
      <c r="CD39" s="307"/>
      <c r="CE39" s="307"/>
      <c r="CF39" s="307"/>
      <c r="CG39" s="307"/>
      <c r="CH39" s="307"/>
      <c r="CI39" s="307"/>
      <c r="CJ39" s="307"/>
      <c r="CK39" s="307"/>
      <c r="CL39" s="307"/>
      <c r="CM39" s="307"/>
      <c r="CN39" s="307"/>
      <c r="CO39" s="307"/>
      <c r="CP39" s="310"/>
      <c r="CQ39" s="310"/>
      <c r="CR39" s="310"/>
      <c r="CS39" s="310"/>
      <c r="CT39" s="310"/>
    </row>
    <row r="40" spans="1:98" ht="12" customHeight="1">
      <c r="B40" s="307"/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7"/>
      <c r="V40" s="307"/>
      <c r="W40" s="307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  <c r="AI40" s="307"/>
      <c r="AJ40" s="307"/>
      <c r="AK40" s="307"/>
      <c r="AL40" s="307"/>
      <c r="AM40" s="307"/>
      <c r="AN40" s="307"/>
      <c r="AO40" s="307"/>
      <c r="AP40" s="307"/>
      <c r="AQ40" s="307"/>
      <c r="AR40" s="307"/>
      <c r="AS40" s="307"/>
      <c r="AT40" s="307"/>
      <c r="AU40" s="307"/>
      <c r="AV40" s="307"/>
      <c r="AW40" s="307"/>
      <c r="AX40" s="307"/>
      <c r="AY40" s="307"/>
      <c r="AZ40" s="307"/>
      <c r="BA40" s="307"/>
      <c r="BB40" s="307"/>
      <c r="BC40" s="307"/>
      <c r="BD40" s="307"/>
      <c r="BE40" s="307"/>
      <c r="BF40" s="307"/>
      <c r="BG40" s="307"/>
      <c r="BH40" s="307"/>
      <c r="BI40" s="307"/>
      <c r="BJ40" s="307"/>
      <c r="BK40" s="307"/>
      <c r="BL40" s="307"/>
      <c r="BM40" s="307"/>
      <c r="BN40" s="307"/>
      <c r="BO40" s="307"/>
      <c r="BP40" s="307"/>
      <c r="BQ40" s="307"/>
      <c r="BR40" s="307"/>
      <c r="BS40" s="307"/>
      <c r="BT40" s="307"/>
      <c r="BU40" s="307"/>
      <c r="BV40" s="307"/>
      <c r="BW40" s="307"/>
      <c r="BX40" s="307"/>
      <c r="BY40" s="307"/>
      <c r="BZ40" s="307"/>
      <c r="CA40" s="307"/>
      <c r="CB40" s="307"/>
      <c r="CC40" s="307"/>
      <c r="CD40" s="307"/>
      <c r="CE40" s="307"/>
      <c r="CF40" s="307"/>
      <c r="CG40" s="307"/>
      <c r="CH40" s="307"/>
      <c r="CI40" s="307"/>
      <c r="CJ40" s="307"/>
      <c r="CK40" s="307"/>
      <c r="CL40" s="307"/>
      <c r="CM40" s="307"/>
      <c r="CN40" s="307"/>
      <c r="CO40" s="307"/>
      <c r="CP40" s="310"/>
      <c r="CQ40" s="310"/>
      <c r="CR40" s="310"/>
      <c r="CS40" s="310"/>
      <c r="CT40" s="310"/>
    </row>
    <row r="41" spans="1:98" ht="12" customHeight="1">
      <c r="B41" s="307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7"/>
      <c r="V41" s="307"/>
      <c r="W41" s="307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  <c r="AP41" s="307"/>
      <c r="AQ41" s="307"/>
      <c r="AR41" s="307"/>
      <c r="AS41" s="307"/>
      <c r="AT41" s="307"/>
      <c r="AU41" s="307"/>
      <c r="AV41" s="307"/>
      <c r="AW41" s="307"/>
      <c r="AX41" s="307"/>
      <c r="AY41" s="307"/>
      <c r="AZ41" s="307"/>
      <c r="BA41" s="307"/>
      <c r="BB41" s="307"/>
      <c r="BC41" s="307"/>
      <c r="BD41" s="307"/>
      <c r="BE41" s="307"/>
      <c r="BF41" s="307"/>
      <c r="BG41" s="307"/>
      <c r="BH41" s="307"/>
      <c r="BI41" s="307"/>
      <c r="BJ41" s="307"/>
      <c r="BK41" s="307"/>
      <c r="BL41" s="307"/>
      <c r="BM41" s="307"/>
      <c r="BN41" s="307"/>
      <c r="BO41" s="307"/>
      <c r="BP41" s="307"/>
      <c r="BQ41" s="307"/>
      <c r="BR41" s="307"/>
      <c r="BS41" s="307"/>
      <c r="BT41" s="307"/>
      <c r="BU41" s="307"/>
      <c r="BV41" s="307"/>
      <c r="BW41" s="307"/>
      <c r="BX41" s="307"/>
      <c r="BY41" s="307"/>
      <c r="BZ41" s="307"/>
      <c r="CA41" s="307"/>
      <c r="CB41" s="307"/>
      <c r="CC41" s="307"/>
      <c r="CD41" s="307"/>
      <c r="CE41" s="307"/>
      <c r="CF41" s="307"/>
      <c r="CG41" s="307"/>
      <c r="CH41" s="307"/>
      <c r="CI41" s="307"/>
      <c r="CJ41" s="307"/>
      <c r="CK41" s="307"/>
      <c r="CL41" s="307"/>
      <c r="CM41" s="307"/>
      <c r="CN41" s="307"/>
      <c r="CO41" s="307"/>
      <c r="CP41" s="310"/>
      <c r="CQ41" s="310"/>
      <c r="CR41" s="310"/>
      <c r="CS41" s="310"/>
      <c r="CT41" s="310"/>
    </row>
    <row r="42" spans="1:98" ht="12" customHeight="1">
      <c r="B42" s="307"/>
      <c r="C42" s="309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  <c r="AK42" s="307"/>
      <c r="AL42" s="307"/>
      <c r="AM42" s="307"/>
      <c r="AN42" s="307"/>
      <c r="AO42" s="307"/>
      <c r="AP42" s="307"/>
      <c r="AQ42" s="307"/>
      <c r="AR42" s="307"/>
      <c r="AS42" s="307"/>
      <c r="AT42" s="307"/>
      <c r="AU42" s="307"/>
      <c r="AV42" s="307"/>
      <c r="AW42" s="307"/>
      <c r="AX42" s="307"/>
      <c r="AY42" s="307"/>
      <c r="AZ42" s="307"/>
      <c r="BA42" s="307"/>
      <c r="BB42" s="307"/>
      <c r="BC42" s="307"/>
      <c r="BD42" s="307"/>
      <c r="BE42" s="307"/>
      <c r="BF42" s="307"/>
      <c r="BG42" s="307"/>
      <c r="BH42" s="307"/>
      <c r="BI42" s="307"/>
      <c r="BJ42" s="307"/>
      <c r="BK42" s="307"/>
      <c r="BL42" s="307"/>
      <c r="BM42" s="307"/>
      <c r="BN42" s="307"/>
      <c r="BO42" s="307"/>
      <c r="BP42" s="307"/>
      <c r="BQ42" s="307"/>
      <c r="BR42" s="307"/>
      <c r="BS42" s="307"/>
      <c r="BT42" s="307"/>
      <c r="BU42" s="307"/>
      <c r="BV42" s="307"/>
      <c r="BW42" s="307"/>
      <c r="BX42" s="307"/>
      <c r="BY42" s="307"/>
      <c r="BZ42" s="307"/>
      <c r="CA42" s="307"/>
      <c r="CB42" s="307"/>
      <c r="CC42" s="307"/>
      <c r="CD42" s="307"/>
      <c r="CE42" s="307"/>
      <c r="CF42" s="307"/>
      <c r="CG42" s="307"/>
      <c r="CH42" s="307"/>
      <c r="CI42" s="307"/>
      <c r="CJ42" s="307"/>
      <c r="CK42" s="307"/>
      <c r="CL42" s="307"/>
      <c r="CM42" s="307"/>
      <c r="CN42" s="307"/>
      <c r="CO42" s="307"/>
      <c r="CP42" s="310"/>
      <c r="CQ42" s="310"/>
      <c r="CR42" s="310"/>
      <c r="CS42" s="310"/>
      <c r="CT42" s="310"/>
    </row>
    <row r="43" spans="1:98" ht="12" customHeight="1">
      <c r="B43" s="307"/>
      <c r="C43" s="308"/>
      <c r="D43" s="308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7"/>
      <c r="V43" s="307"/>
      <c r="W43" s="307"/>
      <c r="X43" s="307"/>
      <c r="Y43" s="307"/>
      <c r="Z43" s="307"/>
      <c r="AA43" s="307"/>
      <c r="AB43" s="307"/>
      <c r="AC43" s="307"/>
      <c r="AD43" s="307"/>
      <c r="AE43" s="307"/>
      <c r="AF43" s="307"/>
      <c r="AG43" s="307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10"/>
      <c r="BA43" s="310"/>
      <c r="BB43" s="310"/>
      <c r="BC43" s="310"/>
      <c r="BD43" s="310"/>
      <c r="BE43" s="310"/>
      <c r="BF43" s="310"/>
      <c r="BG43" s="310"/>
      <c r="BH43" s="310"/>
      <c r="BI43" s="310"/>
      <c r="BJ43" s="310"/>
      <c r="BK43" s="310"/>
      <c r="BL43" s="310"/>
      <c r="BM43" s="310"/>
      <c r="BN43" s="310"/>
      <c r="BO43" s="310"/>
      <c r="BP43" s="310"/>
      <c r="BQ43" s="310"/>
      <c r="BR43" s="310"/>
      <c r="BS43" s="310"/>
      <c r="BT43" s="310"/>
      <c r="BU43" s="310"/>
      <c r="BV43" s="310"/>
      <c r="BW43" s="310"/>
      <c r="BX43" s="310"/>
      <c r="BY43" s="310"/>
      <c r="BZ43" s="310"/>
      <c r="CA43" s="310"/>
      <c r="CB43" s="310"/>
      <c r="CC43" s="310"/>
      <c r="CD43" s="310"/>
      <c r="CE43" s="310"/>
      <c r="CF43" s="310"/>
      <c r="CG43" s="310"/>
      <c r="CH43" s="310"/>
      <c r="CI43" s="310"/>
      <c r="CJ43" s="310"/>
      <c r="CK43" s="310"/>
      <c r="CL43" s="310"/>
      <c r="CM43" s="310"/>
      <c r="CN43" s="310"/>
      <c r="CO43" s="310"/>
      <c r="CP43" s="310"/>
      <c r="CQ43" s="310"/>
      <c r="CR43" s="310"/>
      <c r="CS43" s="310"/>
      <c r="CT43" s="310"/>
    </row>
    <row r="44" spans="1:98" ht="12" customHeight="1">
      <c r="B44" s="307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7"/>
      <c r="V44" s="307"/>
      <c r="W44" s="30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  <c r="AK44" s="307"/>
      <c r="AL44" s="307"/>
      <c r="AM44" s="307"/>
      <c r="AN44" s="307"/>
      <c r="AO44" s="307"/>
      <c r="AP44" s="307"/>
      <c r="AQ44" s="307"/>
      <c r="AR44" s="307"/>
      <c r="AS44" s="307"/>
      <c r="AT44" s="307"/>
      <c r="AU44" s="307"/>
      <c r="AV44" s="307"/>
      <c r="AW44" s="307"/>
      <c r="AX44" s="307"/>
      <c r="AY44" s="307"/>
      <c r="AZ44" s="310"/>
      <c r="BA44" s="310"/>
      <c r="BB44" s="310"/>
      <c r="BC44" s="310"/>
      <c r="BD44" s="310"/>
      <c r="BE44" s="310"/>
      <c r="BF44" s="310"/>
      <c r="BG44" s="310"/>
      <c r="BH44" s="310"/>
      <c r="BI44" s="310"/>
      <c r="BJ44" s="310"/>
      <c r="BK44" s="310"/>
      <c r="BL44" s="310"/>
      <c r="BM44" s="310"/>
      <c r="BN44" s="310"/>
      <c r="BO44" s="310"/>
      <c r="BP44" s="310"/>
      <c r="BQ44" s="310"/>
      <c r="BR44" s="310"/>
      <c r="BS44" s="310"/>
      <c r="BT44" s="310"/>
      <c r="BU44" s="310"/>
      <c r="BV44" s="310"/>
      <c r="BW44" s="310"/>
      <c r="BX44" s="310"/>
      <c r="BY44" s="310"/>
      <c r="BZ44" s="310"/>
      <c r="CA44" s="310"/>
      <c r="CB44" s="310"/>
      <c r="CC44" s="310"/>
      <c r="CD44" s="310"/>
      <c r="CE44" s="310"/>
      <c r="CF44" s="310"/>
      <c r="CG44" s="310"/>
      <c r="CH44" s="310"/>
      <c r="CI44" s="310"/>
      <c r="CJ44" s="310"/>
      <c r="CK44" s="310"/>
      <c r="CL44" s="310"/>
      <c r="CM44" s="310"/>
      <c r="CN44" s="310"/>
      <c r="CO44" s="310"/>
      <c r="CP44" s="310"/>
      <c r="CQ44" s="310"/>
      <c r="CR44" s="310"/>
      <c r="CS44" s="310"/>
      <c r="CT44" s="310"/>
    </row>
    <row r="45" spans="1:98" ht="12" customHeight="1">
      <c r="B45" s="307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7"/>
      <c r="V45" s="307"/>
      <c r="W45" s="307"/>
      <c r="X45" s="307"/>
      <c r="Y45" s="307"/>
      <c r="Z45" s="307"/>
      <c r="AA45" s="307"/>
      <c r="AB45" s="307"/>
      <c r="AC45" s="307"/>
      <c r="AD45" s="307"/>
      <c r="AE45" s="307"/>
      <c r="AF45" s="307"/>
      <c r="AG45" s="307"/>
      <c r="AH45" s="307"/>
      <c r="AI45" s="307"/>
      <c r="AJ45" s="307"/>
      <c r="AK45" s="307"/>
      <c r="AL45" s="307"/>
      <c r="AM45" s="307"/>
      <c r="AN45" s="307"/>
      <c r="AO45" s="307"/>
      <c r="AP45" s="307"/>
      <c r="AQ45" s="307"/>
      <c r="AR45" s="307"/>
      <c r="AS45" s="307"/>
      <c r="AT45" s="307"/>
      <c r="AU45" s="307"/>
      <c r="AV45" s="307"/>
      <c r="AW45" s="307"/>
      <c r="AX45" s="307"/>
      <c r="AY45" s="307"/>
      <c r="AZ45" s="307"/>
      <c r="BA45" s="307"/>
      <c r="BB45" s="307"/>
      <c r="BC45" s="307"/>
      <c r="BD45" s="307"/>
      <c r="BE45" s="307"/>
      <c r="BF45" s="307"/>
      <c r="BG45" s="307"/>
      <c r="BH45" s="307"/>
      <c r="BI45" s="307"/>
      <c r="BJ45" s="307"/>
      <c r="BK45" s="307"/>
      <c r="BL45" s="307"/>
      <c r="BM45" s="307"/>
      <c r="BN45" s="307"/>
      <c r="BO45" s="307"/>
      <c r="BP45" s="310"/>
      <c r="BQ45" s="310"/>
      <c r="BR45" s="310"/>
      <c r="BS45" s="310"/>
      <c r="BT45" s="310"/>
      <c r="BU45" s="310"/>
      <c r="BV45" s="310"/>
      <c r="BW45" s="310"/>
      <c r="BX45" s="310"/>
      <c r="BY45" s="310"/>
      <c r="BZ45" s="310"/>
      <c r="CA45" s="310"/>
      <c r="CB45" s="310"/>
      <c r="CC45" s="310"/>
      <c r="CD45" s="310"/>
      <c r="CE45" s="310"/>
      <c r="CF45" s="310"/>
      <c r="CG45" s="310"/>
      <c r="CH45" s="310"/>
      <c r="CI45" s="310"/>
      <c r="CJ45" s="310"/>
      <c r="CK45" s="310"/>
      <c r="CL45" s="310"/>
      <c r="CM45" s="310"/>
      <c r="CN45" s="310"/>
      <c r="CO45" s="310"/>
      <c r="CP45" s="310"/>
      <c r="CQ45" s="310"/>
      <c r="CR45" s="310"/>
      <c r="CS45" s="310"/>
      <c r="CT45" s="310"/>
    </row>
    <row r="46" spans="1:98" ht="12" customHeight="1">
      <c r="B46" s="307"/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J46" s="307"/>
      <c r="AK46" s="307"/>
      <c r="AL46" s="307"/>
      <c r="AM46" s="307"/>
      <c r="AN46" s="307"/>
      <c r="AO46" s="307"/>
      <c r="AP46" s="307"/>
      <c r="AQ46" s="307"/>
      <c r="AR46" s="307"/>
      <c r="AS46" s="307"/>
      <c r="AT46" s="307"/>
      <c r="AU46" s="307"/>
      <c r="AV46" s="307"/>
      <c r="AW46" s="307"/>
      <c r="AX46" s="307"/>
      <c r="AY46" s="307"/>
      <c r="AZ46" s="307"/>
      <c r="BA46" s="307"/>
      <c r="BB46" s="307"/>
      <c r="BC46" s="307"/>
      <c r="BD46" s="307"/>
      <c r="BE46" s="307"/>
      <c r="BF46" s="307"/>
      <c r="BG46" s="307"/>
      <c r="BH46" s="307"/>
      <c r="BI46" s="307"/>
      <c r="BJ46" s="307"/>
      <c r="BK46" s="307"/>
      <c r="BL46" s="307"/>
      <c r="BM46" s="307"/>
      <c r="BN46" s="307"/>
      <c r="BO46" s="307"/>
      <c r="BP46" s="310"/>
      <c r="BQ46" s="310"/>
      <c r="BR46" s="310"/>
      <c r="BS46" s="310"/>
      <c r="BT46" s="310"/>
      <c r="BU46" s="310"/>
      <c r="BV46" s="310"/>
      <c r="BW46" s="310"/>
      <c r="BX46" s="310"/>
      <c r="BY46" s="310"/>
      <c r="BZ46" s="310"/>
      <c r="CA46" s="310"/>
      <c r="CB46" s="310"/>
      <c r="CC46" s="310"/>
      <c r="CD46" s="310"/>
      <c r="CE46" s="310"/>
      <c r="CF46" s="310"/>
      <c r="CG46" s="310"/>
      <c r="CH46" s="310"/>
      <c r="CI46" s="310"/>
      <c r="CJ46" s="310"/>
      <c r="CK46" s="310"/>
      <c r="CL46" s="310"/>
      <c r="CM46" s="310"/>
      <c r="CN46" s="310"/>
      <c r="CO46" s="310"/>
      <c r="CP46" s="310"/>
      <c r="CQ46" s="310"/>
      <c r="CR46" s="310"/>
      <c r="CS46" s="310"/>
      <c r="CT46" s="310"/>
    </row>
    <row r="47" spans="1:98" ht="12" customHeight="1">
      <c r="B47" s="307"/>
      <c r="C47" s="309"/>
      <c r="D47" s="308"/>
      <c r="E47" s="308"/>
      <c r="F47" s="308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8"/>
      <c r="S47" s="308"/>
      <c r="T47" s="308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J47" s="307"/>
      <c r="AK47" s="307"/>
      <c r="AL47" s="307"/>
      <c r="AM47" s="307"/>
      <c r="AN47" s="307"/>
      <c r="AO47" s="307"/>
      <c r="AP47" s="307"/>
      <c r="AQ47" s="307"/>
      <c r="AR47" s="307"/>
      <c r="AS47" s="307"/>
      <c r="AT47" s="307"/>
      <c r="AU47" s="307"/>
      <c r="AV47" s="307"/>
      <c r="AW47" s="307"/>
      <c r="AX47" s="307"/>
      <c r="AY47" s="307"/>
      <c r="AZ47" s="307"/>
      <c r="BA47" s="307"/>
      <c r="BB47" s="307"/>
      <c r="BC47" s="307"/>
      <c r="BD47" s="307"/>
      <c r="BE47" s="307"/>
      <c r="BF47" s="307"/>
      <c r="BG47" s="307"/>
      <c r="BH47" s="307"/>
      <c r="BI47" s="307"/>
      <c r="BJ47" s="307"/>
      <c r="BK47" s="307"/>
      <c r="BL47" s="307"/>
      <c r="BM47" s="307"/>
      <c r="BN47" s="307"/>
      <c r="BO47" s="307"/>
      <c r="BP47" s="310"/>
      <c r="BQ47" s="310"/>
      <c r="BR47" s="310"/>
      <c r="BS47" s="310"/>
      <c r="BT47" s="310"/>
      <c r="BU47" s="310"/>
      <c r="BV47" s="310"/>
      <c r="BW47" s="310"/>
      <c r="BX47" s="310"/>
      <c r="BY47" s="310"/>
      <c r="BZ47" s="310"/>
      <c r="CA47" s="310"/>
      <c r="CB47" s="310"/>
      <c r="CC47" s="310"/>
      <c r="CD47" s="310"/>
      <c r="CE47" s="310"/>
      <c r="CF47" s="310"/>
      <c r="CG47" s="310"/>
      <c r="CH47" s="310"/>
      <c r="CI47" s="310"/>
      <c r="CJ47" s="310"/>
      <c r="CK47" s="310"/>
      <c r="CL47" s="310"/>
      <c r="CM47" s="310"/>
      <c r="CN47" s="310"/>
      <c r="CO47" s="310"/>
      <c r="CP47" s="310"/>
      <c r="CQ47" s="310"/>
      <c r="CR47" s="310"/>
      <c r="CS47" s="310"/>
      <c r="CT47" s="310"/>
    </row>
    <row r="48" spans="1:98" ht="12" customHeight="1">
      <c r="B48" s="307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08"/>
      <c r="S48" s="308"/>
      <c r="T48" s="308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07"/>
      <c r="AK48" s="307"/>
      <c r="AL48" s="307"/>
      <c r="AM48" s="307"/>
      <c r="AN48" s="307"/>
      <c r="AO48" s="307"/>
      <c r="AP48" s="307"/>
      <c r="AQ48" s="307"/>
      <c r="AR48" s="307"/>
      <c r="AS48" s="307"/>
      <c r="AT48" s="307"/>
      <c r="AU48" s="307"/>
      <c r="AV48" s="307"/>
      <c r="AW48" s="307"/>
      <c r="AX48" s="307"/>
      <c r="AY48" s="307"/>
      <c r="AZ48" s="307"/>
      <c r="BA48" s="307"/>
      <c r="BB48" s="307"/>
      <c r="BC48" s="307"/>
      <c r="BD48" s="307"/>
      <c r="BE48" s="307"/>
      <c r="BF48" s="307"/>
      <c r="BG48" s="307"/>
      <c r="BH48" s="307"/>
      <c r="BI48" s="307"/>
      <c r="BJ48" s="307"/>
      <c r="BK48" s="307"/>
      <c r="BL48" s="307"/>
      <c r="BM48" s="307"/>
      <c r="BN48" s="307"/>
      <c r="BO48" s="307"/>
      <c r="BP48" s="310"/>
      <c r="BQ48" s="310"/>
      <c r="BR48" s="310"/>
      <c r="BS48" s="310"/>
      <c r="BT48" s="310"/>
      <c r="BU48" s="310"/>
      <c r="BV48" s="310"/>
      <c r="BW48" s="310"/>
      <c r="BX48" s="310"/>
      <c r="BY48" s="310"/>
      <c r="BZ48" s="310"/>
      <c r="CA48" s="310"/>
      <c r="CB48" s="310"/>
      <c r="CC48" s="310"/>
      <c r="CD48" s="310"/>
      <c r="CE48" s="310"/>
      <c r="CF48" s="310"/>
      <c r="CG48" s="310"/>
      <c r="CH48" s="310"/>
      <c r="CI48" s="310"/>
      <c r="CJ48" s="310"/>
      <c r="CK48" s="310"/>
      <c r="CL48" s="310"/>
      <c r="CM48" s="310"/>
      <c r="CN48" s="310"/>
      <c r="CO48" s="310"/>
      <c r="CP48" s="310"/>
      <c r="CQ48" s="310"/>
      <c r="CR48" s="310"/>
      <c r="CS48" s="310"/>
      <c r="CT48" s="310"/>
    </row>
    <row r="49" spans="2:67" ht="12" customHeight="1">
      <c r="B49" s="306"/>
      <c r="C49" s="308"/>
      <c r="D49" s="308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8"/>
      <c r="S49" s="308"/>
      <c r="T49" s="308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307"/>
      <c r="BC49" s="307"/>
      <c r="BD49" s="307"/>
      <c r="BE49" s="307"/>
      <c r="BF49" s="306"/>
      <c r="BG49" s="306"/>
      <c r="BH49" s="306"/>
      <c r="BI49" s="306"/>
      <c r="BJ49" s="306"/>
      <c r="BK49" s="306"/>
      <c r="BL49" s="306"/>
      <c r="BM49" s="306"/>
      <c r="BN49" s="306"/>
      <c r="BO49" s="306"/>
    </row>
    <row r="50" spans="2:67" ht="12" customHeight="1">
      <c r="B50" s="306"/>
      <c r="C50" s="308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  <c r="AX50" s="307"/>
      <c r="AY50" s="307"/>
      <c r="AZ50" s="307"/>
      <c r="BA50" s="307"/>
      <c r="BB50" s="307"/>
      <c r="BC50" s="307"/>
      <c r="BD50" s="307"/>
      <c r="BE50" s="307"/>
      <c r="BF50" s="306"/>
      <c r="BG50" s="306"/>
      <c r="BH50" s="306"/>
      <c r="BI50" s="306"/>
      <c r="BJ50" s="306"/>
      <c r="BK50" s="306"/>
      <c r="BL50" s="306"/>
      <c r="BM50" s="306"/>
      <c r="BN50" s="306"/>
      <c r="BO50" s="306"/>
    </row>
    <row r="51" spans="2:67" ht="12" customHeight="1">
      <c r="B51" s="306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308"/>
      <c r="S51" s="308"/>
      <c r="T51" s="308"/>
      <c r="U51" s="307"/>
      <c r="V51" s="307"/>
      <c r="W51" s="307"/>
      <c r="X51" s="307"/>
      <c r="Y51" s="307"/>
      <c r="Z51" s="307"/>
      <c r="AA51" s="307"/>
      <c r="AB51" s="307"/>
      <c r="AC51" s="307"/>
      <c r="AD51" s="307"/>
      <c r="AE51" s="307"/>
      <c r="AF51" s="307"/>
      <c r="AG51" s="307"/>
      <c r="AH51" s="307"/>
      <c r="AI51" s="307"/>
      <c r="AJ51" s="307"/>
      <c r="AK51" s="307"/>
      <c r="AL51" s="307"/>
      <c r="AM51" s="307"/>
      <c r="AN51" s="307"/>
      <c r="AO51" s="307"/>
      <c r="AP51" s="307"/>
      <c r="AQ51" s="307"/>
      <c r="AR51" s="307"/>
      <c r="AS51" s="307"/>
      <c r="AT51" s="307"/>
      <c r="AU51" s="307"/>
      <c r="AV51" s="307"/>
      <c r="AW51" s="307"/>
      <c r="AX51" s="307"/>
      <c r="AY51" s="307"/>
      <c r="AZ51" s="307"/>
      <c r="BA51" s="307"/>
      <c r="BB51" s="307"/>
      <c r="BC51" s="307"/>
      <c r="BD51" s="307"/>
      <c r="BE51" s="307"/>
      <c r="BF51" s="306"/>
      <c r="BG51" s="306"/>
      <c r="BH51" s="306"/>
      <c r="BI51" s="306"/>
      <c r="BJ51" s="306"/>
      <c r="BK51" s="306"/>
      <c r="BL51" s="306"/>
      <c r="BM51" s="306"/>
      <c r="BN51" s="306"/>
      <c r="BO51" s="306"/>
    </row>
    <row r="52" spans="2:67" ht="12" customHeight="1">
      <c r="B52" s="306"/>
      <c r="C52" s="309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7"/>
      <c r="V52" s="307"/>
      <c r="W52" s="307"/>
      <c r="X52" s="307"/>
      <c r="Y52" s="307"/>
      <c r="Z52" s="307"/>
      <c r="AA52" s="307"/>
      <c r="AB52" s="307"/>
      <c r="AC52" s="307"/>
      <c r="AD52" s="307"/>
      <c r="AE52" s="307"/>
      <c r="AF52" s="307"/>
      <c r="AG52" s="307"/>
      <c r="AH52" s="307"/>
      <c r="AI52" s="307"/>
      <c r="AJ52" s="307"/>
      <c r="AK52" s="307"/>
      <c r="AL52" s="307"/>
      <c r="AM52" s="307"/>
      <c r="AN52" s="307"/>
      <c r="AO52" s="307"/>
      <c r="AP52" s="307"/>
      <c r="AQ52" s="307"/>
      <c r="AR52" s="307"/>
      <c r="AS52" s="307"/>
      <c r="AT52" s="307"/>
      <c r="AU52" s="307"/>
      <c r="AV52" s="307"/>
      <c r="AW52" s="307"/>
      <c r="AX52" s="307"/>
      <c r="AY52" s="307"/>
      <c r="AZ52" s="307"/>
      <c r="BA52" s="307"/>
      <c r="BB52" s="307"/>
      <c r="BC52" s="307"/>
      <c r="BD52" s="307"/>
      <c r="BE52" s="307"/>
      <c r="BF52" s="306"/>
      <c r="BG52" s="306"/>
      <c r="BH52" s="306"/>
      <c r="BI52" s="306"/>
      <c r="BJ52" s="306"/>
      <c r="BK52" s="306"/>
      <c r="BL52" s="306"/>
      <c r="BM52" s="306"/>
      <c r="BN52" s="306"/>
      <c r="BO52" s="306"/>
    </row>
    <row r="53" spans="2:67" ht="12" customHeight="1">
      <c r="B53" s="306"/>
      <c r="C53" s="308"/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7"/>
      <c r="AJ53" s="307"/>
      <c r="AK53" s="307"/>
      <c r="AL53" s="307"/>
      <c r="AM53" s="307"/>
      <c r="AN53" s="307"/>
      <c r="AO53" s="307"/>
      <c r="AP53" s="307"/>
      <c r="AQ53" s="307"/>
      <c r="AR53" s="307"/>
      <c r="AS53" s="307"/>
      <c r="AT53" s="307"/>
      <c r="AU53" s="307"/>
      <c r="AV53" s="307"/>
      <c r="AW53" s="307"/>
      <c r="AX53" s="307"/>
      <c r="AY53" s="307"/>
      <c r="AZ53" s="307"/>
      <c r="BA53" s="307"/>
      <c r="BB53" s="307"/>
      <c r="BC53" s="307"/>
      <c r="BD53" s="307"/>
      <c r="BE53" s="307"/>
      <c r="BF53" s="306"/>
      <c r="BG53" s="306"/>
      <c r="BH53" s="306"/>
      <c r="BI53" s="306"/>
      <c r="BJ53" s="306"/>
      <c r="BK53" s="306"/>
      <c r="BL53" s="306"/>
      <c r="BM53" s="306"/>
      <c r="BN53" s="306"/>
      <c r="BO53" s="306"/>
    </row>
    <row r="54" spans="2:67" ht="12" customHeight="1">
      <c r="B54" s="306"/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8"/>
      <c r="U54" s="307"/>
      <c r="V54" s="307"/>
      <c r="W54" s="307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  <c r="AI54" s="307"/>
      <c r="AJ54" s="307"/>
      <c r="AK54" s="307"/>
      <c r="AL54" s="307"/>
      <c r="AM54" s="307"/>
      <c r="AN54" s="307"/>
      <c r="AO54" s="307"/>
      <c r="AP54" s="307"/>
      <c r="AQ54" s="307"/>
      <c r="AR54" s="307"/>
      <c r="AS54" s="307"/>
      <c r="AT54" s="307"/>
      <c r="AU54" s="307"/>
      <c r="AV54" s="307"/>
      <c r="AW54" s="307"/>
      <c r="AX54" s="307"/>
      <c r="AY54" s="307"/>
      <c r="AZ54" s="307"/>
      <c r="BA54" s="307"/>
      <c r="BB54" s="307"/>
      <c r="BC54" s="307"/>
      <c r="BD54" s="307"/>
      <c r="BE54" s="307"/>
      <c r="BF54" s="306"/>
      <c r="BG54" s="306"/>
      <c r="BH54" s="306"/>
      <c r="BI54" s="306"/>
      <c r="BJ54" s="306"/>
      <c r="BK54" s="306"/>
      <c r="BL54" s="306"/>
      <c r="BM54" s="306"/>
      <c r="BN54" s="306"/>
      <c r="BO54" s="306"/>
    </row>
    <row r="55" spans="2:67" ht="12" customHeight="1">
      <c r="B55" s="306"/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  <c r="AI55" s="307"/>
      <c r="AJ55" s="307"/>
      <c r="AK55" s="307"/>
      <c r="AL55" s="307"/>
      <c r="AM55" s="307"/>
      <c r="AN55" s="307"/>
      <c r="AO55" s="307"/>
      <c r="AP55" s="307"/>
      <c r="AQ55" s="307"/>
      <c r="AR55" s="307"/>
      <c r="AS55" s="307"/>
      <c r="AT55" s="307"/>
      <c r="AU55" s="307"/>
      <c r="AV55" s="307"/>
      <c r="AW55" s="307"/>
      <c r="AX55" s="307"/>
      <c r="AY55" s="307"/>
      <c r="AZ55" s="307"/>
      <c r="BA55" s="307"/>
      <c r="BB55" s="307"/>
      <c r="BC55" s="307"/>
      <c r="BD55" s="307"/>
      <c r="BE55" s="307"/>
      <c r="BF55" s="306"/>
      <c r="BG55" s="306"/>
      <c r="BH55" s="306"/>
      <c r="BI55" s="306"/>
      <c r="BJ55" s="306"/>
      <c r="BK55" s="306"/>
      <c r="BL55" s="306"/>
      <c r="BM55" s="306"/>
      <c r="BN55" s="306"/>
      <c r="BO55" s="306"/>
    </row>
    <row r="56" spans="2:67" ht="12" customHeight="1">
      <c r="B56" s="306"/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7"/>
      <c r="V56" s="307"/>
      <c r="W56" s="307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  <c r="AI56" s="307"/>
      <c r="AJ56" s="307"/>
      <c r="AK56" s="307"/>
      <c r="AL56" s="307"/>
      <c r="AM56" s="307"/>
      <c r="AN56" s="307"/>
      <c r="AO56" s="307"/>
      <c r="AP56" s="307"/>
      <c r="AQ56" s="307"/>
      <c r="AR56" s="307"/>
      <c r="AS56" s="307"/>
      <c r="AT56" s="307"/>
      <c r="AU56" s="307"/>
      <c r="AV56" s="307"/>
      <c r="AW56" s="307"/>
      <c r="AX56" s="307"/>
      <c r="AY56" s="307"/>
      <c r="AZ56" s="307"/>
      <c r="BA56" s="307"/>
      <c r="BB56" s="307"/>
      <c r="BC56" s="307"/>
      <c r="BD56" s="307"/>
      <c r="BE56" s="307"/>
      <c r="BF56" s="306"/>
      <c r="BG56" s="306"/>
      <c r="BH56" s="306"/>
      <c r="BI56" s="306"/>
      <c r="BJ56" s="306"/>
      <c r="BK56" s="306"/>
      <c r="BL56" s="306"/>
      <c r="BM56" s="306"/>
      <c r="BN56" s="306"/>
      <c r="BO56" s="306"/>
    </row>
    <row r="57" spans="2:67" ht="12" customHeight="1">
      <c r="B57" s="306"/>
      <c r="C57" s="309"/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7"/>
      <c r="V57" s="307"/>
      <c r="W57" s="307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  <c r="AI57" s="307"/>
      <c r="AJ57" s="307"/>
      <c r="AK57" s="307"/>
      <c r="AL57" s="307"/>
      <c r="AM57" s="307"/>
      <c r="AN57" s="307"/>
      <c r="AO57" s="307"/>
      <c r="AP57" s="307"/>
      <c r="AQ57" s="307"/>
      <c r="AR57" s="307"/>
      <c r="AS57" s="307"/>
      <c r="AT57" s="307"/>
      <c r="AU57" s="307"/>
      <c r="AV57" s="307"/>
      <c r="AW57" s="307"/>
      <c r="AX57" s="307"/>
      <c r="AY57" s="307"/>
      <c r="AZ57" s="307"/>
      <c r="BA57" s="307"/>
      <c r="BB57" s="307"/>
      <c r="BC57" s="307"/>
      <c r="BD57" s="307"/>
      <c r="BE57" s="307"/>
      <c r="BF57" s="306"/>
      <c r="BG57" s="306"/>
      <c r="BH57" s="306"/>
      <c r="BI57" s="306"/>
      <c r="BJ57" s="306"/>
      <c r="BK57" s="306"/>
      <c r="BL57" s="306"/>
      <c r="BM57" s="306"/>
      <c r="BN57" s="306"/>
      <c r="BO57" s="306"/>
    </row>
    <row r="58" spans="2:67" ht="12" customHeight="1">
      <c r="B58" s="306"/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S58" s="308"/>
      <c r="T58" s="308"/>
      <c r="U58" s="307"/>
      <c r="V58" s="307"/>
      <c r="W58" s="307"/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M58" s="307"/>
      <c r="AN58" s="307"/>
      <c r="AO58" s="307"/>
      <c r="AP58" s="307"/>
      <c r="AQ58" s="307"/>
      <c r="AR58" s="307"/>
      <c r="AS58" s="307"/>
      <c r="AT58" s="307"/>
      <c r="AU58" s="307"/>
      <c r="AV58" s="307"/>
      <c r="AW58" s="307"/>
      <c r="AX58" s="307"/>
      <c r="AY58" s="307"/>
      <c r="AZ58" s="307"/>
      <c r="BA58" s="307"/>
      <c r="BB58" s="307"/>
      <c r="BC58" s="307"/>
      <c r="BD58" s="307"/>
      <c r="BE58" s="307"/>
      <c r="BF58" s="306"/>
      <c r="BG58" s="306"/>
      <c r="BH58" s="306"/>
      <c r="BI58" s="306"/>
      <c r="BJ58" s="306"/>
      <c r="BK58" s="306"/>
      <c r="BL58" s="306"/>
      <c r="BM58" s="306"/>
      <c r="BN58" s="306"/>
      <c r="BO58" s="306"/>
    </row>
    <row r="59" spans="2:67" ht="12" customHeight="1">
      <c r="B59" s="306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8"/>
      <c r="P59" s="308"/>
      <c r="Q59" s="308"/>
      <c r="R59" s="308"/>
      <c r="S59" s="308"/>
      <c r="T59" s="308"/>
      <c r="U59" s="307"/>
      <c r="V59" s="307"/>
      <c r="W59" s="307"/>
      <c r="X59" s="307"/>
      <c r="Y59" s="307"/>
      <c r="Z59" s="307"/>
      <c r="AA59" s="307"/>
      <c r="AB59" s="307"/>
      <c r="AC59" s="307"/>
      <c r="AD59" s="307"/>
      <c r="AE59" s="307"/>
      <c r="AF59" s="307"/>
      <c r="AG59" s="307"/>
      <c r="AH59" s="307"/>
      <c r="AI59" s="307"/>
      <c r="AJ59" s="307"/>
      <c r="AK59" s="307"/>
      <c r="AL59" s="307"/>
      <c r="AM59" s="307"/>
      <c r="AN59" s="307"/>
      <c r="AO59" s="307"/>
      <c r="AP59" s="307"/>
      <c r="AQ59" s="307"/>
      <c r="AR59" s="307"/>
      <c r="AS59" s="307"/>
      <c r="AT59" s="307"/>
      <c r="AU59" s="307"/>
      <c r="AV59" s="307"/>
      <c r="AW59" s="307"/>
      <c r="AX59" s="307"/>
      <c r="AY59" s="307"/>
      <c r="AZ59" s="307"/>
      <c r="BA59" s="307"/>
      <c r="BB59" s="307"/>
      <c r="BC59" s="307"/>
      <c r="BD59" s="307"/>
      <c r="BE59" s="307"/>
      <c r="BF59" s="306"/>
      <c r="BG59" s="306"/>
      <c r="BH59" s="306"/>
      <c r="BI59" s="306"/>
      <c r="BJ59" s="306"/>
      <c r="BK59" s="306"/>
      <c r="BL59" s="306"/>
      <c r="BM59" s="306"/>
      <c r="BN59" s="306"/>
      <c r="BO59" s="306"/>
    </row>
    <row r="60" spans="2:67" ht="12" customHeight="1">
      <c r="B60" s="306"/>
      <c r="C60" s="308"/>
      <c r="D60" s="308"/>
      <c r="E60" s="308"/>
      <c r="F60" s="308"/>
      <c r="G60" s="308"/>
      <c r="H60" s="308"/>
      <c r="I60" s="308"/>
      <c r="J60" s="308"/>
      <c r="K60" s="308"/>
      <c r="L60" s="308"/>
      <c r="M60" s="308"/>
      <c r="N60" s="308"/>
      <c r="O60" s="308"/>
      <c r="P60" s="308"/>
      <c r="Q60" s="308"/>
      <c r="R60" s="308"/>
      <c r="S60" s="308"/>
      <c r="T60" s="308"/>
      <c r="U60" s="307"/>
      <c r="V60" s="307"/>
      <c r="W60" s="30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  <c r="AK60" s="307"/>
      <c r="AL60" s="307"/>
      <c r="AM60" s="307"/>
      <c r="AN60" s="307"/>
      <c r="AO60" s="307"/>
      <c r="AP60" s="307"/>
      <c r="AQ60" s="307"/>
      <c r="AR60" s="307"/>
      <c r="AS60" s="307"/>
      <c r="AT60" s="307"/>
      <c r="AU60" s="307"/>
      <c r="AV60" s="307"/>
      <c r="AW60" s="307"/>
      <c r="AX60" s="307"/>
      <c r="AY60" s="307"/>
      <c r="AZ60" s="307"/>
      <c r="BA60" s="307"/>
      <c r="BB60" s="307"/>
      <c r="BC60" s="307"/>
      <c r="BD60" s="307"/>
      <c r="BE60" s="307"/>
      <c r="BF60" s="306"/>
      <c r="BG60" s="306"/>
      <c r="BH60" s="306"/>
      <c r="BI60" s="306"/>
      <c r="BJ60" s="306"/>
      <c r="BK60" s="306"/>
      <c r="BL60" s="306"/>
      <c r="BM60" s="306"/>
      <c r="BN60" s="306"/>
      <c r="BO60" s="306"/>
    </row>
    <row r="61" spans="2:67" ht="12" customHeight="1">
      <c r="B61" s="306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08"/>
      <c r="T61" s="308"/>
      <c r="U61" s="307"/>
      <c r="V61" s="307"/>
      <c r="W61" s="307"/>
      <c r="X61" s="307"/>
      <c r="Y61" s="307"/>
      <c r="Z61" s="307"/>
      <c r="AA61" s="307"/>
      <c r="AB61" s="307"/>
      <c r="AC61" s="307"/>
      <c r="AD61" s="307"/>
      <c r="AE61" s="307"/>
      <c r="AF61" s="307"/>
      <c r="AG61" s="307"/>
      <c r="AH61" s="307"/>
      <c r="AI61" s="307"/>
      <c r="AJ61" s="307"/>
      <c r="AK61" s="307"/>
      <c r="AL61" s="307"/>
      <c r="AM61" s="307"/>
      <c r="AN61" s="307"/>
      <c r="AO61" s="307"/>
      <c r="AP61" s="307"/>
      <c r="AQ61" s="307"/>
      <c r="AR61" s="307"/>
      <c r="AS61" s="307"/>
      <c r="AT61" s="307"/>
      <c r="AU61" s="307"/>
      <c r="AV61" s="307"/>
      <c r="AW61" s="307"/>
      <c r="AX61" s="307"/>
      <c r="AY61" s="307"/>
      <c r="AZ61" s="307"/>
      <c r="BA61" s="307"/>
      <c r="BB61" s="307"/>
      <c r="BC61" s="307"/>
      <c r="BD61" s="307"/>
      <c r="BE61" s="307"/>
      <c r="BF61" s="306"/>
      <c r="BG61" s="306"/>
      <c r="BH61" s="306"/>
      <c r="BI61" s="306"/>
      <c r="BJ61" s="306"/>
      <c r="BK61" s="306"/>
      <c r="BL61" s="306"/>
      <c r="BM61" s="306"/>
      <c r="BN61" s="306"/>
      <c r="BO61" s="306"/>
    </row>
    <row r="62" spans="2:67" ht="12" customHeight="1">
      <c r="B62" s="306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6"/>
      <c r="BG62" s="306"/>
      <c r="BH62" s="306"/>
      <c r="BI62" s="306"/>
      <c r="BJ62" s="306"/>
      <c r="BK62" s="306"/>
      <c r="BL62" s="306"/>
      <c r="BM62" s="306"/>
      <c r="BN62" s="306"/>
      <c r="BO62" s="306"/>
    </row>
    <row r="63" spans="2:67" ht="12" customHeight="1">
      <c r="B63" s="306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6"/>
      <c r="BG63" s="306"/>
      <c r="BH63" s="306"/>
      <c r="BI63" s="306"/>
      <c r="BJ63" s="306"/>
      <c r="BK63" s="306"/>
      <c r="BL63" s="306"/>
      <c r="BM63" s="306"/>
      <c r="BN63" s="306"/>
      <c r="BO63" s="306"/>
    </row>
    <row r="64" spans="2:67" ht="12" customHeight="1">
      <c r="B64" s="306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6"/>
      <c r="BG64" s="306"/>
      <c r="BH64" s="306"/>
      <c r="BI64" s="306"/>
      <c r="BJ64" s="306"/>
      <c r="BK64" s="306"/>
      <c r="BL64" s="306"/>
      <c r="BM64" s="306"/>
      <c r="BN64" s="306"/>
      <c r="BO64" s="306"/>
    </row>
  </sheetData>
  <mergeCells count="120">
    <mergeCell ref="N13:Y14"/>
    <mergeCell ref="N15:Y16"/>
    <mergeCell ref="AM12:AR12"/>
    <mergeCell ref="AY13:BD14"/>
    <mergeCell ref="BE13:BJ14"/>
    <mergeCell ref="Z11:AL12"/>
    <mergeCell ref="N11:Y12"/>
    <mergeCell ref="Z13:AL14"/>
    <mergeCell ref="AM15:AR16"/>
    <mergeCell ref="AS15:AX16"/>
    <mergeCell ref="Z15:AL16"/>
    <mergeCell ref="BE15:BJ16"/>
    <mergeCell ref="BP2:CK3"/>
    <mergeCell ref="BP5:CK6"/>
    <mergeCell ref="B7:U7"/>
    <mergeCell ref="F13:L14"/>
    <mergeCell ref="AM13:AR14"/>
    <mergeCell ref="AS13:AX14"/>
    <mergeCell ref="B11:D20"/>
    <mergeCell ref="F11:L12"/>
    <mergeCell ref="AM11:BJ11"/>
    <mergeCell ref="BK11:BV11"/>
    <mergeCell ref="BK13:BP14"/>
    <mergeCell ref="BQ13:BV14"/>
    <mergeCell ref="BW13:CC14"/>
    <mergeCell ref="CD13:CK14"/>
    <mergeCell ref="AS12:AX12"/>
    <mergeCell ref="AY12:BD12"/>
    <mergeCell ref="BE12:BJ12"/>
    <mergeCell ref="BK12:BP12"/>
    <mergeCell ref="BQ12:BV12"/>
    <mergeCell ref="BW11:CK12"/>
    <mergeCell ref="F17:L18"/>
    <mergeCell ref="AM17:AR18"/>
    <mergeCell ref="AS17:AX18"/>
    <mergeCell ref="F15:L16"/>
    <mergeCell ref="BK15:BP16"/>
    <mergeCell ref="BQ15:BV16"/>
    <mergeCell ref="BW15:CC16"/>
    <mergeCell ref="CD15:CK16"/>
    <mergeCell ref="AY15:BD16"/>
    <mergeCell ref="Z23:AA24"/>
    <mergeCell ref="AB23:AC24"/>
    <mergeCell ref="BK17:BP18"/>
    <mergeCell ref="BQ17:BV18"/>
    <mergeCell ref="BW17:CC17"/>
    <mergeCell ref="CD17:CK17"/>
    <mergeCell ref="BW18:CC18"/>
    <mergeCell ref="CD18:CK18"/>
    <mergeCell ref="BE17:BJ18"/>
    <mergeCell ref="Z19:AL19"/>
    <mergeCell ref="BE19:BJ20"/>
    <mergeCell ref="BK19:BP20"/>
    <mergeCell ref="BQ19:BV20"/>
    <mergeCell ref="BW19:CC19"/>
    <mergeCell ref="CD19:CK19"/>
    <mergeCell ref="BW20:CC20"/>
    <mergeCell ref="CD20:CK20"/>
    <mergeCell ref="Z20:AL20"/>
    <mergeCell ref="Z17:AL17"/>
    <mergeCell ref="J23:M24"/>
    <mergeCell ref="N23:O24"/>
    <mergeCell ref="P23:Q24"/>
    <mergeCell ref="R23:U24"/>
    <mergeCell ref="V23:W24"/>
    <mergeCell ref="X23:Y24"/>
    <mergeCell ref="AY19:BD20"/>
    <mergeCell ref="AY17:BD18"/>
    <mergeCell ref="N19:Y20"/>
    <mergeCell ref="F19:L20"/>
    <mergeCell ref="AM19:AR20"/>
    <mergeCell ref="AS19:AX20"/>
    <mergeCell ref="N17:Y18"/>
    <mergeCell ref="Z18:AL18"/>
    <mergeCell ref="B22:I26"/>
    <mergeCell ref="J22:AO22"/>
    <mergeCell ref="AP22:AS24"/>
    <mergeCell ref="AT22:AW24"/>
    <mergeCell ref="AX22:BA24"/>
    <mergeCell ref="BB22:BE24"/>
    <mergeCell ref="AH23:AO24"/>
    <mergeCell ref="AD25:AG25"/>
    <mergeCell ref="AH25:AO25"/>
    <mergeCell ref="AP25:AS25"/>
    <mergeCell ref="AT25:AW25"/>
    <mergeCell ref="J25:M25"/>
    <mergeCell ref="N25:Q25"/>
    <mergeCell ref="R25:U25"/>
    <mergeCell ref="AD23:AG24"/>
    <mergeCell ref="J26:CK26"/>
    <mergeCell ref="AX25:BA25"/>
    <mergeCell ref="BB25:BE25"/>
    <mergeCell ref="BF25:BI25"/>
    <mergeCell ref="BJ25:BM25"/>
    <mergeCell ref="BN25:BQ25"/>
    <mergeCell ref="BR25:BU25"/>
    <mergeCell ref="V25:Y25"/>
    <mergeCell ref="Z25:AC25"/>
    <mergeCell ref="BV25:BY25"/>
    <mergeCell ref="BZ25:CC25"/>
    <mergeCell ref="CD25:CK25"/>
    <mergeCell ref="CD22:CK24"/>
    <mergeCell ref="BF22:BI24"/>
    <mergeCell ref="BJ22:BM24"/>
    <mergeCell ref="BN22:BQ24"/>
    <mergeCell ref="BR22:BU24"/>
    <mergeCell ref="BV22:BY24"/>
    <mergeCell ref="BZ22:CC24"/>
    <mergeCell ref="B9:M9"/>
    <mergeCell ref="B10:M10"/>
    <mergeCell ref="BM9:CK9"/>
    <mergeCell ref="N10:AA10"/>
    <mergeCell ref="AB10:AH10"/>
    <mergeCell ref="AI10:BD10"/>
    <mergeCell ref="BE10:BL10"/>
    <mergeCell ref="BM10:CK10"/>
    <mergeCell ref="N9:AA9"/>
    <mergeCell ref="AB9:AH9"/>
    <mergeCell ref="AI9:BD9"/>
    <mergeCell ref="BE9:BL9"/>
  </mergeCells>
  <phoneticPr fontId="5"/>
  <dataValidations count="2">
    <dataValidation type="list" allowBlank="1" showInputMessage="1" showErrorMessage="1" sqref="BM9:CK9">
      <formula1>$A$35:$A$37</formula1>
    </dataValidation>
    <dataValidation type="list" allowBlank="1" showInputMessage="1" showErrorMessage="1" sqref="N9">
      <formula1>$A$27:$A$34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N80"/>
  <sheetViews>
    <sheetView view="pageBreakPreview" zoomScale="90" zoomScaleNormal="120" zoomScaleSheetLayoutView="90" workbookViewId="0">
      <selection activeCell="A2" sqref="A2:L2"/>
    </sheetView>
  </sheetViews>
  <sheetFormatPr defaultColWidth="2.08984375" defaultRowHeight="12" customHeight="1"/>
  <cols>
    <col min="1" max="60" width="1.6328125" style="305" customWidth="1"/>
    <col min="61" max="69" width="1.7265625" style="305" customWidth="1"/>
    <col min="70" max="119" width="1.6328125" style="305" customWidth="1"/>
    <col min="120" max="129" width="1.26953125" style="305" customWidth="1"/>
    <col min="130" max="256" width="2.08984375" style="305"/>
    <col min="257" max="316" width="1.6328125" style="305" customWidth="1"/>
    <col min="317" max="325" width="1.7265625" style="305" customWidth="1"/>
    <col min="326" max="375" width="1.6328125" style="305" customWidth="1"/>
    <col min="376" max="385" width="1.26953125" style="305" customWidth="1"/>
    <col min="386" max="512" width="2.08984375" style="305"/>
    <col min="513" max="572" width="1.6328125" style="305" customWidth="1"/>
    <col min="573" max="581" width="1.7265625" style="305" customWidth="1"/>
    <col min="582" max="631" width="1.6328125" style="305" customWidth="1"/>
    <col min="632" max="641" width="1.26953125" style="305" customWidth="1"/>
    <col min="642" max="768" width="2.08984375" style="305"/>
    <col min="769" max="828" width="1.6328125" style="305" customWidth="1"/>
    <col min="829" max="837" width="1.7265625" style="305" customWidth="1"/>
    <col min="838" max="887" width="1.6328125" style="305" customWidth="1"/>
    <col min="888" max="897" width="1.26953125" style="305" customWidth="1"/>
    <col min="898" max="1024" width="2.08984375" style="305"/>
    <col min="1025" max="1084" width="1.6328125" style="305" customWidth="1"/>
    <col min="1085" max="1093" width="1.7265625" style="305" customWidth="1"/>
    <col min="1094" max="1143" width="1.6328125" style="305" customWidth="1"/>
    <col min="1144" max="1153" width="1.26953125" style="305" customWidth="1"/>
    <col min="1154" max="1280" width="2.08984375" style="305"/>
    <col min="1281" max="1340" width="1.6328125" style="305" customWidth="1"/>
    <col min="1341" max="1349" width="1.7265625" style="305" customWidth="1"/>
    <col min="1350" max="1399" width="1.6328125" style="305" customWidth="1"/>
    <col min="1400" max="1409" width="1.26953125" style="305" customWidth="1"/>
    <col min="1410" max="1536" width="2.08984375" style="305"/>
    <col min="1537" max="1596" width="1.6328125" style="305" customWidth="1"/>
    <col min="1597" max="1605" width="1.7265625" style="305" customWidth="1"/>
    <col min="1606" max="1655" width="1.6328125" style="305" customWidth="1"/>
    <col min="1656" max="1665" width="1.26953125" style="305" customWidth="1"/>
    <col min="1666" max="1792" width="2.08984375" style="305"/>
    <col min="1793" max="1852" width="1.6328125" style="305" customWidth="1"/>
    <col min="1853" max="1861" width="1.7265625" style="305" customWidth="1"/>
    <col min="1862" max="1911" width="1.6328125" style="305" customWidth="1"/>
    <col min="1912" max="1921" width="1.26953125" style="305" customWidth="1"/>
    <col min="1922" max="2048" width="2.08984375" style="305"/>
    <col min="2049" max="2108" width="1.6328125" style="305" customWidth="1"/>
    <col min="2109" max="2117" width="1.7265625" style="305" customWidth="1"/>
    <col min="2118" max="2167" width="1.6328125" style="305" customWidth="1"/>
    <col min="2168" max="2177" width="1.26953125" style="305" customWidth="1"/>
    <col min="2178" max="2304" width="2.08984375" style="305"/>
    <col min="2305" max="2364" width="1.6328125" style="305" customWidth="1"/>
    <col min="2365" max="2373" width="1.7265625" style="305" customWidth="1"/>
    <col min="2374" max="2423" width="1.6328125" style="305" customWidth="1"/>
    <col min="2424" max="2433" width="1.26953125" style="305" customWidth="1"/>
    <col min="2434" max="2560" width="2.08984375" style="305"/>
    <col min="2561" max="2620" width="1.6328125" style="305" customWidth="1"/>
    <col min="2621" max="2629" width="1.7265625" style="305" customWidth="1"/>
    <col min="2630" max="2679" width="1.6328125" style="305" customWidth="1"/>
    <col min="2680" max="2689" width="1.26953125" style="305" customWidth="1"/>
    <col min="2690" max="2816" width="2.08984375" style="305"/>
    <col min="2817" max="2876" width="1.6328125" style="305" customWidth="1"/>
    <col min="2877" max="2885" width="1.7265625" style="305" customWidth="1"/>
    <col min="2886" max="2935" width="1.6328125" style="305" customWidth="1"/>
    <col min="2936" max="2945" width="1.26953125" style="305" customWidth="1"/>
    <col min="2946" max="3072" width="2.08984375" style="305"/>
    <col min="3073" max="3132" width="1.6328125" style="305" customWidth="1"/>
    <col min="3133" max="3141" width="1.7265625" style="305" customWidth="1"/>
    <col min="3142" max="3191" width="1.6328125" style="305" customWidth="1"/>
    <col min="3192" max="3201" width="1.26953125" style="305" customWidth="1"/>
    <col min="3202" max="3328" width="2.08984375" style="305"/>
    <col min="3329" max="3388" width="1.6328125" style="305" customWidth="1"/>
    <col min="3389" max="3397" width="1.7265625" style="305" customWidth="1"/>
    <col min="3398" max="3447" width="1.6328125" style="305" customWidth="1"/>
    <col min="3448" max="3457" width="1.26953125" style="305" customWidth="1"/>
    <col min="3458" max="3584" width="2.08984375" style="305"/>
    <col min="3585" max="3644" width="1.6328125" style="305" customWidth="1"/>
    <col min="3645" max="3653" width="1.7265625" style="305" customWidth="1"/>
    <col min="3654" max="3703" width="1.6328125" style="305" customWidth="1"/>
    <col min="3704" max="3713" width="1.26953125" style="305" customWidth="1"/>
    <col min="3714" max="3840" width="2.08984375" style="305"/>
    <col min="3841" max="3900" width="1.6328125" style="305" customWidth="1"/>
    <col min="3901" max="3909" width="1.7265625" style="305" customWidth="1"/>
    <col min="3910" max="3959" width="1.6328125" style="305" customWidth="1"/>
    <col min="3960" max="3969" width="1.26953125" style="305" customWidth="1"/>
    <col min="3970" max="4096" width="2.08984375" style="305"/>
    <col min="4097" max="4156" width="1.6328125" style="305" customWidth="1"/>
    <col min="4157" max="4165" width="1.7265625" style="305" customWidth="1"/>
    <col min="4166" max="4215" width="1.6328125" style="305" customWidth="1"/>
    <col min="4216" max="4225" width="1.26953125" style="305" customWidth="1"/>
    <col min="4226" max="4352" width="2.08984375" style="305"/>
    <col min="4353" max="4412" width="1.6328125" style="305" customWidth="1"/>
    <col min="4413" max="4421" width="1.7265625" style="305" customWidth="1"/>
    <col min="4422" max="4471" width="1.6328125" style="305" customWidth="1"/>
    <col min="4472" max="4481" width="1.26953125" style="305" customWidth="1"/>
    <col min="4482" max="4608" width="2.08984375" style="305"/>
    <col min="4609" max="4668" width="1.6328125" style="305" customWidth="1"/>
    <col min="4669" max="4677" width="1.7265625" style="305" customWidth="1"/>
    <col min="4678" max="4727" width="1.6328125" style="305" customWidth="1"/>
    <col min="4728" max="4737" width="1.26953125" style="305" customWidth="1"/>
    <col min="4738" max="4864" width="2.08984375" style="305"/>
    <col min="4865" max="4924" width="1.6328125" style="305" customWidth="1"/>
    <col min="4925" max="4933" width="1.7265625" style="305" customWidth="1"/>
    <col min="4934" max="4983" width="1.6328125" style="305" customWidth="1"/>
    <col min="4984" max="4993" width="1.26953125" style="305" customWidth="1"/>
    <col min="4994" max="5120" width="2.08984375" style="305"/>
    <col min="5121" max="5180" width="1.6328125" style="305" customWidth="1"/>
    <col min="5181" max="5189" width="1.7265625" style="305" customWidth="1"/>
    <col min="5190" max="5239" width="1.6328125" style="305" customWidth="1"/>
    <col min="5240" max="5249" width="1.26953125" style="305" customWidth="1"/>
    <col min="5250" max="5376" width="2.08984375" style="305"/>
    <col min="5377" max="5436" width="1.6328125" style="305" customWidth="1"/>
    <col min="5437" max="5445" width="1.7265625" style="305" customWidth="1"/>
    <col min="5446" max="5495" width="1.6328125" style="305" customWidth="1"/>
    <col min="5496" max="5505" width="1.26953125" style="305" customWidth="1"/>
    <col min="5506" max="5632" width="2.08984375" style="305"/>
    <col min="5633" max="5692" width="1.6328125" style="305" customWidth="1"/>
    <col min="5693" max="5701" width="1.7265625" style="305" customWidth="1"/>
    <col min="5702" max="5751" width="1.6328125" style="305" customWidth="1"/>
    <col min="5752" max="5761" width="1.26953125" style="305" customWidth="1"/>
    <col min="5762" max="5888" width="2.08984375" style="305"/>
    <col min="5889" max="5948" width="1.6328125" style="305" customWidth="1"/>
    <col min="5949" max="5957" width="1.7265625" style="305" customWidth="1"/>
    <col min="5958" max="6007" width="1.6328125" style="305" customWidth="1"/>
    <col min="6008" max="6017" width="1.26953125" style="305" customWidth="1"/>
    <col min="6018" max="6144" width="2.08984375" style="305"/>
    <col min="6145" max="6204" width="1.6328125" style="305" customWidth="1"/>
    <col min="6205" max="6213" width="1.7265625" style="305" customWidth="1"/>
    <col min="6214" max="6263" width="1.6328125" style="305" customWidth="1"/>
    <col min="6264" max="6273" width="1.26953125" style="305" customWidth="1"/>
    <col min="6274" max="6400" width="2.08984375" style="305"/>
    <col min="6401" max="6460" width="1.6328125" style="305" customWidth="1"/>
    <col min="6461" max="6469" width="1.7265625" style="305" customWidth="1"/>
    <col min="6470" max="6519" width="1.6328125" style="305" customWidth="1"/>
    <col min="6520" max="6529" width="1.26953125" style="305" customWidth="1"/>
    <col min="6530" max="6656" width="2.08984375" style="305"/>
    <col min="6657" max="6716" width="1.6328125" style="305" customWidth="1"/>
    <col min="6717" max="6725" width="1.7265625" style="305" customWidth="1"/>
    <col min="6726" max="6775" width="1.6328125" style="305" customWidth="1"/>
    <col min="6776" max="6785" width="1.26953125" style="305" customWidth="1"/>
    <col min="6786" max="6912" width="2.08984375" style="305"/>
    <col min="6913" max="6972" width="1.6328125" style="305" customWidth="1"/>
    <col min="6973" max="6981" width="1.7265625" style="305" customWidth="1"/>
    <col min="6982" max="7031" width="1.6328125" style="305" customWidth="1"/>
    <col min="7032" max="7041" width="1.26953125" style="305" customWidth="1"/>
    <col min="7042" max="7168" width="2.08984375" style="305"/>
    <col min="7169" max="7228" width="1.6328125" style="305" customWidth="1"/>
    <col min="7229" max="7237" width="1.7265625" style="305" customWidth="1"/>
    <col min="7238" max="7287" width="1.6328125" style="305" customWidth="1"/>
    <col min="7288" max="7297" width="1.26953125" style="305" customWidth="1"/>
    <col min="7298" max="7424" width="2.08984375" style="305"/>
    <col min="7425" max="7484" width="1.6328125" style="305" customWidth="1"/>
    <col min="7485" max="7493" width="1.7265625" style="305" customWidth="1"/>
    <col min="7494" max="7543" width="1.6328125" style="305" customWidth="1"/>
    <col min="7544" max="7553" width="1.26953125" style="305" customWidth="1"/>
    <col min="7554" max="7680" width="2.08984375" style="305"/>
    <col min="7681" max="7740" width="1.6328125" style="305" customWidth="1"/>
    <col min="7741" max="7749" width="1.7265625" style="305" customWidth="1"/>
    <col min="7750" max="7799" width="1.6328125" style="305" customWidth="1"/>
    <col min="7800" max="7809" width="1.26953125" style="305" customWidth="1"/>
    <col min="7810" max="7936" width="2.08984375" style="305"/>
    <col min="7937" max="7996" width="1.6328125" style="305" customWidth="1"/>
    <col min="7997" max="8005" width="1.7265625" style="305" customWidth="1"/>
    <col min="8006" max="8055" width="1.6328125" style="305" customWidth="1"/>
    <col min="8056" max="8065" width="1.26953125" style="305" customWidth="1"/>
    <col min="8066" max="8192" width="2.08984375" style="305"/>
    <col min="8193" max="8252" width="1.6328125" style="305" customWidth="1"/>
    <col min="8253" max="8261" width="1.7265625" style="305" customWidth="1"/>
    <col min="8262" max="8311" width="1.6328125" style="305" customWidth="1"/>
    <col min="8312" max="8321" width="1.26953125" style="305" customWidth="1"/>
    <col min="8322" max="8448" width="2.08984375" style="305"/>
    <col min="8449" max="8508" width="1.6328125" style="305" customWidth="1"/>
    <col min="8509" max="8517" width="1.7265625" style="305" customWidth="1"/>
    <col min="8518" max="8567" width="1.6328125" style="305" customWidth="1"/>
    <col min="8568" max="8577" width="1.26953125" style="305" customWidth="1"/>
    <col min="8578" max="8704" width="2.08984375" style="305"/>
    <col min="8705" max="8764" width="1.6328125" style="305" customWidth="1"/>
    <col min="8765" max="8773" width="1.7265625" style="305" customWidth="1"/>
    <col min="8774" max="8823" width="1.6328125" style="305" customWidth="1"/>
    <col min="8824" max="8833" width="1.26953125" style="305" customWidth="1"/>
    <col min="8834" max="8960" width="2.08984375" style="305"/>
    <col min="8961" max="9020" width="1.6328125" style="305" customWidth="1"/>
    <col min="9021" max="9029" width="1.7265625" style="305" customWidth="1"/>
    <col min="9030" max="9079" width="1.6328125" style="305" customWidth="1"/>
    <col min="9080" max="9089" width="1.26953125" style="305" customWidth="1"/>
    <col min="9090" max="9216" width="2.08984375" style="305"/>
    <col min="9217" max="9276" width="1.6328125" style="305" customWidth="1"/>
    <col min="9277" max="9285" width="1.7265625" style="305" customWidth="1"/>
    <col min="9286" max="9335" width="1.6328125" style="305" customWidth="1"/>
    <col min="9336" max="9345" width="1.26953125" style="305" customWidth="1"/>
    <col min="9346" max="9472" width="2.08984375" style="305"/>
    <col min="9473" max="9532" width="1.6328125" style="305" customWidth="1"/>
    <col min="9533" max="9541" width="1.7265625" style="305" customWidth="1"/>
    <col min="9542" max="9591" width="1.6328125" style="305" customWidth="1"/>
    <col min="9592" max="9601" width="1.26953125" style="305" customWidth="1"/>
    <col min="9602" max="9728" width="2.08984375" style="305"/>
    <col min="9729" max="9788" width="1.6328125" style="305" customWidth="1"/>
    <col min="9789" max="9797" width="1.7265625" style="305" customWidth="1"/>
    <col min="9798" max="9847" width="1.6328125" style="305" customWidth="1"/>
    <col min="9848" max="9857" width="1.26953125" style="305" customWidth="1"/>
    <col min="9858" max="9984" width="2.08984375" style="305"/>
    <col min="9985" max="10044" width="1.6328125" style="305" customWidth="1"/>
    <col min="10045" max="10053" width="1.7265625" style="305" customWidth="1"/>
    <col min="10054" max="10103" width="1.6328125" style="305" customWidth="1"/>
    <col min="10104" max="10113" width="1.26953125" style="305" customWidth="1"/>
    <col min="10114" max="10240" width="2.08984375" style="305"/>
    <col min="10241" max="10300" width="1.6328125" style="305" customWidth="1"/>
    <col min="10301" max="10309" width="1.7265625" style="305" customWidth="1"/>
    <col min="10310" max="10359" width="1.6328125" style="305" customWidth="1"/>
    <col min="10360" max="10369" width="1.26953125" style="305" customWidth="1"/>
    <col min="10370" max="10496" width="2.08984375" style="305"/>
    <col min="10497" max="10556" width="1.6328125" style="305" customWidth="1"/>
    <col min="10557" max="10565" width="1.7265625" style="305" customWidth="1"/>
    <col min="10566" max="10615" width="1.6328125" style="305" customWidth="1"/>
    <col min="10616" max="10625" width="1.26953125" style="305" customWidth="1"/>
    <col min="10626" max="10752" width="2.08984375" style="305"/>
    <col min="10753" max="10812" width="1.6328125" style="305" customWidth="1"/>
    <col min="10813" max="10821" width="1.7265625" style="305" customWidth="1"/>
    <col min="10822" max="10871" width="1.6328125" style="305" customWidth="1"/>
    <col min="10872" max="10881" width="1.26953125" style="305" customWidth="1"/>
    <col min="10882" max="11008" width="2.08984375" style="305"/>
    <col min="11009" max="11068" width="1.6328125" style="305" customWidth="1"/>
    <col min="11069" max="11077" width="1.7265625" style="305" customWidth="1"/>
    <col min="11078" max="11127" width="1.6328125" style="305" customWidth="1"/>
    <col min="11128" max="11137" width="1.26953125" style="305" customWidth="1"/>
    <col min="11138" max="11264" width="2.08984375" style="305"/>
    <col min="11265" max="11324" width="1.6328125" style="305" customWidth="1"/>
    <col min="11325" max="11333" width="1.7265625" style="305" customWidth="1"/>
    <col min="11334" max="11383" width="1.6328125" style="305" customWidth="1"/>
    <col min="11384" max="11393" width="1.26953125" style="305" customWidth="1"/>
    <col min="11394" max="11520" width="2.08984375" style="305"/>
    <col min="11521" max="11580" width="1.6328125" style="305" customWidth="1"/>
    <col min="11581" max="11589" width="1.7265625" style="305" customWidth="1"/>
    <col min="11590" max="11639" width="1.6328125" style="305" customWidth="1"/>
    <col min="11640" max="11649" width="1.26953125" style="305" customWidth="1"/>
    <col min="11650" max="11776" width="2.08984375" style="305"/>
    <col min="11777" max="11836" width="1.6328125" style="305" customWidth="1"/>
    <col min="11837" max="11845" width="1.7265625" style="305" customWidth="1"/>
    <col min="11846" max="11895" width="1.6328125" style="305" customWidth="1"/>
    <col min="11896" max="11905" width="1.26953125" style="305" customWidth="1"/>
    <col min="11906" max="12032" width="2.08984375" style="305"/>
    <col min="12033" max="12092" width="1.6328125" style="305" customWidth="1"/>
    <col min="12093" max="12101" width="1.7265625" style="305" customWidth="1"/>
    <col min="12102" max="12151" width="1.6328125" style="305" customWidth="1"/>
    <col min="12152" max="12161" width="1.26953125" style="305" customWidth="1"/>
    <col min="12162" max="12288" width="2.08984375" style="305"/>
    <col min="12289" max="12348" width="1.6328125" style="305" customWidth="1"/>
    <col min="12349" max="12357" width="1.7265625" style="305" customWidth="1"/>
    <col min="12358" max="12407" width="1.6328125" style="305" customWidth="1"/>
    <col min="12408" max="12417" width="1.26953125" style="305" customWidth="1"/>
    <col min="12418" max="12544" width="2.08984375" style="305"/>
    <col min="12545" max="12604" width="1.6328125" style="305" customWidth="1"/>
    <col min="12605" max="12613" width="1.7265625" style="305" customWidth="1"/>
    <col min="12614" max="12663" width="1.6328125" style="305" customWidth="1"/>
    <col min="12664" max="12673" width="1.26953125" style="305" customWidth="1"/>
    <col min="12674" max="12800" width="2.08984375" style="305"/>
    <col min="12801" max="12860" width="1.6328125" style="305" customWidth="1"/>
    <col min="12861" max="12869" width="1.7265625" style="305" customWidth="1"/>
    <col min="12870" max="12919" width="1.6328125" style="305" customWidth="1"/>
    <col min="12920" max="12929" width="1.26953125" style="305" customWidth="1"/>
    <col min="12930" max="13056" width="2.08984375" style="305"/>
    <col min="13057" max="13116" width="1.6328125" style="305" customWidth="1"/>
    <col min="13117" max="13125" width="1.7265625" style="305" customWidth="1"/>
    <col min="13126" max="13175" width="1.6328125" style="305" customWidth="1"/>
    <col min="13176" max="13185" width="1.26953125" style="305" customWidth="1"/>
    <col min="13186" max="13312" width="2.08984375" style="305"/>
    <col min="13313" max="13372" width="1.6328125" style="305" customWidth="1"/>
    <col min="13373" max="13381" width="1.7265625" style="305" customWidth="1"/>
    <col min="13382" max="13431" width="1.6328125" style="305" customWidth="1"/>
    <col min="13432" max="13441" width="1.26953125" style="305" customWidth="1"/>
    <col min="13442" max="13568" width="2.08984375" style="305"/>
    <col min="13569" max="13628" width="1.6328125" style="305" customWidth="1"/>
    <col min="13629" max="13637" width="1.7265625" style="305" customWidth="1"/>
    <col min="13638" max="13687" width="1.6328125" style="305" customWidth="1"/>
    <col min="13688" max="13697" width="1.26953125" style="305" customWidth="1"/>
    <col min="13698" max="13824" width="2.08984375" style="305"/>
    <col min="13825" max="13884" width="1.6328125" style="305" customWidth="1"/>
    <col min="13885" max="13893" width="1.7265625" style="305" customWidth="1"/>
    <col min="13894" max="13943" width="1.6328125" style="305" customWidth="1"/>
    <col min="13944" max="13953" width="1.26953125" style="305" customWidth="1"/>
    <col min="13954" max="14080" width="2.08984375" style="305"/>
    <col min="14081" max="14140" width="1.6328125" style="305" customWidth="1"/>
    <col min="14141" max="14149" width="1.7265625" style="305" customWidth="1"/>
    <col min="14150" max="14199" width="1.6328125" style="305" customWidth="1"/>
    <col min="14200" max="14209" width="1.26953125" style="305" customWidth="1"/>
    <col min="14210" max="14336" width="2.08984375" style="305"/>
    <col min="14337" max="14396" width="1.6328125" style="305" customWidth="1"/>
    <col min="14397" max="14405" width="1.7265625" style="305" customWidth="1"/>
    <col min="14406" max="14455" width="1.6328125" style="305" customWidth="1"/>
    <col min="14456" max="14465" width="1.26953125" style="305" customWidth="1"/>
    <col min="14466" max="14592" width="2.08984375" style="305"/>
    <col min="14593" max="14652" width="1.6328125" style="305" customWidth="1"/>
    <col min="14653" max="14661" width="1.7265625" style="305" customWidth="1"/>
    <col min="14662" max="14711" width="1.6328125" style="305" customWidth="1"/>
    <col min="14712" max="14721" width="1.26953125" style="305" customWidth="1"/>
    <col min="14722" max="14848" width="2.08984375" style="305"/>
    <col min="14849" max="14908" width="1.6328125" style="305" customWidth="1"/>
    <col min="14909" max="14917" width="1.7265625" style="305" customWidth="1"/>
    <col min="14918" max="14967" width="1.6328125" style="305" customWidth="1"/>
    <col min="14968" max="14977" width="1.26953125" style="305" customWidth="1"/>
    <col min="14978" max="15104" width="2.08984375" style="305"/>
    <col min="15105" max="15164" width="1.6328125" style="305" customWidth="1"/>
    <col min="15165" max="15173" width="1.7265625" style="305" customWidth="1"/>
    <col min="15174" max="15223" width="1.6328125" style="305" customWidth="1"/>
    <col min="15224" max="15233" width="1.26953125" style="305" customWidth="1"/>
    <col min="15234" max="15360" width="2.08984375" style="305"/>
    <col min="15361" max="15420" width="1.6328125" style="305" customWidth="1"/>
    <col min="15421" max="15429" width="1.7265625" style="305" customWidth="1"/>
    <col min="15430" max="15479" width="1.6328125" style="305" customWidth="1"/>
    <col min="15480" max="15489" width="1.26953125" style="305" customWidth="1"/>
    <col min="15490" max="15616" width="2.08984375" style="305"/>
    <col min="15617" max="15676" width="1.6328125" style="305" customWidth="1"/>
    <col min="15677" max="15685" width="1.7265625" style="305" customWidth="1"/>
    <col min="15686" max="15735" width="1.6328125" style="305" customWidth="1"/>
    <col min="15736" max="15745" width="1.26953125" style="305" customWidth="1"/>
    <col min="15746" max="15872" width="2.08984375" style="305"/>
    <col min="15873" max="15932" width="1.6328125" style="305" customWidth="1"/>
    <col min="15933" max="15941" width="1.7265625" style="305" customWidth="1"/>
    <col min="15942" max="15991" width="1.6328125" style="305" customWidth="1"/>
    <col min="15992" max="16001" width="1.26953125" style="305" customWidth="1"/>
    <col min="16002" max="16128" width="2.08984375" style="305"/>
    <col min="16129" max="16188" width="1.6328125" style="305" customWidth="1"/>
    <col min="16189" max="16197" width="1.7265625" style="305" customWidth="1"/>
    <col min="16198" max="16247" width="1.6328125" style="305" customWidth="1"/>
    <col min="16248" max="16257" width="1.26953125" style="305" customWidth="1"/>
    <col min="16258" max="16384" width="2.08984375" style="305"/>
  </cols>
  <sheetData>
    <row r="1" spans="1:88" ht="12" customHeight="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57"/>
      <c r="BV1" s="257"/>
      <c r="BW1" s="257"/>
      <c r="BX1" s="257"/>
      <c r="BY1" s="257"/>
      <c r="BZ1" s="257"/>
      <c r="CA1" s="257"/>
      <c r="CB1" s="257"/>
    </row>
    <row r="2" spans="1:88" ht="8.15" customHeigh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58"/>
      <c r="AL2" s="258"/>
      <c r="AM2" s="258"/>
      <c r="AN2" s="258"/>
      <c r="AO2" s="258"/>
      <c r="AP2" s="258"/>
      <c r="AQ2" s="356"/>
      <c r="AR2" s="356"/>
      <c r="AS2" s="257"/>
      <c r="AT2" s="257"/>
      <c r="AU2" s="258"/>
      <c r="AV2" s="258"/>
      <c r="AW2" s="258"/>
      <c r="AX2" s="258"/>
      <c r="AY2" s="258"/>
      <c r="AZ2" s="258"/>
      <c r="BA2" s="258"/>
      <c r="BB2" s="258"/>
      <c r="BC2" s="245"/>
      <c r="BD2" s="245"/>
      <c r="BE2" s="245"/>
      <c r="BF2" s="245"/>
      <c r="BG2" s="1227" t="s">
        <v>84</v>
      </c>
      <c r="BH2" s="1227"/>
      <c r="BI2" s="1227"/>
      <c r="BJ2" s="1227"/>
      <c r="BK2" s="1227"/>
      <c r="BL2" s="1227"/>
      <c r="BM2" s="1227"/>
      <c r="BN2" s="1227"/>
      <c r="BO2" s="1227"/>
      <c r="BP2" s="1227"/>
      <c r="BQ2" s="1227"/>
      <c r="BR2" s="1227"/>
      <c r="BS2" s="1227"/>
      <c r="BT2" s="1227"/>
      <c r="BU2" s="1227"/>
      <c r="BV2" s="1227"/>
      <c r="BW2" s="1227"/>
      <c r="BX2" s="1227"/>
      <c r="BY2" s="1227"/>
      <c r="BZ2" s="1227"/>
      <c r="CA2" s="1227"/>
      <c r="CB2" s="1227"/>
    </row>
    <row r="3" spans="1:88" ht="8.15" customHeight="1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58"/>
      <c r="AL3" s="258"/>
      <c r="AM3" s="258"/>
      <c r="AN3" s="258"/>
      <c r="AO3" s="258"/>
      <c r="AP3" s="258"/>
      <c r="AQ3" s="356"/>
      <c r="AR3" s="356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45"/>
      <c r="BD3" s="245"/>
      <c r="BE3" s="245"/>
      <c r="BF3" s="245"/>
      <c r="BG3" s="1228"/>
      <c r="BH3" s="1228"/>
      <c r="BI3" s="1228"/>
      <c r="BJ3" s="1228"/>
      <c r="BK3" s="1228"/>
      <c r="BL3" s="1228"/>
      <c r="BM3" s="1228"/>
      <c r="BN3" s="1228"/>
      <c r="BO3" s="1228"/>
      <c r="BP3" s="1228"/>
      <c r="BQ3" s="1228"/>
      <c r="BR3" s="1228"/>
      <c r="BS3" s="1228"/>
      <c r="BT3" s="1228"/>
      <c r="BU3" s="1228"/>
      <c r="BV3" s="1228"/>
      <c r="BW3" s="1228"/>
      <c r="BX3" s="1228"/>
      <c r="BY3" s="1228"/>
      <c r="BZ3" s="1228"/>
      <c r="CA3" s="1228"/>
      <c r="CB3" s="1228"/>
    </row>
    <row r="4" spans="1:88" ht="5.15" customHeight="1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58"/>
      <c r="AL4" s="258"/>
      <c r="AM4" s="258"/>
      <c r="AN4" s="258"/>
      <c r="AO4" s="258"/>
      <c r="AP4" s="258"/>
      <c r="AQ4" s="356"/>
      <c r="AR4" s="356"/>
      <c r="AS4" s="356"/>
      <c r="AT4" s="356"/>
      <c r="AU4" s="258"/>
      <c r="AV4" s="258"/>
      <c r="AW4" s="258"/>
      <c r="AX4" s="258"/>
      <c r="AY4" s="258"/>
      <c r="AZ4" s="258"/>
      <c r="BA4" s="258"/>
      <c r="BB4" s="258"/>
      <c r="BC4" s="245"/>
      <c r="BD4" s="245"/>
      <c r="BE4" s="245"/>
      <c r="BF4" s="245"/>
      <c r="BG4" s="324"/>
      <c r="BH4" s="324"/>
      <c r="BI4" s="324"/>
      <c r="BJ4" s="324"/>
      <c r="BK4" s="324"/>
      <c r="BL4" s="324"/>
      <c r="BM4" s="324"/>
      <c r="BN4" s="324"/>
      <c r="BO4" s="324"/>
      <c r="BP4" s="324"/>
      <c r="BQ4" s="324"/>
      <c r="BR4" s="324"/>
      <c r="BS4" s="324"/>
      <c r="BT4" s="324"/>
      <c r="BU4" s="324"/>
      <c r="BV4" s="324"/>
      <c r="BW4" s="324"/>
      <c r="BX4" s="324"/>
      <c r="BY4" s="324"/>
      <c r="BZ4" s="324"/>
      <c r="CA4" s="324"/>
      <c r="CB4" s="324"/>
    </row>
    <row r="5" spans="1:88" ht="8.15" customHeight="1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58"/>
      <c r="AL5" s="258"/>
      <c r="AM5" s="258"/>
      <c r="AN5" s="258"/>
      <c r="AO5" s="258"/>
      <c r="AP5" s="258"/>
      <c r="AQ5" s="356"/>
      <c r="AR5" s="356"/>
      <c r="AS5" s="357"/>
      <c r="AT5" s="357"/>
      <c r="AU5" s="258"/>
      <c r="AV5" s="258"/>
      <c r="AW5" s="258"/>
      <c r="AX5" s="258"/>
      <c r="AY5" s="258"/>
      <c r="AZ5" s="258"/>
      <c r="BA5" s="258"/>
      <c r="BB5" s="258"/>
      <c r="BC5" s="245"/>
      <c r="BD5" s="245"/>
      <c r="BE5" s="245"/>
      <c r="BF5" s="245"/>
      <c r="BG5" s="1229" t="s">
        <v>452</v>
      </c>
      <c r="BH5" s="1230"/>
      <c r="BI5" s="1230"/>
      <c r="BJ5" s="1230"/>
      <c r="BK5" s="1230"/>
      <c r="BL5" s="1230"/>
      <c r="BM5" s="1230"/>
      <c r="BN5" s="1230"/>
      <c r="BO5" s="1230"/>
      <c r="BP5" s="1230"/>
      <c r="BQ5" s="1230"/>
      <c r="BR5" s="1230"/>
      <c r="BS5" s="1230"/>
      <c r="BT5" s="1230"/>
      <c r="BU5" s="1230"/>
      <c r="BV5" s="1230"/>
      <c r="BW5" s="1230"/>
      <c r="BX5" s="1230"/>
      <c r="BY5" s="1230"/>
      <c r="BZ5" s="1230"/>
      <c r="CA5" s="1230"/>
      <c r="CB5" s="1230"/>
    </row>
    <row r="6" spans="1:88" ht="8.15" customHeight="1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58"/>
      <c r="AL6" s="258"/>
      <c r="AM6" s="258"/>
      <c r="AN6" s="258"/>
      <c r="AO6" s="258"/>
      <c r="AP6" s="258"/>
      <c r="AQ6" s="356"/>
      <c r="AR6" s="356"/>
      <c r="AS6" s="258"/>
      <c r="AT6" s="258"/>
      <c r="AU6" s="258"/>
      <c r="AV6" s="258"/>
      <c r="AW6" s="258"/>
      <c r="AX6" s="258"/>
      <c r="AY6" s="258"/>
      <c r="AZ6" s="258"/>
      <c r="BA6" s="258"/>
      <c r="BB6" s="258"/>
      <c r="BC6" s="245"/>
      <c r="BD6" s="245"/>
      <c r="BE6" s="245"/>
      <c r="BF6" s="245"/>
      <c r="BG6" s="1231"/>
      <c r="BH6" s="1231"/>
      <c r="BI6" s="1231"/>
      <c r="BJ6" s="1231"/>
      <c r="BK6" s="1231"/>
      <c r="BL6" s="1231"/>
      <c r="BM6" s="1231"/>
      <c r="BN6" s="1231"/>
      <c r="BO6" s="1231"/>
      <c r="BP6" s="1231"/>
      <c r="BQ6" s="1231"/>
      <c r="BR6" s="1231"/>
      <c r="BS6" s="1231"/>
      <c r="BT6" s="1231"/>
      <c r="BU6" s="1231"/>
      <c r="BV6" s="1231"/>
      <c r="BW6" s="1231"/>
      <c r="BX6" s="1231"/>
      <c r="BY6" s="1231"/>
      <c r="BZ6" s="1231"/>
      <c r="CA6" s="1231"/>
      <c r="CB6" s="1231"/>
    </row>
    <row r="7" spans="1:88" ht="15" customHeight="1">
      <c r="A7" s="1253" t="s">
        <v>453</v>
      </c>
      <c r="B7" s="1253"/>
      <c r="C7" s="1253"/>
      <c r="D7" s="1253"/>
      <c r="E7" s="1253"/>
      <c r="F7" s="1253"/>
      <c r="G7" s="1253"/>
      <c r="H7" s="1253"/>
      <c r="I7" s="1253"/>
      <c r="J7" s="1253"/>
      <c r="K7" s="1253"/>
      <c r="L7" s="1253"/>
      <c r="M7" s="1253"/>
      <c r="N7" s="1254"/>
      <c r="O7" s="1254"/>
      <c r="P7" s="1254"/>
      <c r="Q7" s="1254"/>
      <c r="R7" s="1254"/>
      <c r="S7" s="1254"/>
      <c r="T7" s="1254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58"/>
      <c r="AL7" s="258"/>
      <c r="AM7" s="258"/>
      <c r="AN7" s="258"/>
      <c r="AO7" s="258"/>
      <c r="AP7" s="258"/>
      <c r="AQ7" s="356"/>
      <c r="AR7" s="356"/>
      <c r="AS7" s="356"/>
      <c r="AT7" s="356"/>
      <c r="AU7" s="258"/>
      <c r="AV7" s="258"/>
      <c r="AW7" s="258"/>
      <c r="AX7" s="258"/>
      <c r="AY7" s="258"/>
      <c r="AZ7" s="258"/>
      <c r="BA7" s="258"/>
      <c r="BB7" s="258"/>
      <c r="BC7" s="258"/>
      <c r="BD7" s="258"/>
      <c r="BE7" s="258"/>
      <c r="BF7" s="258"/>
      <c r="BG7" s="258"/>
      <c r="BH7" s="258"/>
      <c r="BI7" s="258"/>
      <c r="BJ7" s="258"/>
      <c r="BK7" s="258"/>
      <c r="BL7" s="258"/>
      <c r="BM7" s="258"/>
      <c r="BN7" s="258"/>
      <c r="BO7" s="258"/>
      <c r="BP7" s="258"/>
      <c r="BQ7" s="258"/>
      <c r="BR7" s="258"/>
      <c r="BS7" s="258"/>
      <c r="BT7" s="258"/>
      <c r="BU7" s="258"/>
      <c r="BV7" s="258"/>
      <c r="BW7" s="258"/>
      <c r="BX7" s="258"/>
      <c r="BY7" s="258"/>
      <c r="BZ7" s="258"/>
      <c r="CA7" s="258"/>
      <c r="CB7" s="258"/>
    </row>
    <row r="8" spans="1:88" ht="5.15" customHeight="1">
      <c r="A8" s="248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355"/>
      <c r="Q8" s="355"/>
      <c r="R8" s="355"/>
      <c r="S8" s="355"/>
      <c r="T8" s="355"/>
      <c r="U8" s="354"/>
      <c r="V8" s="354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  <c r="AS8" s="248"/>
      <c r="AT8" s="248"/>
      <c r="AU8" s="248"/>
      <c r="AV8" s="248"/>
      <c r="AW8" s="248"/>
      <c r="AX8" s="248"/>
      <c r="AY8" s="248"/>
      <c r="AZ8" s="248"/>
      <c r="BA8" s="248"/>
      <c r="BB8" s="248"/>
      <c r="BC8" s="248"/>
      <c r="BD8" s="248"/>
      <c r="BE8" s="248"/>
      <c r="BF8" s="248"/>
      <c r="BG8" s="248"/>
      <c r="BH8" s="248"/>
      <c r="BI8" s="248"/>
      <c r="BJ8" s="248"/>
      <c r="BK8" s="248"/>
      <c r="BL8" s="248"/>
      <c r="BM8" s="248"/>
      <c r="BN8" s="354"/>
      <c r="BO8" s="354"/>
      <c r="BP8" s="248"/>
      <c r="BQ8" s="248"/>
      <c r="BR8" s="248"/>
      <c r="BS8" s="248"/>
      <c r="BT8" s="248"/>
      <c r="BU8" s="248"/>
      <c r="BV8" s="248"/>
      <c r="BW8" s="248"/>
      <c r="BX8" s="248"/>
      <c r="BY8" s="248"/>
      <c r="BZ8" s="248"/>
      <c r="CA8" s="248"/>
      <c r="CB8" s="248"/>
      <c r="CC8" s="353"/>
      <c r="CD8" s="353"/>
      <c r="CE8" s="353"/>
      <c r="CF8" s="353"/>
      <c r="CG8" s="353"/>
      <c r="CH8" s="353"/>
      <c r="CI8" s="353"/>
      <c r="CJ8" s="353"/>
    </row>
    <row r="9" spans="1:88" ht="10" customHeight="1">
      <c r="A9" s="258"/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58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352"/>
      <c r="Z9" s="352"/>
      <c r="AA9" s="352"/>
      <c r="AB9" s="352"/>
      <c r="AC9" s="352"/>
      <c r="AD9" s="352"/>
      <c r="AE9" s="352"/>
      <c r="AF9" s="352"/>
      <c r="AG9" s="352"/>
      <c r="AH9" s="352"/>
      <c r="AI9" s="352"/>
      <c r="AJ9" s="352"/>
      <c r="AK9" s="352"/>
      <c r="AL9" s="352"/>
      <c r="AM9" s="352"/>
      <c r="AN9" s="352"/>
      <c r="AO9" s="352"/>
      <c r="AP9" s="352"/>
      <c r="AQ9" s="352"/>
      <c r="AR9" s="352"/>
      <c r="AS9" s="352"/>
      <c r="AT9" s="352"/>
      <c r="AU9" s="352"/>
      <c r="AV9" s="352"/>
      <c r="AW9" s="352"/>
      <c r="AX9" s="352"/>
      <c r="AY9" s="352"/>
      <c r="AZ9" s="352"/>
      <c r="BA9" s="352"/>
      <c r="BB9" s="352"/>
      <c r="BC9" s="352"/>
      <c r="BD9" s="352"/>
      <c r="BE9" s="352"/>
      <c r="BF9" s="352"/>
      <c r="BG9" s="352"/>
      <c r="BH9" s="352"/>
      <c r="BI9" s="352"/>
      <c r="BJ9" s="352"/>
      <c r="BK9" s="352"/>
      <c r="BL9" s="352"/>
      <c r="BM9" s="352"/>
      <c r="BN9" s="352"/>
      <c r="BO9" s="352"/>
      <c r="BP9" s="352"/>
      <c r="BQ9" s="352"/>
      <c r="BR9" s="352"/>
      <c r="BS9" s="352"/>
      <c r="BT9" s="352"/>
      <c r="BU9" s="352"/>
      <c r="BV9" s="352"/>
      <c r="BW9" s="352"/>
      <c r="BX9" s="352"/>
      <c r="BY9" s="352"/>
      <c r="BZ9" s="352"/>
      <c r="CA9" s="352"/>
      <c r="CB9" s="352"/>
      <c r="CC9" s="338"/>
      <c r="CD9" s="338"/>
      <c r="CE9" s="338"/>
      <c r="CF9" s="338"/>
      <c r="CG9" s="338"/>
      <c r="CH9" s="338"/>
      <c r="CI9" s="338"/>
    </row>
    <row r="10" spans="1:88" ht="25" customHeight="1">
      <c r="A10" s="351"/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934" t="s">
        <v>405</v>
      </c>
      <c r="O10" s="934"/>
      <c r="P10" s="934"/>
      <c r="Q10" s="934"/>
      <c r="R10" s="934"/>
      <c r="S10" s="934"/>
      <c r="T10" s="349"/>
      <c r="U10" s="931" t="s">
        <v>454</v>
      </c>
      <c r="V10" s="930"/>
      <c r="W10" s="930"/>
      <c r="X10" s="930"/>
      <c r="Y10" s="930"/>
      <c r="Z10" s="930"/>
      <c r="AA10" s="930"/>
      <c r="AB10" s="930"/>
      <c r="AC10" s="930"/>
      <c r="AD10" s="930"/>
      <c r="AE10" s="930"/>
      <c r="AF10" s="930"/>
      <c r="AG10" s="930"/>
      <c r="AH10" s="930"/>
      <c r="AI10" s="930"/>
      <c r="AJ10" s="930"/>
      <c r="AK10" s="930"/>
      <c r="AL10" s="930"/>
      <c r="AM10" s="930"/>
      <c r="AN10" s="930"/>
      <c r="AO10" s="930"/>
      <c r="AP10" s="930"/>
      <c r="AQ10" s="930"/>
      <c r="AR10" s="930"/>
      <c r="AS10" s="930"/>
      <c r="AT10" s="930"/>
      <c r="AU10" s="930"/>
      <c r="AV10" s="930"/>
      <c r="AW10" s="930"/>
      <c r="AX10" s="930"/>
      <c r="AY10" s="930"/>
      <c r="AZ10" s="930"/>
      <c r="BA10" s="930"/>
      <c r="BB10" s="930"/>
      <c r="BC10" s="930"/>
      <c r="BD10" s="930"/>
      <c r="BE10" s="930"/>
      <c r="BF10" s="930"/>
      <c r="BG10" s="930"/>
      <c r="BH10" s="933"/>
      <c r="BI10" s="1255" t="s">
        <v>455</v>
      </c>
      <c r="BJ10" s="1256"/>
      <c r="BK10" s="1256"/>
      <c r="BL10" s="1256"/>
      <c r="BM10" s="1256"/>
      <c r="BN10" s="1256"/>
      <c r="BO10" s="1256"/>
      <c r="BP10" s="1256"/>
      <c r="BQ10" s="1257"/>
      <c r="BR10" s="935" t="s">
        <v>409</v>
      </c>
      <c r="BS10" s="934"/>
      <c r="BT10" s="934"/>
      <c r="BU10" s="934"/>
      <c r="BV10" s="934"/>
      <c r="BW10" s="934"/>
      <c r="BX10" s="934"/>
      <c r="BY10" s="934"/>
      <c r="BZ10" s="934"/>
      <c r="CA10" s="934"/>
      <c r="CB10" s="937"/>
      <c r="CC10" s="335"/>
      <c r="CD10" s="335"/>
      <c r="CE10" s="335"/>
      <c r="CF10" s="335"/>
      <c r="CG10" s="335"/>
      <c r="CH10" s="335"/>
      <c r="CI10" s="335"/>
    </row>
    <row r="11" spans="1:88" ht="25" customHeight="1">
      <c r="A11" s="348"/>
      <c r="B11" s="1262" t="s">
        <v>40</v>
      </c>
      <c r="C11" s="1262"/>
      <c r="D11" s="1262"/>
      <c r="E11" s="1262"/>
      <c r="F11" s="1262"/>
      <c r="G11" s="1262"/>
      <c r="H11" s="1262"/>
      <c r="I11" s="1262"/>
      <c r="J11" s="347"/>
      <c r="K11" s="347"/>
      <c r="L11" s="347"/>
      <c r="M11" s="347"/>
      <c r="N11" s="347"/>
      <c r="O11" s="347"/>
      <c r="P11" s="347"/>
      <c r="Q11" s="347"/>
      <c r="R11" s="347"/>
      <c r="S11" s="347"/>
      <c r="T11" s="346"/>
      <c r="U11" s="931" t="s">
        <v>456</v>
      </c>
      <c r="V11" s="930"/>
      <c r="W11" s="930"/>
      <c r="X11" s="930"/>
      <c r="Y11" s="930"/>
      <c r="Z11" s="930"/>
      <c r="AA11" s="930"/>
      <c r="AB11" s="938"/>
      <c r="AC11" s="932" t="s">
        <v>457</v>
      </c>
      <c r="AD11" s="930"/>
      <c r="AE11" s="930"/>
      <c r="AF11" s="930"/>
      <c r="AG11" s="930"/>
      <c r="AH11" s="930"/>
      <c r="AI11" s="930"/>
      <c r="AJ11" s="938"/>
      <c r="AK11" s="932" t="s">
        <v>458</v>
      </c>
      <c r="AL11" s="930"/>
      <c r="AM11" s="930"/>
      <c r="AN11" s="930"/>
      <c r="AO11" s="930"/>
      <c r="AP11" s="930"/>
      <c r="AQ11" s="930"/>
      <c r="AR11" s="938"/>
      <c r="AS11" s="932" t="s">
        <v>459</v>
      </c>
      <c r="AT11" s="930"/>
      <c r="AU11" s="930"/>
      <c r="AV11" s="930"/>
      <c r="AW11" s="930"/>
      <c r="AX11" s="930"/>
      <c r="AY11" s="930"/>
      <c r="AZ11" s="938"/>
      <c r="BA11" s="930" t="s">
        <v>460</v>
      </c>
      <c r="BB11" s="930"/>
      <c r="BC11" s="930"/>
      <c r="BD11" s="930"/>
      <c r="BE11" s="930"/>
      <c r="BF11" s="930"/>
      <c r="BG11" s="930"/>
      <c r="BH11" s="933"/>
      <c r="BI11" s="1258"/>
      <c r="BJ11" s="1259"/>
      <c r="BK11" s="1259"/>
      <c r="BL11" s="1259"/>
      <c r="BM11" s="1259"/>
      <c r="BN11" s="1259"/>
      <c r="BO11" s="1259"/>
      <c r="BP11" s="1259"/>
      <c r="BQ11" s="1260"/>
      <c r="BR11" s="1261"/>
      <c r="BS11" s="1262"/>
      <c r="BT11" s="1262"/>
      <c r="BU11" s="1262"/>
      <c r="BV11" s="1262"/>
      <c r="BW11" s="1262"/>
      <c r="BX11" s="1262"/>
      <c r="BY11" s="1262"/>
      <c r="BZ11" s="1262"/>
      <c r="CA11" s="1262"/>
      <c r="CB11" s="1263"/>
      <c r="CC11" s="335"/>
      <c r="CD11" s="335"/>
      <c r="CE11" s="335"/>
      <c r="CF11" s="335"/>
      <c r="CG11" s="335"/>
      <c r="CH11" s="335"/>
      <c r="CI11" s="335"/>
    </row>
    <row r="12" spans="1:88" ht="5.15" customHeight="1">
      <c r="A12" s="1284"/>
      <c r="B12" s="1264"/>
      <c r="C12" s="1264"/>
      <c r="D12" s="1264"/>
      <c r="E12" s="1264"/>
      <c r="F12" s="1264"/>
      <c r="G12" s="1264"/>
      <c r="H12" s="1264"/>
      <c r="I12" s="1264"/>
      <c r="J12" s="1264"/>
      <c r="K12" s="1264"/>
      <c r="L12" s="1264"/>
      <c r="M12" s="345"/>
      <c r="N12" s="344"/>
      <c r="O12" s="344"/>
      <c r="P12" s="344"/>
      <c r="Q12" s="344"/>
      <c r="R12" s="344"/>
      <c r="S12" s="344"/>
      <c r="T12" s="319"/>
      <c r="U12" s="1201"/>
      <c r="V12" s="1264"/>
      <c r="W12" s="1264"/>
      <c r="X12" s="1264"/>
      <c r="Y12" s="1264"/>
      <c r="Z12" s="1264"/>
      <c r="AA12" s="1264"/>
      <c r="AB12" s="1273"/>
      <c r="AC12" s="1194"/>
      <c r="AD12" s="1264"/>
      <c r="AE12" s="1264"/>
      <c r="AF12" s="1264"/>
      <c r="AG12" s="1264"/>
      <c r="AH12" s="1264"/>
      <c r="AI12" s="1264"/>
      <c r="AJ12" s="1273"/>
      <c r="AK12" s="1194"/>
      <c r="AL12" s="1264"/>
      <c r="AM12" s="1264"/>
      <c r="AN12" s="1264"/>
      <c r="AO12" s="1264"/>
      <c r="AP12" s="1264"/>
      <c r="AQ12" s="1264"/>
      <c r="AR12" s="1273"/>
      <c r="AS12" s="1194"/>
      <c r="AT12" s="1264"/>
      <c r="AU12" s="1264"/>
      <c r="AV12" s="1264"/>
      <c r="AW12" s="1264"/>
      <c r="AX12" s="1264"/>
      <c r="AY12" s="1264"/>
      <c r="AZ12" s="1273"/>
      <c r="BA12" s="1170"/>
      <c r="BB12" s="1264"/>
      <c r="BC12" s="1264"/>
      <c r="BD12" s="1264"/>
      <c r="BE12" s="1264"/>
      <c r="BF12" s="1264"/>
      <c r="BG12" s="1264"/>
      <c r="BH12" s="1265"/>
      <c r="BI12" s="1276"/>
      <c r="BJ12" s="1179"/>
      <c r="BK12" s="1179"/>
      <c r="BL12" s="1179"/>
      <c r="BM12" s="1179"/>
      <c r="BN12" s="1179"/>
      <c r="BO12" s="1179"/>
      <c r="BP12" s="1179"/>
      <c r="BQ12" s="1180"/>
      <c r="BR12" s="1201"/>
      <c r="BS12" s="1264"/>
      <c r="BT12" s="1264"/>
      <c r="BU12" s="1264"/>
      <c r="BV12" s="1264"/>
      <c r="BW12" s="1264"/>
      <c r="BX12" s="1264"/>
      <c r="BY12" s="1264"/>
      <c r="BZ12" s="1264"/>
      <c r="CA12" s="1264"/>
      <c r="CB12" s="1265"/>
      <c r="CC12" s="335"/>
      <c r="CD12" s="335"/>
      <c r="CE12" s="335"/>
      <c r="CF12" s="335"/>
      <c r="CG12" s="335"/>
      <c r="CH12" s="335"/>
      <c r="CI12" s="335"/>
    </row>
    <row r="13" spans="1:88" ht="50.15" customHeight="1">
      <c r="A13" s="1266"/>
      <c r="B13" s="1267"/>
      <c r="C13" s="1267"/>
      <c r="D13" s="1267"/>
      <c r="E13" s="1267"/>
      <c r="F13" s="1267"/>
      <c r="G13" s="1267"/>
      <c r="H13" s="1267"/>
      <c r="I13" s="1267"/>
      <c r="J13" s="1267"/>
      <c r="K13" s="1267"/>
      <c r="L13" s="1267"/>
      <c r="M13" s="1277" t="s">
        <v>461</v>
      </c>
      <c r="N13" s="1278"/>
      <c r="O13" s="1278"/>
      <c r="P13" s="1278"/>
      <c r="Q13" s="1278"/>
      <c r="R13" s="1278"/>
      <c r="S13" s="1278"/>
      <c r="T13" s="1279"/>
      <c r="U13" s="1266"/>
      <c r="V13" s="1267"/>
      <c r="W13" s="1267"/>
      <c r="X13" s="1267"/>
      <c r="Y13" s="1267"/>
      <c r="Z13" s="1267"/>
      <c r="AA13" s="1267"/>
      <c r="AB13" s="1275"/>
      <c r="AC13" s="1274"/>
      <c r="AD13" s="1267"/>
      <c r="AE13" s="1267"/>
      <c r="AF13" s="1267"/>
      <c r="AG13" s="1267"/>
      <c r="AH13" s="1267"/>
      <c r="AI13" s="1267"/>
      <c r="AJ13" s="1275"/>
      <c r="AK13" s="1274"/>
      <c r="AL13" s="1267"/>
      <c r="AM13" s="1267"/>
      <c r="AN13" s="1267"/>
      <c r="AO13" s="1267"/>
      <c r="AP13" s="1267"/>
      <c r="AQ13" s="1267"/>
      <c r="AR13" s="1275"/>
      <c r="AS13" s="1274"/>
      <c r="AT13" s="1267"/>
      <c r="AU13" s="1267"/>
      <c r="AV13" s="1267"/>
      <c r="AW13" s="1267"/>
      <c r="AX13" s="1267"/>
      <c r="AY13" s="1267"/>
      <c r="AZ13" s="1275"/>
      <c r="BA13" s="1267"/>
      <c r="BB13" s="1267"/>
      <c r="BC13" s="1267"/>
      <c r="BD13" s="1267"/>
      <c r="BE13" s="1267"/>
      <c r="BF13" s="1267"/>
      <c r="BG13" s="1267"/>
      <c r="BH13" s="1268"/>
      <c r="BI13" s="1184"/>
      <c r="BJ13" s="1167"/>
      <c r="BK13" s="1167"/>
      <c r="BL13" s="1167"/>
      <c r="BM13" s="1167"/>
      <c r="BN13" s="1167"/>
      <c r="BO13" s="1167"/>
      <c r="BP13" s="1167"/>
      <c r="BQ13" s="1168"/>
      <c r="BR13" s="1266"/>
      <c r="BS13" s="1267"/>
      <c r="BT13" s="1267"/>
      <c r="BU13" s="1267"/>
      <c r="BV13" s="1267"/>
      <c r="BW13" s="1267"/>
      <c r="BX13" s="1267"/>
      <c r="BY13" s="1267"/>
      <c r="BZ13" s="1267"/>
      <c r="CA13" s="1267"/>
      <c r="CB13" s="1268"/>
      <c r="CC13" s="335"/>
      <c r="CD13" s="335"/>
      <c r="CE13" s="335"/>
      <c r="CF13" s="335"/>
      <c r="CG13" s="335"/>
      <c r="CH13" s="335"/>
      <c r="CI13" s="335"/>
    </row>
    <row r="14" spans="1:88" ht="55" customHeight="1">
      <c r="A14" s="1164"/>
      <c r="B14" s="1280"/>
      <c r="C14" s="1280"/>
      <c r="D14" s="1280"/>
      <c r="E14" s="1280"/>
      <c r="F14" s="1280"/>
      <c r="G14" s="1280"/>
      <c r="H14" s="1280"/>
      <c r="I14" s="1280"/>
      <c r="J14" s="1280"/>
      <c r="K14" s="1280"/>
      <c r="L14" s="1280"/>
      <c r="M14" s="1281"/>
      <c r="N14" s="1282"/>
      <c r="O14" s="1282"/>
      <c r="P14" s="1282"/>
      <c r="Q14" s="1282"/>
      <c r="R14" s="1282"/>
      <c r="S14" s="1282"/>
      <c r="T14" s="1283"/>
      <c r="U14" s="1272"/>
      <c r="V14" s="1165"/>
      <c r="W14" s="1165"/>
      <c r="X14" s="1165"/>
      <c r="Y14" s="1165"/>
      <c r="Z14" s="1165"/>
      <c r="AA14" s="1165"/>
      <c r="AB14" s="1270"/>
      <c r="AC14" s="1269"/>
      <c r="AD14" s="1165"/>
      <c r="AE14" s="1165"/>
      <c r="AF14" s="1165"/>
      <c r="AG14" s="1165"/>
      <c r="AH14" s="1165"/>
      <c r="AI14" s="1165"/>
      <c r="AJ14" s="1270"/>
      <c r="AK14" s="1269"/>
      <c r="AL14" s="1165"/>
      <c r="AM14" s="1165"/>
      <c r="AN14" s="1165"/>
      <c r="AO14" s="1165"/>
      <c r="AP14" s="1165"/>
      <c r="AQ14" s="1165"/>
      <c r="AR14" s="1270"/>
      <c r="AS14" s="1269"/>
      <c r="AT14" s="1165"/>
      <c r="AU14" s="1165"/>
      <c r="AV14" s="1165"/>
      <c r="AW14" s="1165"/>
      <c r="AX14" s="1165"/>
      <c r="AY14" s="1165"/>
      <c r="AZ14" s="1270"/>
      <c r="BA14" s="1271"/>
      <c r="BB14" s="1165"/>
      <c r="BC14" s="1165"/>
      <c r="BD14" s="1165"/>
      <c r="BE14" s="1165"/>
      <c r="BF14" s="1165"/>
      <c r="BG14" s="1165"/>
      <c r="BH14" s="1166"/>
      <c r="BI14" s="1272"/>
      <c r="BJ14" s="1165"/>
      <c r="BK14" s="1165"/>
      <c r="BL14" s="1165"/>
      <c r="BM14" s="1165"/>
      <c r="BN14" s="1165"/>
      <c r="BO14" s="1165"/>
      <c r="BP14" s="1165"/>
      <c r="BQ14" s="1166"/>
      <c r="BR14" s="1272"/>
      <c r="BS14" s="1165"/>
      <c r="BT14" s="1165"/>
      <c r="BU14" s="1165"/>
      <c r="BV14" s="1165"/>
      <c r="BW14" s="1165"/>
      <c r="BX14" s="1165"/>
      <c r="BY14" s="1165"/>
      <c r="BZ14" s="1165"/>
      <c r="CA14" s="1165"/>
      <c r="CB14" s="1166"/>
      <c r="CC14" s="335"/>
      <c r="CD14" s="335"/>
      <c r="CE14" s="335"/>
      <c r="CF14" s="335"/>
      <c r="CG14" s="335"/>
      <c r="CH14" s="335"/>
      <c r="CI14" s="335"/>
    </row>
    <row r="15" spans="1:88" ht="55" customHeight="1">
      <c r="A15" s="1164"/>
      <c r="B15" s="1280"/>
      <c r="C15" s="1280"/>
      <c r="D15" s="1280"/>
      <c r="E15" s="1280"/>
      <c r="F15" s="1280"/>
      <c r="G15" s="1280"/>
      <c r="H15" s="1280"/>
      <c r="I15" s="1280"/>
      <c r="J15" s="1280"/>
      <c r="K15" s="1280"/>
      <c r="L15" s="1280"/>
      <c r="M15" s="1285"/>
      <c r="N15" s="1280"/>
      <c r="O15" s="1280"/>
      <c r="P15" s="1280"/>
      <c r="Q15" s="1280"/>
      <c r="R15" s="1280"/>
      <c r="S15" s="1280"/>
      <c r="T15" s="1286"/>
      <c r="U15" s="1272"/>
      <c r="V15" s="1165"/>
      <c r="W15" s="1165"/>
      <c r="X15" s="1165"/>
      <c r="Y15" s="1165"/>
      <c r="Z15" s="1165"/>
      <c r="AA15" s="1165"/>
      <c r="AB15" s="1270"/>
      <c r="AC15" s="1269"/>
      <c r="AD15" s="1165"/>
      <c r="AE15" s="1165"/>
      <c r="AF15" s="1165"/>
      <c r="AG15" s="1165"/>
      <c r="AH15" s="1165"/>
      <c r="AI15" s="1165"/>
      <c r="AJ15" s="1270"/>
      <c r="AK15" s="1269"/>
      <c r="AL15" s="1165"/>
      <c r="AM15" s="1165"/>
      <c r="AN15" s="1165"/>
      <c r="AO15" s="1165"/>
      <c r="AP15" s="1165"/>
      <c r="AQ15" s="1165"/>
      <c r="AR15" s="1270"/>
      <c r="AS15" s="1269"/>
      <c r="AT15" s="1165"/>
      <c r="AU15" s="1165"/>
      <c r="AV15" s="1165"/>
      <c r="AW15" s="1165"/>
      <c r="AX15" s="1165"/>
      <c r="AY15" s="1165"/>
      <c r="AZ15" s="1270"/>
      <c r="BA15" s="1271"/>
      <c r="BB15" s="1165"/>
      <c r="BC15" s="1165"/>
      <c r="BD15" s="1165"/>
      <c r="BE15" s="1165"/>
      <c r="BF15" s="1165"/>
      <c r="BG15" s="1165"/>
      <c r="BH15" s="1166"/>
      <c r="BI15" s="1272"/>
      <c r="BJ15" s="1165"/>
      <c r="BK15" s="1165"/>
      <c r="BL15" s="1165"/>
      <c r="BM15" s="1165"/>
      <c r="BN15" s="1165"/>
      <c r="BO15" s="1165"/>
      <c r="BP15" s="1165"/>
      <c r="BQ15" s="1166"/>
      <c r="BR15" s="1272"/>
      <c r="BS15" s="1165"/>
      <c r="BT15" s="1165"/>
      <c r="BU15" s="1165"/>
      <c r="BV15" s="1165"/>
      <c r="BW15" s="1165"/>
      <c r="BX15" s="1165"/>
      <c r="BY15" s="1165"/>
      <c r="BZ15" s="1165"/>
      <c r="CA15" s="1165"/>
      <c r="CB15" s="1166"/>
      <c r="CC15" s="335"/>
      <c r="CD15" s="335"/>
      <c r="CE15" s="335"/>
      <c r="CF15" s="335"/>
      <c r="CG15" s="335"/>
      <c r="CH15" s="335"/>
      <c r="CI15" s="335"/>
    </row>
    <row r="16" spans="1:88" ht="55" customHeight="1">
      <c r="A16" s="1164"/>
      <c r="B16" s="1280"/>
      <c r="C16" s="1280"/>
      <c r="D16" s="1280"/>
      <c r="E16" s="1280"/>
      <c r="F16" s="1280"/>
      <c r="G16" s="1280"/>
      <c r="H16" s="1280"/>
      <c r="I16" s="1280"/>
      <c r="J16" s="1280"/>
      <c r="K16" s="1280"/>
      <c r="L16" s="1280"/>
      <c r="M16" s="1285"/>
      <c r="N16" s="1280"/>
      <c r="O16" s="1280"/>
      <c r="P16" s="1280"/>
      <c r="Q16" s="1280"/>
      <c r="R16" s="1280"/>
      <c r="S16" s="1280"/>
      <c r="T16" s="1286"/>
      <c r="U16" s="1272"/>
      <c r="V16" s="1165"/>
      <c r="W16" s="1165"/>
      <c r="X16" s="1165"/>
      <c r="Y16" s="1165"/>
      <c r="Z16" s="1165"/>
      <c r="AA16" s="1165"/>
      <c r="AB16" s="1270"/>
      <c r="AC16" s="1269"/>
      <c r="AD16" s="1165"/>
      <c r="AE16" s="1165"/>
      <c r="AF16" s="1165"/>
      <c r="AG16" s="1165"/>
      <c r="AH16" s="1165"/>
      <c r="AI16" s="1165"/>
      <c r="AJ16" s="1270"/>
      <c r="AK16" s="1269"/>
      <c r="AL16" s="1165"/>
      <c r="AM16" s="1165"/>
      <c r="AN16" s="1165"/>
      <c r="AO16" s="1165"/>
      <c r="AP16" s="1165"/>
      <c r="AQ16" s="1165"/>
      <c r="AR16" s="1270"/>
      <c r="AS16" s="1269"/>
      <c r="AT16" s="1165"/>
      <c r="AU16" s="1165"/>
      <c r="AV16" s="1165"/>
      <c r="AW16" s="1165"/>
      <c r="AX16" s="1165"/>
      <c r="AY16" s="1165"/>
      <c r="AZ16" s="1270"/>
      <c r="BA16" s="1271"/>
      <c r="BB16" s="1165"/>
      <c r="BC16" s="1165"/>
      <c r="BD16" s="1165"/>
      <c r="BE16" s="1165"/>
      <c r="BF16" s="1165"/>
      <c r="BG16" s="1165"/>
      <c r="BH16" s="1166"/>
      <c r="BI16" s="1272"/>
      <c r="BJ16" s="1165"/>
      <c r="BK16" s="1165"/>
      <c r="BL16" s="1165"/>
      <c r="BM16" s="1165"/>
      <c r="BN16" s="1165"/>
      <c r="BO16" s="1165"/>
      <c r="BP16" s="1165"/>
      <c r="BQ16" s="1166"/>
      <c r="BR16" s="1272"/>
      <c r="BS16" s="1165"/>
      <c r="BT16" s="1165"/>
      <c r="BU16" s="1165"/>
      <c r="BV16" s="1165"/>
      <c r="BW16" s="1165"/>
      <c r="BX16" s="1165"/>
      <c r="BY16" s="1165"/>
      <c r="BZ16" s="1165"/>
      <c r="CA16" s="1165"/>
      <c r="CB16" s="1166"/>
      <c r="CC16" s="335"/>
      <c r="CD16" s="335"/>
      <c r="CE16" s="335"/>
      <c r="CF16" s="335"/>
      <c r="CG16" s="335"/>
      <c r="CH16" s="335"/>
      <c r="CI16" s="335"/>
    </row>
    <row r="17" spans="1:92" ht="55" customHeight="1">
      <c r="A17" s="1164"/>
      <c r="B17" s="1280"/>
      <c r="C17" s="1280"/>
      <c r="D17" s="1280"/>
      <c r="E17" s="1280"/>
      <c r="F17" s="1280"/>
      <c r="G17" s="1280"/>
      <c r="H17" s="1280"/>
      <c r="I17" s="1280"/>
      <c r="J17" s="1280"/>
      <c r="K17" s="1280"/>
      <c r="L17" s="1280"/>
      <c r="M17" s="1285"/>
      <c r="N17" s="1280"/>
      <c r="O17" s="1280"/>
      <c r="P17" s="1280"/>
      <c r="Q17" s="1280"/>
      <c r="R17" s="1280"/>
      <c r="S17" s="1280"/>
      <c r="T17" s="1286"/>
      <c r="U17" s="1272"/>
      <c r="V17" s="1165"/>
      <c r="W17" s="1165"/>
      <c r="X17" s="1165"/>
      <c r="Y17" s="1165"/>
      <c r="Z17" s="1165"/>
      <c r="AA17" s="1165"/>
      <c r="AB17" s="1270"/>
      <c r="AC17" s="1269"/>
      <c r="AD17" s="1165"/>
      <c r="AE17" s="1165"/>
      <c r="AF17" s="1165"/>
      <c r="AG17" s="1165"/>
      <c r="AH17" s="1165"/>
      <c r="AI17" s="1165"/>
      <c r="AJ17" s="1270"/>
      <c r="AK17" s="1269"/>
      <c r="AL17" s="1165"/>
      <c r="AM17" s="1165"/>
      <c r="AN17" s="1165"/>
      <c r="AO17" s="1165"/>
      <c r="AP17" s="1165"/>
      <c r="AQ17" s="1165"/>
      <c r="AR17" s="1270"/>
      <c r="AS17" s="1269"/>
      <c r="AT17" s="1165"/>
      <c r="AU17" s="1165"/>
      <c r="AV17" s="1165"/>
      <c r="AW17" s="1165"/>
      <c r="AX17" s="1165"/>
      <c r="AY17" s="1165"/>
      <c r="AZ17" s="1270"/>
      <c r="BA17" s="1271"/>
      <c r="BB17" s="1165"/>
      <c r="BC17" s="1165"/>
      <c r="BD17" s="1165"/>
      <c r="BE17" s="1165"/>
      <c r="BF17" s="1165"/>
      <c r="BG17" s="1165"/>
      <c r="BH17" s="1166"/>
      <c r="BI17" s="1272"/>
      <c r="BJ17" s="1165"/>
      <c r="BK17" s="1165"/>
      <c r="BL17" s="1165"/>
      <c r="BM17" s="1165"/>
      <c r="BN17" s="1165"/>
      <c r="BO17" s="1165"/>
      <c r="BP17" s="1165"/>
      <c r="BQ17" s="1166"/>
      <c r="BR17" s="1272"/>
      <c r="BS17" s="1165"/>
      <c r="BT17" s="1165"/>
      <c r="BU17" s="1165"/>
      <c r="BV17" s="1165"/>
      <c r="BW17" s="1165"/>
      <c r="BX17" s="1165"/>
      <c r="BY17" s="1165"/>
      <c r="BZ17" s="1165"/>
      <c r="CA17" s="1165"/>
      <c r="CB17" s="1166"/>
      <c r="CC17" s="335"/>
      <c r="CD17" s="335"/>
      <c r="CE17" s="335"/>
      <c r="CF17" s="335"/>
      <c r="CG17" s="335"/>
      <c r="CH17" s="335"/>
      <c r="CI17" s="335"/>
    </row>
    <row r="18" spans="1:92" ht="55" customHeight="1">
      <c r="A18" s="1164"/>
      <c r="B18" s="1280"/>
      <c r="C18" s="1280"/>
      <c r="D18" s="1280"/>
      <c r="E18" s="1280"/>
      <c r="F18" s="1280"/>
      <c r="G18" s="1280"/>
      <c r="H18" s="1280"/>
      <c r="I18" s="1280"/>
      <c r="J18" s="1280"/>
      <c r="K18" s="1280"/>
      <c r="L18" s="1280"/>
      <c r="M18" s="1285"/>
      <c r="N18" s="1280"/>
      <c r="O18" s="1280"/>
      <c r="P18" s="1280"/>
      <c r="Q18" s="1280"/>
      <c r="R18" s="1280"/>
      <c r="S18" s="1280"/>
      <c r="T18" s="1286"/>
      <c r="U18" s="1272"/>
      <c r="V18" s="1165"/>
      <c r="W18" s="1165"/>
      <c r="X18" s="1165"/>
      <c r="Y18" s="1165"/>
      <c r="Z18" s="1165"/>
      <c r="AA18" s="1165"/>
      <c r="AB18" s="1270"/>
      <c r="AC18" s="1269"/>
      <c r="AD18" s="1165"/>
      <c r="AE18" s="1165"/>
      <c r="AF18" s="1165"/>
      <c r="AG18" s="1165"/>
      <c r="AH18" s="1165"/>
      <c r="AI18" s="1165"/>
      <c r="AJ18" s="1270"/>
      <c r="AK18" s="1269"/>
      <c r="AL18" s="1165"/>
      <c r="AM18" s="1165"/>
      <c r="AN18" s="1165"/>
      <c r="AO18" s="1165"/>
      <c r="AP18" s="1165"/>
      <c r="AQ18" s="1165"/>
      <c r="AR18" s="1270"/>
      <c r="AS18" s="1269"/>
      <c r="AT18" s="1165"/>
      <c r="AU18" s="1165"/>
      <c r="AV18" s="1165"/>
      <c r="AW18" s="1165"/>
      <c r="AX18" s="1165"/>
      <c r="AY18" s="1165"/>
      <c r="AZ18" s="1270"/>
      <c r="BA18" s="1271"/>
      <c r="BB18" s="1165"/>
      <c r="BC18" s="1165"/>
      <c r="BD18" s="1165"/>
      <c r="BE18" s="1165"/>
      <c r="BF18" s="1165"/>
      <c r="BG18" s="1165"/>
      <c r="BH18" s="1166"/>
      <c r="BI18" s="1272"/>
      <c r="BJ18" s="1165"/>
      <c r="BK18" s="1165"/>
      <c r="BL18" s="1165"/>
      <c r="BM18" s="1165"/>
      <c r="BN18" s="1165"/>
      <c r="BO18" s="1165"/>
      <c r="BP18" s="1165"/>
      <c r="BQ18" s="1166"/>
      <c r="BR18" s="1272"/>
      <c r="BS18" s="1165"/>
      <c r="BT18" s="1165"/>
      <c r="BU18" s="1165"/>
      <c r="BV18" s="1165"/>
      <c r="BW18" s="1165"/>
      <c r="BX18" s="1165"/>
      <c r="BY18" s="1165"/>
      <c r="BZ18" s="1165"/>
      <c r="CA18" s="1165"/>
      <c r="CB18" s="1166"/>
      <c r="CC18" s="335"/>
      <c r="CD18" s="335"/>
      <c r="CE18" s="335"/>
      <c r="CF18" s="335"/>
      <c r="CG18" s="335"/>
      <c r="CH18" s="335"/>
      <c r="CI18" s="335"/>
    </row>
    <row r="19" spans="1:92" ht="55" customHeight="1">
      <c r="A19" s="1164"/>
      <c r="B19" s="1280"/>
      <c r="C19" s="1280"/>
      <c r="D19" s="1280"/>
      <c r="E19" s="1280"/>
      <c r="F19" s="1280"/>
      <c r="G19" s="1280"/>
      <c r="H19" s="1280"/>
      <c r="I19" s="1280"/>
      <c r="J19" s="1280"/>
      <c r="K19" s="1280"/>
      <c r="L19" s="1280"/>
      <c r="M19" s="1285"/>
      <c r="N19" s="1280"/>
      <c r="O19" s="1280"/>
      <c r="P19" s="1280"/>
      <c r="Q19" s="1280"/>
      <c r="R19" s="1280"/>
      <c r="S19" s="1280"/>
      <c r="T19" s="1286"/>
      <c r="U19" s="1272"/>
      <c r="V19" s="1165"/>
      <c r="W19" s="1165"/>
      <c r="X19" s="1165"/>
      <c r="Y19" s="1165"/>
      <c r="Z19" s="1165"/>
      <c r="AA19" s="1165"/>
      <c r="AB19" s="1270"/>
      <c r="AC19" s="1269"/>
      <c r="AD19" s="1165"/>
      <c r="AE19" s="1165"/>
      <c r="AF19" s="1165"/>
      <c r="AG19" s="1165"/>
      <c r="AH19" s="1165"/>
      <c r="AI19" s="1165"/>
      <c r="AJ19" s="1270"/>
      <c r="AK19" s="1269"/>
      <c r="AL19" s="1165"/>
      <c r="AM19" s="1165"/>
      <c r="AN19" s="1165"/>
      <c r="AO19" s="1165"/>
      <c r="AP19" s="1165"/>
      <c r="AQ19" s="1165"/>
      <c r="AR19" s="1270"/>
      <c r="AS19" s="1269"/>
      <c r="AT19" s="1165"/>
      <c r="AU19" s="1165"/>
      <c r="AV19" s="1165"/>
      <c r="AW19" s="1165"/>
      <c r="AX19" s="1165"/>
      <c r="AY19" s="1165"/>
      <c r="AZ19" s="1270"/>
      <c r="BA19" s="1271"/>
      <c r="BB19" s="1165"/>
      <c r="BC19" s="1165"/>
      <c r="BD19" s="1165"/>
      <c r="BE19" s="1165"/>
      <c r="BF19" s="1165"/>
      <c r="BG19" s="1165"/>
      <c r="BH19" s="1166"/>
      <c r="BI19" s="1272"/>
      <c r="BJ19" s="1165"/>
      <c r="BK19" s="1165"/>
      <c r="BL19" s="1165"/>
      <c r="BM19" s="1165"/>
      <c r="BN19" s="1165"/>
      <c r="BO19" s="1165"/>
      <c r="BP19" s="1165"/>
      <c r="BQ19" s="1166"/>
      <c r="BR19" s="1272"/>
      <c r="BS19" s="1165"/>
      <c r="BT19" s="1165"/>
      <c r="BU19" s="1165"/>
      <c r="BV19" s="1165"/>
      <c r="BW19" s="1165"/>
      <c r="BX19" s="1165"/>
      <c r="BY19" s="1165"/>
      <c r="BZ19" s="1165"/>
      <c r="CA19" s="1165"/>
      <c r="CB19" s="1166"/>
      <c r="CC19" s="335"/>
      <c r="CD19" s="335"/>
      <c r="CE19" s="335"/>
      <c r="CF19" s="335"/>
      <c r="CG19" s="335"/>
      <c r="CH19" s="335"/>
      <c r="CI19" s="335"/>
    </row>
    <row r="20" spans="1:92" ht="10" customHeight="1">
      <c r="A20" s="315"/>
      <c r="B20" s="315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  <c r="AJ20" s="340"/>
      <c r="AK20" s="340"/>
      <c r="AL20" s="340"/>
      <c r="AM20" s="340"/>
      <c r="AN20" s="340"/>
      <c r="AO20" s="340"/>
      <c r="AP20" s="340"/>
      <c r="AQ20" s="340"/>
      <c r="AR20" s="340"/>
      <c r="AS20" s="340"/>
      <c r="AT20" s="340"/>
      <c r="AU20" s="340"/>
      <c r="AV20" s="340"/>
      <c r="AW20" s="340"/>
      <c r="AX20" s="340"/>
      <c r="AY20" s="340"/>
      <c r="AZ20" s="340"/>
      <c r="BA20" s="340"/>
      <c r="BB20" s="340"/>
      <c r="BC20" s="340"/>
      <c r="BD20" s="340"/>
      <c r="BE20" s="340"/>
      <c r="BF20" s="340"/>
      <c r="BG20" s="340"/>
      <c r="BH20" s="340"/>
      <c r="BI20" s="340"/>
      <c r="BJ20" s="340"/>
      <c r="BK20" s="340"/>
      <c r="BL20" s="340"/>
      <c r="BM20" s="340"/>
      <c r="BN20" s="340"/>
      <c r="BO20" s="340"/>
      <c r="BP20" s="340"/>
      <c r="BQ20" s="340"/>
      <c r="BR20" s="340"/>
      <c r="BS20" s="340"/>
      <c r="BT20" s="340"/>
      <c r="BU20" s="340"/>
      <c r="BV20" s="325"/>
      <c r="BW20" s="325"/>
      <c r="BX20" s="325"/>
      <c r="BY20" s="325"/>
      <c r="BZ20" s="325"/>
      <c r="CA20" s="325"/>
      <c r="CB20" s="325"/>
      <c r="CC20" s="332"/>
      <c r="CD20" s="332"/>
      <c r="CE20" s="332"/>
      <c r="CF20" s="332"/>
      <c r="CG20" s="332"/>
      <c r="CH20" s="332"/>
      <c r="CI20" s="332"/>
    </row>
    <row r="21" spans="1:92" ht="10" customHeight="1">
      <c r="A21" s="309"/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39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  <c r="AT21" s="338"/>
      <c r="AU21" s="338"/>
      <c r="AV21" s="338"/>
      <c r="AW21" s="338"/>
      <c r="AX21" s="338"/>
      <c r="AY21" s="338"/>
      <c r="AZ21" s="338"/>
      <c r="BA21" s="338"/>
      <c r="BB21" s="338"/>
      <c r="BC21" s="338"/>
      <c r="BD21" s="338"/>
      <c r="BE21" s="338"/>
      <c r="BF21" s="338"/>
      <c r="BG21" s="338"/>
      <c r="BH21" s="338"/>
      <c r="BI21" s="338"/>
      <c r="BJ21" s="338"/>
      <c r="BK21" s="338"/>
      <c r="BL21" s="338"/>
      <c r="BM21" s="338"/>
      <c r="BN21" s="338"/>
      <c r="BO21" s="338"/>
      <c r="BP21" s="338"/>
      <c r="BQ21" s="338"/>
      <c r="BR21" s="338"/>
      <c r="BS21" s="338"/>
      <c r="BT21" s="338"/>
      <c r="BU21" s="338"/>
      <c r="BV21" s="338"/>
      <c r="BW21" s="338"/>
      <c r="BX21" s="338"/>
      <c r="BY21" s="338"/>
      <c r="BZ21" s="338"/>
      <c r="CA21" s="338"/>
      <c r="CB21" s="338"/>
      <c r="CC21" s="338"/>
      <c r="CD21" s="338"/>
      <c r="CE21" s="338"/>
      <c r="CF21" s="338"/>
      <c r="CG21" s="338"/>
      <c r="CH21" s="338"/>
      <c r="CI21" s="338"/>
    </row>
    <row r="22" spans="1:92" ht="10" customHeight="1">
      <c r="A22" s="339"/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39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8"/>
      <c r="BC22" s="338"/>
      <c r="BD22" s="338"/>
      <c r="BE22" s="338"/>
      <c r="BF22" s="338"/>
      <c r="BG22" s="338"/>
      <c r="BH22" s="338"/>
      <c r="BI22" s="338"/>
      <c r="BJ22" s="338"/>
      <c r="BK22" s="338"/>
      <c r="BL22" s="338"/>
      <c r="BM22" s="338"/>
      <c r="BN22" s="338"/>
      <c r="BO22" s="338"/>
      <c r="BP22" s="338"/>
      <c r="BQ22" s="338"/>
      <c r="BR22" s="338"/>
      <c r="BS22" s="338"/>
      <c r="BT22" s="338"/>
      <c r="BU22" s="338"/>
      <c r="BV22" s="338"/>
      <c r="BW22" s="338"/>
      <c r="BX22" s="338"/>
      <c r="BY22" s="338"/>
      <c r="BZ22" s="338"/>
      <c r="CA22" s="338"/>
      <c r="CB22" s="338"/>
      <c r="CC22" s="338"/>
      <c r="CD22" s="338"/>
      <c r="CE22" s="338"/>
      <c r="CF22" s="338"/>
      <c r="CG22" s="338"/>
      <c r="CH22" s="338"/>
      <c r="CI22" s="338"/>
    </row>
    <row r="23" spans="1:92" ht="10" customHeight="1">
      <c r="A23" s="339"/>
      <c r="B23" s="309"/>
      <c r="C23" s="309"/>
      <c r="D23" s="309"/>
      <c r="E23" s="309"/>
      <c r="F23" s="309"/>
      <c r="G23" s="309"/>
      <c r="H23" s="309"/>
      <c r="I23" s="309"/>
      <c r="J23" s="309"/>
      <c r="K23" s="309"/>
      <c r="L23" s="339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38"/>
      <c r="AX23" s="338"/>
      <c r="AY23" s="338"/>
      <c r="AZ23" s="338"/>
      <c r="BA23" s="338"/>
      <c r="BB23" s="338"/>
      <c r="BC23" s="338"/>
      <c r="BD23" s="338"/>
      <c r="BE23" s="338"/>
      <c r="BF23" s="338"/>
      <c r="BG23" s="338"/>
      <c r="BH23" s="338"/>
      <c r="BI23" s="338"/>
      <c r="BJ23" s="338"/>
      <c r="BK23" s="338"/>
      <c r="BL23" s="338"/>
      <c r="BM23" s="338"/>
      <c r="BN23" s="338"/>
      <c r="BO23" s="338"/>
      <c r="BP23" s="338"/>
      <c r="BQ23" s="338"/>
      <c r="BR23" s="338"/>
      <c r="BS23" s="338"/>
      <c r="BT23" s="338"/>
      <c r="BU23" s="338"/>
      <c r="BV23" s="338"/>
      <c r="BW23" s="338"/>
      <c r="BX23" s="338"/>
      <c r="BY23" s="338"/>
      <c r="BZ23" s="338"/>
      <c r="CA23" s="338"/>
      <c r="CB23" s="338"/>
      <c r="CC23" s="338"/>
      <c r="CD23" s="338"/>
      <c r="CE23" s="338"/>
      <c r="CF23" s="338"/>
      <c r="CG23" s="338"/>
      <c r="CH23" s="338"/>
      <c r="CI23" s="338"/>
    </row>
    <row r="24" spans="1:92" ht="10" customHeight="1">
      <c r="A24" s="312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12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5"/>
      <c r="AJ24" s="335"/>
      <c r="AK24" s="335"/>
      <c r="AL24" s="335"/>
      <c r="AM24" s="335"/>
      <c r="AN24" s="335"/>
      <c r="AO24" s="335"/>
      <c r="AP24" s="335"/>
      <c r="AQ24" s="335"/>
      <c r="AR24" s="335"/>
      <c r="AS24" s="335"/>
      <c r="AT24" s="335"/>
      <c r="AU24" s="335"/>
      <c r="AV24" s="335"/>
      <c r="AW24" s="335"/>
      <c r="AX24" s="335"/>
      <c r="AY24" s="335"/>
      <c r="AZ24" s="335"/>
      <c r="BA24" s="335"/>
      <c r="BB24" s="335"/>
      <c r="BC24" s="335"/>
      <c r="BD24" s="335"/>
      <c r="BE24" s="335"/>
      <c r="BF24" s="335"/>
      <c r="BG24" s="335"/>
      <c r="BH24" s="335"/>
      <c r="BI24" s="335"/>
      <c r="BJ24" s="335"/>
      <c r="BK24" s="335"/>
      <c r="BL24" s="335"/>
      <c r="BM24" s="335"/>
      <c r="BN24" s="335"/>
      <c r="BO24" s="335"/>
      <c r="BP24" s="335"/>
      <c r="BQ24" s="335"/>
      <c r="BR24" s="335"/>
      <c r="BS24" s="335"/>
      <c r="BT24" s="335"/>
      <c r="BU24" s="335"/>
      <c r="BV24" s="335"/>
      <c r="BW24" s="335"/>
      <c r="BX24" s="335"/>
      <c r="BY24" s="335"/>
      <c r="BZ24" s="335"/>
      <c r="CA24" s="335"/>
      <c r="CB24" s="335"/>
      <c r="CC24" s="335"/>
      <c r="CD24" s="335"/>
      <c r="CE24" s="335"/>
      <c r="CF24" s="335"/>
      <c r="CG24" s="335"/>
      <c r="CH24" s="335"/>
      <c r="CI24" s="335"/>
    </row>
    <row r="25" spans="1:92" ht="10" customHeight="1">
      <c r="A25" s="312"/>
      <c r="B25" s="336"/>
      <c r="C25" s="336"/>
      <c r="D25" s="336"/>
      <c r="E25" s="336"/>
      <c r="F25" s="336"/>
      <c r="G25" s="336"/>
      <c r="H25" s="336"/>
      <c r="I25" s="336"/>
      <c r="J25" s="336"/>
      <c r="K25" s="336"/>
      <c r="L25" s="312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335"/>
      <c r="AN25" s="335"/>
      <c r="AO25" s="335"/>
      <c r="AP25" s="335"/>
      <c r="AQ25" s="335"/>
      <c r="AR25" s="335"/>
      <c r="AS25" s="335"/>
      <c r="AT25" s="335"/>
      <c r="AU25" s="335"/>
      <c r="AV25" s="335"/>
      <c r="AW25" s="335"/>
      <c r="AX25" s="335"/>
      <c r="AY25" s="335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35"/>
      <c r="BM25" s="335"/>
      <c r="BN25" s="335"/>
      <c r="BO25" s="335"/>
      <c r="BP25" s="335"/>
      <c r="BQ25" s="335"/>
      <c r="BR25" s="335"/>
      <c r="BS25" s="335"/>
      <c r="BT25" s="335"/>
      <c r="BU25" s="335"/>
      <c r="BV25" s="335"/>
      <c r="BW25" s="335"/>
      <c r="BX25" s="335"/>
      <c r="BY25" s="335"/>
      <c r="BZ25" s="335"/>
      <c r="CA25" s="335"/>
      <c r="CB25" s="335"/>
      <c r="CC25" s="335"/>
      <c r="CD25" s="335"/>
      <c r="CE25" s="335"/>
      <c r="CF25" s="335"/>
      <c r="CG25" s="335"/>
      <c r="CH25" s="335"/>
      <c r="CI25" s="335"/>
    </row>
    <row r="26" spans="1:92" ht="10" customHeight="1">
      <c r="A26" s="312"/>
      <c r="B26" s="336"/>
      <c r="C26" s="336"/>
      <c r="D26" s="336"/>
      <c r="E26" s="336"/>
      <c r="F26" s="336"/>
      <c r="G26" s="336"/>
      <c r="H26" s="336"/>
      <c r="I26" s="336"/>
      <c r="J26" s="336"/>
      <c r="K26" s="336"/>
      <c r="L26" s="312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335"/>
      <c r="AK26" s="335"/>
      <c r="AL26" s="335"/>
      <c r="AM26" s="335"/>
      <c r="AN26" s="335"/>
      <c r="AO26" s="335"/>
      <c r="AP26" s="335"/>
      <c r="AQ26" s="335"/>
      <c r="AR26" s="335"/>
      <c r="AS26" s="335"/>
      <c r="AT26" s="335"/>
      <c r="AU26" s="335"/>
      <c r="AV26" s="335"/>
      <c r="AW26" s="335"/>
      <c r="AX26" s="335"/>
      <c r="AY26" s="335"/>
      <c r="AZ26" s="335"/>
      <c r="BA26" s="335"/>
      <c r="BB26" s="335"/>
      <c r="BC26" s="335"/>
      <c r="BD26" s="335"/>
      <c r="BE26" s="335"/>
      <c r="BF26" s="335"/>
      <c r="BG26" s="335"/>
      <c r="BH26" s="335"/>
      <c r="BI26" s="335"/>
      <c r="BJ26" s="335"/>
      <c r="BK26" s="335"/>
      <c r="BL26" s="335"/>
      <c r="BM26" s="335"/>
      <c r="BN26" s="335"/>
      <c r="BO26" s="335"/>
      <c r="BP26" s="335"/>
      <c r="BQ26" s="335"/>
      <c r="BR26" s="335"/>
      <c r="BS26" s="335"/>
      <c r="BT26" s="335"/>
      <c r="BU26" s="335"/>
      <c r="BV26" s="335"/>
      <c r="BW26" s="335"/>
      <c r="BX26" s="335"/>
      <c r="BY26" s="335"/>
      <c r="BZ26" s="335"/>
      <c r="CA26" s="335"/>
      <c r="CB26" s="335"/>
      <c r="CC26" s="335"/>
      <c r="CD26" s="335"/>
      <c r="CE26" s="335"/>
      <c r="CF26" s="335"/>
      <c r="CG26" s="335"/>
      <c r="CH26" s="335"/>
      <c r="CI26" s="335"/>
    </row>
    <row r="27" spans="1:92" s="313" customFormat="1" ht="10" customHeight="1">
      <c r="A27" s="312"/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12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35"/>
      <c r="AO27" s="335"/>
      <c r="AP27" s="335"/>
      <c r="AQ27" s="335"/>
      <c r="AR27" s="335"/>
      <c r="AS27" s="335"/>
      <c r="AT27" s="335"/>
      <c r="AU27" s="335"/>
      <c r="AV27" s="335"/>
      <c r="AW27" s="335"/>
      <c r="AX27" s="335"/>
      <c r="AY27" s="335"/>
      <c r="AZ27" s="335"/>
      <c r="BA27" s="335"/>
      <c r="BB27" s="335"/>
      <c r="BC27" s="335"/>
      <c r="BD27" s="335"/>
      <c r="BE27" s="335"/>
      <c r="BF27" s="335"/>
      <c r="BG27" s="335"/>
      <c r="BH27" s="335"/>
      <c r="BI27" s="335"/>
      <c r="BJ27" s="335"/>
      <c r="BK27" s="335"/>
      <c r="BL27" s="335"/>
      <c r="BM27" s="335"/>
      <c r="BN27" s="335"/>
      <c r="BO27" s="335"/>
      <c r="BP27" s="335"/>
      <c r="BQ27" s="335"/>
      <c r="BR27" s="335"/>
      <c r="BS27" s="335"/>
      <c r="BT27" s="335"/>
      <c r="BU27" s="335"/>
      <c r="BV27" s="335"/>
      <c r="BW27" s="335"/>
      <c r="BX27" s="335"/>
      <c r="BY27" s="335"/>
      <c r="BZ27" s="335"/>
      <c r="CA27" s="335"/>
      <c r="CB27" s="335"/>
      <c r="CC27" s="335"/>
      <c r="CD27" s="335"/>
      <c r="CE27" s="335"/>
      <c r="CF27" s="335"/>
      <c r="CG27" s="335"/>
      <c r="CH27" s="335"/>
      <c r="CI27" s="335"/>
      <c r="CJ27" s="305"/>
      <c r="CK27" s="305"/>
      <c r="CL27" s="305"/>
      <c r="CM27" s="305"/>
      <c r="CN27" s="305"/>
    </row>
    <row r="28" spans="1:92" s="313" customFormat="1" ht="10" customHeight="1">
      <c r="A28" s="312"/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12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35"/>
      <c r="AV28" s="335"/>
      <c r="AW28" s="335"/>
      <c r="AX28" s="335"/>
      <c r="AY28" s="335"/>
      <c r="AZ28" s="335"/>
      <c r="BA28" s="335"/>
      <c r="BB28" s="335"/>
      <c r="BC28" s="335"/>
      <c r="BD28" s="335"/>
      <c r="BE28" s="335"/>
      <c r="BF28" s="335"/>
      <c r="BG28" s="335"/>
      <c r="BH28" s="335"/>
      <c r="BI28" s="335"/>
      <c r="BJ28" s="335"/>
      <c r="BK28" s="335"/>
      <c r="BL28" s="335"/>
      <c r="BM28" s="335"/>
      <c r="BN28" s="335"/>
      <c r="BO28" s="335"/>
      <c r="BP28" s="335"/>
      <c r="BQ28" s="335"/>
      <c r="BR28" s="335"/>
      <c r="BS28" s="335"/>
      <c r="BT28" s="335"/>
      <c r="BU28" s="335"/>
      <c r="BV28" s="335"/>
      <c r="BW28" s="335"/>
      <c r="BX28" s="335"/>
      <c r="BY28" s="335"/>
      <c r="BZ28" s="335"/>
      <c r="CA28" s="335"/>
      <c r="CB28" s="335"/>
      <c r="CC28" s="335"/>
      <c r="CD28" s="335"/>
      <c r="CE28" s="335"/>
      <c r="CF28" s="335"/>
      <c r="CG28" s="335"/>
      <c r="CH28" s="335"/>
      <c r="CI28" s="335"/>
      <c r="CJ28" s="305"/>
      <c r="CK28" s="305"/>
      <c r="CL28" s="305"/>
      <c r="CM28" s="305"/>
      <c r="CN28" s="305"/>
    </row>
    <row r="29" spans="1:92" s="313" customFormat="1" ht="10" customHeight="1">
      <c r="A29" s="312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12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335"/>
      <c r="AH29" s="335"/>
      <c r="AI29" s="335"/>
      <c r="AJ29" s="335"/>
      <c r="AK29" s="335"/>
      <c r="AL29" s="335"/>
      <c r="AM29" s="335"/>
      <c r="AN29" s="335"/>
      <c r="AO29" s="335"/>
      <c r="AP29" s="335"/>
      <c r="AQ29" s="335"/>
      <c r="AR29" s="335"/>
      <c r="AS29" s="335"/>
      <c r="AT29" s="335"/>
      <c r="AU29" s="335"/>
      <c r="AV29" s="335"/>
      <c r="AW29" s="335"/>
      <c r="AX29" s="335"/>
      <c r="AY29" s="335"/>
      <c r="AZ29" s="335"/>
      <c r="BA29" s="335"/>
      <c r="BB29" s="335"/>
      <c r="BC29" s="335"/>
      <c r="BD29" s="335"/>
      <c r="BE29" s="335"/>
      <c r="BF29" s="335"/>
      <c r="BG29" s="335"/>
      <c r="BH29" s="335"/>
      <c r="BI29" s="335"/>
      <c r="BJ29" s="335"/>
      <c r="BK29" s="335"/>
      <c r="BL29" s="335"/>
      <c r="BM29" s="335"/>
      <c r="BN29" s="335"/>
      <c r="BO29" s="335"/>
      <c r="BP29" s="335"/>
      <c r="BQ29" s="335"/>
      <c r="BR29" s="335"/>
      <c r="BS29" s="335"/>
      <c r="BT29" s="335"/>
      <c r="BU29" s="335"/>
      <c r="BV29" s="335"/>
      <c r="BW29" s="335"/>
      <c r="BX29" s="335"/>
      <c r="BY29" s="335"/>
      <c r="BZ29" s="335"/>
      <c r="CA29" s="335"/>
      <c r="CB29" s="335"/>
      <c r="CC29" s="335"/>
      <c r="CD29" s="335"/>
      <c r="CE29" s="335"/>
      <c r="CF29" s="335"/>
      <c r="CG29" s="335"/>
      <c r="CH29" s="335"/>
      <c r="CI29" s="335"/>
      <c r="CJ29" s="305"/>
      <c r="CK29" s="305"/>
      <c r="CL29" s="305"/>
      <c r="CM29" s="305"/>
      <c r="CN29" s="305"/>
    </row>
    <row r="30" spans="1:92" ht="10" customHeight="1">
      <c r="A30" s="312"/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12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5"/>
      <c r="AH30" s="335"/>
      <c r="AI30" s="335"/>
      <c r="AJ30" s="335"/>
      <c r="AK30" s="335"/>
      <c r="AL30" s="335"/>
      <c r="AM30" s="335"/>
      <c r="AN30" s="335"/>
      <c r="AO30" s="335"/>
      <c r="AP30" s="335"/>
      <c r="AQ30" s="335"/>
      <c r="AR30" s="335"/>
      <c r="AS30" s="335"/>
      <c r="AT30" s="335"/>
      <c r="AU30" s="335"/>
      <c r="AV30" s="335"/>
      <c r="AW30" s="335"/>
      <c r="AX30" s="335"/>
      <c r="AY30" s="335"/>
      <c r="AZ30" s="335"/>
      <c r="BA30" s="335"/>
      <c r="BB30" s="335"/>
      <c r="BC30" s="335"/>
      <c r="BD30" s="335"/>
      <c r="BE30" s="335"/>
      <c r="BF30" s="335"/>
      <c r="BG30" s="335"/>
      <c r="BH30" s="335"/>
      <c r="BI30" s="335"/>
      <c r="BJ30" s="335"/>
      <c r="BK30" s="335"/>
      <c r="BL30" s="335"/>
      <c r="BM30" s="335"/>
      <c r="BN30" s="335"/>
      <c r="BO30" s="335"/>
      <c r="BP30" s="335"/>
      <c r="BQ30" s="335"/>
      <c r="BR30" s="335"/>
      <c r="BS30" s="335"/>
      <c r="BT30" s="335"/>
      <c r="BU30" s="335"/>
      <c r="BV30" s="335"/>
      <c r="BW30" s="335"/>
      <c r="BX30" s="335"/>
      <c r="BY30" s="335"/>
      <c r="BZ30" s="335"/>
      <c r="CA30" s="335"/>
      <c r="CB30" s="335"/>
      <c r="CC30" s="335"/>
      <c r="CD30" s="335"/>
      <c r="CE30" s="335"/>
      <c r="CF30" s="335"/>
      <c r="CG30" s="335"/>
      <c r="CH30" s="335"/>
      <c r="CI30" s="335"/>
    </row>
    <row r="31" spans="1:92" ht="10" customHeight="1">
      <c r="A31" s="312"/>
      <c r="B31" s="336"/>
      <c r="C31" s="336"/>
      <c r="D31" s="336"/>
      <c r="E31" s="336"/>
      <c r="F31" s="336"/>
      <c r="G31" s="336"/>
      <c r="H31" s="336"/>
      <c r="I31" s="336"/>
      <c r="J31" s="336"/>
      <c r="K31" s="336"/>
      <c r="L31" s="312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335"/>
      <c r="AH31" s="335"/>
      <c r="AI31" s="335"/>
      <c r="AJ31" s="335"/>
      <c r="AK31" s="335"/>
      <c r="AL31" s="335"/>
      <c r="AM31" s="335"/>
      <c r="AN31" s="335"/>
      <c r="AO31" s="335"/>
      <c r="AP31" s="335"/>
      <c r="AQ31" s="335"/>
      <c r="AR31" s="335"/>
      <c r="AS31" s="335"/>
      <c r="AT31" s="335"/>
      <c r="AU31" s="335"/>
      <c r="AV31" s="335"/>
      <c r="AW31" s="335"/>
      <c r="AX31" s="335"/>
      <c r="AY31" s="335"/>
      <c r="AZ31" s="335"/>
      <c r="BA31" s="335"/>
      <c r="BB31" s="335"/>
      <c r="BC31" s="335"/>
      <c r="BD31" s="335"/>
      <c r="BE31" s="335"/>
      <c r="BF31" s="335"/>
      <c r="BG31" s="335"/>
      <c r="BH31" s="335"/>
      <c r="BI31" s="335"/>
      <c r="BJ31" s="335"/>
      <c r="BK31" s="335"/>
      <c r="BL31" s="335"/>
      <c r="BM31" s="335"/>
      <c r="BN31" s="335"/>
      <c r="BO31" s="335"/>
      <c r="BP31" s="335"/>
      <c r="BQ31" s="335"/>
      <c r="BR31" s="335"/>
      <c r="BS31" s="335"/>
      <c r="BT31" s="335"/>
      <c r="BU31" s="335"/>
      <c r="BV31" s="335"/>
      <c r="BW31" s="335"/>
      <c r="BX31" s="335"/>
      <c r="BY31" s="335"/>
      <c r="BZ31" s="335"/>
      <c r="CA31" s="335"/>
      <c r="CB31" s="335"/>
      <c r="CC31" s="335"/>
      <c r="CD31" s="335"/>
      <c r="CE31" s="335"/>
      <c r="CF31" s="335"/>
      <c r="CG31" s="335"/>
      <c r="CH31" s="335"/>
      <c r="CI31" s="335"/>
    </row>
    <row r="32" spans="1:92" ht="10" customHeight="1">
      <c r="A32" s="312"/>
      <c r="B32" s="336"/>
      <c r="C32" s="336"/>
      <c r="D32" s="336"/>
      <c r="E32" s="336"/>
      <c r="F32" s="336"/>
      <c r="G32" s="336"/>
      <c r="H32" s="336"/>
      <c r="I32" s="336"/>
      <c r="J32" s="336"/>
      <c r="K32" s="336"/>
      <c r="L32" s="312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5"/>
      <c r="AA32" s="335"/>
      <c r="AB32" s="335"/>
      <c r="AC32" s="335"/>
      <c r="AD32" s="335"/>
      <c r="AE32" s="335"/>
      <c r="AF32" s="335"/>
      <c r="AG32" s="335"/>
      <c r="AH32" s="335"/>
      <c r="AI32" s="335"/>
      <c r="AJ32" s="335"/>
      <c r="AK32" s="335"/>
      <c r="AL32" s="335"/>
      <c r="AM32" s="335"/>
      <c r="AN32" s="335"/>
      <c r="AO32" s="335"/>
      <c r="AP32" s="335"/>
      <c r="AQ32" s="335"/>
      <c r="AR32" s="335"/>
      <c r="AS32" s="335"/>
      <c r="AT32" s="335"/>
      <c r="AU32" s="335"/>
      <c r="AV32" s="335"/>
      <c r="AW32" s="335"/>
      <c r="AX32" s="335"/>
      <c r="AY32" s="335"/>
      <c r="AZ32" s="335"/>
      <c r="BA32" s="335"/>
      <c r="BB32" s="335"/>
      <c r="BC32" s="335"/>
      <c r="BD32" s="335"/>
      <c r="BE32" s="335"/>
      <c r="BF32" s="335"/>
      <c r="BG32" s="335"/>
      <c r="BH32" s="335"/>
      <c r="BI32" s="335"/>
      <c r="BJ32" s="335"/>
      <c r="BK32" s="335"/>
      <c r="BL32" s="335"/>
      <c r="BM32" s="335"/>
      <c r="BN32" s="335"/>
      <c r="BO32" s="335"/>
      <c r="BP32" s="335"/>
      <c r="BQ32" s="335"/>
      <c r="BR32" s="335"/>
      <c r="BS32" s="335"/>
      <c r="BT32" s="335"/>
      <c r="BU32" s="335"/>
      <c r="BV32" s="335"/>
      <c r="BW32" s="335"/>
      <c r="BX32" s="335"/>
      <c r="BY32" s="335"/>
      <c r="BZ32" s="335"/>
      <c r="CA32" s="335"/>
      <c r="CB32" s="335"/>
      <c r="CC32" s="335"/>
      <c r="CD32" s="335"/>
      <c r="CE32" s="335"/>
      <c r="CF32" s="335"/>
      <c r="CG32" s="335"/>
      <c r="CH32" s="335"/>
      <c r="CI32" s="335"/>
      <c r="CJ32" s="306"/>
    </row>
    <row r="33" spans="1:88" ht="10" customHeight="1">
      <c r="A33" s="332"/>
      <c r="B33" s="309"/>
      <c r="C33" s="309"/>
      <c r="D33" s="309"/>
      <c r="E33" s="309"/>
      <c r="F33" s="309"/>
      <c r="G33" s="309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06"/>
    </row>
    <row r="34" spans="1:88" ht="10" customHeight="1">
      <c r="A34" s="309"/>
      <c r="B34" s="309"/>
      <c r="C34" s="309"/>
      <c r="D34" s="309"/>
      <c r="E34" s="309"/>
      <c r="F34" s="309"/>
      <c r="G34" s="309"/>
      <c r="H34" s="309"/>
      <c r="I34" s="309"/>
      <c r="J34" s="309"/>
      <c r="K34" s="309"/>
      <c r="L34" s="339"/>
      <c r="M34" s="338"/>
      <c r="N34" s="338"/>
      <c r="O34" s="338"/>
      <c r="P34" s="338"/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38"/>
      <c r="AM34" s="338"/>
      <c r="AN34" s="338"/>
      <c r="AO34" s="338"/>
      <c r="AP34" s="338"/>
      <c r="AQ34" s="338"/>
      <c r="AR34" s="338"/>
      <c r="AS34" s="338"/>
      <c r="AT34" s="338"/>
      <c r="AU34" s="338"/>
      <c r="AV34" s="338"/>
      <c r="AW34" s="338"/>
      <c r="AX34" s="338"/>
      <c r="AY34" s="338"/>
      <c r="AZ34" s="338"/>
      <c r="BA34" s="338"/>
      <c r="BB34" s="338"/>
      <c r="BC34" s="338"/>
      <c r="BD34" s="338"/>
      <c r="BE34" s="338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</row>
    <row r="35" spans="1:88" ht="10" customHeight="1">
      <c r="A35" s="339"/>
      <c r="B35" s="309"/>
      <c r="C35" s="309"/>
      <c r="D35" s="309"/>
      <c r="E35" s="309"/>
      <c r="F35" s="309"/>
      <c r="G35" s="309"/>
      <c r="H35" s="309"/>
      <c r="I35" s="309"/>
      <c r="J35" s="309"/>
      <c r="K35" s="309"/>
      <c r="L35" s="339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338"/>
      <c r="AE35" s="338"/>
      <c r="AF35" s="338"/>
      <c r="AG35" s="338"/>
      <c r="AH35" s="338"/>
      <c r="AI35" s="338"/>
      <c r="AJ35" s="338"/>
      <c r="AK35" s="338"/>
      <c r="AL35" s="338"/>
      <c r="AM35" s="338"/>
      <c r="AN35" s="338"/>
      <c r="AO35" s="338"/>
      <c r="AP35" s="338"/>
      <c r="AQ35" s="338"/>
      <c r="AR35" s="338"/>
      <c r="AS35" s="338"/>
      <c r="AT35" s="338"/>
      <c r="AU35" s="338"/>
      <c r="AV35" s="338"/>
      <c r="AW35" s="338"/>
      <c r="AX35" s="338"/>
      <c r="AY35" s="338"/>
      <c r="AZ35" s="338"/>
      <c r="BA35" s="338"/>
      <c r="BB35" s="338"/>
      <c r="BC35" s="338"/>
      <c r="BD35" s="338"/>
      <c r="BE35" s="338"/>
      <c r="BF35" s="332"/>
      <c r="BG35" s="332"/>
      <c r="BH35" s="332"/>
      <c r="BI35" s="334"/>
      <c r="BJ35" s="334"/>
      <c r="BK35" s="334"/>
      <c r="BL35" s="334"/>
      <c r="BM35" s="334"/>
      <c r="BN35" s="334"/>
      <c r="BO35" s="334"/>
      <c r="BP35" s="334"/>
      <c r="BQ35" s="334"/>
      <c r="BR35" s="334"/>
      <c r="BS35" s="334"/>
      <c r="BT35" s="334"/>
      <c r="BU35" s="334"/>
      <c r="BV35" s="334"/>
      <c r="BW35" s="333"/>
      <c r="BX35" s="333"/>
      <c r="BY35" s="333"/>
      <c r="BZ35" s="333"/>
      <c r="CA35" s="333"/>
      <c r="CB35" s="333"/>
      <c r="CC35" s="333"/>
      <c r="CD35" s="333"/>
      <c r="CE35" s="333"/>
      <c r="CF35" s="333"/>
      <c r="CG35" s="332"/>
      <c r="CH35" s="332"/>
      <c r="CI35" s="332"/>
    </row>
    <row r="36" spans="1:88" ht="10" customHeight="1">
      <c r="A36" s="339"/>
      <c r="B36" s="309"/>
      <c r="C36" s="309"/>
      <c r="D36" s="309"/>
      <c r="E36" s="309"/>
      <c r="F36" s="309"/>
      <c r="G36" s="309"/>
      <c r="H36" s="309"/>
      <c r="I36" s="309"/>
      <c r="J36" s="309"/>
      <c r="K36" s="309"/>
      <c r="L36" s="339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38"/>
      <c r="AZ36" s="338"/>
      <c r="BA36" s="338"/>
      <c r="BB36" s="338"/>
      <c r="BC36" s="338"/>
      <c r="BD36" s="338"/>
      <c r="BE36" s="338"/>
      <c r="BF36" s="332"/>
      <c r="BG36" s="332"/>
      <c r="BH36" s="332"/>
      <c r="BI36" s="334"/>
      <c r="BJ36" s="334"/>
      <c r="BK36" s="334"/>
      <c r="BL36" s="334"/>
      <c r="BM36" s="334"/>
      <c r="BN36" s="334"/>
      <c r="BO36" s="334"/>
      <c r="BP36" s="334"/>
      <c r="BQ36" s="334"/>
      <c r="BR36" s="334"/>
      <c r="BS36" s="334"/>
      <c r="BT36" s="334"/>
      <c r="BU36" s="334"/>
      <c r="BV36" s="334"/>
      <c r="BW36" s="333"/>
      <c r="BX36" s="333"/>
      <c r="BY36" s="333"/>
      <c r="BZ36" s="333"/>
      <c r="CA36" s="333"/>
      <c r="CB36" s="333"/>
      <c r="CC36" s="333"/>
      <c r="CD36" s="333"/>
      <c r="CE36" s="333"/>
      <c r="CF36" s="333"/>
      <c r="CG36" s="332"/>
      <c r="CH36" s="332"/>
      <c r="CI36" s="332"/>
    </row>
    <row r="37" spans="1:88" ht="10" customHeight="1">
      <c r="A37" s="312"/>
      <c r="B37" s="336"/>
      <c r="C37" s="336"/>
      <c r="D37" s="336"/>
      <c r="E37" s="336"/>
      <c r="F37" s="336"/>
      <c r="G37" s="336"/>
      <c r="H37" s="336"/>
      <c r="I37" s="336"/>
      <c r="J37" s="336"/>
      <c r="K37" s="336"/>
      <c r="L37" s="312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335"/>
      <c r="AK37" s="335"/>
      <c r="AL37" s="335"/>
      <c r="AM37" s="335"/>
      <c r="AN37" s="335"/>
      <c r="AO37" s="335"/>
      <c r="AP37" s="335"/>
      <c r="AQ37" s="335"/>
      <c r="AR37" s="335"/>
      <c r="AS37" s="335"/>
      <c r="AT37" s="335"/>
      <c r="AU37" s="335"/>
      <c r="AV37" s="335"/>
      <c r="AW37" s="335"/>
      <c r="AX37" s="335"/>
      <c r="AY37" s="335"/>
      <c r="AZ37" s="335"/>
      <c r="BA37" s="335"/>
      <c r="BB37" s="335"/>
      <c r="BC37" s="335"/>
      <c r="BD37" s="335"/>
      <c r="BE37" s="335"/>
      <c r="BF37" s="332"/>
      <c r="BG37" s="332"/>
      <c r="BH37" s="332"/>
      <c r="BI37" s="334"/>
      <c r="BJ37" s="334"/>
      <c r="BK37" s="334"/>
      <c r="BL37" s="334"/>
      <c r="BM37" s="334"/>
      <c r="BN37" s="334"/>
      <c r="BO37" s="334"/>
      <c r="BP37" s="334"/>
      <c r="BQ37" s="334"/>
      <c r="BR37" s="334"/>
      <c r="BS37" s="334"/>
      <c r="BT37" s="334"/>
      <c r="BU37" s="334"/>
      <c r="BV37" s="334"/>
      <c r="BW37" s="337"/>
      <c r="BX37" s="337"/>
      <c r="BY37" s="337"/>
      <c r="BZ37" s="337"/>
      <c r="CA37" s="337"/>
      <c r="CB37" s="337"/>
      <c r="CC37" s="337"/>
      <c r="CD37" s="337"/>
      <c r="CE37" s="337"/>
      <c r="CF37" s="337"/>
      <c r="CG37" s="332"/>
      <c r="CH37" s="332"/>
      <c r="CI37" s="332"/>
    </row>
    <row r="38" spans="1:88" ht="10" customHeight="1">
      <c r="A38" s="312"/>
      <c r="B38" s="336"/>
      <c r="C38" s="336"/>
      <c r="D38" s="336"/>
      <c r="E38" s="336"/>
      <c r="F38" s="336"/>
      <c r="G38" s="336"/>
      <c r="H38" s="336"/>
      <c r="I38" s="336"/>
      <c r="J38" s="336"/>
      <c r="K38" s="336"/>
      <c r="L38" s="312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335"/>
      <c r="AK38" s="335"/>
      <c r="AL38" s="335"/>
      <c r="AM38" s="335"/>
      <c r="AN38" s="335"/>
      <c r="AO38" s="335"/>
      <c r="AP38" s="335"/>
      <c r="AQ38" s="335"/>
      <c r="AR38" s="335"/>
      <c r="AS38" s="335"/>
      <c r="AT38" s="335"/>
      <c r="AU38" s="335"/>
      <c r="AV38" s="335"/>
      <c r="AW38" s="335"/>
      <c r="AX38" s="335"/>
      <c r="AY38" s="335"/>
      <c r="AZ38" s="335"/>
      <c r="BA38" s="335"/>
      <c r="BB38" s="335"/>
      <c r="BC38" s="335"/>
      <c r="BD38" s="335"/>
      <c r="BE38" s="335"/>
      <c r="BF38" s="332"/>
      <c r="BG38" s="332"/>
      <c r="BH38" s="332"/>
      <c r="BI38" s="334"/>
      <c r="BJ38" s="334"/>
      <c r="BK38" s="334"/>
      <c r="BL38" s="334"/>
      <c r="BM38" s="334"/>
      <c r="BN38" s="334"/>
      <c r="BO38" s="334"/>
      <c r="BP38" s="334"/>
      <c r="BQ38" s="334"/>
      <c r="BR38" s="334"/>
      <c r="BS38" s="334"/>
      <c r="BT38" s="334"/>
      <c r="BU38" s="334"/>
      <c r="BV38" s="334"/>
      <c r="BW38" s="333"/>
      <c r="BX38" s="333"/>
      <c r="BY38" s="333"/>
      <c r="BZ38" s="333"/>
      <c r="CA38" s="333"/>
      <c r="CB38" s="333"/>
      <c r="CC38" s="333"/>
      <c r="CD38" s="333"/>
      <c r="CE38" s="333"/>
      <c r="CF38" s="333"/>
      <c r="CG38" s="332"/>
      <c r="CH38" s="332"/>
      <c r="CI38" s="332"/>
    </row>
    <row r="39" spans="1:88" ht="10" customHeight="1">
      <c r="A39" s="312"/>
      <c r="B39" s="336"/>
      <c r="C39" s="336"/>
      <c r="D39" s="336"/>
      <c r="E39" s="336"/>
      <c r="F39" s="336"/>
      <c r="G39" s="336"/>
      <c r="H39" s="336"/>
      <c r="I39" s="336"/>
      <c r="J39" s="336"/>
      <c r="K39" s="336"/>
      <c r="L39" s="312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335"/>
      <c r="AK39" s="335"/>
      <c r="AL39" s="335"/>
      <c r="AM39" s="335"/>
      <c r="AN39" s="335"/>
      <c r="AO39" s="335"/>
      <c r="AP39" s="335"/>
      <c r="AQ39" s="335"/>
      <c r="AR39" s="335"/>
      <c r="AS39" s="335"/>
      <c r="AT39" s="335"/>
      <c r="AU39" s="335"/>
      <c r="AV39" s="335"/>
      <c r="AW39" s="335"/>
      <c r="AX39" s="335"/>
      <c r="AY39" s="335"/>
      <c r="AZ39" s="335"/>
      <c r="BA39" s="335"/>
      <c r="BB39" s="335"/>
      <c r="BC39" s="335"/>
      <c r="BD39" s="335"/>
      <c r="BE39" s="335"/>
      <c r="BF39" s="332"/>
      <c r="BG39" s="332"/>
      <c r="BH39" s="332"/>
      <c r="BI39" s="334"/>
      <c r="BJ39" s="334"/>
      <c r="BK39" s="334"/>
      <c r="BL39" s="334"/>
      <c r="BM39" s="334"/>
      <c r="BN39" s="334"/>
      <c r="BO39" s="334"/>
      <c r="BP39" s="334"/>
      <c r="BQ39" s="334"/>
      <c r="BR39" s="334"/>
      <c r="BS39" s="334"/>
      <c r="BT39" s="334"/>
      <c r="BU39" s="334"/>
      <c r="BV39" s="334"/>
      <c r="BW39" s="333"/>
      <c r="BX39" s="333"/>
      <c r="BY39" s="333"/>
      <c r="BZ39" s="333"/>
      <c r="CA39" s="333"/>
      <c r="CB39" s="333"/>
      <c r="CC39" s="333"/>
      <c r="CD39" s="333"/>
      <c r="CE39" s="333"/>
      <c r="CF39" s="333"/>
      <c r="CG39" s="332"/>
      <c r="CH39" s="332"/>
      <c r="CI39" s="332"/>
    </row>
    <row r="40" spans="1:88" ht="10" customHeight="1">
      <c r="A40" s="312"/>
      <c r="B40" s="336"/>
      <c r="C40" s="336"/>
      <c r="D40" s="336"/>
      <c r="E40" s="336"/>
      <c r="F40" s="336"/>
      <c r="G40" s="336"/>
      <c r="H40" s="336"/>
      <c r="I40" s="336"/>
      <c r="J40" s="336"/>
      <c r="K40" s="336"/>
      <c r="L40" s="312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335"/>
      <c r="AK40" s="335"/>
      <c r="AL40" s="335"/>
      <c r="AM40" s="335"/>
      <c r="AN40" s="335"/>
      <c r="AO40" s="335"/>
      <c r="AP40" s="335"/>
      <c r="AQ40" s="335"/>
      <c r="AR40" s="335"/>
      <c r="AS40" s="335"/>
      <c r="AT40" s="335"/>
      <c r="AU40" s="335"/>
      <c r="AV40" s="335"/>
      <c r="AW40" s="335"/>
      <c r="AX40" s="335"/>
      <c r="AY40" s="335"/>
      <c r="AZ40" s="335"/>
      <c r="BA40" s="335"/>
      <c r="BB40" s="335"/>
      <c r="BC40" s="335"/>
      <c r="BD40" s="335"/>
      <c r="BE40" s="335"/>
      <c r="BF40" s="332"/>
      <c r="BG40" s="332"/>
      <c r="BH40" s="332"/>
      <c r="BI40" s="334"/>
      <c r="BJ40" s="334"/>
      <c r="BK40" s="334"/>
      <c r="BL40" s="334"/>
      <c r="BM40" s="334"/>
      <c r="BN40" s="334"/>
      <c r="BO40" s="334"/>
      <c r="BP40" s="334"/>
      <c r="BQ40" s="334"/>
      <c r="BR40" s="334"/>
      <c r="BS40" s="334"/>
      <c r="BT40" s="334"/>
      <c r="BU40" s="334"/>
      <c r="BV40" s="334"/>
      <c r="BW40" s="337"/>
      <c r="BX40" s="337"/>
      <c r="BY40" s="337"/>
      <c r="BZ40" s="337"/>
      <c r="CA40" s="337"/>
      <c r="CB40" s="337"/>
      <c r="CC40" s="337"/>
      <c r="CD40" s="337"/>
      <c r="CE40" s="337"/>
      <c r="CF40" s="337"/>
      <c r="CG40" s="332"/>
      <c r="CH40" s="332"/>
      <c r="CI40" s="332"/>
    </row>
    <row r="41" spans="1:88" ht="10" customHeight="1">
      <c r="A41" s="312"/>
      <c r="B41" s="336"/>
      <c r="C41" s="336"/>
      <c r="D41" s="336"/>
      <c r="E41" s="336"/>
      <c r="F41" s="336"/>
      <c r="G41" s="336"/>
      <c r="H41" s="336"/>
      <c r="I41" s="336"/>
      <c r="J41" s="336"/>
      <c r="K41" s="336"/>
      <c r="L41" s="312"/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335"/>
      <c r="AK41" s="335"/>
      <c r="AL41" s="335"/>
      <c r="AM41" s="335"/>
      <c r="AN41" s="335"/>
      <c r="AO41" s="335"/>
      <c r="AP41" s="335"/>
      <c r="AQ41" s="335"/>
      <c r="AR41" s="335"/>
      <c r="AS41" s="335"/>
      <c r="AT41" s="335"/>
      <c r="AU41" s="335"/>
      <c r="AV41" s="335"/>
      <c r="AW41" s="335"/>
      <c r="AX41" s="335"/>
      <c r="AY41" s="335"/>
      <c r="AZ41" s="335"/>
      <c r="BA41" s="335"/>
      <c r="BB41" s="335"/>
      <c r="BC41" s="335"/>
      <c r="BD41" s="335"/>
      <c r="BE41" s="335"/>
      <c r="BF41" s="332"/>
      <c r="BG41" s="332"/>
      <c r="BH41" s="332"/>
      <c r="BI41" s="334"/>
      <c r="BJ41" s="334"/>
      <c r="BK41" s="334"/>
      <c r="BL41" s="334"/>
      <c r="BM41" s="334"/>
      <c r="BN41" s="334"/>
      <c r="BO41" s="334"/>
      <c r="BP41" s="334"/>
      <c r="BQ41" s="334"/>
      <c r="BR41" s="334"/>
      <c r="BS41" s="334"/>
      <c r="BT41" s="334"/>
      <c r="BU41" s="334"/>
      <c r="BV41" s="334"/>
      <c r="BW41" s="333"/>
      <c r="BX41" s="333"/>
      <c r="BY41" s="333"/>
      <c r="BZ41" s="333"/>
      <c r="CA41" s="333"/>
      <c r="CB41" s="333"/>
      <c r="CC41" s="333"/>
      <c r="CD41" s="333"/>
      <c r="CE41" s="333"/>
      <c r="CF41" s="333"/>
      <c r="CG41" s="332"/>
      <c r="CH41" s="332"/>
      <c r="CI41" s="332"/>
    </row>
    <row r="42" spans="1:88" ht="10" customHeight="1">
      <c r="A42" s="312"/>
      <c r="B42" s="336"/>
      <c r="C42" s="336"/>
      <c r="D42" s="336"/>
      <c r="E42" s="336"/>
      <c r="F42" s="336"/>
      <c r="G42" s="336"/>
      <c r="H42" s="336"/>
      <c r="I42" s="336"/>
      <c r="J42" s="336"/>
      <c r="K42" s="336"/>
      <c r="L42" s="312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5"/>
      <c r="AN42" s="335"/>
      <c r="AO42" s="335"/>
      <c r="AP42" s="335"/>
      <c r="AQ42" s="335"/>
      <c r="AR42" s="335"/>
      <c r="AS42" s="335"/>
      <c r="AT42" s="335"/>
      <c r="AU42" s="335"/>
      <c r="AV42" s="335"/>
      <c r="AW42" s="335"/>
      <c r="AX42" s="335"/>
      <c r="AY42" s="335"/>
      <c r="AZ42" s="335"/>
      <c r="BA42" s="335"/>
      <c r="BB42" s="335"/>
      <c r="BC42" s="335"/>
      <c r="BD42" s="335"/>
      <c r="BE42" s="335"/>
      <c r="BF42" s="332"/>
      <c r="BG42" s="332"/>
      <c r="BH42" s="332"/>
      <c r="BI42" s="334"/>
      <c r="BJ42" s="334"/>
      <c r="BK42" s="334"/>
      <c r="BL42" s="334"/>
      <c r="BM42" s="334"/>
      <c r="BN42" s="334"/>
      <c r="BO42" s="334"/>
      <c r="BP42" s="334"/>
      <c r="BQ42" s="334"/>
      <c r="BR42" s="334"/>
      <c r="BS42" s="334"/>
      <c r="BT42" s="334"/>
      <c r="BU42" s="334"/>
      <c r="BV42" s="334"/>
      <c r="BW42" s="333"/>
      <c r="BX42" s="333"/>
      <c r="BY42" s="333"/>
      <c r="BZ42" s="333"/>
      <c r="CA42" s="333"/>
      <c r="CB42" s="333"/>
      <c r="CC42" s="333"/>
      <c r="CD42" s="333"/>
      <c r="CE42" s="333"/>
      <c r="CF42" s="333"/>
      <c r="CG42" s="332"/>
      <c r="CH42" s="332"/>
      <c r="CI42" s="332"/>
    </row>
    <row r="43" spans="1:88" ht="10" customHeight="1">
      <c r="A43" s="312"/>
      <c r="B43" s="336"/>
      <c r="C43" s="336"/>
      <c r="D43" s="336"/>
      <c r="E43" s="336"/>
      <c r="F43" s="336"/>
      <c r="G43" s="336"/>
      <c r="H43" s="336"/>
      <c r="I43" s="336"/>
      <c r="J43" s="336"/>
      <c r="K43" s="336"/>
      <c r="L43" s="312"/>
      <c r="M43" s="335"/>
      <c r="N43" s="335"/>
      <c r="O43" s="335"/>
      <c r="P43" s="335"/>
      <c r="Q43" s="335"/>
      <c r="R43" s="335"/>
      <c r="S43" s="335"/>
      <c r="T43" s="335"/>
      <c r="U43" s="335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  <c r="AH43" s="335"/>
      <c r="AI43" s="335"/>
      <c r="AJ43" s="335"/>
      <c r="AK43" s="335"/>
      <c r="AL43" s="335"/>
      <c r="AM43" s="335"/>
      <c r="AN43" s="335"/>
      <c r="AO43" s="335"/>
      <c r="AP43" s="335"/>
      <c r="AQ43" s="335"/>
      <c r="AR43" s="335"/>
      <c r="AS43" s="335"/>
      <c r="AT43" s="335"/>
      <c r="AU43" s="335"/>
      <c r="AV43" s="335"/>
      <c r="AW43" s="335"/>
      <c r="AX43" s="335"/>
      <c r="AY43" s="335"/>
      <c r="AZ43" s="335"/>
      <c r="BA43" s="335"/>
      <c r="BB43" s="335"/>
      <c r="BC43" s="335"/>
      <c r="BD43" s="335"/>
      <c r="BE43" s="335"/>
      <c r="BF43" s="332"/>
      <c r="BG43" s="332"/>
      <c r="BH43" s="332"/>
      <c r="BI43" s="334"/>
      <c r="BJ43" s="334"/>
      <c r="BK43" s="334"/>
      <c r="BL43" s="334"/>
      <c r="BM43" s="334"/>
      <c r="BN43" s="334"/>
      <c r="BO43" s="334"/>
      <c r="BP43" s="334"/>
      <c r="BQ43" s="334"/>
      <c r="BR43" s="334"/>
      <c r="BS43" s="334"/>
      <c r="BT43" s="334"/>
      <c r="BU43" s="334"/>
      <c r="BV43" s="334"/>
      <c r="BW43" s="337"/>
      <c r="BX43" s="337"/>
      <c r="BY43" s="337"/>
      <c r="BZ43" s="337"/>
      <c r="CA43" s="337"/>
      <c r="CB43" s="337"/>
      <c r="CC43" s="337"/>
      <c r="CD43" s="337"/>
      <c r="CE43" s="337"/>
      <c r="CF43" s="337"/>
      <c r="CG43" s="332"/>
      <c r="CH43" s="332"/>
      <c r="CI43" s="332"/>
    </row>
    <row r="44" spans="1:88" ht="10" customHeight="1">
      <c r="A44" s="312"/>
      <c r="B44" s="336"/>
      <c r="C44" s="336"/>
      <c r="D44" s="336"/>
      <c r="E44" s="336"/>
      <c r="F44" s="336"/>
      <c r="G44" s="336"/>
      <c r="H44" s="336"/>
      <c r="I44" s="336"/>
      <c r="J44" s="336"/>
      <c r="K44" s="336"/>
      <c r="L44" s="312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335"/>
      <c r="AH44" s="335"/>
      <c r="AI44" s="335"/>
      <c r="AJ44" s="335"/>
      <c r="AK44" s="335"/>
      <c r="AL44" s="335"/>
      <c r="AM44" s="335"/>
      <c r="AN44" s="335"/>
      <c r="AO44" s="335"/>
      <c r="AP44" s="335"/>
      <c r="AQ44" s="335"/>
      <c r="AR44" s="335"/>
      <c r="AS44" s="335"/>
      <c r="AT44" s="335"/>
      <c r="AU44" s="335"/>
      <c r="AV44" s="335"/>
      <c r="AW44" s="335"/>
      <c r="AX44" s="335"/>
      <c r="AY44" s="335"/>
      <c r="AZ44" s="335"/>
      <c r="BA44" s="335"/>
      <c r="BB44" s="335"/>
      <c r="BC44" s="335"/>
      <c r="BD44" s="335"/>
      <c r="BE44" s="335"/>
      <c r="BF44" s="332"/>
      <c r="BG44" s="332"/>
      <c r="BH44" s="332"/>
      <c r="BI44" s="334"/>
      <c r="BJ44" s="334"/>
      <c r="BK44" s="334"/>
      <c r="BL44" s="334"/>
      <c r="BM44" s="334"/>
      <c r="BN44" s="334"/>
      <c r="BO44" s="334"/>
      <c r="BP44" s="334"/>
      <c r="BQ44" s="334"/>
      <c r="BR44" s="334"/>
      <c r="BS44" s="334"/>
      <c r="BT44" s="334"/>
      <c r="BU44" s="334"/>
      <c r="BV44" s="334"/>
      <c r="BW44" s="333"/>
      <c r="BX44" s="333"/>
      <c r="BY44" s="333"/>
      <c r="BZ44" s="333"/>
      <c r="CA44" s="333"/>
      <c r="CB44" s="333"/>
      <c r="CC44" s="333"/>
      <c r="CD44" s="333"/>
      <c r="CE44" s="333"/>
      <c r="CF44" s="333"/>
      <c r="CG44" s="332"/>
      <c r="CH44" s="332"/>
      <c r="CI44" s="332"/>
    </row>
    <row r="45" spans="1:88" ht="10" customHeight="1">
      <c r="A45" s="312"/>
      <c r="B45" s="336"/>
      <c r="C45" s="336"/>
      <c r="D45" s="336"/>
      <c r="E45" s="336"/>
      <c r="F45" s="336"/>
      <c r="G45" s="336"/>
      <c r="H45" s="336"/>
      <c r="I45" s="336"/>
      <c r="J45" s="336"/>
      <c r="K45" s="336"/>
      <c r="L45" s="312"/>
      <c r="M45" s="335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5"/>
      <c r="AL45" s="335"/>
      <c r="AM45" s="335"/>
      <c r="AN45" s="335"/>
      <c r="AO45" s="335"/>
      <c r="AP45" s="335"/>
      <c r="AQ45" s="335"/>
      <c r="AR45" s="335"/>
      <c r="AS45" s="335"/>
      <c r="AT45" s="335"/>
      <c r="AU45" s="335"/>
      <c r="AV45" s="335"/>
      <c r="AW45" s="335"/>
      <c r="AX45" s="335"/>
      <c r="AY45" s="335"/>
      <c r="AZ45" s="335"/>
      <c r="BA45" s="335"/>
      <c r="BB45" s="335"/>
      <c r="BC45" s="335"/>
      <c r="BD45" s="335"/>
      <c r="BE45" s="335"/>
      <c r="BF45" s="332"/>
      <c r="BG45" s="332"/>
      <c r="BH45" s="332"/>
      <c r="BI45" s="334"/>
      <c r="BJ45" s="334"/>
      <c r="BK45" s="334"/>
      <c r="BL45" s="334"/>
      <c r="BM45" s="334"/>
      <c r="BN45" s="334"/>
      <c r="BO45" s="334"/>
      <c r="BP45" s="334"/>
      <c r="BQ45" s="334"/>
      <c r="BR45" s="334"/>
      <c r="BS45" s="334"/>
      <c r="BT45" s="334"/>
      <c r="BU45" s="334"/>
      <c r="BV45" s="334"/>
      <c r="BW45" s="333"/>
      <c r="BX45" s="333"/>
      <c r="BY45" s="333"/>
      <c r="BZ45" s="333"/>
      <c r="CA45" s="333"/>
      <c r="CB45" s="333"/>
      <c r="CC45" s="333"/>
      <c r="CD45" s="333"/>
      <c r="CE45" s="333"/>
      <c r="CF45" s="333"/>
      <c r="CG45" s="332"/>
      <c r="CH45" s="332"/>
      <c r="CI45" s="332"/>
    </row>
    <row r="46" spans="1:88" ht="10" customHeight="1">
      <c r="A46" s="331"/>
      <c r="B46" s="309"/>
      <c r="C46" s="309"/>
      <c r="D46" s="309"/>
      <c r="E46" s="309"/>
      <c r="F46" s="309"/>
      <c r="G46" s="309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2"/>
      <c r="V46" s="332"/>
      <c r="W46" s="332"/>
      <c r="X46" s="332"/>
      <c r="Y46" s="332"/>
      <c r="Z46" s="332"/>
      <c r="AA46" s="332"/>
      <c r="AB46" s="332"/>
      <c r="AC46" s="332"/>
      <c r="AD46" s="332"/>
      <c r="AE46" s="332"/>
      <c r="AF46" s="332"/>
      <c r="AG46" s="332"/>
      <c r="AH46" s="332"/>
      <c r="AI46" s="332"/>
      <c r="AJ46" s="332"/>
      <c r="AK46" s="332"/>
      <c r="AL46" s="332"/>
      <c r="AM46" s="332"/>
      <c r="AN46" s="332"/>
      <c r="AO46" s="332"/>
      <c r="AP46" s="332"/>
      <c r="AQ46" s="332"/>
      <c r="AR46" s="332"/>
      <c r="AS46" s="332"/>
      <c r="AT46" s="332"/>
      <c r="AU46" s="332"/>
      <c r="AV46" s="332"/>
      <c r="AW46" s="332"/>
      <c r="AX46" s="332"/>
      <c r="AY46" s="332"/>
      <c r="AZ46" s="332"/>
      <c r="BA46" s="332"/>
      <c r="BB46" s="332"/>
      <c r="BC46" s="332"/>
      <c r="BD46" s="332"/>
      <c r="BE46" s="332"/>
    </row>
    <row r="47" spans="1:88" ht="10" customHeight="1">
      <c r="A47" s="331"/>
      <c r="B47" s="309"/>
      <c r="C47" s="309"/>
      <c r="D47" s="309"/>
      <c r="E47" s="309"/>
      <c r="F47" s="309"/>
      <c r="G47" s="309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332"/>
      <c r="Z47" s="332"/>
      <c r="AA47" s="332"/>
      <c r="AB47" s="332"/>
      <c r="AC47" s="332"/>
      <c r="AD47" s="332"/>
      <c r="AE47" s="332"/>
      <c r="AF47" s="332"/>
      <c r="AG47" s="332"/>
      <c r="AH47" s="332"/>
      <c r="AI47" s="332"/>
      <c r="AJ47" s="332"/>
      <c r="AK47" s="332"/>
      <c r="AL47" s="332"/>
      <c r="AM47" s="332"/>
      <c r="AN47" s="332"/>
      <c r="AO47" s="332"/>
      <c r="AP47" s="332"/>
      <c r="AQ47" s="332"/>
      <c r="AR47" s="332"/>
      <c r="AS47" s="332"/>
      <c r="AT47" s="332"/>
      <c r="AU47" s="332"/>
      <c r="AV47" s="332"/>
      <c r="AW47" s="332"/>
      <c r="AX47" s="332"/>
      <c r="AY47" s="332"/>
      <c r="AZ47" s="332"/>
      <c r="BA47" s="332"/>
      <c r="BB47" s="332"/>
      <c r="BC47" s="332"/>
      <c r="BD47" s="332"/>
      <c r="BE47" s="332"/>
      <c r="BF47" s="331"/>
      <c r="BG47" s="331"/>
      <c r="BH47" s="331"/>
      <c r="BI47" s="331"/>
      <c r="BJ47" s="331"/>
      <c r="BK47" s="331"/>
      <c r="BL47" s="331"/>
      <c r="BM47" s="331"/>
      <c r="BN47" s="331"/>
      <c r="BO47" s="331"/>
      <c r="BP47" s="331"/>
      <c r="BQ47" s="331"/>
      <c r="BR47" s="331"/>
      <c r="BS47" s="331"/>
      <c r="BT47" s="331"/>
      <c r="BU47" s="330"/>
      <c r="BV47" s="330"/>
      <c r="BW47" s="330"/>
      <c r="BX47" s="330"/>
      <c r="BY47" s="330"/>
      <c r="BZ47" s="330"/>
    </row>
    <row r="48" spans="1:88" ht="10" customHeight="1">
      <c r="A48" s="331"/>
      <c r="B48" s="309"/>
      <c r="C48" s="309"/>
      <c r="D48" s="309"/>
      <c r="E48" s="309"/>
      <c r="F48" s="309"/>
      <c r="G48" s="309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/>
      <c r="AH48" s="332"/>
      <c r="AI48" s="332"/>
      <c r="AJ48" s="332"/>
      <c r="AK48" s="332"/>
      <c r="AL48" s="332"/>
      <c r="AM48" s="332"/>
      <c r="AN48" s="332"/>
      <c r="AO48" s="332"/>
      <c r="AP48" s="332"/>
      <c r="AQ48" s="332"/>
      <c r="AR48" s="332"/>
      <c r="AS48" s="332"/>
      <c r="AT48" s="332"/>
      <c r="AU48" s="332"/>
      <c r="AV48" s="332"/>
      <c r="AW48" s="332"/>
      <c r="AX48" s="332"/>
      <c r="AY48" s="332"/>
      <c r="AZ48" s="332"/>
      <c r="BA48" s="332"/>
      <c r="BB48" s="332"/>
      <c r="BC48" s="332"/>
      <c r="BD48" s="332"/>
      <c r="BE48" s="332"/>
      <c r="BF48" s="331"/>
      <c r="BG48" s="331"/>
      <c r="BH48" s="331"/>
      <c r="BI48" s="331"/>
      <c r="BJ48" s="331"/>
      <c r="BK48" s="331"/>
      <c r="BL48" s="331"/>
      <c r="BM48" s="331"/>
      <c r="BN48" s="331"/>
      <c r="BO48" s="331"/>
      <c r="BP48" s="331"/>
      <c r="BQ48" s="331"/>
      <c r="BR48" s="331"/>
      <c r="BS48" s="331"/>
      <c r="BT48" s="331"/>
      <c r="BU48" s="330"/>
      <c r="BV48" s="330"/>
      <c r="BW48" s="330"/>
      <c r="BX48" s="330"/>
      <c r="BY48" s="330"/>
      <c r="BZ48" s="330"/>
    </row>
    <row r="49" spans="1:78" ht="10" customHeight="1">
      <c r="A49" s="331"/>
      <c r="B49" s="309"/>
      <c r="C49" s="309"/>
      <c r="D49" s="309"/>
      <c r="E49" s="309"/>
      <c r="F49" s="309"/>
      <c r="G49" s="309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332"/>
      <c r="AG49" s="332"/>
      <c r="AH49" s="332"/>
      <c r="AI49" s="332"/>
      <c r="AJ49" s="332"/>
      <c r="AK49" s="332"/>
      <c r="AL49" s="332"/>
      <c r="AM49" s="332"/>
      <c r="AN49" s="332"/>
      <c r="AO49" s="332"/>
      <c r="AP49" s="332"/>
      <c r="AQ49" s="332"/>
      <c r="AR49" s="332"/>
      <c r="AS49" s="332"/>
      <c r="AT49" s="332"/>
      <c r="AU49" s="332"/>
      <c r="AV49" s="332"/>
      <c r="AW49" s="332"/>
      <c r="AX49" s="332"/>
      <c r="AY49" s="332"/>
      <c r="AZ49" s="332"/>
      <c r="BA49" s="332"/>
      <c r="BB49" s="332"/>
      <c r="BC49" s="332"/>
      <c r="BD49" s="332"/>
      <c r="BE49" s="332"/>
      <c r="BF49" s="331"/>
      <c r="BG49" s="331"/>
      <c r="BH49" s="331"/>
      <c r="BI49" s="331"/>
      <c r="BJ49" s="331"/>
      <c r="BK49" s="331"/>
      <c r="BL49" s="331"/>
      <c r="BM49" s="331"/>
      <c r="BN49" s="331"/>
      <c r="BO49" s="331"/>
      <c r="BP49" s="331"/>
      <c r="BQ49" s="331"/>
      <c r="BR49" s="331"/>
      <c r="BS49" s="331"/>
      <c r="BT49" s="331"/>
      <c r="BU49" s="330"/>
      <c r="BV49" s="330"/>
      <c r="BW49" s="330"/>
      <c r="BX49" s="330"/>
      <c r="BY49" s="330"/>
      <c r="BZ49" s="330"/>
    </row>
    <row r="50" spans="1:78" ht="10" customHeight="1">
      <c r="A50" s="331"/>
      <c r="B50" s="309"/>
      <c r="C50" s="309"/>
      <c r="D50" s="309"/>
      <c r="E50" s="309"/>
      <c r="F50" s="309"/>
      <c r="G50" s="309"/>
      <c r="H50" s="332"/>
      <c r="I50" s="332"/>
      <c r="J50" s="332"/>
      <c r="K50" s="332"/>
      <c r="L50" s="332"/>
      <c r="M50" s="332"/>
      <c r="N50" s="332"/>
      <c r="O50" s="332"/>
      <c r="P50" s="332"/>
      <c r="Q50" s="332"/>
      <c r="R50" s="332"/>
      <c r="S50" s="332"/>
      <c r="T50" s="332"/>
      <c r="U50" s="332"/>
      <c r="V50" s="332"/>
      <c r="W50" s="332"/>
      <c r="X50" s="332"/>
      <c r="Y50" s="332"/>
      <c r="Z50" s="332"/>
      <c r="AA50" s="332"/>
      <c r="AB50" s="332"/>
      <c r="AC50" s="332"/>
      <c r="AD50" s="332"/>
      <c r="AE50" s="332"/>
      <c r="AF50" s="332"/>
      <c r="AG50" s="332"/>
      <c r="AH50" s="332"/>
      <c r="AI50" s="332"/>
      <c r="AJ50" s="332"/>
      <c r="AK50" s="332"/>
      <c r="AL50" s="332"/>
      <c r="AM50" s="332"/>
      <c r="AN50" s="332"/>
      <c r="AO50" s="332"/>
      <c r="AP50" s="332"/>
      <c r="AQ50" s="332"/>
      <c r="AR50" s="332"/>
      <c r="AS50" s="332"/>
      <c r="AT50" s="332"/>
      <c r="AU50" s="332"/>
      <c r="AV50" s="332"/>
      <c r="AW50" s="332"/>
      <c r="AX50" s="332"/>
      <c r="AY50" s="332"/>
      <c r="AZ50" s="332"/>
      <c r="BA50" s="332"/>
      <c r="BB50" s="332"/>
      <c r="BC50" s="332"/>
      <c r="BD50" s="332"/>
      <c r="BE50" s="332"/>
      <c r="BF50" s="331"/>
      <c r="BG50" s="331"/>
      <c r="BH50" s="331"/>
      <c r="BI50" s="331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0"/>
      <c r="BV50" s="330"/>
      <c r="BW50" s="330"/>
      <c r="BX50" s="330"/>
      <c r="BY50" s="330"/>
      <c r="BZ50" s="330"/>
    </row>
    <row r="51" spans="1:78" ht="10" customHeight="1">
      <c r="A51" s="331"/>
      <c r="B51" s="309"/>
      <c r="C51" s="309"/>
      <c r="D51" s="309"/>
      <c r="E51" s="309"/>
      <c r="F51" s="309"/>
      <c r="G51" s="309"/>
      <c r="H51" s="332"/>
      <c r="I51" s="332"/>
      <c r="J51" s="332"/>
      <c r="K51" s="332"/>
      <c r="L51" s="332"/>
      <c r="M51" s="332"/>
      <c r="N51" s="332"/>
      <c r="O51" s="332"/>
      <c r="P51" s="332"/>
      <c r="Q51" s="332"/>
      <c r="R51" s="332"/>
      <c r="S51" s="332"/>
      <c r="T51" s="332"/>
      <c r="U51" s="332"/>
      <c r="V51" s="332"/>
      <c r="W51" s="332"/>
      <c r="X51" s="332"/>
      <c r="Y51" s="332"/>
      <c r="Z51" s="332"/>
      <c r="AA51" s="332"/>
      <c r="AB51" s="332"/>
      <c r="AC51" s="332"/>
      <c r="AD51" s="332"/>
      <c r="AE51" s="332"/>
      <c r="AF51" s="332"/>
      <c r="AG51" s="332"/>
      <c r="AH51" s="332"/>
      <c r="AI51" s="332"/>
      <c r="AJ51" s="332"/>
      <c r="AK51" s="332"/>
      <c r="AL51" s="332"/>
      <c r="AM51" s="332"/>
      <c r="AN51" s="332"/>
      <c r="AO51" s="332"/>
      <c r="AP51" s="332"/>
      <c r="AQ51" s="332"/>
      <c r="AR51" s="332"/>
      <c r="AS51" s="332"/>
      <c r="AT51" s="332"/>
      <c r="AU51" s="332"/>
      <c r="AV51" s="332"/>
      <c r="AW51" s="332"/>
      <c r="AX51" s="332"/>
      <c r="AY51" s="332"/>
      <c r="AZ51" s="332"/>
      <c r="BA51" s="332"/>
      <c r="BB51" s="332"/>
      <c r="BC51" s="332"/>
      <c r="BD51" s="332"/>
      <c r="BE51" s="332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0"/>
      <c r="BV51" s="330"/>
      <c r="BW51" s="330"/>
      <c r="BX51" s="330"/>
      <c r="BY51" s="330"/>
      <c r="BZ51" s="330"/>
    </row>
    <row r="52" spans="1:78" ht="10" customHeight="1">
      <c r="A52" s="331"/>
      <c r="B52" s="309"/>
      <c r="C52" s="309"/>
      <c r="D52" s="309"/>
      <c r="E52" s="309"/>
      <c r="F52" s="309"/>
      <c r="G52" s="309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Z52" s="332"/>
      <c r="AA52" s="332"/>
      <c r="AB52" s="332"/>
      <c r="AC52" s="332"/>
      <c r="AD52" s="332"/>
      <c r="AE52" s="332"/>
      <c r="AF52" s="332"/>
      <c r="AG52" s="332"/>
      <c r="AH52" s="332"/>
      <c r="AI52" s="332"/>
      <c r="AJ52" s="332"/>
      <c r="AK52" s="332"/>
      <c r="AL52" s="332"/>
      <c r="AM52" s="332"/>
      <c r="AN52" s="332"/>
      <c r="AO52" s="332"/>
      <c r="AP52" s="332"/>
      <c r="AQ52" s="332"/>
      <c r="AR52" s="332"/>
      <c r="AS52" s="332"/>
      <c r="AT52" s="332"/>
      <c r="AU52" s="332"/>
      <c r="AV52" s="332"/>
      <c r="AW52" s="332"/>
      <c r="AX52" s="332"/>
      <c r="AY52" s="332"/>
      <c r="AZ52" s="332"/>
      <c r="BA52" s="332"/>
      <c r="BB52" s="332"/>
      <c r="BC52" s="332"/>
      <c r="BD52" s="332"/>
      <c r="BE52" s="332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0"/>
      <c r="BV52" s="330"/>
      <c r="BW52" s="330"/>
      <c r="BX52" s="330"/>
      <c r="BY52" s="330"/>
      <c r="BZ52" s="330"/>
    </row>
    <row r="53" spans="1:78" ht="10" customHeight="1">
      <c r="A53" s="306"/>
      <c r="B53" s="308"/>
      <c r="C53" s="308"/>
      <c r="D53" s="308"/>
      <c r="E53" s="308"/>
      <c r="F53" s="308"/>
      <c r="G53" s="308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7"/>
      <c r="AJ53" s="307"/>
      <c r="AK53" s="307"/>
      <c r="AL53" s="307"/>
      <c r="AM53" s="307"/>
      <c r="AN53" s="307"/>
      <c r="AO53" s="307"/>
      <c r="AP53" s="307"/>
      <c r="AQ53" s="307"/>
      <c r="AR53" s="307"/>
      <c r="AS53" s="307"/>
      <c r="AT53" s="307"/>
      <c r="AU53" s="307"/>
      <c r="AV53" s="307"/>
      <c r="AW53" s="307"/>
      <c r="AX53" s="307"/>
      <c r="AY53" s="307"/>
      <c r="AZ53" s="307"/>
      <c r="BA53" s="307"/>
      <c r="BB53" s="307"/>
      <c r="BC53" s="307"/>
      <c r="BD53" s="307"/>
      <c r="BE53" s="307"/>
      <c r="BF53" s="306"/>
      <c r="BG53" s="306"/>
      <c r="BH53" s="306"/>
      <c r="BI53" s="306"/>
      <c r="BJ53" s="306"/>
      <c r="BK53" s="306"/>
      <c r="BL53" s="306"/>
      <c r="BM53" s="306"/>
      <c r="BN53" s="306"/>
      <c r="BO53" s="306"/>
      <c r="BP53" s="306"/>
      <c r="BQ53" s="306"/>
      <c r="BR53" s="306"/>
      <c r="BS53" s="306"/>
      <c r="BT53" s="306"/>
    </row>
    <row r="54" spans="1:78" ht="10" customHeight="1">
      <c r="A54" s="306"/>
      <c r="B54" s="308"/>
      <c r="C54" s="308"/>
      <c r="D54" s="308"/>
      <c r="E54" s="308"/>
      <c r="F54" s="308"/>
      <c r="G54" s="308"/>
      <c r="H54" s="307"/>
      <c r="I54" s="307"/>
      <c r="J54" s="307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  <c r="AI54" s="307"/>
      <c r="AJ54" s="307"/>
      <c r="AK54" s="307"/>
      <c r="AL54" s="307"/>
      <c r="AM54" s="307"/>
      <c r="AN54" s="307"/>
      <c r="AO54" s="307"/>
      <c r="AP54" s="307"/>
      <c r="AQ54" s="307"/>
      <c r="AR54" s="307"/>
      <c r="AS54" s="307"/>
      <c r="AT54" s="307"/>
      <c r="AU54" s="307"/>
      <c r="AV54" s="307"/>
      <c r="AW54" s="307"/>
      <c r="AX54" s="307"/>
      <c r="AY54" s="307"/>
      <c r="AZ54" s="307"/>
      <c r="BA54" s="307"/>
      <c r="BB54" s="307"/>
      <c r="BC54" s="307"/>
      <c r="BD54" s="307"/>
      <c r="BE54" s="307"/>
      <c r="BF54" s="306"/>
      <c r="BG54" s="306"/>
      <c r="BH54" s="306"/>
      <c r="BI54" s="306"/>
      <c r="BJ54" s="306"/>
      <c r="BK54" s="306"/>
      <c r="BL54" s="306"/>
      <c r="BM54" s="306"/>
      <c r="BN54" s="306"/>
      <c r="BO54" s="306"/>
      <c r="BP54" s="306"/>
      <c r="BQ54" s="306"/>
      <c r="BR54" s="306"/>
      <c r="BS54" s="306"/>
      <c r="BT54" s="306"/>
    </row>
    <row r="55" spans="1:78" ht="10" customHeight="1">
      <c r="A55" s="306"/>
      <c r="B55" s="306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6"/>
      <c r="BI55" s="306"/>
      <c r="BJ55" s="306"/>
      <c r="BK55" s="306"/>
      <c r="BL55" s="306"/>
      <c r="BM55" s="306"/>
      <c r="BN55" s="306"/>
      <c r="BO55" s="306"/>
      <c r="BP55" s="306"/>
      <c r="BQ55" s="306"/>
      <c r="BR55" s="306"/>
      <c r="BS55" s="306"/>
      <c r="BT55" s="306"/>
    </row>
    <row r="56" spans="1:78" ht="10" customHeight="1">
      <c r="A56" s="306"/>
      <c r="B56" s="306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306"/>
      <c r="BH56" s="306"/>
      <c r="BI56" s="306"/>
      <c r="BJ56" s="306"/>
      <c r="BK56" s="306"/>
      <c r="BL56" s="306"/>
      <c r="BM56" s="306"/>
      <c r="BN56" s="306"/>
      <c r="BO56" s="306"/>
      <c r="BP56" s="306"/>
      <c r="BQ56" s="306"/>
      <c r="BR56" s="306"/>
      <c r="BS56" s="306"/>
      <c r="BT56" s="306"/>
    </row>
    <row r="57" spans="1:78" ht="10" customHeight="1">
      <c r="A57" s="306"/>
      <c r="B57" s="306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6"/>
      <c r="BI57" s="306"/>
      <c r="BJ57" s="306"/>
      <c r="BK57" s="306"/>
      <c r="BL57" s="306"/>
      <c r="BM57" s="306"/>
      <c r="BN57" s="306"/>
      <c r="BO57" s="306"/>
      <c r="BP57" s="306"/>
      <c r="BQ57" s="306"/>
      <c r="BR57" s="306"/>
      <c r="BS57" s="306"/>
      <c r="BT57" s="306"/>
    </row>
    <row r="58" spans="1:78" ht="10" customHeight="1"/>
    <row r="59" spans="1:78" ht="10" customHeight="1"/>
    <row r="60" spans="1:78" ht="10" customHeight="1"/>
    <row r="61" spans="1:78" ht="10" customHeight="1"/>
    <row r="62" spans="1:78" ht="10" customHeight="1"/>
    <row r="63" spans="1:78" ht="10" customHeight="1"/>
    <row r="64" spans="1:78" ht="10" customHeight="1"/>
    <row r="65" ht="10" customHeight="1"/>
    <row r="66" ht="10" customHeight="1"/>
    <row r="67" ht="10" customHeight="1"/>
    <row r="68" ht="10" customHeight="1"/>
    <row r="69" ht="10" customHeight="1"/>
    <row r="70" ht="10" customHeight="1"/>
    <row r="71" ht="10" customHeight="1"/>
    <row r="72" ht="10" customHeight="1"/>
    <row r="73" ht="10" customHeight="1"/>
    <row r="74" ht="10" customHeight="1"/>
    <row r="75" ht="10" customHeight="1"/>
    <row r="76" ht="10" customHeight="1"/>
    <row r="77" ht="10" customHeight="1"/>
    <row r="78" ht="10" customHeight="1"/>
    <row r="79" ht="10" customHeight="1"/>
    <row r="80" ht="10" customHeight="1"/>
  </sheetData>
  <mergeCells count="76">
    <mergeCell ref="BA17:BH17"/>
    <mergeCell ref="BI17:BQ17"/>
    <mergeCell ref="BR17:CB17"/>
    <mergeCell ref="A18:L18"/>
    <mergeCell ref="M18:T18"/>
    <mergeCell ref="U18:AB18"/>
    <mergeCell ref="AC18:AJ18"/>
    <mergeCell ref="AK18:AR18"/>
    <mergeCell ref="AS18:AZ18"/>
    <mergeCell ref="A17:L17"/>
    <mergeCell ref="M17:T17"/>
    <mergeCell ref="U17:AB17"/>
    <mergeCell ref="AC17:AJ17"/>
    <mergeCell ref="AK17:AR17"/>
    <mergeCell ref="AS17:AZ17"/>
    <mergeCell ref="BR19:CB19"/>
    <mergeCell ref="BI18:BQ18"/>
    <mergeCell ref="BR18:CB18"/>
    <mergeCell ref="A19:L19"/>
    <mergeCell ref="M19:T19"/>
    <mergeCell ref="U19:AB19"/>
    <mergeCell ref="BA18:BH18"/>
    <mergeCell ref="AC19:AJ19"/>
    <mergeCell ref="AK19:AR19"/>
    <mergeCell ref="AS19:AZ19"/>
    <mergeCell ref="BA19:BH19"/>
    <mergeCell ref="BI19:BQ19"/>
    <mergeCell ref="BR16:CB16"/>
    <mergeCell ref="A15:L15"/>
    <mergeCell ref="M15:T15"/>
    <mergeCell ref="U15:AB15"/>
    <mergeCell ref="A16:L16"/>
    <mergeCell ref="M16:T16"/>
    <mergeCell ref="U16:AB16"/>
    <mergeCell ref="AC16:AJ16"/>
    <mergeCell ref="AK16:AR16"/>
    <mergeCell ref="AC15:AJ15"/>
    <mergeCell ref="AK15:AR15"/>
    <mergeCell ref="AS16:AZ16"/>
    <mergeCell ref="BR15:CB15"/>
    <mergeCell ref="AS15:AZ15"/>
    <mergeCell ref="BA15:BH15"/>
    <mergeCell ref="BI15:BQ15"/>
    <mergeCell ref="BA16:BH16"/>
    <mergeCell ref="BI16:BQ16"/>
    <mergeCell ref="M13:T13"/>
    <mergeCell ref="A14:L14"/>
    <mergeCell ref="M14:T14"/>
    <mergeCell ref="U14:AB14"/>
    <mergeCell ref="AC14:AJ14"/>
    <mergeCell ref="A12:L13"/>
    <mergeCell ref="U12:AB13"/>
    <mergeCell ref="AC12:AJ13"/>
    <mergeCell ref="BR12:CB13"/>
    <mergeCell ref="AK14:AR14"/>
    <mergeCell ref="AS14:AZ14"/>
    <mergeCell ref="BA14:BH14"/>
    <mergeCell ref="BI14:BQ14"/>
    <mergeCell ref="BR14:CB14"/>
    <mergeCell ref="AK12:AR13"/>
    <mergeCell ref="BA12:BH13"/>
    <mergeCell ref="BI12:BQ13"/>
    <mergeCell ref="AS12:AZ13"/>
    <mergeCell ref="BG2:CB3"/>
    <mergeCell ref="BG5:CB6"/>
    <mergeCell ref="A7:T7"/>
    <mergeCell ref="N10:S10"/>
    <mergeCell ref="U10:BH10"/>
    <mergeCell ref="BI10:BQ11"/>
    <mergeCell ref="BR10:CB11"/>
    <mergeCell ref="B11:I11"/>
    <mergeCell ref="U11:AB11"/>
    <mergeCell ref="AC11:AJ11"/>
    <mergeCell ref="AK11:AR11"/>
    <mergeCell ref="AS11:AZ11"/>
    <mergeCell ref="BA11:BH11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P80"/>
  <sheetViews>
    <sheetView view="pageBreakPreview" zoomScale="90" zoomScaleNormal="120" zoomScaleSheetLayoutView="90" workbookViewId="0">
      <selection activeCell="A2" sqref="A2:L2"/>
    </sheetView>
  </sheetViews>
  <sheetFormatPr defaultColWidth="2.08984375" defaultRowHeight="12" customHeight="1"/>
  <cols>
    <col min="1" max="121" width="1.6328125" style="305" customWidth="1"/>
    <col min="122" max="131" width="1.26953125" style="305" customWidth="1"/>
    <col min="132" max="256" width="2.08984375" style="305"/>
    <col min="257" max="377" width="1.6328125" style="305" customWidth="1"/>
    <col min="378" max="387" width="1.26953125" style="305" customWidth="1"/>
    <col min="388" max="512" width="2.08984375" style="305"/>
    <col min="513" max="633" width="1.6328125" style="305" customWidth="1"/>
    <col min="634" max="643" width="1.26953125" style="305" customWidth="1"/>
    <col min="644" max="768" width="2.08984375" style="305"/>
    <col min="769" max="889" width="1.6328125" style="305" customWidth="1"/>
    <col min="890" max="899" width="1.26953125" style="305" customWidth="1"/>
    <col min="900" max="1024" width="2.08984375" style="305"/>
    <col min="1025" max="1145" width="1.6328125" style="305" customWidth="1"/>
    <col min="1146" max="1155" width="1.26953125" style="305" customWidth="1"/>
    <col min="1156" max="1280" width="2.08984375" style="305"/>
    <col min="1281" max="1401" width="1.6328125" style="305" customWidth="1"/>
    <col min="1402" max="1411" width="1.26953125" style="305" customWidth="1"/>
    <col min="1412" max="1536" width="2.08984375" style="305"/>
    <col min="1537" max="1657" width="1.6328125" style="305" customWidth="1"/>
    <col min="1658" max="1667" width="1.26953125" style="305" customWidth="1"/>
    <col min="1668" max="1792" width="2.08984375" style="305"/>
    <col min="1793" max="1913" width="1.6328125" style="305" customWidth="1"/>
    <col min="1914" max="1923" width="1.26953125" style="305" customWidth="1"/>
    <col min="1924" max="2048" width="2.08984375" style="305"/>
    <col min="2049" max="2169" width="1.6328125" style="305" customWidth="1"/>
    <col min="2170" max="2179" width="1.26953125" style="305" customWidth="1"/>
    <col min="2180" max="2304" width="2.08984375" style="305"/>
    <col min="2305" max="2425" width="1.6328125" style="305" customWidth="1"/>
    <col min="2426" max="2435" width="1.26953125" style="305" customWidth="1"/>
    <col min="2436" max="2560" width="2.08984375" style="305"/>
    <col min="2561" max="2681" width="1.6328125" style="305" customWidth="1"/>
    <col min="2682" max="2691" width="1.26953125" style="305" customWidth="1"/>
    <col min="2692" max="2816" width="2.08984375" style="305"/>
    <col min="2817" max="2937" width="1.6328125" style="305" customWidth="1"/>
    <col min="2938" max="2947" width="1.26953125" style="305" customWidth="1"/>
    <col min="2948" max="3072" width="2.08984375" style="305"/>
    <col min="3073" max="3193" width="1.6328125" style="305" customWidth="1"/>
    <col min="3194" max="3203" width="1.26953125" style="305" customWidth="1"/>
    <col min="3204" max="3328" width="2.08984375" style="305"/>
    <col min="3329" max="3449" width="1.6328125" style="305" customWidth="1"/>
    <col min="3450" max="3459" width="1.26953125" style="305" customWidth="1"/>
    <col min="3460" max="3584" width="2.08984375" style="305"/>
    <col min="3585" max="3705" width="1.6328125" style="305" customWidth="1"/>
    <col min="3706" max="3715" width="1.26953125" style="305" customWidth="1"/>
    <col min="3716" max="3840" width="2.08984375" style="305"/>
    <col min="3841" max="3961" width="1.6328125" style="305" customWidth="1"/>
    <col min="3962" max="3971" width="1.26953125" style="305" customWidth="1"/>
    <col min="3972" max="4096" width="2.08984375" style="305"/>
    <col min="4097" max="4217" width="1.6328125" style="305" customWidth="1"/>
    <col min="4218" max="4227" width="1.26953125" style="305" customWidth="1"/>
    <col min="4228" max="4352" width="2.08984375" style="305"/>
    <col min="4353" max="4473" width="1.6328125" style="305" customWidth="1"/>
    <col min="4474" max="4483" width="1.26953125" style="305" customWidth="1"/>
    <col min="4484" max="4608" width="2.08984375" style="305"/>
    <col min="4609" max="4729" width="1.6328125" style="305" customWidth="1"/>
    <col min="4730" max="4739" width="1.26953125" style="305" customWidth="1"/>
    <col min="4740" max="4864" width="2.08984375" style="305"/>
    <col min="4865" max="4985" width="1.6328125" style="305" customWidth="1"/>
    <col min="4986" max="4995" width="1.26953125" style="305" customWidth="1"/>
    <col min="4996" max="5120" width="2.08984375" style="305"/>
    <col min="5121" max="5241" width="1.6328125" style="305" customWidth="1"/>
    <col min="5242" max="5251" width="1.26953125" style="305" customWidth="1"/>
    <col min="5252" max="5376" width="2.08984375" style="305"/>
    <col min="5377" max="5497" width="1.6328125" style="305" customWidth="1"/>
    <col min="5498" max="5507" width="1.26953125" style="305" customWidth="1"/>
    <col min="5508" max="5632" width="2.08984375" style="305"/>
    <col min="5633" max="5753" width="1.6328125" style="305" customWidth="1"/>
    <col min="5754" max="5763" width="1.26953125" style="305" customWidth="1"/>
    <col min="5764" max="5888" width="2.08984375" style="305"/>
    <col min="5889" max="6009" width="1.6328125" style="305" customWidth="1"/>
    <col min="6010" max="6019" width="1.26953125" style="305" customWidth="1"/>
    <col min="6020" max="6144" width="2.08984375" style="305"/>
    <col min="6145" max="6265" width="1.6328125" style="305" customWidth="1"/>
    <col min="6266" max="6275" width="1.26953125" style="305" customWidth="1"/>
    <col min="6276" max="6400" width="2.08984375" style="305"/>
    <col min="6401" max="6521" width="1.6328125" style="305" customWidth="1"/>
    <col min="6522" max="6531" width="1.26953125" style="305" customWidth="1"/>
    <col min="6532" max="6656" width="2.08984375" style="305"/>
    <col min="6657" max="6777" width="1.6328125" style="305" customWidth="1"/>
    <col min="6778" max="6787" width="1.26953125" style="305" customWidth="1"/>
    <col min="6788" max="6912" width="2.08984375" style="305"/>
    <col min="6913" max="7033" width="1.6328125" style="305" customWidth="1"/>
    <col min="7034" max="7043" width="1.26953125" style="305" customWidth="1"/>
    <col min="7044" max="7168" width="2.08984375" style="305"/>
    <col min="7169" max="7289" width="1.6328125" style="305" customWidth="1"/>
    <col min="7290" max="7299" width="1.26953125" style="305" customWidth="1"/>
    <col min="7300" max="7424" width="2.08984375" style="305"/>
    <col min="7425" max="7545" width="1.6328125" style="305" customWidth="1"/>
    <col min="7546" max="7555" width="1.26953125" style="305" customWidth="1"/>
    <col min="7556" max="7680" width="2.08984375" style="305"/>
    <col min="7681" max="7801" width="1.6328125" style="305" customWidth="1"/>
    <col min="7802" max="7811" width="1.26953125" style="305" customWidth="1"/>
    <col min="7812" max="7936" width="2.08984375" style="305"/>
    <col min="7937" max="8057" width="1.6328125" style="305" customWidth="1"/>
    <col min="8058" max="8067" width="1.26953125" style="305" customWidth="1"/>
    <col min="8068" max="8192" width="2.08984375" style="305"/>
    <col min="8193" max="8313" width="1.6328125" style="305" customWidth="1"/>
    <col min="8314" max="8323" width="1.26953125" style="305" customWidth="1"/>
    <col min="8324" max="8448" width="2.08984375" style="305"/>
    <col min="8449" max="8569" width="1.6328125" style="305" customWidth="1"/>
    <col min="8570" max="8579" width="1.26953125" style="305" customWidth="1"/>
    <col min="8580" max="8704" width="2.08984375" style="305"/>
    <col min="8705" max="8825" width="1.6328125" style="305" customWidth="1"/>
    <col min="8826" max="8835" width="1.26953125" style="305" customWidth="1"/>
    <col min="8836" max="8960" width="2.08984375" style="305"/>
    <col min="8961" max="9081" width="1.6328125" style="305" customWidth="1"/>
    <col min="9082" max="9091" width="1.26953125" style="305" customWidth="1"/>
    <col min="9092" max="9216" width="2.08984375" style="305"/>
    <col min="9217" max="9337" width="1.6328125" style="305" customWidth="1"/>
    <col min="9338" max="9347" width="1.26953125" style="305" customWidth="1"/>
    <col min="9348" max="9472" width="2.08984375" style="305"/>
    <col min="9473" max="9593" width="1.6328125" style="305" customWidth="1"/>
    <col min="9594" max="9603" width="1.26953125" style="305" customWidth="1"/>
    <col min="9604" max="9728" width="2.08984375" style="305"/>
    <col min="9729" max="9849" width="1.6328125" style="305" customWidth="1"/>
    <col min="9850" max="9859" width="1.26953125" style="305" customWidth="1"/>
    <col min="9860" max="9984" width="2.08984375" style="305"/>
    <col min="9985" max="10105" width="1.6328125" style="305" customWidth="1"/>
    <col min="10106" max="10115" width="1.26953125" style="305" customWidth="1"/>
    <col min="10116" max="10240" width="2.08984375" style="305"/>
    <col min="10241" max="10361" width="1.6328125" style="305" customWidth="1"/>
    <col min="10362" max="10371" width="1.26953125" style="305" customWidth="1"/>
    <col min="10372" max="10496" width="2.08984375" style="305"/>
    <col min="10497" max="10617" width="1.6328125" style="305" customWidth="1"/>
    <col min="10618" max="10627" width="1.26953125" style="305" customWidth="1"/>
    <col min="10628" max="10752" width="2.08984375" style="305"/>
    <col min="10753" max="10873" width="1.6328125" style="305" customWidth="1"/>
    <col min="10874" max="10883" width="1.26953125" style="305" customWidth="1"/>
    <col min="10884" max="11008" width="2.08984375" style="305"/>
    <col min="11009" max="11129" width="1.6328125" style="305" customWidth="1"/>
    <col min="11130" max="11139" width="1.26953125" style="305" customWidth="1"/>
    <col min="11140" max="11264" width="2.08984375" style="305"/>
    <col min="11265" max="11385" width="1.6328125" style="305" customWidth="1"/>
    <col min="11386" max="11395" width="1.26953125" style="305" customWidth="1"/>
    <col min="11396" max="11520" width="2.08984375" style="305"/>
    <col min="11521" max="11641" width="1.6328125" style="305" customWidth="1"/>
    <col min="11642" max="11651" width="1.26953125" style="305" customWidth="1"/>
    <col min="11652" max="11776" width="2.08984375" style="305"/>
    <col min="11777" max="11897" width="1.6328125" style="305" customWidth="1"/>
    <col min="11898" max="11907" width="1.26953125" style="305" customWidth="1"/>
    <col min="11908" max="12032" width="2.08984375" style="305"/>
    <col min="12033" max="12153" width="1.6328125" style="305" customWidth="1"/>
    <col min="12154" max="12163" width="1.26953125" style="305" customWidth="1"/>
    <col min="12164" max="12288" width="2.08984375" style="305"/>
    <col min="12289" max="12409" width="1.6328125" style="305" customWidth="1"/>
    <col min="12410" max="12419" width="1.26953125" style="305" customWidth="1"/>
    <col min="12420" max="12544" width="2.08984375" style="305"/>
    <col min="12545" max="12665" width="1.6328125" style="305" customWidth="1"/>
    <col min="12666" max="12675" width="1.26953125" style="305" customWidth="1"/>
    <col min="12676" max="12800" width="2.08984375" style="305"/>
    <col min="12801" max="12921" width="1.6328125" style="305" customWidth="1"/>
    <col min="12922" max="12931" width="1.26953125" style="305" customWidth="1"/>
    <col min="12932" max="13056" width="2.08984375" style="305"/>
    <col min="13057" max="13177" width="1.6328125" style="305" customWidth="1"/>
    <col min="13178" max="13187" width="1.26953125" style="305" customWidth="1"/>
    <col min="13188" max="13312" width="2.08984375" style="305"/>
    <col min="13313" max="13433" width="1.6328125" style="305" customWidth="1"/>
    <col min="13434" max="13443" width="1.26953125" style="305" customWidth="1"/>
    <col min="13444" max="13568" width="2.08984375" style="305"/>
    <col min="13569" max="13689" width="1.6328125" style="305" customWidth="1"/>
    <col min="13690" max="13699" width="1.26953125" style="305" customWidth="1"/>
    <col min="13700" max="13824" width="2.08984375" style="305"/>
    <col min="13825" max="13945" width="1.6328125" style="305" customWidth="1"/>
    <col min="13946" max="13955" width="1.26953125" style="305" customWidth="1"/>
    <col min="13956" max="14080" width="2.08984375" style="305"/>
    <col min="14081" max="14201" width="1.6328125" style="305" customWidth="1"/>
    <col min="14202" max="14211" width="1.26953125" style="305" customWidth="1"/>
    <col min="14212" max="14336" width="2.08984375" style="305"/>
    <col min="14337" max="14457" width="1.6328125" style="305" customWidth="1"/>
    <col min="14458" max="14467" width="1.26953125" style="305" customWidth="1"/>
    <col min="14468" max="14592" width="2.08984375" style="305"/>
    <col min="14593" max="14713" width="1.6328125" style="305" customWidth="1"/>
    <col min="14714" max="14723" width="1.26953125" style="305" customWidth="1"/>
    <col min="14724" max="14848" width="2.08984375" style="305"/>
    <col min="14849" max="14969" width="1.6328125" style="305" customWidth="1"/>
    <col min="14970" max="14979" width="1.26953125" style="305" customWidth="1"/>
    <col min="14980" max="15104" width="2.08984375" style="305"/>
    <col min="15105" max="15225" width="1.6328125" style="305" customWidth="1"/>
    <col min="15226" max="15235" width="1.26953125" style="305" customWidth="1"/>
    <col min="15236" max="15360" width="2.08984375" style="305"/>
    <col min="15361" max="15481" width="1.6328125" style="305" customWidth="1"/>
    <col min="15482" max="15491" width="1.26953125" style="305" customWidth="1"/>
    <col min="15492" max="15616" width="2.08984375" style="305"/>
    <col min="15617" max="15737" width="1.6328125" style="305" customWidth="1"/>
    <col min="15738" max="15747" width="1.26953125" style="305" customWidth="1"/>
    <col min="15748" max="15872" width="2.08984375" style="305"/>
    <col min="15873" max="15993" width="1.6328125" style="305" customWidth="1"/>
    <col min="15994" max="16003" width="1.26953125" style="305" customWidth="1"/>
    <col min="16004" max="16128" width="2.08984375" style="305"/>
    <col min="16129" max="16249" width="1.6328125" style="305" customWidth="1"/>
    <col min="16250" max="16259" width="1.26953125" style="305" customWidth="1"/>
    <col min="16260" max="16384" width="2.08984375" style="305"/>
  </cols>
  <sheetData>
    <row r="1" spans="1:90" ht="12" customHeight="1">
      <c r="A1" s="329"/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  <c r="AS1" s="329"/>
      <c r="AT1" s="329"/>
      <c r="AU1" s="329"/>
      <c r="AV1" s="329"/>
      <c r="AW1" s="329"/>
      <c r="AX1" s="329"/>
      <c r="AY1" s="329"/>
      <c r="AZ1" s="329"/>
      <c r="BA1" s="329"/>
      <c r="BB1" s="329"/>
      <c r="BC1" s="329"/>
      <c r="BD1" s="329"/>
      <c r="BE1" s="329"/>
      <c r="BF1" s="329"/>
      <c r="BG1" s="329"/>
      <c r="BH1" s="329"/>
      <c r="BI1" s="329"/>
      <c r="BJ1" s="329"/>
      <c r="BK1" s="329"/>
      <c r="BL1" s="329"/>
      <c r="BM1" s="329"/>
      <c r="BN1" s="329"/>
      <c r="BO1" s="329"/>
      <c r="BP1" s="329"/>
      <c r="BQ1" s="329"/>
      <c r="BR1" s="329"/>
      <c r="BS1" s="329"/>
      <c r="BT1" s="329"/>
      <c r="BU1" s="329"/>
      <c r="BV1" s="329"/>
      <c r="BW1" s="329"/>
      <c r="BX1" s="329"/>
      <c r="BY1" s="329"/>
      <c r="BZ1" s="329"/>
      <c r="CA1" s="329"/>
      <c r="CB1" s="329"/>
      <c r="CC1" s="365"/>
      <c r="CD1" s="365"/>
    </row>
    <row r="2" spans="1:90" ht="8.15" customHeight="1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4"/>
      <c r="AR2" s="324"/>
      <c r="AS2" s="324"/>
      <c r="AT2" s="324"/>
      <c r="AU2" s="325"/>
      <c r="AV2" s="325"/>
      <c r="AW2" s="329"/>
      <c r="AX2" s="324"/>
      <c r="AY2" s="324"/>
      <c r="AZ2" s="324"/>
      <c r="BA2" s="324"/>
      <c r="BB2" s="324"/>
      <c r="BC2" s="324"/>
      <c r="BD2" s="324"/>
      <c r="BE2" s="245"/>
      <c r="BF2" s="245"/>
      <c r="BG2" s="1287" t="s">
        <v>84</v>
      </c>
      <c r="BH2" s="1287"/>
      <c r="BI2" s="1287"/>
      <c r="BJ2" s="1287"/>
      <c r="BK2" s="1287"/>
      <c r="BL2" s="1287"/>
      <c r="BM2" s="1287"/>
      <c r="BN2" s="1287"/>
      <c r="BO2" s="1287"/>
      <c r="BP2" s="1287"/>
      <c r="BQ2" s="1287"/>
      <c r="BR2" s="1287"/>
      <c r="BS2" s="1287"/>
      <c r="BT2" s="1287"/>
      <c r="BU2" s="1287"/>
      <c r="BV2" s="1287"/>
      <c r="BW2" s="1287"/>
      <c r="BX2" s="1287"/>
      <c r="BY2" s="1287"/>
      <c r="BZ2" s="1287"/>
      <c r="CA2" s="1287"/>
      <c r="CB2" s="1287"/>
    </row>
    <row r="3" spans="1:90" ht="8.15" customHeight="1">
      <c r="A3" s="326"/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  <c r="AM3" s="326"/>
      <c r="AN3" s="326"/>
      <c r="AO3" s="326"/>
      <c r="AP3" s="326"/>
      <c r="AQ3" s="324"/>
      <c r="AR3" s="324"/>
      <c r="AS3" s="324"/>
      <c r="AT3" s="324"/>
      <c r="AU3" s="325"/>
      <c r="AV3" s="325"/>
      <c r="AW3" s="324"/>
      <c r="AX3" s="324"/>
      <c r="AY3" s="324"/>
      <c r="AZ3" s="324"/>
      <c r="BA3" s="324"/>
      <c r="BB3" s="324"/>
      <c r="BC3" s="324"/>
      <c r="BD3" s="324"/>
      <c r="BE3" s="245"/>
      <c r="BF3" s="245"/>
      <c r="BG3" s="1288"/>
      <c r="BH3" s="1288"/>
      <c r="BI3" s="1288"/>
      <c r="BJ3" s="1288"/>
      <c r="BK3" s="1288"/>
      <c r="BL3" s="1288"/>
      <c r="BM3" s="1288"/>
      <c r="BN3" s="1288"/>
      <c r="BO3" s="1288"/>
      <c r="BP3" s="1288"/>
      <c r="BQ3" s="1288"/>
      <c r="BR3" s="1288"/>
      <c r="BS3" s="1288"/>
      <c r="BT3" s="1288"/>
      <c r="BU3" s="1288"/>
      <c r="BV3" s="1288"/>
      <c r="BW3" s="1288"/>
      <c r="BX3" s="1288"/>
      <c r="BY3" s="1288"/>
      <c r="BZ3" s="1288"/>
      <c r="CA3" s="1288"/>
      <c r="CB3" s="1288"/>
    </row>
    <row r="4" spans="1:90" ht="5.15" customHeight="1">
      <c r="A4" s="326"/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  <c r="AN4" s="326"/>
      <c r="AO4" s="326"/>
      <c r="AP4" s="326"/>
      <c r="AQ4" s="324"/>
      <c r="AR4" s="324"/>
      <c r="AS4" s="324"/>
      <c r="AT4" s="324"/>
      <c r="AU4" s="325"/>
      <c r="AV4" s="325"/>
      <c r="AW4" s="325"/>
      <c r="AX4" s="324"/>
      <c r="AY4" s="324"/>
      <c r="AZ4" s="324"/>
      <c r="BA4" s="324"/>
      <c r="BB4" s="324"/>
      <c r="BC4" s="324"/>
      <c r="BD4" s="324"/>
      <c r="BE4" s="245"/>
      <c r="BF4" s="245"/>
      <c r="BG4" s="324"/>
      <c r="BH4" s="324"/>
      <c r="BI4" s="324"/>
      <c r="BJ4" s="324"/>
      <c r="BK4" s="324"/>
      <c r="BL4" s="324"/>
      <c r="BM4" s="324"/>
      <c r="BN4" s="324"/>
      <c r="BO4" s="324"/>
      <c r="BP4" s="324"/>
      <c r="BQ4" s="324"/>
      <c r="BR4" s="324"/>
      <c r="BS4" s="324"/>
      <c r="BT4" s="324"/>
      <c r="BU4" s="324"/>
      <c r="BV4" s="324"/>
      <c r="BW4" s="324"/>
      <c r="BX4" s="324"/>
      <c r="BY4" s="324"/>
      <c r="BZ4" s="324"/>
      <c r="CA4" s="324"/>
      <c r="CB4" s="324"/>
    </row>
    <row r="5" spans="1:90" ht="8.15" customHeight="1">
      <c r="A5" s="326"/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326"/>
      <c r="AO5" s="326"/>
      <c r="AP5" s="326"/>
      <c r="AQ5" s="324"/>
      <c r="AR5" s="324"/>
      <c r="AS5" s="324"/>
      <c r="AT5" s="324"/>
      <c r="AU5" s="325"/>
      <c r="AV5" s="325"/>
      <c r="AW5" s="328"/>
      <c r="AX5" s="324"/>
      <c r="AY5" s="324"/>
      <c r="AZ5" s="324"/>
      <c r="BA5" s="324"/>
      <c r="BB5" s="324"/>
      <c r="BC5" s="324"/>
      <c r="BD5" s="324"/>
      <c r="BE5" s="245"/>
      <c r="BF5" s="245"/>
      <c r="BG5" s="1289" t="s">
        <v>452</v>
      </c>
      <c r="BH5" s="1290"/>
      <c r="BI5" s="1290"/>
      <c r="BJ5" s="1290"/>
      <c r="BK5" s="1290"/>
      <c r="BL5" s="1290"/>
      <c r="BM5" s="1290"/>
      <c r="BN5" s="1290"/>
      <c r="BO5" s="1290"/>
      <c r="BP5" s="1290"/>
      <c r="BQ5" s="1290"/>
      <c r="BR5" s="1290"/>
      <c r="BS5" s="1290"/>
      <c r="BT5" s="1290"/>
      <c r="BU5" s="1290"/>
      <c r="BV5" s="1290"/>
      <c r="BW5" s="1290"/>
      <c r="BX5" s="1290"/>
      <c r="BY5" s="1290"/>
      <c r="BZ5" s="1290"/>
      <c r="CA5" s="1290"/>
      <c r="CB5" s="1290"/>
    </row>
    <row r="6" spans="1:90" ht="8.15" customHeight="1">
      <c r="A6" s="326"/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6"/>
      <c r="AN6" s="326"/>
      <c r="AO6" s="326"/>
      <c r="AP6" s="326"/>
      <c r="AQ6" s="324"/>
      <c r="AR6" s="324"/>
      <c r="AS6" s="324"/>
      <c r="AT6" s="324"/>
      <c r="AU6" s="325"/>
      <c r="AV6" s="325"/>
      <c r="AW6" s="324"/>
      <c r="AX6" s="324"/>
      <c r="AY6" s="324"/>
      <c r="AZ6" s="324"/>
      <c r="BA6" s="324"/>
      <c r="BB6" s="324"/>
      <c r="BC6" s="324"/>
      <c r="BD6" s="324"/>
      <c r="BE6" s="245"/>
      <c r="BF6" s="245"/>
      <c r="BG6" s="1291"/>
      <c r="BH6" s="1291"/>
      <c r="BI6" s="1291"/>
      <c r="BJ6" s="1291"/>
      <c r="BK6" s="1291"/>
      <c r="BL6" s="1291"/>
      <c r="BM6" s="1291"/>
      <c r="BN6" s="1291"/>
      <c r="BO6" s="1291"/>
      <c r="BP6" s="1291"/>
      <c r="BQ6" s="1291"/>
      <c r="BR6" s="1291"/>
      <c r="BS6" s="1291"/>
      <c r="BT6" s="1291"/>
      <c r="BU6" s="1291"/>
      <c r="BV6" s="1291"/>
      <c r="BW6" s="1291"/>
      <c r="BX6" s="1291"/>
      <c r="BY6" s="1291"/>
      <c r="BZ6" s="1291"/>
      <c r="CA6" s="1291"/>
      <c r="CB6" s="1291"/>
    </row>
    <row r="7" spans="1:90" ht="15" customHeight="1">
      <c r="A7" s="1232" t="s">
        <v>462</v>
      </c>
      <c r="B7" s="1232"/>
      <c r="C7" s="1232"/>
      <c r="D7" s="1232"/>
      <c r="E7" s="1232"/>
      <c r="F7" s="1232"/>
      <c r="G7" s="1232"/>
      <c r="H7" s="1232"/>
      <c r="I7" s="1232"/>
      <c r="J7" s="1232"/>
      <c r="K7" s="1232"/>
      <c r="L7" s="1232"/>
      <c r="M7" s="1232"/>
      <c r="N7" s="1232"/>
      <c r="O7" s="1232"/>
      <c r="P7" s="1232"/>
      <c r="Q7" s="1233"/>
      <c r="R7" s="1233"/>
      <c r="S7" s="1233"/>
      <c r="T7" s="1233"/>
      <c r="U7" s="1233"/>
      <c r="V7" s="1233"/>
      <c r="W7" s="1233"/>
      <c r="X7" s="1233"/>
      <c r="Y7" s="1233"/>
      <c r="Z7" s="1233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4"/>
      <c r="AR7" s="324"/>
      <c r="AS7" s="324"/>
      <c r="AT7" s="324"/>
      <c r="AU7" s="325"/>
      <c r="AV7" s="325"/>
      <c r="AW7" s="325"/>
      <c r="AX7" s="325"/>
      <c r="AY7" s="324"/>
      <c r="AZ7" s="324"/>
      <c r="BA7" s="324"/>
      <c r="BB7" s="324"/>
      <c r="BC7" s="324"/>
      <c r="BD7" s="324"/>
      <c r="BE7" s="324"/>
      <c r="BF7" s="324"/>
      <c r="BG7" s="324"/>
      <c r="BH7" s="324"/>
      <c r="BI7" s="324"/>
      <c r="BJ7" s="324"/>
      <c r="BK7" s="324"/>
      <c r="BL7" s="324"/>
      <c r="BM7" s="324"/>
      <c r="BN7" s="324"/>
      <c r="BO7" s="324"/>
      <c r="BP7" s="324"/>
      <c r="BQ7" s="324"/>
      <c r="BR7" s="324"/>
      <c r="BS7" s="324"/>
      <c r="BT7" s="324"/>
      <c r="BU7" s="324"/>
      <c r="BV7" s="324"/>
      <c r="BW7" s="324"/>
      <c r="BX7" s="324"/>
      <c r="BY7" s="324"/>
      <c r="BZ7" s="324"/>
      <c r="CA7" s="324"/>
      <c r="CB7" s="324"/>
      <c r="CC7" s="364"/>
      <c r="CD7" s="364"/>
    </row>
    <row r="8" spans="1:90" ht="5.15" customHeight="1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3"/>
      <c r="U8" s="323"/>
      <c r="V8" s="323"/>
      <c r="W8" s="323"/>
      <c r="X8" s="323"/>
      <c r="Y8" s="323"/>
      <c r="Z8" s="323"/>
      <c r="AA8" s="322"/>
      <c r="AB8" s="322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321"/>
      <c r="BE8" s="321"/>
      <c r="BF8" s="321"/>
      <c r="BG8" s="321"/>
      <c r="BH8" s="321"/>
      <c r="BI8" s="321"/>
      <c r="BJ8" s="321"/>
      <c r="BK8" s="321"/>
      <c r="BL8" s="321"/>
      <c r="BM8" s="321"/>
      <c r="BN8" s="321"/>
      <c r="BO8" s="321"/>
      <c r="BP8" s="321"/>
      <c r="BQ8" s="321"/>
      <c r="BR8" s="322"/>
      <c r="BS8" s="322"/>
      <c r="BT8" s="321"/>
      <c r="BU8" s="321"/>
      <c r="BV8" s="321"/>
      <c r="BW8" s="321"/>
      <c r="BX8" s="321"/>
      <c r="BY8" s="321"/>
      <c r="BZ8" s="321"/>
      <c r="CA8" s="321"/>
      <c r="CB8" s="321"/>
      <c r="CC8" s="353"/>
      <c r="CD8" s="353"/>
      <c r="CE8" s="353"/>
      <c r="CF8" s="353"/>
      <c r="CG8" s="353"/>
      <c r="CH8" s="353"/>
      <c r="CI8" s="353"/>
      <c r="CJ8" s="353"/>
      <c r="CK8" s="353"/>
      <c r="CL8" s="353"/>
    </row>
    <row r="9" spans="1:90" ht="10" customHeight="1">
      <c r="A9" s="324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4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3"/>
      <c r="AH9" s="363"/>
      <c r="AI9" s="363"/>
      <c r="AJ9" s="363"/>
      <c r="AK9" s="363"/>
      <c r="AL9" s="363"/>
      <c r="AM9" s="363"/>
      <c r="AN9" s="363"/>
      <c r="AO9" s="363"/>
      <c r="AP9" s="363"/>
      <c r="AQ9" s="363"/>
      <c r="AR9" s="363"/>
      <c r="AS9" s="363"/>
      <c r="AT9" s="363"/>
      <c r="AU9" s="363"/>
      <c r="AV9" s="363"/>
      <c r="AW9" s="363"/>
      <c r="AX9" s="363"/>
      <c r="AY9" s="363"/>
      <c r="AZ9" s="363"/>
      <c r="BA9" s="363"/>
      <c r="BB9" s="363"/>
      <c r="BC9" s="363"/>
      <c r="BD9" s="363"/>
      <c r="BE9" s="363"/>
      <c r="BF9" s="363"/>
      <c r="BG9" s="363"/>
      <c r="BH9" s="363"/>
      <c r="BI9" s="363"/>
      <c r="BJ9" s="363"/>
      <c r="BK9" s="363"/>
      <c r="BL9" s="363"/>
      <c r="BM9" s="363"/>
      <c r="BN9" s="363"/>
      <c r="BO9" s="363"/>
      <c r="BP9" s="363"/>
      <c r="BQ9" s="363"/>
      <c r="BR9" s="363"/>
      <c r="BS9" s="363"/>
      <c r="BT9" s="363"/>
      <c r="BU9" s="363"/>
      <c r="BV9" s="363"/>
      <c r="BW9" s="363"/>
      <c r="BX9" s="363"/>
      <c r="BY9" s="363"/>
      <c r="BZ9" s="363"/>
      <c r="CA9" s="363"/>
      <c r="CB9" s="363"/>
      <c r="CC9" s="362"/>
      <c r="CD9" s="362"/>
      <c r="CE9" s="338"/>
      <c r="CF9" s="338"/>
      <c r="CG9" s="338"/>
      <c r="CH9" s="338"/>
      <c r="CI9" s="338"/>
      <c r="CJ9" s="338"/>
      <c r="CK9" s="338"/>
    </row>
    <row r="10" spans="1:90" ht="25" customHeight="1">
      <c r="A10" s="361"/>
      <c r="B10" s="344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1292" t="s">
        <v>405</v>
      </c>
      <c r="R10" s="1292"/>
      <c r="S10" s="1292"/>
      <c r="T10" s="1292"/>
      <c r="U10" s="1292"/>
      <c r="V10" s="1292"/>
      <c r="W10" s="1292"/>
      <c r="X10" s="1292"/>
      <c r="Y10" s="1292"/>
      <c r="Z10" s="344"/>
      <c r="AA10" s="1201" t="s">
        <v>463</v>
      </c>
      <c r="AB10" s="961"/>
      <c r="AC10" s="961"/>
      <c r="AD10" s="961"/>
      <c r="AE10" s="961"/>
      <c r="AF10" s="961"/>
      <c r="AG10" s="961"/>
      <c r="AH10" s="961"/>
      <c r="AI10" s="961"/>
      <c r="AJ10" s="961"/>
      <c r="AK10" s="961"/>
      <c r="AL10" s="961"/>
      <c r="AM10" s="961"/>
      <c r="AN10" s="961"/>
      <c r="AO10" s="961"/>
      <c r="AP10" s="961"/>
      <c r="AQ10" s="961"/>
      <c r="AR10" s="961"/>
      <c r="AS10" s="961"/>
      <c r="AT10" s="961"/>
      <c r="AU10" s="961"/>
      <c r="AV10" s="961"/>
      <c r="AW10" s="961"/>
      <c r="AX10" s="961"/>
      <c r="AY10" s="961"/>
      <c r="AZ10" s="961"/>
      <c r="BA10" s="962"/>
      <c r="BB10" s="1169" t="s">
        <v>464</v>
      </c>
      <c r="BC10" s="961"/>
      <c r="BD10" s="961"/>
      <c r="BE10" s="961"/>
      <c r="BF10" s="961"/>
      <c r="BG10" s="961"/>
      <c r="BH10" s="961"/>
      <c r="BI10" s="961"/>
      <c r="BJ10" s="961"/>
      <c r="BK10" s="961"/>
      <c r="BL10" s="961"/>
      <c r="BM10" s="961"/>
      <c r="BN10" s="961"/>
      <c r="BO10" s="961"/>
      <c r="BP10" s="961"/>
      <c r="BQ10" s="961"/>
      <c r="BR10" s="961"/>
      <c r="BS10" s="961"/>
      <c r="BT10" s="961"/>
      <c r="BU10" s="961"/>
      <c r="BV10" s="961"/>
      <c r="BW10" s="961"/>
      <c r="BX10" s="961"/>
      <c r="BY10" s="961"/>
      <c r="BZ10" s="961"/>
      <c r="CA10" s="961"/>
      <c r="CB10" s="962"/>
      <c r="CC10" s="358"/>
      <c r="CD10" s="358"/>
      <c r="CE10" s="335"/>
      <c r="CF10" s="335"/>
      <c r="CG10" s="335"/>
      <c r="CH10" s="335"/>
      <c r="CI10" s="335"/>
      <c r="CJ10" s="335"/>
      <c r="CK10" s="335"/>
    </row>
    <row r="11" spans="1:90" ht="25" customHeight="1">
      <c r="A11" s="318"/>
      <c r="B11" s="1293" t="s">
        <v>40</v>
      </c>
      <c r="C11" s="1293"/>
      <c r="D11" s="1293"/>
      <c r="E11" s="1293"/>
      <c r="F11" s="1293"/>
      <c r="G11" s="1293"/>
      <c r="H11" s="1293"/>
      <c r="I11" s="1293"/>
      <c r="J11" s="360"/>
      <c r="K11" s="360"/>
      <c r="L11" s="360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  <c r="AA11" s="953"/>
      <c r="AB11" s="963"/>
      <c r="AC11" s="963"/>
      <c r="AD11" s="963"/>
      <c r="AE11" s="963"/>
      <c r="AF11" s="963"/>
      <c r="AG11" s="963"/>
      <c r="AH11" s="963"/>
      <c r="AI11" s="963"/>
      <c r="AJ11" s="963"/>
      <c r="AK11" s="963"/>
      <c r="AL11" s="963"/>
      <c r="AM11" s="963"/>
      <c r="AN11" s="963"/>
      <c r="AO11" s="963"/>
      <c r="AP11" s="963"/>
      <c r="AQ11" s="963"/>
      <c r="AR11" s="963"/>
      <c r="AS11" s="963"/>
      <c r="AT11" s="963"/>
      <c r="AU11" s="963"/>
      <c r="AV11" s="963"/>
      <c r="AW11" s="963"/>
      <c r="AX11" s="963"/>
      <c r="AY11" s="963"/>
      <c r="AZ11" s="963"/>
      <c r="BA11" s="964"/>
      <c r="BB11" s="953"/>
      <c r="BC11" s="963"/>
      <c r="BD11" s="963"/>
      <c r="BE11" s="963"/>
      <c r="BF11" s="963"/>
      <c r="BG11" s="963"/>
      <c r="BH11" s="963"/>
      <c r="BI11" s="963"/>
      <c r="BJ11" s="963"/>
      <c r="BK11" s="963"/>
      <c r="BL11" s="963"/>
      <c r="BM11" s="963"/>
      <c r="BN11" s="963"/>
      <c r="BO11" s="963"/>
      <c r="BP11" s="963"/>
      <c r="BQ11" s="963"/>
      <c r="BR11" s="963"/>
      <c r="BS11" s="963"/>
      <c r="BT11" s="963"/>
      <c r="BU11" s="963"/>
      <c r="BV11" s="963"/>
      <c r="BW11" s="963"/>
      <c r="BX11" s="963"/>
      <c r="BY11" s="963"/>
      <c r="BZ11" s="963"/>
      <c r="CA11" s="963"/>
      <c r="CB11" s="964"/>
      <c r="CC11" s="358"/>
      <c r="CD11" s="358"/>
      <c r="CE11" s="335"/>
      <c r="CF11" s="335"/>
      <c r="CG11" s="335"/>
      <c r="CH11" s="335"/>
      <c r="CI11" s="335"/>
      <c r="CJ11" s="335"/>
      <c r="CK11" s="335"/>
    </row>
    <row r="12" spans="1:90" ht="5.15" customHeight="1">
      <c r="A12" s="1284"/>
      <c r="B12" s="1264"/>
      <c r="C12" s="1264"/>
      <c r="D12" s="1264"/>
      <c r="E12" s="1264"/>
      <c r="F12" s="1264"/>
      <c r="G12" s="1264"/>
      <c r="H12" s="1264"/>
      <c r="I12" s="1264"/>
      <c r="J12" s="1264"/>
      <c r="K12" s="1264"/>
      <c r="L12" s="1264"/>
      <c r="M12" s="1264"/>
      <c r="N12" s="1264"/>
      <c r="O12" s="1273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1294"/>
      <c r="AB12" s="1294"/>
      <c r="AC12" s="1294"/>
      <c r="AD12" s="1294"/>
      <c r="AE12" s="1294"/>
      <c r="AF12" s="1294"/>
      <c r="AG12" s="1294"/>
      <c r="AH12" s="1294"/>
      <c r="AI12" s="1294"/>
      <c r="AJ12" s="1294"/>
      <c r="AK12" s="1294"/>
      <c r="AL12" s="1294"/>
      <c r="AM12" s="1294"/>
      <c r="AN12" s="1294"/>
      <c r="AO12" s="1294"/>
      <c r="AP12" s="1294"/>
      <c r="AQ12" s="1294"/>
      <c r="AR12" s="1294"/>
      <c r="AS12" s="1294"/>
      <c r="AT12" s="1294"/>
      <c r="AU12" s="1294"/>
      <c r="AV12" s="1294"/>
      <c r="AW12" s="1294"/>
      <c r="AX12" s="1294"/>
      <c r="AY12" s="1294"/>
      <c r="AZ12" s="1294"/>
      <c r="BA12" s="1294"/>
      <c r="BB12" s="1294"/>
      <c r="BC12" s="1294"/>
      <c r="BD12" s="1294"/>
      <c r="BE12" s="1294"/>
      <c r="BF12" s="1294"/>
      <c r="BG12" s="1294"/>
      <c r="BH12" s="1294"/>
      <c r="BI12" s="1294"/>
      <c r="BJ12" s="1294"/>
      <c r="BK12" s="1294"/>
      <c r="BL12" s="1294"/>
      <c r="BM12" s="1294"/>
      <c r="BN12" s="1294"/>
      <c r="BO12" s="1294"/>
      <c r="BP12" s="1294"/>
      <c r="BQ12" s="1294"/>
      <c r="BR12" s="1294"/>
      <c r="BS12" s="1294"/>
      <c r="BT12" s="1294"/>
      <c r="BU12" s="1294"/>
      <c r="BV12" s="1294"/>
      <c r="BW12" s="1294"/>
      <c r="BX12" s="1294"/>
      <c r="BY12" s="1294"/>
      <c r="BZ12" s="1294"/>
      <c r="CA12" s="1294"/>
      <c r="CB12" s="1294"/>
      <c r="CC12" s="358"/>
      <c r="CD12" s="358"/>
      <c r="CE12" s="335"/>
      <c r="CF12" s="335"/>
      <c r="CG12" s="335"/>
      <c r="CH12" s="335"/>
      <c r="CI12" s="335"/>
      <c r="CJ12" s="335"/>
      <c r="CK12" s="335"/>
    </row>
    <row r="13" spans="1:90" ht="50.15" customHeight="1">
      <c r="A13" s="1266"/>
      <c r="B13" s="1267"/>
      <c r="C13" s="1267"/>
      <c r="D13" s="1267"/>
      <c r="E13" s="1267"/>
      <c r="F13" s="1267"/>
      <c r="G13" s="1267"/>
      <c r="H13" s="1267"/>
      <c r="I13" s="1267"/>
      <c r="J13" s="1267"/>
      <c r="K13" s="1267"/>
      <c r="L13" s="1267"/>
      <c r="M13" s="1267"/>
      <c r="N13" s="1267"/>
      <c r="O13" s="1275"/>
      <c r="P13" s="1278" t="s">
        <v>461</v>
      </c>
      <c r="Q13" s="1278"/>
      <c r="R13" s="1278"/>
      <c r="S13" s="1278"/>
      <c r="T13" s="1278"/>
      <c r="U13" s="1278"/>
      <c r="V13" s="1278"/>
      <c r="W13" s="1278"/>
      <c r="X13" s="1278"/>
      <c r="Y13" s="1278"/>
      <c r="Z13" s="1278"/>
      <c r="AA13" s="1294"/>
      <c r="AB13" s="1294"/>
      <c r="AC13" s="1294"/>
      <c r="AD13" s="1294"/>
      <c r="AE13" s="1294"/>
      <c r="AF13" s="1294"/>
      <c r="AG13" s="1294"/>
      <c r="AH13" s="1294"/>
      <c r="AI13" s="1294"/>
      <c r="AJ13" s="1294"/>
      <c r="AK13" s="1294"/>
      <c r="AL13" s="1294"/>
      <c r="AM13" s="1294"/>
      <c r="AN13" s="1294"/>
      <c r="AO13" s="1294"/>
      <c r="AP13" s="1294"/>
      <c r="AQ13" s="1294"/>
      <c r="AR13" s="1294"/>
      <c r="AS13" s="1294"/>
      <c r="AT13" s="1294"/>
      <c r="AU13" s="1294"/>
      <c r="AV13" s="1294"/>
      <c r="AW13" s="1294"/>
      <c r="AX13" s="1294"/>
      <c r="AY13" s="1294"/>
      <c r="AZ13" s="1294"/>
      <c r="BA13" s="1294"/>
      <c r="BB13" s="1294"/>
      <c r="BC13" s="1294"/>
      <c r="BD13" s="1294"/>
      <c r="BE13" s="1294"/>
      <c r="BF13" s="1294"/>
      <c r="BG13" s="1294"/>
      <c r="BH13" s="1294"/>
      <c r="BI13" s="1294"/>
      <c r="BJ13" s="1294"/>
      <c r="BK13" s="1294"/>
      <c r="BL13" s="1294"/>
      <c r="BM13" s="1294"/>
      <c r="BN13" s="1294"/>
      <c r="BO13" s="1294"/>
      <c r="BP13" s="1294"/>
      <c r="BQ13" s="1294"/>
      <c r="BR13" s="1294"/>
      <c r="BS13" s="1294"/>
      <c r="BT13" s="1294"/>
      <c r="BU13" s="1294"/>
      <c r="BV13" s="1294"/>
      <c r="BW13" s="1294"/>
      <c r="BX13" s="1294"/>
      <c r="BY13" s="1294"/>
      <c r="BZ13" s="1294"/>
      <c r="CA13" s="1294"/>
      <c r="CB13" s="1294"/>
      <c r="CC13" s="358"/>
      <c r="CD13" s="358"/>
      <c r="CE13" s="335"/>
      <c r="CF13" s="335"/>
      <c r="CG13" s="335"/>
      <c r="CH13" s="335"/>
      <c r="CI13" s="335"/>
      <c r="CJ13" s="335"/>
      <c r="CK13" s="335"/>
    </row>
    <row r="14" spans="1:90" ht="55" customHeight="1">
      <c r="A14" s="1164"/>
      <c r="B14" s="1280"/>
      <c r="C14" s="1280"/>
      <c r="D14" s="1280"/>
      <c r="E14" s="1280"/>
      <c r="F14" s="1280"/>
      <c r="G14" s="1280"/>
      <c r="H14" s="1280"/>
      <c r="I14" s="1280"/>
      <c r="J14" s="1280"/>
      <c r="K14" s="1280"/>
      <c r="L14" s="1280"/>
      <c r="M14" s="1280"/>
      <c r="N14" s="1280"/>
      <c r="O14" s="1295"/>
      <c r="P14" s="1282"/>
      <c r="Q14" s="1282"/>
      <c r="R14" s="1282"/>
      <c r="S14" s="1282"/>
      <c r="T14" s="1282"/>
      <c r="U14" s="1282"/>
      <c r="V14" s="1282"/>
      <c r="W14" s="1282"/>
      <c r="X14" s="1282"/>
      <c r="Y14" s="1282"/>
      <c r="Z14" s="1282"/>
      <c r="AA14" s="1294"/>
      <c r="AB14" s="1294"/>
      <c r="AC14" s="1294"/>
      <c r="AD14" s="1294"/>
      <c r="AE14" s="1294"/>
      <c r="AF14" s="1294"/>
      <c r="AG14" s="1294"/>
      <c r="AH14" s="1294"/>
      <c r="AI14" s="1294"/>
      <c r="AJ14" s="1294"/>
      <c r="AK14" s="1294"/>
      <c r="AL14" s="1294"/>
      <c r="AM14" s="1294"/>
      <c r="AN14" s="1294"/>
      <c r="AO14" s="1294"/>
      <c r="AP14" s="1294"/>
      <c r="AQ14" s="1294"/>
      <c r="AR14" s="1294"/>
      <c r="AS14" s="1294"/>
      <c r="AT14" s="1294"/>
      <c r="AU14" s="1294"/>
      <c r="AV14" s="1294"/>
      <c r="AW14" s="1294"/>
      <c r="AX14" s="1294"/>
      <c r="AY14" s="1294"/>
      <c r="AZ14" s="1294"/>
      <c r="BA14" s="1294"/>
      <c r="BB14" s="1294"/>
      <c r="BC14" s="1294"/>
      <c r="BD14" s="1294"/>
      <c r="BE14" s="1294"/>
      <c r="BF14" s="1294"/>
      <c r="BG14" s="1294"/>
      <c r="BH14" s="1294"/>
      <c r="BI14" s="1294"/>
      <c r="BJ14" s="1294"/>
      <c r="BK14" s="1294"/>
      <c r="BL14" s="1294"/>
      <c r="BM14" s="1294"/>
      <c r="BN14" s="1294"/>
      <c r="BO14" s="1294"/>
      <c r="BP14" s="1294"/>
      <c r="BQ14" s="1294"/>
      <c r="BR14" s="1294"/>
      <c r="BS14" s="1294"/>
      <c r="BT14" s="1294"/>
      <c r="BU14" s="1294"/>
      <c r="BV14" s="1294"/>
      <c r="BW14" s="1294"/>
      <c r="BX14" s="1294"/>
      <c r="BY14" s="1294"/>
      <c r="BZ14" s="1294"/>
      <c r="CA14" s="1294"/>
      <c r="CB14" s="1294"/>
      <c r="CC14" s="358"/>
      <c r="CD14" s="358"/>
      <c r="CE14" s="335"/>
      <c r="CF14" s="335"/>
      <c r="CG14" s="335"/>
      <c r="CH14" s="335"/>
      <c r="CI14" s="335"/>
      <c r="CJ14" s="335"/>
      <c r="CK14" s="335"/>
    </row>
    <row r="15" spans="1:90" ht="55" customHeight="1">
      <c r="A15" s="1164"/>
      <c r="B15" s="1280"/>
      <c r="C15" s="1280"/>
      <c r="D15" s="1280"/>
      <c r="E15" s="1280"/>
      <c r="F15" s="1280"/>
      <c r="G15" s="1280"/>
      <c r="H15" s="1280"/>
      <c r="I15" s="1280"/>
      <c r="J15" s="1280"/>
      <c r="K15" s="1280"/>
      <c r="L15" s="1280"/>
      <c r="M15" s="1280"/>
      <c r="N15" s="1280"/>
      <c r="O15" s="1295"/>
      <c r="P15" s="1280"/>
      <c r="Q15" s="1280"/>
      <c r="R15" s="1280"/>
      <c r="S15" s="1280"/>
      <c r="T15" s="1280"/>
      <c r="U15" s="1280"/>
      <c r="V15" s="1280"/>
      <c r="W15" s="1280"/>
      <c r="X15" s="1280"/>
      <c r="Y15" s="1280"/>
      <c r="Z15" s="1280"/>
      <c r="AA15" s="1294"/>
      <c r="AB15" s="1294"/>
      <c r="AC15" s="1294"/>
      <c r="AD15" s="1294"/>
      <c r="AE15" s="1294"/>
      <c r="AF15" s="1294"/>
      <c r="AG15" s="1294"/>
      <c r="AH15" s="1294"/>
      <c r="AI15" s="1294"/>
      <c r="AJ15" s="1294"/>
      <c r="AK15" s="1294"/>
      <c r="AL15" s="1294"/>
      <c r="AM15" s="1294"/>
      <c r="AN15" s="1294"/>
      <c r="AO15" s="1294"/>
      <c r="AP15" s="1294"/>
      <c r="AQ15" s="1294"/>
      <c r="AR15" s="1294"/>
      <c r="AS15" s="1294"/>
      <c r="AT15" s="1294"/>
      <c r="AU15" s="1294"/>
      <c r="AV15" s="1294"/>
      <c r="AW15" s="1294"/>
      <c r="AX15" s="1294"/>
      <c r="AY15" s="1294"/>
      <c r="AZ15" s="1294"/>
      <c r="BA15" s="1294"/>
      <c r="BB15" s="1294"/>
      <c r="BC15" s="1294"/>
      <c r="BD15" s="1294"/>
      <c r="BE15" s="1294"/>
      <c r="BF15" s="1294"/>
      <c r="BG15" s="1294"/>
      <c r="BH15" s="1294"/>
      <c r="BI15" s="1294"/>
      <c r="BJ15" s="1294"/>
      <c r="BK15" s="1294"/>
      <c r="BL15" s="1294"/>
      <c r="BM15" s="1294"/>
      <c r="BN15" s="1294"/>
      <c r="BO15" s="1294"/>
      <c r="BP15" s="1294"/>
      <c r="BQ15" s="1294"/>
      <c r="BR15" s="1294"/>
      <c r="BS15" s="1294"/>
      <c r="BT15" s="1294"/>
      <c r="BU15" s="1294"/>
      <c r="BV15" s="1294"/>
      <c r="BW15" s="1294"/>
      <c r="BX15" s="1294"/>
      <c r="BY15" s="1294"/>
      <c r="BZ15" s="1294"/>
      <c r="CA15" s="1294"/>
      <c r="CB15" s="1294"/>
      <c r="CC15" s="358"/>
      <c r="CD15" s="358"/>
      <c r="CE15" s="335"/>
      <c r="CF15" s="335"/>
      <c r="CG15" s="335"/>
      <c r="CH15" s="335"/>
      <c r="CI15" s="335"/>
      <c r="CJ15" s="335"/>
      <c r="CK15" s="335"/>
    </row>
    <row r="16" spans="1:90" ht="55" customHeight="1">
      <c r="A16" s="1164"/>
      <c r="B16" s="1280"/>
      <c r="C16" s="1280"/>
      <c r="D16" s="1280"/>
      <c r="E16" s="1280"/>
      <c r="F16" s="1280"/>
      <c r="G16" s="1280"/>
      <c r="H16" s="1280"/>
      <c r="I16" s="1280"/>
      <c r="J16" s="1280"/>
      <c r="K16" s="1280"/>
      <c r="L16" s="1280"/>
      <c r="M16" s="1280"/>
      <c r="N16" s="1280"/>
      <c r="O16" s="1295"/>
      <c r="P16" s="1280"/>
      <c r="Q16" s="1280"/>
      <c r="R16" s="1280"/>
      <c r="S16" s="1280"/>
      <c r="T16" s="1280"/>
      <c r="U16" s="1280"/>
      <c r="V16" s="1280"/>
      <c r="W16" s="1280"/>
      <c r="X16" s="1280"/>
      <c r="Y16" s="1280"/>
      <c r="Z16" s="1280"/>
      <c r="AA16" s="1294"/>
      <c r="AB16" s="1294"/>
      <c r="AC16" s="1294"/>
      <c r="AD16" s="1294"/>
      <c r="AE16" s="1294"/>
      <c r="AF16" s="1294"/>
      <c r="AG16" s="1294"/>
      <c r="AH16" s="1294"/>
      <c r="AI16" s="1294"/>
      <c r="AJ16" s="1294"/>
      <c r="AK16" s="1294"/>
      <c r="AL16" s="1294"/>
      <c r="AM16" s="1294"/>
      <c r="AN16" s="1294"/>
      <c r="AO16" s="1294"/>
      <c r="AP16" s="1294"/>
      <c r="AQ16" s="1294"/>
      <c r="AR16" s="1294"/>
      <c r="AS16" s="1294"/>
      <c r="AT16" s="1294"/>
      <c r="AU16" s="1294"/>
      <c r="AV16" s="1294"/>
      <c r="AW16" s="1294"/>
      <c r="AX16" s="1294"/>
      <c r="AY16" s="1294"/>
      <c r="AZ16" s="1294"/>
      <c r="BA16" s="1294"/>
      <c r="BB16" s="1294"/>
      <c r="BC16" s="1294"/>
      <c r="BD16" s="1294"/>
      <c r="BE16" s="1294"/>
      <c r="BF16" s="1294"/>
      <c r="BG16" s="1294"/>
      <c r="BH16" s="1294"/>
      <c r="BI16" s="1294"/>
      <c r="BJ16" s="1294"/>
      <c r="BK16" s="1294"/>
      <c r="BL16" s="1294"/>
      <c r="BM16" s="1294"/>
      <c r="BN16" s="1294"/>
      <c r="BO16" s="1294"/>
      <c r="BP16" s="1294"/>
      <c r="BQ16" s="1294"/>
      <c r="BR16" s="1294"/>
      <c r="BS16" s="1294"/>
      <c r="BT16" s="1294"/>
      <c r="BU16" s="1294"/>
      <c r="BV16" s="1294"/>
      <c r="BW16" s="1294"/>
      <c r="BX16" s="1294"/>
      <c r="BY16" s="1294"/>
      <c r="BZ16" s="1294"/>
      <c r="CA16" s="1294"/>
      <c r="CB16" s="1294"/>
      <c r="CC16" s="358"/>
      <c r="CD16" s="358"/>
      <c r="CE16" s="335"/>
      <c r="CF16" s="335"/>
      <c r="CG16" s="335"/>
      <c r="CH16" s="335"/>
      <c r="CI16" s="335"/>
      <c r="CJ16" s="335"/>
      <c r="CK16" s="335"/>
    </row>
    <row r="17" spans="1:94" ht="55" customHeight="1">
      <c r="A17" s="1164"/>
      <c r="B17" s="1280"/>
      <c r="C17" s="1280"/>
      <c r="D17" s="1280"/>
      <c r="E17" s="1280"/>
      <c r="F17" s="1280"/>
      <c r="G17" s="1280"/>
      <c r="H17" s="1280"/>
      <c r="I17" s="1280"/>
      <c r="J17" s="1280"/>
      <c r="K17" s="1280"/>
      <c r="L17" s="1280"/>
      <c r="M17" s="1280"/>
      <c r="N17" s="1280"/>
      <c r="O17" s="1295"/>
      <c r="P17" s="1280"/>
      <c r="Q17" s="1280"/>
      <c r="R17" s="1280"/>
      <c r="S17" s="1280"/>
      <c r="T17" s="1280"/>
      <c r="U17" s="1280"/>
      <c r="V17" s="1280"/>
      <c r="W17" s="1280"/>
      <c r="X17" s="1280"/>
      <c r="Y17" s="1280"/>
      <c r="Z17" s="1280"/>
      <c r="AA17" s="1294"/>
      <c r="AB17" s="1294"/>
      <c r="AC17" s="1294"/>
      <c r="AD17" s="1294"/>
      <c r="AE17" s="1294"/>
      <c r="AF17" s="1294"/>
      <c r="AG17" s="1294"/>
      <c r="AH17" s="1294"/>
      <c r="AI17" s="1294"/>
      <c r="AJ17" s="1294"/>
      <c r="AK17" s="1294"/>
      <c r="AL17" s="1294"/>
      <c r="AM17" s="1294"/>
      <c r="AN17" s="1294"/>
      <c r="AO17" s="1294"/>
      <c r="AP17" s="1294"/>
      <c r="AQ17" s="1294"/>
      <c r="AR17" s="1294"/>
      <c r="AS17" s="1294"/>
      <c r="AT17" s="1294"/>
      <c r="AU17" s="1294"/>
      <c r="AV17" s="1294"/>
      <c r="AW17" s="1294"/>
      <c r="AX17" s="1294"/>
      <c r="AY17" s="1294"/>
      <c r="AZ17" s="1294"/>
      <c r="BA17" s="1294"/>
      <c r="BB17" s="1294"/>
      <c r="BC17" s="1294"/>
      <c r="BD17" s="1294"/>
      <c r="BE17" s="1294"/>
      <c r="BF17" s="1294"/>
      <c r="BG17" s="1294"/>
      <c r="BH17" s="1294"/>
      <c r="BI17" s="1294"/>
      <c r="BJ17" s="1294"/>
      <c r="BK17" s="1294"/>
      <c r="BL17" s="1294"/>
      <c r="BM17" s="1294"/>
      <c r="BN17" s="1294"/>
      <c r="BO17" s="1294"/>
      <c r="BP17" s="1294"/>
      <c r="BQ17" s="1294"/>
      <c r="BR17" s="1294"/>
      <c r="BS17" s="1294"/>
      <c r="BT17" s="1294"/>
      <c r="BU17" s="1294"/>
      <c r="BV17" s="1294"/>
      <c r="BW17" s="1294"/>
      <c r="BX17" s="1294"/>
      <c r="BY17" s="1294"/>
      <c r="BZ17" s="1294"/>
      <c r="CA17" s="1294"/>
      <c r="CB17" s="1294"/>
      <c r="CC17" s="358"/>
      <c r="CD17" s="358"/>
      <c r="CE17" s="335"/>
      <c r="CF17" s="335"/>
      <c r="CG17" s="335"/>
      <c r="CH17" s="335"/>
      <c r="CI17" s="335"/>
      <c r="CJ17" s="335"/>
      <c r="CK17" s="335"/>
    </row>
    <row r="18" spans="1:94" ht="55" customHeight="1">
      <c r="A18" s="1164"/>
      <c r="B18" s="1280"/>
      <c r="C18" s="1280"/>
      <c r="D18" s="1280"/>
      <c r="E18" s="1280"/>
      <c r="F18" s="1280"/>
      <c r="G18" s="1280"/>
      <c r="H18" s="1280"/>
      <c r="I18" s="1280"/>
      <c r="J18" s="1280"/>
      <c r="K18" s="1280"/>
      <c r="L18" s="1280"/>
      <c r="M18" s="1280"/>
      <c r="N18" s="1280"/>
      <c r="O18" s="1295"/>
      <c r="P18" s="1280"/>
      <c r="Q18" s="1280"/>
      <c r="R18" s="1280"/>
      <c r="S18" s="1280"/>
      <c r="T18" s="1280"/>
      <c r="U18" s="1280"/>
      <c r="V18" s="1280"/>
      <c r="W18" s="1280"/>
      <c r="X18" s="1280"/>
      <c r="Y18" s="1280"/>
      <c r="Z18" s="1280"/>
      <c r="AA18" s="1294"/>
      <c r="AB18" s="1294"/>
      <c r="AC18" s="1294"/>
      <c r="AD18" s="1294"/>
      <c r="AE18" s="1294"/>
      <c r="AF18" s="1294"/>
      <c r="AG18" s="1294"/>
      <c r="AH18" s="1294"/>
      <c r="AI18" s="1294"/>
      <c r="AJ18" s="1294"/>
      <c r="AK18" s="1294"/>
      <c r="AL18" s="1294"/>
      <c r="AM18" s="1294"/>
      <c r="AN18" s="1294"/>
      <c r="AO18" s="1294"/>
      <c r="AP18" s="1294"/>
      <c r="AQ18" s="1294"/>
      <c r="AR18" s="1294"/>
      <c r="AS18" s="1294"/>
      <c r="AT18" s="1294"/>
      <c r="AU18" s="1294"/>
      <c r="AV18" s="1294"/>
      <c r="AW18" s="1294"/>
      <c r="AX18" s="1294"/>
      <c r="AY18" s="1294"/>
      <c r="AZ18" s="1294"/>
      <c r="BA18" s="1294"/>
      <c r="BB18" s="1294"/>
      <c r="BC18" s="1294"/>
      <c r="BD18" s="1294"/>
      <c r="BE18" s="1294"/>
      <c r="BF18" s="1294"/>
      <c r="BG18" s="1294"/>
      <c r="BH18" s="1294"/>
      <c r="BI18" s="1294"/>
      <c r="BJ18" s="1294"/>
      <c r="BK18" s="1294"/>
      <c r="BL18" s="1294"/>
      <c r="BM18" s="1294"/>
      <c r="BN18" s="1294"/>
      <c r="BO18" s="1294"/>
      <c r="BP18" s="1294"/>
      <c r="BQ18" s="1294"/>
      <c r="BR18" s="1294"/>
      <c r="BS18" s="1294"/>
      <c r="BT18" s="1294"/>
      <c r="BU18" s="1294"/>
      <c r="BV18" s="1294"/>
      <c r="BW18" s="1294"/>
      <c r="BX18" s="1294"/>
      <c r="BY18" s="1294"/>
      <c r="BZ18" s="1294"/>
      <c r="CA18" s="1294"/>
      <c r="CB18" s="1294"/>
      <c r="CC18" s="358"/>
      <c r="CD18" s="358"/>
      <c r="CE18" s="335"/>
      <c r="CF18" s="335"/>
      <c r="CG18" s="335"/>
      <c r="CH18" s="335"/>
      <c r="CI18" s="335"/>
      <c r="CJ18" s="335"/>
      <c r="CK18" s="335"/>
    </row>
    <row r="19" spans="1:94" ht="55" customHeight="1">
      <c r="A19" s="1164"/>
      <c r="B19" s="1280"/>
      <c r="C19" s="1280"/>
      <c r="D19" s="1280"/>
      <c r="E19" s="1280"/>
      <c r="F19" s="1280"/>
      <c r="G19" s="1280"/>
      <c r="H19" s="1280"/>
      <c r="I19" s="1280"/>
      <c r="J19" s="1280"/>
      <c r="K19" s="1280"/>
      <c r="L19" s="1280"/>
      <c r="M19" s="1280"/>
      <c r="N19" s="1280"/>
      <c r="O19" s="1295"/>
      <c r="P19" s="1280"/>
      <c r="Q19" s="1280"/>
      <c r="R19" s="1280"/>
      <c r="S19" s="1280"/>
      <c r="T19" s="1280"/>
      <c r="U19" s="1280"/>
      <c r="V19" s="1280"/>
      <c r="W19" s="1280"/>
      <c r="X19" s="1280"/>
      <c r="Y19" s="1280"/>
      <c r="Z19" s="1280"/>
      <c r="AA19" s="1294"/>
      <c r="AB19" s="1294"/>
      <c r="AC19" s="1294"/>
      <c r="AD19" s="1294"/>
      <c r="AE19" s="1294"/>
      <c r="AF19" s="1294"/>
      <c r="AG19" s="1294"/>
      <c r="AH19" s="1294"/>
      <c r="AI19" s="1294"/>
      <c r="AJ19" s="1294"/>
      <c r="AK19" s="1294"/>
      <c r="AL19" s="1294"/>
      <c r="AM19" s="1294"/>
      <c r="AN19" s="1294"/>
      <c r="AO19" s="1294"/>
      <c r="AP19" s="1294"/>
      <c r="AQ19" s="1294"/>
      <c r="AR19" s="1294"/>
      <c r="AS19" s="1294"/>
      <c r="AT19" s="1294"/>
      <c r="AU19" s="1294"/>
      <c r="AV19" s="1294"/>
      <c r="AW19" s="1294"/>
      <c r="AX19" s="1294"/>
      <c r="AY19" s="1294"/>
      <c r="AZ19" s="1294"/>
      <c r="BA19" s="1294"/>
      <c r="BB19" s="1294"/>
      <c r="BC19" s="1294"/>
      <c r="BD19" s="1294"/>
      <c r="BE19" s="1294"/>
      <c r="BF19" s="1294"/>
      <c r="BG19" s="1294"/>
      <c r="BH19" s="1294"/>
      <c r="BI19" s="1294"/>
      <c r="BJ19" s="1294"/>
      <c r="BK19" s="1294"/>
      <c r="BL19" s="1294"/>
      <c r="BM19" s="1294"/>
      <c r="BN19" s="1294"/>
      <c r="BO19" s="1294"/>
      <c r="BP19" s="1294"/>
      <c r="BQ19" s="1294"/>
      <c r="BR19" s="1294"/>
      <c r="BS19" s="1294"/>
      <c r="BT19" s="1294"/>
      <c r="BU19" s="1294"/>
      <c r="BV19" s="1294"/>
      <c r="BW19" s="1294"/>
      <c r="BX19" s="1294"/>
      <c r="BY19" s="1294"/>
      <c r="BZ19" s="1294"/>
      <c r="CA19" s="1294"/>
      <c r="CB19" s="1294"/>
      <c r="CC19" s="358"/>
      <c r="CD19" s="358"/>
      <c r="CE19" s="335"/>
      <c r="CF19" s="335"/>
      <c r="CG19" s="335"/>
      <c r="CH19" s="335"/>
      <c r="CI19" s="335"/>
      <c r="CJ19" s="335"/>
      <c r="CK19" s="335"/>
    </row>
    <row r="20" spans="1:94" ht="10" customHeight="1">
      <c r="A20" s="315"/>
      <c r="B20" s="315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5"/>
      <c r="AX20" s="275"/>
      <c r="AY20" s="275"/>
      <c r="AZ20" s="275"/>
      <c r="BA20" s="275"/>
      <c r="BB20" s="275"/>
      <c r="BC20" s="275"/>
      <c r="BD20" s="275"/>
      <c r="BE20" s="275"/>
      <c r="BF20" s="275"/>
      <c r="BG20" s="275"/>
      <c r="BH20" s="275"/>
      <c r="BI20" s="275"/>
      <c r="BJ20" s="275"/>
      <c r="BK20" s="275"/>
      <c r="BL20" s="275"/>
      <c r="BM20" s="275"/>
      <c r="BN20" s="275"/>
      <c r="BO20" s="275"/>
      <c r="BP20" s="275"/>
      <c r="BQ20" s="275"/>
      <c r="BR20" s="275"/>
      <c r="BS20" s="275"/>
      <c r="BT20" s="275"/>
      <c r="BU20" s="275"/>
      <c r="BV20" s="275"/>
      <c r="BW20" s="275"/>
      <c r="BX20" s="275"/>
      <c r="BY20" s="275"/>
      <c r="BZ20" s="275"/>
      <c r="CA20" s="275"/>
      <c r="CB20" s="275"/>
      <c r="CC20" s="358"/>
      <c r="CD20" s="358"/>
      <c r="CE20" s="332"/>
      <c r="CF20" s="332"/>
      <c r="CG20" s="332"/>
      <c r="CH20" s="332"/>
      <c r="CI20" s="332"/>
      <c r="CJ20" s="332"/>
      <c r="CK20" s="332"/>
    </row>
    <row r="21" spans="1:94" ht="10" customHeight="1">
      <c r="A21" s="309"/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39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  <c r="AT21" s="338"/>
      <c r="AU21" s="338"/>
      <c r="AV21" s="338"/>
      <c r="AW21" s="338"/>
      <c r="AX21" s="338"/>
      <c r="AY21" s="338"/>
      <c r="AZ21" s="338"/>
      <c r="BA21" s="338"/>
      <c r="BB21" s="338"/>
      <c r="BC21" s="338"/>
      <c r="BD21" s="338"/>
      <c r="BE21" s="338"/>
      <c r="BF21" s="338"/>
      <c r="BG21" s="338"/>
      <c r="BH21" s="338"/>
      <c r="BI21" s="338"/>
      <c r="BJ21" s="338"/>
      <c r="BK21" s="338"/>
      <c r="BL21" s="338"/>
      <c r="BM21" s="338"/>
      <c r="BN21" s="338"/>
      <c r="BO21" s="338"/>
      <c r="BP21" s="338"/>
      <c r="BQ21" s="338"/>
      <c r="BR21" s="338"/>
      <c r="BS21" s="338"/>
      <c r="BT21" s="338"/>
      <c r="BU21" s="338"/>
      <c r="BV21" s="338"/>
      <c r="BW21" s="338"/>
      <c r="BX21" s="338"/>
      <c r="BY21" s="338"/>
      <c r="BZ21" s="338"/>
      <c r="CA21" s="338"/>
      <c r="CB21" s="338"/>
      <c r="CC21" s="338"/>
      <c r="CD21" s="338"/>
      <c r="CE21" s="338"/>
      <c r="CF21" s="338"/>
      <c r="CG21" s="338"/>
      <c r="CH21" s="338"/>
      <c r="CI21" s="338"/>
      <c r="CJ21" s="338"/>
      <c r="CK21" s="338"/>
    </row>
    <row r="22" spans="1:94" ht="10" customHeight="1">
      <c r="A22" s="339"/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39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8"/>
      <c r="BC22" s="338"/>
      <c r="BD22" s="338"/>
      <c r="BE22" s="338"/>
      <c r="BF22" s="338"/>
      <c r="BG22" s="338"/>
      <c r="BH22" s="338"/>
      <c r="BI22" s="338"/>
      <c r="BJ22" s="338"/>
      <c r="BK22" s="338"/>
      <c r="BL22" s="338"/>
      <c r="BM22" s="338"/>
      <c r="BN22" s="338"/>
      <c r="BO22" s="338"/>
      <c r="BP22" s="338"/>
      <c r="BQ22" s="338"/>
      <c r="BR22" s="338"/>
      <c r="BS22" s="338"/>
      <c r="BT22" s="338"/>
      <c r="BU22" s="338"/>
      <c r="BV22" s="338"/>
      <c r="BW22" s="338"/>
      <c r="BX22" s="338"/>
      <c r="BY22" s="338"/>
      <c r="BZ22" s="338"/>
      <c r="CA22" s="338"/>
      <c r="CB22" s="338"/>
      <c r="CC22" s="338"/>
      <c r="CD22" s="338"/>
      <c r="CE22" s="338"/>
      <c r="CF22" s="338"/>
      <c r="CG22" s="338"/>
      <c r="CH22" s="338"/>
      <c r="CI22" s="338"/>
      <c r="CJ22" s="338"/>
      <c r="CK22" s="338"/>
    </row>
    <row r="23" spans="1:94" ht="10" customHeight="1">
      <c r="A23" s="339"/>
      <c r="B23" s="309"/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39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38"/>
      <c r="AX23" s="338"/>
      <c r="AY23" s="338"/>
      <c r="AZ23" s="338"/>
      <c r="BA23" s="338"/>
      <c r="BB23" s="338"/>
      <c r="BC23" s="338"/>
      <c r="BD23" s="338"/>
      <c r="BE23" s="338"/>
      <c r="BF23" s="338"/>
      <c r="BG23" s="338"/>
      <c r="BH23" s="338"/>
      <c r="BI23" s="338"/>
      <c r="BJ23" s="338"/>
      <c r="BK23" s="338"/>
      <c r="BL23" s="338"/>
      <c r="BM23" s="338"/>
      <c r="BN23" s="338"/>
      <c r="BO23" s="338"/>
      <c r="BP23" s="338"/>
      <c r="BQ23" s="338"/>
      <c r="BR23" s="338"/>
      <c r="BS23" s="338"/>
      <c r="BT23" s="338"/>
      <c r="BU23" s="338"/>
      <c r="BV23" s="338"/>
      <c r="BW23" s="338"/>
      <c r="BX23" s="338"/>
      <c r="BY23" s="338"/>
      <c r="BZ23" s="338"/>
      <c r="CA23" s="338"/>
      <c r="CB23" s="338"/>
      <c r="CC23" s="338"/>
      <c r="CD23" s="338"/>
      <c r="CE23" s="338"/>
      <c r="CF23" s="338"/>
      <c r="CG23" s="338"/>
      <c r="CH23" s="338"/>
      <c r="CI23" s="338"/>
      <c r="CJ23" s="338"/>
      <c r="CK23" s="338"/>
    </row>
    <row r="24" spans="1:94" ht="10" customHeight="1">
      <c r="A24" s="312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12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5"/>
      <c r="AJ24" s="335"/>
      <c r="AK24" s="335"/>
      <c r="AL24" s="335"/>
      <c r="AM24" s="335"/>
      <c r="AN24" s="335"/>
      <c r="AO24" s="335"/>
      <c r="AP24" s="335"/>
      <c r="AQ24" s="335"/>
      <c r="AR24" s="335"/>
      <c r="AS24" s="335"/>
      <c r="AT24" s="335"/>
      <c r="AU24" s="335"/>
      <c r="AV24" s="335"/>
      <c r="AW24" s="335"/>
      <c r="AX24" s="335"/>
      <c r="AY24" s="335"/>
      <c r="AZ24" s="335"/>
      <c r="BA24" s="335"/>
      <c r="BB24" s="335"/>
      <c r="BC24" s="335"/>
      <c r="BD24" s="335"/>
      <c r="BE24" s="335"/>
      <c r="BF24" s="335"/>
      <c r="BG24" s="335"/>
      <c r="BH24" s="335"/>
      <c r="BI24" s="335"/>
      <c r="BJ24" s="335"/>
      <c r="BK24" s="335"/>
      <c r="BL24" s="335"/>
      <c r="BM24" s="335"/>
      <c r="BN24" s="335"/>
      <c r="BO24" s="335"/>
      <c r="BP24" s="335"/>
      <c r="BQ24" s="335"/>
      <c r="BR24" s="335"/>
      <c r="BS24" s="335"/>
      <c r="BT24" s="335"/>
      <c r="BU24" s="335"/>
      <c r="BV24" s="335"/>
      <c r="BW24" s="335"/>
      <c r="BX24" s="335"/>
      <c r="BY24" s="335"/>
      <c r="BZ24" s="335"/>
      <c r="CA24" s="335"/>
      <c r="CB24" s="335"/>
      <c r="CC24" s="335"/>
      <c r="CD24" s="335"/>
      <c r="CE24" s="335"/>
      <c r="CF24" s="335"/>
      <c r="CG24" s="335"/>
      <c r="CH24" s="335"/>
      <c r="CI24" s="335"/>
      <c r="CJ24" s="335"/>
      <c r="CK24" s="335"/>
    </row>
    <row r="25" spans="1:94" ht="10" customHeight="1">
      <c r="A25" s="312"/>
      <c r="B25" s="336"/>
      <c r="C25" s="336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12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335"/>
      <c r="AN25" s="335"/>
      <c r="AO25" s="335"/>
      <c r="AP25" s="335"/>
      <c r="AQ25" s="335"/>
      <c r="AR25" s="335"/>
      <c r="AS25" s="335"/>
      <c r="AT25" s="335"/>
      <c r="AU25" s="335"/>
      <c r="AV25" s="335"/>
      <c r="AW25" s="335"/>
      <c r="AX25" s="335"/>
      <c r="AY25" s="335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35"/>
      <c r="BM25" s="335"/>
      <c r="BN25" s="335"/>
      <c r="BO25" s="335"/>
      <c r="BP25" s="335"/>
      <c r="BQ25" s="335"/>
      <c r="BR25" s="335"/>
      <c r="BS25" s="335"/>
      <c r="BT25" s="335"/>
      <c r="BU25" s="335"/>
      <c r="BV25" s="335"/>
      <c r="BW25" s="335"/>
      <c r="BX25" s="335"/>
      <c r="BY25" s="335"/>
      <c r="BZ25" s="335"/>
      <c r="CA25" s="335"/>
      <c r="CB25" s="335"/>
      <c r="CC25" s="335"/>
      <c r="CD25" s="335"/>
      <c r="CE25" s="335"/>
      <c r="CF25" s="335"/>
      <c r="CG25" s="335"/>
      <c r="CH25" s="335"/>
      <c r="CI25" s="335"/>
      <c r="CJ25" s="335"/>
      <c r="CK25" s="335"/>
    </row>
    <row r="26" spans="1:94" ht="10" customHeight="1">
      <c r="A26" s="312"/>
      <c r="B26" s="336"/>
      <c r="C26" s="336"/>
      <c r="D26" s="33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12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335"/>
      <c r="AK26" s="335"/>
      <c r="AL26" s="335"/>
      <c r="AM26" s="335"/>
      <c r="AN26" s="335"/>
      <c r="AO26" s="335"/>
      <c r="AP26" s="335"/>
      <c r="AQ26" s="335"/>
      <c r="AR26" s="335"/>
      <c r="AS26" s="335"/>
      <c r="AT26" s="335"/>
      <c r="AU26" s="335"/>
      <c r="AV26" s="335"/>
      <c r="AW26" s="335"/>
      <c r="AX26" s="335"/>
      <c r="AY26" s="335"/>
      <c r="AZ26" s="335"/>
      <c r="BA26" s="335"/>
      <c r="BB26" s="335"/>
      <c r="BC26" s="335"/>
      <c r="BD26" s="335"/>
      <c r="BE26" s="335"/>
      <c r="BF26" s="335"/>
      <c r="BG26" s="335"/>
      <c r="BH26" s="335"/>
      <c r="BI26" s="335"/>
      <c r="BJ26" s="335"/>
      <c r="BK26" s="335"/>
      <c r="BL26" s="335"/>
      <c r="BM26" s="335"/>
      <c r="BN26" s="335"/>
      <c r="BO26" s="335"/>
      <c r="BP26" s="335"/>
      <c r="BQ26" s="335"/>
      <c r="BR26" s="335"/>
      <c r="BS26" s="335"/>
      <c r="BT26" s="335"/>
      <c r="BU26" s="335"/>
      <c r="BV26" s="335"/>
      <c r="BW26" s="335"/>
      <c r="BX26" s="335"/>
      <c r="BY26" s="335"/>
      <c r="BZ26" s="335"/>
      <c r="CA26" s="335"/>
      <c r="CB26" s="335"/>
      <c r="CC26" s="335"/>
      <c r="CD26" s="335"/>
      <c r="CE26" s="335"/>
      <c r="CF26" s="335"/>
      <c r="CG26" s="335"/>
      <c r="CH26" s="335"/>
      <c r="CI26" s="335"/>
      <c r="CJ26" s="335"/>
      <c r="CK26" s="335"/>
    </row>
    <row r="27" spans="1:94" s="313" customFormat="1" ht="10" customHeight="1">
      <c r="A27" s="312"/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12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35"/>
      <c r="AO27" s="335"/>
      <c r="AP27" s="335"/>
      <c r="AQ27" s="335"/>
      <c r="AR27" s="335"/>
      <c r="AS27" s="335"/>
      <c r="AT27" s="335"/>
      <c r="AU27" s="335"/>
      <c r="AV27" s="335"/>
      <c r="AW27" s="335"/>
      <c r="AX27" s="335"/>
      <c r="AY27" s="335"/>
      <c r="AZ27" s="335"/>
      <c r="BA27" s="335"/>
      <c r="BB27" s="335"/>
      <c r="BC27" s="335"/>
      <c r="BD27" s="335"/>
      <c r="BE27" s="335"/>
      <c r="BF27" s="335"/>
      <c r="BG27" s="335"/>
      <c r="BH27" s="335"/>
      <c r="BI27" s="335"/>
      <c r="BJ27" s="335"/>
      <c r="BK27" s="335"/>
      <c r="BL27" s="335"/>
      <c r="BM27" s="335"/>
      <c r="BN27" s="335"/>
      <c r="BO27" s="335"/>
      <c r="BP27" s="335"/>
      <c r="BQ27" s="335"/>
      <c r="BR27" s="335"/>
      <c r="BS27" s="335"/>
      <c r="BT27" s="335"/>
      <c r="BU27" s="335"/>
      <c r="BV27" s="335"/>
      <c r="BW27" s="335"/>
      <c r="BX27" s="335"/>
      <c r="BY27" s="335"/>
      <c r="BZ27" s="335"/>
      <c r="CA27" s="335"/>
      <c r="CB27" s="335"/>
      <c r="CC27" s="335"/>
      <c r="CD27" s="335"/>
      <c r="CE27" s="335"/>
      <c r="CF27" s="335"/>
      <c r="CG27" s="335"/>
      <c r="CH27" s="335"/>
      <c r="CI27" s="335"/>
      <c r="CJ27" s="335"/>
      <c r="CK27" s="335"/>
      <c r="CL27" s="305"/>
      <c r="CM27" s="305"/>
      <c r="CN27" s="305"/>
      <c r="CO27" s="305"/>
      <c r="CP27" s="305"/>
    </row>
    <row r="28" spans="1:94" s="313" customFormat="1" ht="10" customHeight="1">
      <c r="A28" s="312"/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12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35"/>
      <c r="AV28" s="335"/>
      <c r="AW28" s="335"/>
      <c r="AX28" s="335"/>
      <c r="AY28" s="335"/>
      <c r="AZ28" s="335"/>
      <c r="BA28" s="335"/>
      <c r="BB28" s="335"/>
      <c r="BC28" s="335"/>
      <c r="BD28" s="335"/>
      <c r="BE28" s="335"/>
      <c r="BF28" s="335"/>
      <c r="BG28" s="335"/>
      <c r="BH28" s="335"/>
      <c r="BI28" s="335"/>
      <c r="BJ28" s="335"/>
      <c r="BK28" s="335"/>
      <c r="BL28" s="335"/>
      <c r="BM28" s="335"/>
      <c r="BN28" s="335"/>
      <c r="BO28" s="335"/>
      <c r="BP28" s="335"/>
      <c r="BQ28" s="335"/>
      <c r="BR28" s="335"/>
      <c r="BS28" s="335"/>
      <c r="BT28" s="335"/>
      <c r="BU28" s="335"/>
      <c r="BV28" s="335"/>
      <c r="BW28" s="335"/>
      <c r="BX28" s="335"/>
      <c r="BY28" s="335"/>
      <c r="BZ28" s="335"/>
      <c r="CA28" s="335"/>
      <c r="CB28" s="335"/>
      <c r="CC28" s="335"/>
      <c r="CD28" s="335"/>
      <c r="CE28" s="335"/>
      <c r="CF28" s="335"/>
      <c r="CG28" s="335"/>
      <c r="CH28" s="335"/>
      <c r="CI28" s="335"/>
      <c r="CJ28" s="335"/>
      <c r="CK28" s="335"/>
      <c r="CL28" s="305"/>
      <c r="CM28" s="305"/>
      <c r="CN28" s="305"/>
      <c r="CO28" s="305"/>
      <c r="CP28" s="305"/>
    </row>
    <row r="29" spans="1:94" s="313" customFormat="1" ht="10" customHeight="1">
      <c r="A29" s="312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12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335"/>
      <c r="AH29" s="335"/>
      <c r="AI29" s="335"/>
      <c r="AJ29" s="335"/>
      <c r="AK29" s="335"/>
      <c r="AL29" s="335"/>
      <c r="AM29" s="335"/>
      <c r="AN29" s="335"/>
      <c r="AO29" s="335"/>
      <c r="AP29" s="335"/>
      <c r="AQ29" s="335"/>
      <c r="AR29" s="335"/>
      <c r="AS29" s="335"/>
      <c r="AT29" s="335"/>
      <c r="AU29" s="335"/>
      <c r="AV29" s="335"/>
      <c r="AW29" s="335"/>
      <c r="AX29" s="335"/>
      <c r="AY29" s="335"/>
      <c r="AZ29" s="335"/>
      <c r="BA29" s="335"/>
      <c r="BB29" s="335"/>
      <c r="BC29" s="335"/>
      <c r="BD29" s="335"/>
      <c r="BE29" s="335"/>
      <c r="BF29" s="335"/>
      <c r="BG29" s="335"/>
      <c r="BH29" s="335"/>
      <c r="BI29" s="335"/>
      <c r="BJ29" s="335"/>
      <c r="BK29" s="335"/>
      <c r="BL29" s="335"/>
      <c r="BM29" s="335"/>
      <c r="BN29" s="335"/>
      <c r="BO29" s="335"/>
      <c r="BP29" s="335"/>
      <c r="BQ29" s="335"/>
      <c r="BR29" s="335"/>
      <c r="BS29" s="335"/>
      <c r="BT29" s="335"/>
      <c r="BU29" s="335"/>
      <c r="BV29" s="335"/>
      <c r="BW29" s="335"/>
      <c r="BX29" s="335"/>
      <c r="BY29" s="335"/>
      <c r="BZ29" s="335"/>
      <c r="CA29" s="335"/>
      <c r="CB29" s="335"/>
      <c r="CC29" s="335"/>
      <c r="CD29" s="335"/>
      <c r="CE29" s="335"/>
      <c r="CF29" s="335"/>
      <c r="CG29" s="335"/>
      <c r="CH29" s="335"/>
      <c r="CI29" s="335"/>
      <c r="CJ29" s="335"/>
      <c r="CK29" s="335"/>
      <c r="CL29" s="305"/>
      <c r="CM29" s="305"/>
      <c r="CN29" s="305"/>
      <c r="CO29" s="305"/>
      <c r="CP29" s="305"/>
    </row>
    <row r="30" spans="1:94" ht="10" customHeight="1">
      <c r="A30" s="312"/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12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5"/>
      <c r="AH30" s="335"/>
      <c r="AI30" s="335"/>
      <c r="AJ30" s="335"/>
      <c r="AK30" s="335"/>
      <c r="AL30" s="335"/>
      <c r="AM30" s="335"/>
      <c r="AN30" s="335"/>
      <c r="AO30" s="335"/>
      <c r="AP30" s="335"/>
      <c r="AQ30" s="335"/>
      <c r="AR30" s="335"/>
      <c r="AS30" s="335"/>
      <c r="AT30" s="335"/>
      <c r="AU30" s="335"/>
      <c r="AV30" s="335"/>
      <c r="AW30" s="335"/>
      <c r="AX30" s="335"/>
      <c r="AY30" s="335"/>
      <c r="AZ30" s="335"/>
      <c r="BA30" s="335"/>
      <c r="BB30" s="335"/>
      <c r="BC30" s="335"/>
      <c r="BD30" s="335"/>
      <c r="BE30" s="335"/>
      <c r="BF30" s="335"/>
      <c r="BG30" s="335"/>
      <c r="BH30" s="335"/>
      <c r="BI30" s="335"/>
      <c r="BJ30" s="335"/>
      <c r="BK30" s="335"/>
      <c r="BL30" s="335"/>
      <c r="BM30" s="335"/>
      <c r="BN30" s="335"/>
      <c r="BO30" s="335"/>
      <c r="BP30" s="335"/>
      <c r="BQ30" s="335"/>
      <c r="BR30" s="335"/>
      <c r="BS30" s="335"/>
      <c r="BT30" s="335"/>
      <c r="BU30" s="335"/>
      <c r="BV30" s="335"/>
      <c r="BW30" s="335"/>
      <c r="BX30" s="335"/>
      <c r="BY30" s="335"/>
      <c r="BZ30" s="335"/>
      <c r="CA30" s="335"/>
      <c r="CB30" s="335"/>
      <c r="CC30" s="335"/>
      <c r="CD30" s="335"/>
      <c r="CE30" s="335"/>
      <c r="CF30" s="335"/>
      <c r="CG30" s="335"/>
      <c r="CH30" s="335"/>
      <c r="CI30" s="335"/>
      <c r="CJ30" s="335"/>
      <c r="CK30" s="335"/>
    </row>
    <row r="31" spans="1:94" ht="10" customHeight="1">
      <c r="A31" s="312"/>
      <c r="B31" s="336"/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12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335"/>
      <c r="AH31" s="335"/>
      <c r="AI31" s="335"/>
      <c r="AJ31" s="335"/>
      <c r="AK31" s="335"/>
      <c r="AL31" s="335"/>
      <c r="AM31" s="335"/>
      <c r="AN31" s="335"/>
      <c r="AO31" s="335"/>
      <c r="AP31" s="335"/>
      <c r="AQ31" s="335"/>
      <c r="AR31" s="335"/>
      <c r="AS31" s="335"/>
      <c r="AT31" s="335"/>
      <c r="AU31" s="335"/>
      <c r="AV31" s="335"/>
      <c r="AW31" s="335"/>
      <c r="AX31" s="335"/>
      <c r="AY31" s="335"/>
      <c r="AZ31" s="335"/>
      <c r="BA31" s="335"/>
      <c r="BB31" s="335"/>
      <c r="BC31" s="335"/>
      <c r="BD31" s="335"/>
      <c r="BE31" s="335"/>
      <c r="BF31" s="335"/>
      <c r="BG31" s="335"/>
      <c r="BH31" s="335"/>
      <c r="BI31" s="335"/>
      <c r="BJ31" s="335"/>
      <c r="BK31" s="335"/>
      <c r="BL31" s="335"/>
      <c r="BM31" s="335"/>
      <c r="BN31" s="335"/>
      <c r="BO31" s="335"/>
      <c r="BP31" s="335"/>
      <c r="BQ31" s="335"/>
      <c r="BR31" s="335"/>
      <c r="BS31" s="335"/>
      <c r="BT31" s="335"/>
      <c r="BU31" s="335"/>
      <c r="BV31" s="335"/>
      <c r="BW31" s="335"/>
      <c r="BX31" s="335"/>
      <c r="BY31" s="335"/>
      <c r="BZ31" s="335"/>
      <c r="CA31" s="335"/>
      <c r="CB31" s="335"/>
      <c r="CC31" s="335"/>
      <c r="CD31" s="335"/>
      <c r="CE31" s="335"/>
      <c r="CF31" s="335"/>
      <c r="CG31" s="335"/>
      <c r="CH31" s="335"/>
      <c r="CI31" s="335"/>
      <c r="CJ31" s="335"/>
      <c r="CK31" s="335"/>
    </row>
    <row r="32" spans="1:94" ht="10" customHeight="1">
      <c r="A32" s="312"/>
      <c r="B32" s="336"/>
      <c r="C32" s="336"/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12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5"/>
      <c r="AA32" s="335"/>
      <c r="AB32" s="335"/>
      <c r="AC32" s="335"/>
      <c r="AD32" s="335"/>
      <c r="AE32" s="335"/>
      <c r="AF32" s="335"/>
      <c r="AG32" s="335"/>
      <c r="AH32" s="335"/>
      <c r="AI32" s="335"/>
      <c r="AJ32" s="335"/>
      <c r="AK32" s="335"/>
      <c r="AL32" s="335"/>
      <c r="AM32" s="335"/>
      <c r="AN32" s="335"/>
      <c r="AO32" s="335"/>
      <c r="AP32" s="335"/>
      <c r="AQ32" s="335"/>
      <c r="AR32" s="335"/>
      <c r="AS32" s="335"/>
      <c r="AT32" s="335"/>
      <c r="AU32" s="335"/>
      <c r="AV32" s="335"/>
      <c r="AW32" s="335"/>
      <c r="AX32" s="335"/>
      <c r="AY32" s="335"/>
      <c r="AZ32" s="335"/>
      <c r="BA32" s="335"/>
      <c r="BB32" s="335"/>
      <c r="BC32" s="335"/>
      <c r="BD32" s="335"/>
      <c r="BE32" s="335"/>
      <c r="BF32" s="335"/>
      <c r="BG32" s="335"/>
      <c r="BH32" s="335"/>
      <c r="BI32" s="335"/>
      <c r="BJ32" s="335"/>
      <c r="BK32" s="335"/>
      <c r="BL32" s="335"/>
      <c r="BM32" s="335"/>
      <c r="BN32" s="335"/>
      <c r="BO32" s="335"/>
      <c r="BP32" s="335"/>
      <c r="BQ32" s="335"/>
      <c r="BR32" s="335"/>
      <c r="BS32" s="335"/>
      <c r="BT32" s="335"/>
      <c r="BU32" s="335"/>
      <c r="BV32" s="335"/>
      <c r="BW32" s="335"/>
      <c r="BX32" s="335"/>
      <c r="BY32" s="335"/>
      <c r="BZ32" s="335"/>
      <c r="CA32" s="335"/>
      <c r="CB32" s="335"/>
      <c r="CC32" s="335"/>
      <c r="CD32" s="335"/>
      <c r="CE32" s="335"/>
      <c r="CF32" s="335"/>
      <c r="CG32" s="335"/>
      <c r="CH32" s="335"/>
      <c r="CI32" s="335"/>
      <c r="CJ32" s="335"/>
      <c r="CK32" s="335"/>
      <c r="CL32" s="306"/>
    </row>
    <row r="33" spans="1:90" ht="10" customHeight="1">
      <c r="A33" s="332"/>
      <c r="B33" s="309"/>
      <c r="C33" s="309"/>
      <c r="D33" s="309"/>
      <c r="E33" s="309"/>
      <c r="F33" s="309"/>
      <c r="G33" s="309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06"/>
    </row>
    <row r="34" spans="1:90" ht="10" customHeight="1">
      <c r="A34" s="309"/>
      <c r="B34" s="309"/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39"/>
      <c r="P34" s="338"/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38"/>
      <c r="AM34" s="338"/>
      <c r="AN34" s="338"/>
      <c r="AO34" s="338"/>
      <c r="AP34" s="338"/>
      <c r="AQ34" s="338"/>
      <c r="AR34" s="338"/>
      <c r="AS34" s="338"/>
      <c r="AT34" s="338"/>
      <c r="AU34" s="338"/>
      <c r="AV34" s="338"/>
      <c r="AW34" s="338"/>
      <c r="AX34" s="338"/>
      <c r="AY34" s="338"/>
      <c r="AZ34" s="338"/>
      <c r="BA34" s="338"/>
      <c r="BB34" s="338"/>
      <c r="BC34" s="338"/>
      <c r="BD34" s="338"/>
      <c r="BE34" s="338"/>
      <c r="BF34" s="338"/>
      <c r="BG34" s="338"/>
      <c r="BH34" s="338"/>
      <c r="BI34" s="338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</row>
    <row r="35" spans="1:90" ht="10" customHeight="1">
      <c r="A35" s="339"/>
      <c r="B35" s="309"/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39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338"/>
      <c r="AE35" s="338"/>
      <c r="AF35" s="338"/>
      <c r="AG35" s="338"/>
      <c r="AH35" s="338"/>
      <c r="AI35" s="338"/>
      <c r="AJ35" s="338"/>
      <c r="AK35" s="338"/>
      <c r="AL35" s="338"/>
      <c r="AM35" s="338"/>
      <c r="AN35" s="338"/>
      <c r="AO35" s="338"/>
      <c r="AP35" s="338"/>
      <c r="AQ35" s="338"/>
      <c r="AR35" s="338"/>
      <c r="AS35" s="338"/>
      <c r="AT35" s="338"/>
      <c r="AU35" s="338"/>
      <c r="AV35" s="338"/>
      <c r="AW35" s="338"/>
      <c r="AX35" s="338"/>
      <c r="AY35" s="338"/>
      <c r="AZ35" s="338"/>
      <c r="BA35" s="338"/>
      <c r="BB35" s="338"/>
      <c r="BC35" s="338"/>
      <c r="BD35" s="338"/>
      <c r="BE35" s="338"/>
      <c r="BF35" s="338"/>
      <c r="BG35" s="338"/>
      <c r="BH35" s="338"/>
      <c r="BI35" s="338"/>
      <c r="BJ35" s="332"/>
      <c r="BK35" s="332"/>
      <c r="BL35" s="332"/>
      <c r="BM35" s="334"/>
      <c r="BN35" s="334"/>
      <c r="BO35" s="334"/>
      <c r="BP35" s="334"/>
      <c r="BQ35" s="334"/>
      <c r="BR35" s="334"/>
      <c r="BS35" s="334"/>
      <c r="BT35" s="334"/>
      <c r="BU35" s="334"/>
      <c r="BV35" s="334"/>
      <c r="BW35" s="334"/>
      <c r="BX35" s="334"/>
      <c r="BY35" s="334"/>
      <c r="BZ35" s="333"/>
      <c r="CA35" s="333"/>
      <c r="CB35" s="333"/>
      <c r="CC35" s="333"/>
      <c r="CD35" s="333"/>
      <c r="CE35" s="333"/>
      <c r="CF35" s="333"/>
      <c r="CG35" s="333"/>
      <c r="CH35" s="333"/>
      <c r="CI35" s="332"/>
      <c r="CJ35" s="332"/>
      <c r="CK35" s="332"/>
    </row>
    <row r="36" spans="1:90" ht="10" customHeight="1">
      <c r="A36" s="339"/>
      <c r="B36" s="309"/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39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38"/>
      <c r="AZ36" s="338"/>
      <c r="BA36" s="338"/>
      <c r="BB36" s="338"/>
      <c r="BC36" s="338"/>
      <c r="BD36" s="338"/>
      <c r="BE36" s="338"/>
      <c r="BF36" s="338"/>
      <c r="BG36" s="338"/>
      <c r="BH36" s="338"/>
      <c r="BI36" s="338"/>
      <c r="BJ36" s="332"/>
      <c r="BK36" s="332"/>
      <c r="BL36" s="332"/>
      <c r="BM36" s="334"/>
      <c r="BN36" s="334"/>
      <c r="BO36" s="334"/>
      <c r="BP36" s="334"/>
      <c r="BQ36" s="334"/>
      <c r="BR36" s="334"/>
      <c r="BS36" s="334"/>
      <c r="BT36" s="334"/>
      <c r="BU36" s="334"/>
      <c r="BV36" s="334"/>
      <c r="BW36" s="334"/>
      <c r="BX36" s="334"/>
      <c r="BY36" s="334"/>
      <c r="BZ36" s="333"/>
      <c r="CA36" s="333"/>
      <c r="CB36" s="333"/>
      <c r="CC36" s="333"/>
      <c r="CD36" s="333"/>
      <c r="CE36" s="333"/>
      <c r="CF36" s="333"/>
      <c r="CG36" s="333"/>
      <c r="CH36" s="333"/>
      <c r="CI36" s="332"/>
      <c r="CJ36" s="332"/>
      <c r="CK36" s="332"/>
    </row>
    <row r="37" spans="1:90" ht="10" customHeight="1">
      <c r="A37" s="312"/>
      <c r="B37" s="336"/>
      <c r="C37" s="336"/>
      <c r="D37" s="336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12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335"/>
      <c r="AK37" s="335"/>
      <c r="AL37" s="335"/>
      <c r="AM37" s="335"/>
      <c r="AN37" s="335"/>
      <c r="AO37" s="335"/>
      <c r="AP37" s="335"/>
      <c r="AQ37" s="335"/>
      <c r="AR37" s="335"/>
      <c r="AS37" s="335"/>
      <c r="AT37" s="335"/>
      <c r="AU37" s="335"/>
      <c r="AV37" s="335"/>
      <c r="AW37" s="335"/>
      <c r="AX37" s="335"/>
      <c r="AY37" s="335"/>
      <c r="AZ37" s="335"/>
      <c r="BA37" s="335"/>
      <c r="BB37" s="335"/>
      <c r="BC37" s="335"/>
      <c r="BD37" s="335"/>
      <c r="BE37" s="335"/>
      <c r="BF37" s="335"/>
      <c r="BG37" s="335"/>
      <c r="BH37" s="335"/>
      <c r="BI37" s="335"/>
      <c r="BJ37" s="332"/>
      <c r="BK37" s="332"/>
      <c r="BL37" s="332"/>
      <c r="BM37" s="334"/>
      <c r="BN37" s="334"/>
      <c r="BO37" s="334"/>
      <c r="BP37" s="334"/>
      <c r="BQ37" s="334"/>
      <c r="BR37" s="334"/>
      <c r="BS37" s="334"/>
      <c r="BT37" s="334"/>
      <c r="BU37" s="334"/>
      <c r="BV37" s="334"/>
      <c r="BW37" s="334"/>
      <c r="BX37" s="334"/>
      <c r="BY37" s="334"/>
      <c r="BZ37" s="337"/>
      <c r="CA37" s="337"/>
      <c r="CB37" s="337"/>
      <c r="CC37" s="337"/>
      <c r="CD37" s="337"/>
      <c r="CE37" s="337"/>
      <c r="CF37" s="337"/>
      <c r="CG37" s="337"/>
      <c r="CH37" s="337"/>
      <c r="CI37" s="332"/>
      <c r="CJ37" s="332"/>
      <c r="CK37" s="332"/>
    </row>
    <row r="38" spans="1:90" ht="10" customHeight="1">
      <c r="A38" s="312"/>
      <c r="B38" s="336"/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12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335"/>
      <c r="AK38" s="335"/>
      <c r="AL38" s="335"/>
      <c r="AM38" s="335"/>
      <c r="AN38" s="335"/>
      <c r="AO38" s="335"/>
      <c r="AP38" s="335"/>
      <c r="AQ38" s="335"/>
      <c r="AR38" s="335"/>
      <c r="AS38" s="335"/>
      <c r="AT38" s="335"/>
      <c r="AU38" s="335"/>
      <c r="AV38" s="335"/>
      <c r="AW38" s="335"/>
      <c r="AX38" s="335"/>
      <c r="AY38" s="335"/>
      <c r="AZ38" s="335"/>
      <c r="BA38" s="335"/>
      <c r="BB38" s="335"/>
      <c r="BC38" s="335"/>
      <c r="BD38" s="335"/>
      <c r="BE38" s="335"/>
      <c r="BF38" s="335"/>
      <c r="BG38" s="335"/>
      <c r="BH38" s="335"/>
      <c r="BI38" s="335"/>
      <c r="BJ38" s="332"/>
      <c r="BK38" s="332"/>
      <c r="BL38" s="332"/>
      <c r="BM38" s="334"/>
      <c r="BN38" s="334"/>
      <c r="BO38" s="334"/>
      <c r="BP38" s="334"/>
      <c r="BQ38" s="334"/>
      <c r="BR38" s="334"/>
      <c r="BS38" s="334"/>
      <c r="BT38" s="334"/>
      <c r="BU38" s="334"/>
      <c r="BV38" s="334"/>
      <c r="BW38" s="334"/>
      <c r="BX38" s="334"/>
      <c r="BY38" s="334"/>
      <c r="BZ38" s="333"/>
      <c r="CA38" s="333"/>
      <c r="CB38" s="333"/>
      <c r="CC38" s="333"/>
      <c r="CD38" s="333"/>
      <c r="CE38" s="333"/>
      <c r="CF38" s="333"/>
      <c r="CG38" s="333"/>
      <c r="CH38" s="333"/>
      <c r="CI38" s="332"/>
      <c r="CJ38" s="332"/>
      <c r="CK38" s="332"/>
    </row>
    <row r="39" spans="1:90" ht="10" customHeight="1">
      <c r="A39" s="312"/>
      <c r="B39" s="336"/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12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335"/>
      <c r="AK39" s="335"/>
      <c r="AL39" s="335"/>
      <c r="AM39" s="335"/>
      <c r="AN39" s="335"/>
      <c r="AO39" s="335"/>
      <c r="AP39" s="335"/>
      <c r="AQ39" s="335"/>
      <c r="AR39" s="335"/>
      <c r="AS39" s="335"/>
      <c r="AT39" s="335"/>
      <c r="AU39" s="335"/>
      <c r="AV39" s="335"/>
      <c r="AW39" s="335"/>
      <c r="AX39" s="335"/>
      <c r="AY39" s="335"/>
      <c r="AZ39" s="335"/>
      <c r="BA39" s="335"/>
      <c r="BB39" s="335"/>
      <c r="BC39" s="335"/>
      <c r="BD39" s="335"/>
      <c r="BE39" s="335"/>
      <c r="BF39" s="335"/>
      <c r="BG39" s="335"/>
      <c r="BH39" s="335"/>
      <c r="BI39" s="335"/>
      <c r="BJ39" s="332"/>
      <c r="BK39" s="332"/>
      <c r="BL39" s="332"/>
      <c r="BM39" s="334"/>
      <c r="BN39" s="334"/>
      <c r="BO39" s="334"/>
      <c r="BP39" s="334"/>
      <c r="BQ39" s="334"/>
      <c r="BR39" s="334"/>
      <c r="BS39" s="334"/>
      <c r="BT39" s="334"/>
      <c r="BU39" s="334"/>
      <c r="BV39" s="334"/>
      <c r="BW39" s="334"/>
      <c r="BX39" s="334"/>
      <c r="BY39" s="334"/>
      <c r="BZ39" s="333"/>
      <c r="CA39" s="333"/>
      <c r="CB39" s="333"/>
      <c r="CC39" s="333"/>
      <c r="CD39" s="333"/>
      <c r="CE39" s="333"/>
      <c r="CF39" s="333"/>
      <c r="CG39" s="333"/>
      <c r="CH39" s="333"/>
      <c r="CI39" s="332"/>
      <c r="CJ39" s="332"/>
      <c r="CK39" s="332"/>
    </row>
    <row r="40" spans="1:90" ht="10" customHeight="1">
      <c r="A40" s="312"/>
      <c r="B40" s="336"/>
      <c r="C40" s="336"/>
      <c r="D40" s="336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12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335"/>
      <c r="AK40" s="335"/>
      <c r="AL40" s="335"/>
      <c r="AM40" s="335"/>
      <c r="AN40" s="335"/>
      <c r="AO40" s="335"/>
      <c r="AP40" s="335"/>
      <c r="AQ40" s="335"/>
      <c r="AR40" s="335"/>
      <c r="AS40" s="335"/>
      <c r="AT40" s="335"/>
      <c r="AU40" s="335"/>
      <c r="AV40" s="335"/>
      <c r="AW40" s="335"/>
      <c r="AX40" s="335"/>
      <c r="AY40" s="335"/>
      <c r="AZ40" s="335"/>
      <c r="BA40" s="335"/>
      <c r="BB40" s="335"/>
      <c r="BC40" s="335"/>
      <c r="BD40" s="335"/>
      <c r="BE40" s="335"/>
      <c r="BF40" s="335"/>
      <c r="BG40" s="335"/>
      <c r="BH40" s="335"/>
      <c r="BI40" s="335"/>
      <c r="BJ40" s="332"/>
      <c r="BK40" s="332"/>
      <c r="BL40" s="332"/>
      <c r="BM40" s="334"/>
      <c r="BN40" s="334"/>
      <c r="BO40" s="334"/>
      <c r="BP40" s="334"/>
      <c r="BQ40" s="334"/>
      <c r="BR40" s="334"/>
      <c r="BS40" s="334"/>
      <c r="BT40" s="334"/>
      <c r="BU40" s="334"/>
      <c r="BV40" s="334"/>
      <c r="BW40" s="334"/>
      <c r="BX40" s="334"/>
      <c r="BY40" s="334"/>
      <c r="BZ40" s="337"/>
      <c r="CA40" s="337"/>
      <c r="CB40" s="337"/>
      <c r="CC40" s="337"/>
      <c r="CD40" s="337"/>
      <c r="CE40" s="337"/>
      <c r="CF40" s="337"/>
      <c r="CG40" s="337"/>
      <c r="CH40" s="337"/>
      <c r="CI40" s="332"/>
      <c r="CJ40" s="332"/>
      <c r="CK40" s="332"/>
    </row>
    <row r="41" spans="1:90" ht="10" customHeight="1">
      <c r="A41" s="312"/>
      <c r="B41" s="336"/>
      <c r="C41" s="336"/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12"/>
      <c r="P41" s="335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335"/>
      <c r="AK41" s="335"/>
      <c r="AL41" s="335"/>
      <c r="AM41" s="335"/>
      <c r="AN41" s="335"/>
      <c r="AO41" s="335"/>
      <c r="AP41" s="335"/>
      <c r="AQ41" s="335"/>
      <c r="AR41" s="335"/>
      <c r="AS41" s="335"/>
      <c r="AT41" s="335"/>
      <c r="AU41" s="335"/>
      <c r="AV41" s="335"/>
      <c r="AW41" s="335"/>
      <c r="AX41" s="335"/>
      <c r="AY41" s="335"/>
      <c r="AZ41" s="335"/>
      <c r="BA41" s="335"/>
      <c r="BB41" s="335"/>
      <c r="BC41" s="335"/>
      <c r="BD41" s="335"/>
      <c r="BE41" s="335"/>
      <c r="BF41" s="335"/>
      <c r="BG41" s="335"/>
      <c r="BH41" s="335"/>
      <c r="BI41" s="335"/>
      <c r="BJ41" s="332"/>
      <c r="BK41" s="332"/>
      <c r="BL41" s="332"/>
      <c r="BM41" s="334"/>
      <c r="BN41" s="334"/>
      <c r="BO41" s="334"/>
      <c r="BP41" s="334"/>
      <c r="BQ41" s="334"/>
      <c r="BR41" s="334"/>
      <c r="BS41" s="334"/>
      <c r="BT41" s="334"/>
      <c r="BU41" s="334"/>
      <c r="BV41" s="334"/>
      <c r="BW41" s="334"/>
      <c r="BX41" s="334"/>
      <c r="BY41" s="334"/>
      <c r="BZ41" s="333"/>
      <c r="CA41" s="333"/>
      <c r="CB41" s="333"/>
      <c r="CC41" s="333"/>
      <c r="CD41" s="333"/>
      <c r="CE41" s="333"/>
      <c r="CF41" s="333"/>
      <c r="CG41" s="333"/>
      <c r="CH41" s="333"/>
      <c r="CI41" s="332"/>
      <c r="CJ41" s="332"/>
      <c r="CK41" s="332"/>
    </row>
    <row r="42" spans="1:90" ht="10" customHeight="1">
      <c r="A42" s="312"/>
      <c r="B42" s="336"/>
      <c r="C42" s="336"/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12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5"/>
      <c r="AN42" s="335"/>
      <c r="AO42" s="335"/>
      <c r="AP42" s="335"/>
      <c r="AQ42" s="335"/>
      <c r="AR42" s="335"/>
      <c r="AS42" s="335"/>
      <c r="AT42" s="335"/>
      <c r="AU42" s="335"/>
      <c r="AV42" s="335"/>
      <c r="AW42" s="335"/>
      <c r="AX42" s="335"/>
      <c r="AY42" s="335"/>
      <c r="AZ42" s="335"/>
      <c r="BA42" s="335"/>
      <c r="BB42" s="335"/>
      <c r="BC42" s="335"/>
      <c r="BD42" s="335"/>
      <c r="BE42" s="335"/>
      <c r="BF42" s="335"/>
      <c r="BG42" s="335"/>
      <c r="BH42" s="335"/>
      <c r="BI42" s="335"/>
      <c r="BJ42" s="332"/>
      <c r="BK42" s="332"/>
      <c r="BL42" s="332"/>
      <c r="BM42" s="334"/>
      <c r="BN42" s="334"/>
      <c r="BO42" s="334"/>
      <c r="BP42" s="334"/>
      <c r="BQ42" s="334"/>
      <c r="BR42" s="334"/>
      <c r="BS42" s="334"/>
      <c r="BT42" s="334"/>
      <c r="BU42" s="334"/>
      <c r="BV42" s="334"/>
      <c r="BW42" s="334"/>
      <c r="BX42" s="334"/>
      <c r="BY42" s="334"/>
      <c r="BZ42" s="333"/>
      <c r="CA42" s="333"/>
      <c r="CB42" s="333"/>
      <c r="CC42" s="333"/>
      <c r="CD42" s="333"/>
      <c r="CE42" s="333"/>
      <c r="CF42" s="333"/>
      <c r="CG42" s="333"/>
      <c r="CH42" s="333"/>
      <c r="CI42" s="332"/>
      <c r="CJ42" s="332"/>
      <c r="CK42" s="332"/>
    </row>
    <row r="43" spans="1:90" ht="10" customHeight="1">
      <c r="A43" s="312"/>
      <c r="B43" s="336"/>
      <c r="C43" s="336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12"/>
      <c r="P43" s="335"/>
      <c r="Q43" s="335"/>
      <c r="R43" s="335"/>
      <c r="S43" s="335"/>
      <c r="T43" s="335"/>
      <c r="U43" s="335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  <c r="AH43" s="335"/>
      <c r="AI43" s="335"/>
      <c r="AJ43" s="335"/>
      <c r="AK43" s="335"/>
      <c r="AL43" s="335"/>
      <c r="AM43" s="335"/>
      <c r="AN43" s="335"/>
      <c r="AO43" s="335"/>
      <c r="AP43" s="335"/>
      <c r="AQ43" s="335"/>
      <c r="AR43" s="335"/>
      <c r="AS43" s="335"/>
      <c r="AT43" s="335"/>
      <c r="AU43" s="335"/>
      <c r="AV43" s="335"/>
      <c r="AW43" s="335"/>
      <c r="AX43" s="335"/>
      <c r="AY43" s="335"/>
      <c r="AZ43" s="335"/>
      <c r="BA43" s="335"/>
      <c r="BB43" s="335"/>
      <c r="BC43" s="335"/>
      <c r="BD43" s="335"/>
      <c r="BE43" s="335"/>
      <c r="BF43" s="335"/>
      <c r="BG43" s="335"/>
      <c r="BH43" s="335"/>
      <c r="BI43" s="335"/>
      <c r="BJ43" s="332"/>
      <c r="BK43" s="332"/>
      <c r="BL43" s="332"/>
      <c r="BM43" s="334"/>
      <c r="BN43" s="334"/>
      <c r="BO43" s="334"/>
      <c r="BP43" s="334"/>
      <c r="BQ43" s="334"/>
      <c r="BR43" s="334"/>
      <c r="BS43" s="334"/>
      <c r="BT43" s="334"/>
      <c r="BU43" s="334"/>
      <c r="BV43" s="334"/>
      <c r="BW43" s="334"/>
      <c r="BX43" s="334"/>
      <c r="BY43" s="334"/>
      <c r="BZ43" s="337"/>
      <c r="CA43" s="337"/>
      <c r="CB43" s="337"/>
      <c r="CC43" s="337"/>
      <c r="CD43" s="337"/>
      <c r="CE43" s="337"/>
      <c r="CF43" s="337"/>
      <c r="CG43" s="337"/>
      <c r="CH43" s="337"/>
      <c r="CI43" s="332"/>
      <c r="CJ43" s="332"/>
      <c r="CK43" s="332"/>
    </row>
    <row r="44" spans="1:90" ht="10" customHeight="1">
      <c r="A44" s="312"/>
      <c r="B44" s="336"/>
      <c r="C44" s="336"/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12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335"/>
      <c r="AH44" s="335"/>
      <c r="AI44" s="335"/>
      <c r="AJ44" s="335"/>
      <c r="AK44" s="335"/>
      <c r="AL44" s="335"/>
      <c r="AM44" s="335"/>
      <c r="AN44" s="335"/>
      <c r="AO44" s="335"/>
      <c r="AP44" s="335"/>
      <c r="AQ44" s="335"/>
      <c r="AR44" s="335"/>
      <c r="AS44" s="335"/>
      <c r="AT44" s="335"/>
      <c r="AU44" s="335"/>
      <c r="AV44" s="335"/>
      <c r="AW44" s="335"/>
      <c r="AX44" s="335"/>
      <c r="AY44" s="335"/>
      <c r="AZ44" s="335"/>
      <c r="BA44" s="335"/>
      <c r="BB44" s="335"/>
      <c r="BC44" s="335"/>
      <c r="BD44" s="335"/>
      <c r="BE44" s="335"/>
      <c r="BF44" s="335"/>
      <c r="BG44" s="335"/>
      <c r="BH44" s="335"/>
      <c r="BI44" s="335"/>
      <c r="BJ44" s="332"/>
      <c r="BK44" s="332"/>
      <c r="BL44" s="332"/>
      <c r="BM44" s="334"/>
      <c r="BN44" s="334"/>
      <c r="BO44" s="334"/>
      <c r="BP44" s="334"/>
      <c r="BQ44" s="334"/>
      <c r="BR44" s="334"/>
      <c r="BS44" s="334"/>
      <c r="BT44" s="334"/>
      <c r="BU44" s="334"/>
      <c r="BV44" s="334"/>
      <c r="BW44" s="334"/>
      <c r="BX44" s="334"/>
      <c r="BY44" s="334"/>
      <c r="BZ44" s="333"/>
      <c r="CA44" s="333"/>
      <c r="CB44" s="333"/>
      <c r="CC44" s="333"/>
      <c r="CD44" s="333"/>
      <c r="CE44" s="333"/>
      <c r="CF44" s="333"/>
      <c r="CG44" s="333"/>
      <c r="CH44" s="333"/>
      <c r="CI44" s="332"/>
      <c r="CJ44" s="332"/>
      <c r="CK44" s="332"/>
    </row>
    <row r="45" spans="1:90" ht="10" customHeight="1">
      <c r="A45" s="312"/>
      <c r="B45" s="336"/>
      <c r="C45" s="336"/>
      <c r="D45" s="336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12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5"/>
      <c r="AL45" s="335"/>
      <c r="AM45" s="335"/>
      <c r="AN45" s="335"/>
      <c r="AO45" s="335"/>
      <c r="AP45" s="335"/>
      <c r="AQ45" s="335"/>
      <c r="AR45" s="335"/>
      <c r="AS45" s="335"/>
      <c r="AT45" s="335"/>
      <c r="AU45" s="335"/>
      <c r="AV45" s="335"/>
      <c r="AW45" s="335"/>
      <c r="AX45" s="335"/>
      <c r="AY45" s="335"/>
      <c r="AZ45" s="335"/>
      <c r="BA45" s="335"/>
      <c r="BB45" s="335"/>
      <c r="BC45" s="335"/>
      <c r="BD45" s="335"/>
      <c r="BE45" s="335"/>
      <c r="BF45" s="335"/>
      <c r="BG45" s="335"/>
      <c r="BH45" s="335"/>
      <c r="BI45" s="335"/>
      <c r="BJ45" s="332"/>
      <c r="BK45" s="332"/>
      <c r="BL45" s="332"/>
      <c r="BM45" s="334"/>
      <c r="BN45" s="334"/>
      <c r="BO45" s="334"/>
      <c r="BP45" s="334"/>
      <c r="BQ45" s="334"/>
      <c r="BR45" s="334"/>
      <c r="BS45" s="334"/>
      <c r="BT45" s="334"/>
      <c r="BU45" s="334"/>
      <c r="BV45" s="334"/>
      <c r="BW45" s="334"/>
      <c r="BX45" s="334"/>
      <c r="BY45" s="334"/>
      <c r="BZ45" s="333"/>
      <c r="CA45" s="333"/>
      <c r="CB45" s="333"/>
      <c r="CC45" s="333"/>
      <c r="CD45" s="333"/>
      <c r="CE45" s="333"/>
      <c r="CF45" s="333"/>
      <c r="CG45" s="333"/>
      <c r="CH45" s="333"/>
      <c r="CI45" s="332"/>
      <c r="CJ45" s="332"/>
      <c r="CK45" s="332"/>
    </row>
    <row r="46" spans="1:90" ht="10" customHeight="1">
      <c r="A46" s="331"/>
      <c r="B46" s="309"/>
      <c r="C46" s="309"/>
      <c r="D46" s="309"/>
      <c r="E46" s="309"/>
      <c r="F46" s="309"/>
      <c r="G46" s="309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2"/>
      <c r="V46" s="332"/>
      <c r="W46" s="332"/>
      <c r="X46" s="332"/>
      <c r="Y46" s="332"/>
      <c r="Z46" s="332"/>
      <c r="AA46" s="332"/>
      <c r="AB46" s="332"/>
      <c r="AC46" s="332"/>
      <c r="AD46" s="332"/>
      <c r="AE46" s="332"/>
      <c r="AF46" s="332"/>
      <c r="AG46" s="332"/>
      <c r="AH46" s="332"/>
      <c r="AI46" s="332"/>
      <c r="AJ46" s="332"/>
      <c r="AK46" s="332"/>
      <c r="AL46" s="332"/>
      <c r="AM46" s="332"/>
      <c r="AN46" s="332"/>
      <c r="AO46" s="332"/>
      <c r="AP46" s="332"/>
      <c r="AQ46" s="332"/>
      <c r="AR46" s="332"/>
      <c r="AS46" s="332"/>
      <c r="AT46" s="332"/>
      <c r="AU46" s="332"/>
      <c r="AV46" s="332"/>
      <c r="AW46" s="332"/>
      <c r="AX46" s="332"/>
      <c r="AY46" s="332"/>
      <c r="AZ46" s="332"/>
      <c r="BA46" s="332"/>
      <c r="BB46" s="332"/>
      <c r="BC46" s="332"/>
      <c r="BD46" s="332"/>
      <c r="BE46" s="332"/>
      <c r="BF46" s="332"/>
      <c r="BG46" s="332"/>
      <c r="BH46" s="332"/>
      <c r="BI46" s="332"/>
    </row>
    <row r="47" spans="1:90" ht="10" customHeight="1">
      <c r="A47" s="331"/>
      <c r="B47" s="309"/>
      <c r="C47" s="309"/>
      <c r="D47" s="309"/>
      <c r="E47" s="309"/>
      <c r="F47" s="309"/>
      <c r="G47" s="309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332"/>
      <c r="Z47" s="332"/>
      <c r="AA47" s="332"/>
      <c r="AB47" s="332"/>
      <c r="AC47" s="332"/>
      <c r="AD47" s="332"/>
      <c r="AE47" s="332"/>
      <c r="AF47" s="332"/>
      <c r="AG47" s="332"/>
      <c r="AH47" s="332"/>
      <c r="AI47" s="332"/>
      <c r="AJ47" s="332"/>
      <c r="AK47" s="332"/>
      <c r="AL47" s="332"/>
      <c r="AM47" s="332"/>
      <c r="AN47" s="332"/>
      <c r="AO47" s="332"/>
      <c r="AP47" s="332"/>
      <c r="AQ47" s="332"/>
      <c r="AR47" s="332"/>
      <c r="AS47" s="332"/>
      <c r="AT47" s="332"/>
      <c r="AU47" s="332"/>
      <c r="AV47" s="332"/>
      <c r="AW47" s="332"/>
      <c r="AX47" s="332"/>
      <c r="AY47" s="332"/>
      <c r="AZ47" s="332"/>
      <c r="BA47" s="332"/>
      <c r="BB47" s="332"/>
      <c r="BC47" s="332"/>
      <c r="BD47" s="332"/>
      <c r="BE47" s="332"/>
      <c r="BF47" s="332"/>
      <c r="BG47" s="332"/>
      <c r="BH47" s="332"/>
      <c r="BI47" s="332"/>
      <c r="BJ47" s="331"/>
      <c r="BK47" s="331"/>
      <c r="BL47" s="331"/>
      <c r="BM47" s="331"/>
      <c r="BN47" s="331"/>
      <c r="BO47" s="331"/>
      <c r="BP47" s="331"/>
      <c r="BQ47" s="331"/>
      <c r="BR47" s="331"/>
      <c r="BS47" s="331"/>
      <c r="BT47" s="331"/>
      <c r="BU47" s="331"/>
      <c r="BV47" s="331"/>
      <c r="BW47" s="331"/>
      <c r="BX47" s="331"/>
      <c r="BY47" s="330"/>
      <c r="BZ47" s="330"/>
      <c r="CA47" s="330"/>
      <c r="CB47" s="330"/>
    </row>
    <row r="48" spans="1:90" ht="10" customHeight="1">
      <c r="A48" s="331"/>
      <c r="B48" s="309"/>
      <c r="C48" s="309"/>
      <c r="D48" s="309"/>
      <c r="E48" s="309"/>
      <c r="F48" s="309"/>
      <c r="G48" s="309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/>
      <c r="AH48" s="332"/>
      <c r="AI48" s="332"/>
      <c r="AJ48" s="332"/>
      <c r="AK48" s="332"/>
      <c r="AL48" s="332"/>
      <c r="AM48" s="332"/>
      <c r="AN48" s="332"/>
      <c r="AO48" s="332"/>
      <c r="AP48" s="332"/>
      <c r="AQ48" s="332"/>
      <c r="AR48" s="332"/>
      <c r="AS48" s="332"/>
      <c r="AT48" s="332"/>
      <c r="AU48" s="332"/>
      <c r="AV48" s="332"/>
      <c r="AW48" s="332"/>
      <c r="AX48" s="332"/>
      <c r="AY48" s="332"/>
      <c r="AZ48" s="332"/>
      <c r="BA48" s="332"/>
      <c r="BB48" s="332"/>
      <c r="BC48" s="332"/>
      <c r="BD48" s="332"/>
      <c r="BE48" s="332"/>
      <c r="BF48" s="332"/>
      <c r="BG48" s="332"/>
      <c r="BH48" s="332"/>
      <c r="BI48" s="332"/>
      <c r="BJ48" s="331"/>
      <c r="BK48" s="331"/>
      <c r="BL48" s="331"/>
      <c r="BM48" s="331"/>
      <c r="BN48" s="331"/>
      <c r="BO48" s="331"/>
      <c r="BP48" s="331"/>
      <c r="BQ48" s="331"/>
      <c r="BR48" s="331"/>
      <c r="BS48" s="331"/>
      <c r="BT48" s="331"/>
      <c r="BU48" s="331"/>
      <c r="BV48" s="331"/>
      <c r="BW48" s="331"/>
      <c r="BX48" s="331"/>
      <c r="BY48" s="330"/>
      <c r="BZ48" s="330"/>
      <c r="CA48" s="330"/>
      <c r="CB48" s="330"/>
    </row>
    <row r="49" spans="1:80" ht="10" customHeight="1">
      <c r="A49" s="331"/>
      <c r="B49" s="309"/>
      <c r="C49" s="309"/>
      <c r="D49" s="309"/>
      <c r="E49" s="309"/>
      <c r="F49" s="309"/>
      <c r="G49" s="309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332"/>
      <c r="AG49" s="332"/>
      <c r="AH49" s="332"/>
      <c r="AI49" s="332"/>
      <c r="AJ49" s="332"/>
      <c r="AK49" s="332"/>
      <c r="AL49" s="332"/>
      <c r="AM49" s="332"/>
      <c r="AN49" s="332"/>
      <c r="AO49" s="332"/>
      <c r="AP49" s="332"/>
      <c r="AQ49" s="332"/>
      <c r="AR49" s="332"/>
      <c r="AS49" s="332"/>
      <c r="AT49" s="332"/>
      <c r="AU49" s="332"/>
      <c r="AV49" s="332"/>
      <c r="AW49" s="332"/>
      <c r="AX49" s="332"/>
      <c r="AY49" s="332"/>
      <c r="AZ49" s="332"/>
      <c r="BA49" s="332"/>
      <c r="BB49" s="332"/>
      <c r="BC49" s="332"/>
      <c r="BD49" s="332"/>
      <c r="BE49" s="332"/>
      <c r="BF49" s="332"/>
      <c r="BG49" s="332"/>
      <c r="BH49" s="332"/>
      <c r="BI49" s="332"/>
      <c r="BJ49" s="331"/>
      <c r="BK49" s="331"/>
      <c r="BL49" s="331"/>
      <c r="BM49" s="331"/>
      <c r="BN49" s="331"/>
      <c r="BO49" s="331"/>
      <c r="BP49" s="331"/>
      <c r="BQ49" s="331"/>
      <c r="BR49" s="331"/>
      <c r="BS49" s="331"/>
      <c r="BT49" s="331"/>
      <c r="BU49" s="331"/>
      <c r="BV49" s="331"/>
      <c r="BW49" s="331"/>
      <c r="BX49" s="331"/>
      <c r="BY49" s="330"/>
      <c r="BZ49" s="330"/>
      <c r="CA49" s="330"/>
      <c r="CB49" s="330"/>
    </row>
    <row r="50" spans="1:80" ht="10" customHeight="1">
      <c r="A50" s="331"/>
      <c r="B50" s="309"/>
      <c r="C50" s="309"/>
      <c r="D50" s="309"/>
      <c r="E50" s="309"/>
      <c r="F50" s="309"/>
      <c r="G50" s="309"/>
      <c r="H50" s="332"/>
      <c r="I50" s="332"/>
      <c r="J50" s="332"/>
      <c r="K50" s="332"/>
      <c r="L50" s="332"/>
      <c r="M50" s="332"/>
      <c r="N50" s="332"/>
      <c r="O50" s="332"/>
      <c r="P50" s="332"/>
      <c r="Q50" s="332"/>
      <c r="R50" s="332"/>
      <c r="S50" s="332"/>
      <c r="T50" s="332"/>
      <c r="U50" s="332"/>
      <c r="V50" s="332"/>
      <c r="W50" s="332"/>
      <c r="X50" s="332"/>
      <c r="Y50" s="332"/>
      <c r="Z50" s="332"/>
      <c r="AA50" s="332"/>
      <c r="AB50" s="332"/>
      <c r="AC50" s="332"/>
      <c r="AD50" s="332"/>
      <c r="AE50" s="332"/>
      <c r="AF50" s="332"/>
      <c r="AG50" s="332"/>
      <c r="AH50" s="332"/>
      <c r="AI50" s="332"/>
      <c r="AJ50" s="332"/>
      <c r="AK50" s="332"/>
      <c r="AL50" s="332"/>
      <c r="AM50" s="332"/>
      <c r="AN50" s="332"/>
      <c r="AO50" s="332"/>
      <c r="AP50" s="332"/>
      <c r="AQ50" s="332"/>
      <c r="AR50" s="332"/>
      <c r="AS50" s="332"/>
      <c r="AT50" s="332"/>
      <c r="AU50" s="332"/>
      <c r="AV50" s="332"/>
      <c r="AW50" s="332"/>
      <c r="AX50" s="332"/>
      <c r="AY50" s="332"/>
      <c r="AZ50" s="332"/>
      <c r="BA50" s="332"/>
      <c r="BB50" s="332"/>
      <c r="BC50" s="332"/>
      <c r="BD50" s="332"/>
      <c r="BE50" s="332"/>
      <c r="BF50" s="332"/>
      <c r="BG50" s="332"/>
      <c r="BH50" s="332"/>
      <c r="BI50" s="332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1"/>
      <c r="BV50" s="331"/>
      <c r="BW50" s="331"/>
      <c r="BX50" s="331"/>
      <c r="BY50" s="330"/>
      <c r="BZ50" s="330"/>
      <c r="CA50" s="330"/>
      <c r="CB50" s="330"/>
    </row>
    <row r="51" spans="1:80" ht="10" customHeight="1">
      <c r="A51" s="331"/>
      <c r="B51" s="309"/>
      <c r="C51" s="309"/>
      <c r="D51" s="309"/>
      <c r="E51" s="309"/>
      <c r="F51" s="309"/>
      <c r="G51" s="309"/>
      <c r="H51" s="332"/>
      <c r="I51" s="332"/>
      <c r="J51" s="332"/>
      <c r="K51" s="332"/>
      <c r="L51" s="332"/>
      <c r="M51" s="332"/>
      <c r="N51" s="332"/>
      <c r="O51" s="332"/>
      <c r="P51" s="332"/>
      <c r="Q51" s="332"/>
      <c r="R51" s="332"/>
      <c r="S51" s="332"/>
      <c r="T51" s="332"/>
      <c r="U51" s="332"/>
      <c r="V51" s="332"/>
      <c r="W51" s="332"/>
      <c r="X51" s="332"/>
      <c r="Y51" s="332"/>
      <c r="Z51" s="332"/>
      <c r="AA51" s="332"/>
      <c r="AB51" s="332"/>
      <c r="AC51" s="332"/>
      <c r="AD51" s="332"/>
      <c r="AE51" s="332"/>
      <c r="AF51" s="332"/>
      <c r="AG51" s="332"/>
      <c r="AH51" s="332"/>
      <c r="AI51" s="332"/>
      <c r="AJ51" s="332"/>
      <c r="AK51" s="332"/>
      <c r="AL51" s="332"/>
      <c r="AM51" s="332"/>
      <c r="AN51" s="332"/>
      <c r="AO51" s="332"/>
      <c r="AP51" s="332"/>
      <c r="AQ51" s="332"/>
      <c r="AR51" s="332"/>
      <c r="AS51" s="332"/>
      <c r="AT51" s="332"/>
      <c r="AU51" s="332"/>
      <c r="AV51" s="332"/>
      <c r="AW51" s="332"/>
      <c r="AX51" s="332"/>
      <c r="AY51" s="332"/>
      <c r="AZ51" s="332"/>
      <c r="BA51" s="332"/>
      <c r="BB51" s="332"/>
      <c r="BC51" s="332"/>
      <c r="BD51" s="332"/>
      <c r="BE51" s="332"/>
      <c r="BF51" s="332"/>
      <c r="BG51" s="332"/>
      <c r="BH51" s="332"/>
      <c r="BI51" s="332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0"/>
      <c r="BZ51" s="330"/>
      <c r="CA51" s="330"/>
      <c r="CB51" s="330"/>
    </row>
    <row r="52" spans="1:80" ht="10" customHeight="1">
      <c r="A52" s="331"/>
      <c r="B52" s="309"/>
      <c r="C52" s="309"/>
      <c r="D52" s="309"/>
      <c r="E52" s="309"/>
      <c r="F52" s="309"/>
      <c r="G52" s="309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Z52" s="332"/>
      <c r="AA52" s="332"/>
      <c r="AB52" s="332"/>
      <c r="AC52" s="332"/>
      <c r="AD52" s="332"/>
      <c r="AE52" s="332"/>
      <c r="AF52" s="332"/>
      <c r="AG52" s="332"/>
      <c r="AH52" s="332"/>
      <c r="AI52" s="332"/>
      <c r="AJ52" s="332"/>
      <c r="AK52" s="332"/>
      <c r="AL52" s="332"/>
      <c r="AM52" s="332"/>
      <c r="AN52" s="332"/>
      <c r="AO52" s="332"/>
      <c r="AP52" s="332"/>
      <c r="AQ52" s="332"/>
      <c r="AR52" s="332"/>
      <c r="AS52" s="332"/>
      <c r="AT52" s="332"/>
      <c r="AU52" s="332"/>
      <c r="AV52" s="332"/>
      <c r="AW52" s="332"/>
      <c r="AX52" s="332"/>
      <c r="AY52" s="332"/>
      <c r="AZ52" s="332"/>
      <c r="BA52" s="332"/>
      <c r="BB52" s="332"/>
      <c r="BC52" s="332"/>
      <c r="BD52" s="332"/>
      <c r="BE52" s="332"/>
      <c r="BF52" s="332"/>
      <c r="BG52" s="332"/>
      <c r="BH52" s="332"/>
      <c r="BI52" s="332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30"/>
      <c r="BZ52" s="330"/>
      <c r="CA52" s="330"/>
      <c r="CB52" s="330"/>
    </row>
    <row r="53" spans="1:80" ht="10" customHeight="1">
      <c r="A53" s="306"/>
      <c r="B53" s="308"/>
      <c r="C53" s="308"/>
      <c r="D53" s="308"/>
      <c r="E53" s="308"/>
      <c r="F53" s="308"/>
      <c r="G53" s="308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7"/>
      <c r="AJ53" s="307"/>
      <c r="AK53" s="307"/>
      <c r="AL53" s="307"/>
      <c r="AM53" s="307"/>
      <c r="AN53" s="307"/>
      <c r="AO53" s="307"/>
      <c r="AP53" s="307"/>
      <c r="AQ53" s="307"/>
      <c r="AR53" s="307"/>
      <c r="AS53" s="307"/>
      <c r="AT53" s="307"/>
      <c r="AU53" s="307"/>
      <c r="AV53" s="307"/>
      <c r="AW53" s="307"/>
      <c r="AX53" s="307"/>
      <c r="AY53" s="307"/>
      <c r="AZ53" s="307"/>
      <c r="BA53" s="307"/>
      <c r="BB53" s="307"/>
      <c r="BC53" s="307"/>
      <c r="BD53" s="307"/>
      <c r="BE53" s="307"/>
      <c r="BF53" s="307"/>
      <c r="BG53" s="307"/>
      <c r="BH53" s="307"/>
      <c r="BI53" s="307"/>
      <c r="BJ53" s="306"/>
      <c r="BK53" s="306"/>
      <c r="BL53" s="306"/>
      <c r="BM53" s="306"/>
      <c r="BN53" s="306"/>
      <c r="BO53" s="306"/>
      <c r="BP53" s="306"/>
      <c r="BQ53" s="306"/>
      <c r="BR53" s="306"/>
      <c r="BS53" s="306"/>
      <c r="BT53" s="306"/>
      <c r="BU53" s="306"/>
      <c r="BV53" s="306"/>
      <c r="BW53" s="306"/>
      <c r="BX53" s="306"/>
    </row>
    <row r="54" spans="1:80" ht="10" customHeight="1">
      <c r="A54" s="306"/>
      <c r="B54" s="308"/>
      <c r="C54" s="308"/>
      <c r="D54" s="308"/>
      <c r="E54" s="308"/>
      <c r="F54" s="308"/>
      <c r="G54" s="308"/>
      <c r="H54" s="307"/>
      <c r="I54" s="307"/>
      <c r="J54" s="307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  <c r="AI54" s="307"/>
      <c r="AJ54" s="307"/>
      <c r="AK54" s="307"/>
      <c r="AL54" s="307"/>
      <c r="AM54" s="307"/>
      <c r="AN54" s="307"/>
      <c r="AO54" s="307"/>
      <c r="AP54" s="307"/>
      <c r="AQ54" s="307"/>
      <c r="AR54" s="307"/>
      <c r="AS54" s="307"/>
      <c r="AT54" s="307"/>
      <c r="AU54" s="307"/>
      <c r="AV54" s="307"/>
      <c r="AW54" s="307"/>
      <c r="AX54" s="307"/>
      <c r="AY54" s="307"/>
      <c r="AZ54" s="307"/>
      <c r="BA54" s="307"/>
      <c r="BB54" s="307"/>
      <c r="BC54" s="307"/>
      <c r="BD54" s="307"/>
      <c r="BE54" s="307"/>
      <c r="BF54" s="307"/>
      <c r="BG54" s="307"/>
      <c r="BH54" s="307"/>
      <c r="BI54" s="307"/>
      <c r="BJ54" s="306"/>
      <c r="BK54" s="306"/>
      <c r="BL54" s="306"/>
      <c r="BM54" s="306"/>
      <c r="BN54" s="306"/>
      <c r="BO54" s="306"/>
      <c r="BP54" s="306"/>
      <c r="BQ54" s="306"/>
      <c r="BR54" s="306"/>
      <c r="BS54" s="306"/>
      <c r="BT54" s="306"/>
      <c r="BU54" s="306"/>
      <c r="BV54" s="306"/>
      <c r="BW54" s="306"/>
      <c r="BX54" s="306"/>
    </row>
    <row r="55" spans="1:80" ht="10" customHeight="1">
      <c r="A55" s="306"/>
      <c r="B55" s="306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6"/>
      <c r="BI55" s="306"/>
      <c r="BJ55" s="306"/>
      <c r="BK55" s="306"/>
      <c r="BL55" s="306"/>
      <c r="BM55" s="306"/>
      <c r="BN55" s="306"/>
      <c r="BO55" s="306"/>
      <c r="BP55" s="306"/>
      <c r="BQ55" s="306"/>
      <c r="BR55" s="306"/>
      <c r="BS55" s="306"/>
      <c r="BT55" s="306"/>
      <c r="BU55" s="306"/>
      <c r="BV55" s="306"/>
      <c r="BW55" s="306"/>
      <c r="BX55" s="306"/>
    </row>
    <row r="56" spans="1:80" ht="10" customHeight="1">
      <c r="A56" s="306"/>
      <c r="B56" s="306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306"/>
      <c r="BH56" s="306"/>
      <c r="BI56" s="306"/>
      <c r="BJ56" s="306"/>
      <c r="BK56" s="306"/>
      <c r="BL56" s="306"/>
      <c r="BM56" s="306"/>
      <c r="BN56" s="306"/>
      <c r="BO56" s="306"/>
      <c r="BP56" s="306"/>
      <c r="BQ56" s="306"/>
      <c r="BR56" s="306"/>
      <c r="BS56" s="306"/>
      <c r="BT56" s="306"/>
      <c r="BU56" s="306"/>
      <c r="BV56" s="306"/>
      <c r="BW56" s="306"/>
      <c r="BX56" s="306"/>
    </row>
    <row r="57" spans="1:80" ht="10" customHeight="1">
      <c r="A57" s="306"/>
      <c r="B57" s="306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6"/>
      <c r="BI57" s="306"/>
      <c r="BJ57" s="306"/>
      <c r="BK57" s="306"/>
      <c r="BL57" s="306"/>
      <c r="BM57" s="306"/>
      <c r="BN57" s="306"/>
      <c r="BO57" s="306"/>
      <c r="BP57" s="306"/>
      <c r="BQ57" s="306"/>
      <c r="BR57" s="306"/>
      <c r="BS57" s="306"/>
      <c r="BT57" s="306"/>
      <c r="BU57" s="306"/>
      <c r="BV57" s="306"/>
      <c r="BW57" s="306"/>
      <c r="BX57" s="306"/>
    </row>
    <row r="58" spans="1:80" ht="10" customHeight="1"/>
    <row r="59" spans="1:80" ht="10" customHeight="1"/>
    <row r="60" spans="1:80" ht="10" customHeight="1"/>
    <row r="61" spans="1:80" ht="10" customHeight="1"/>
    <row r="62" spans="1:80" ht="10" customHeight="1"/>
    <row r="63" spans="1:80" ht="10" customHeight="1"/>
    <row r="64" spans="1:80" ht="10" customHeight="1"/>
    <row r="65" ht="10" customHeight="1"/>
    <row r="66" ht="10" customHeight="1"/>
    <row r="67" ht="10" customHeight="1"/>
    <row r="68" ht="10" customHeight="1"/>
    <row r="69" ht="10" customHeight="1"/>
    <row r="70" ht="10" customHeight="1"/>
    <row r="71" ht="10" customHeight="1"/>
    <row r="72" ht="10" customHeight="1"/>
    <row r="73" ht="10" customHeight="1"/>
    <row r="74" ht="10" customHeight="1"/>
    <row r="75" ht="10" customHeight="1"/>
    <row r="76" ht="10" customHeight="1"/>
    <row r="77" ht="10" customHeight="1"/>
    <row r="78" ht="10" customHeight="1"/>
    <row r="79" ht="10" customHeight="1"/>
    <row r="80" ht="10" customHeight="1"/>
  </sheetData>
  <mergeCells count="35">
    <mergeCell ref="A19:O19"/>
    <mergeCell ref="P19:Z19"/>
    <mergeCell ref="AA19:BA19"/>
    <mergeCell ref="BB19:CB19"/>
    <mergeCell ref="A17:O17"/>
    <mergeCell ref="P17:Z17"/>
    <mergeCell ref="AA17:BA17"/>
    <mergeCell ref="BB17:CB17"/>
    <mergeCell ref="A18:O18"/>
    <mergeCell ref="P18:Z18"/>
    <mergeCell ref="AA18:BA18"/>
    <mergeCell ref="BB18:CB18"/>
    <mergeCell ref="A15:O15"/>
    <mergeCell ref="P15:Z15"/>
    <mergeCell ref="AA15:BA15"/>
    <mergeCell ref="BB15:CB15"/>
    <mergeCell ref="A16:O16"/>
    <mergeCell ref="P16:Z16"/>
    <mergeCell ref="AA16:BA16"/>
    <mergeCell ref="BB16:CB16"/>
    <mergeCell ref="A12:O13"/>
    <mergeCell ref="AA12:BA13"/>
    <mergeCell ref="BB12:CB13"/>
    <mergeCell ref="P13:Z13"/>
    <mergeCell ref="A14:O14"/>
    <mergeCell ref="P14:Z14"/>
    <mergeCell ref="AA14:BA14"/>
    <mergeCell ref="BB14:CB14"/>
    <mergeCell ref="BG2:CB3"/>
    <mergeCell ref="BG5:CB6"/>
    <mergeCell ref="A7:Z7"/>
    <mergeCell ref="Q10:Y10"/>
    <mergeCell ref="AA10:BA11"/>
    <mergeCell ref="BB10:CB11"/>
    <mergeCell ref="B11:I11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H290"/>
  <sheetViews>
    <sheetView view="pageBreakPreview" topLeftCell="A13" zoomScale="115" zoomScaleNormal="120" zoomScaleSheetLayoutView="115" workbookViewId="0">
      <selection activeCell="A2" sqref="A2:L2"/>
    </sheetView>
  </sheetViews>
  <sheetFormatPr defaultColWidth="2.08984375" defaultRowHeight="12" customHeight="1"/>
  <cols>
    <col min="1" max="13" width="2.26953125" style="78" customWidth="1"/>
    <col min="14" max="17" width="2.453125" style="78" customWidth="1"/>
    <col min="18" max="23" width="2.26953125" style="78" customWidth="1"/>
    <col min="24" max="24" width="1.6328125" style="78" customWidth="1"/>
    <col min="25" max="56" width="2.26953125" style="78" customWidth="1"/>
    <col min="57" max="60" width="2.453125" style="78" customWidth="1"/>
    <col min="61" max="72" width="2.26953125" style="78" customWidth="1"/>
    <col min="73" max="73" width="1.6328125" style="78" customWidth="1"/>
    <col min="74" max="86" width="2.26953125" style="78" customWidth="1"/>
    <col min="87" max="261" width="2.08984375" style="78"/>
    <col min="262" max="263" width="2.26953125" style="78" customWidth="1"/>
    <col min="264" max="275" width="2.08984375" style="78" customWidth="1"/>
    <col min="276" max="277" width="2.6328125" style="78" customWidth="1"/>
    <col min="278" max="284" width="2.08984375" style="78" customWidth="1"/>
    <col min="285" max="285" width="2.36328125" style="78" customWidth="1"/>
    <col min="286" max="517" width="2.08984375" style="78"/>
    <col min="518" max="519" width="2.26953125" style="78" customWidth="1"/>
    <col min="520" max="531" width="2.08984375" style="78" customWidth="1"/>
    <col min="532" max="533" width="2.6328125" style="78" customWidth="1"/>
    <col min="534" max="540" width="2.08984375" style="78" customWidth="1"/>
    <col min="541" max="541" width="2.36328125" style="78" customWidth="1"/>
    <col min="542" max="773" width="2.08984375" style="78"/>
    <col min="774" max="775" width="2.26953125" style="78" customWidth="1"/>
    <col min="776" max="787" width="2.08984375" style="78" customWidth="1"/>
    <col min="788" max="789" width="2.6328125" style="78" customWidth="1"/>
    <col min="790" max="796" width="2.08984375" style="78" customWidth="1"/>
    <col min="797" max="797" width="2.36328125" style="78" customWidth="1"/>
    <col min="798" max="1029" width="2.08984375" style="78"/>
    <col min="1030" max="1031" width="2.26953125" style="78" customWidth="1"/>
    <col min="1032" max="1043" width="2.08984375" style="78" customWidth="1"/>
    <col min="1044" max="1045" width="2.6328125" style="78" customWidth="1"/>
    <col min="1046" max="1052" width="2.08984375" style="78" customWidth="1"/>
    <col min="1053" max="1053" width="2.36328125" style="78" customWidth="1"/>
    <col min="1054" max="1285" width="2.08984375" style="78"/>
    <col min="1286" max="1287" width="2.26953125" style="78" customWidth="1"/>
    <col min="1288" max="1299" width="2.08984375" style="78" customWidth="1"/>
    <col min="1300" max="1301" width="2.6328125" style="78" customWidth="1"/>
    <col min="1302" max="1308" width="2.08984375" style="78" customWidth="1"/>
    <col min="1309" max="1309" width="2.36328125" style="78" customWidth="1"/>
    <col min="1310" max="1541" width="2.08984375" style="78"/>
    <col min="1542" max="1543" width="2.26953125" style="78" customWidth="1"/>
    <col min="1544" max="1555" width="2.08984375" style="78" customWidth="1"/>
    <col min="1556" max="1557" width="2.6328125" style="78" customWidth="1"/>
    <col min="1558" max="1564" width="2.08984375" style="78" customWidth="1"/>
    <col min="1565" max="1565" width="2.36328125" style="78" customWidth="1"/>
    <col min="1566" max="1797" width="2.08984375" style="78"/>
    <col min="1798" max="1799" width="2.26953125" style="78" customWidth="1"/>
    <col min="1800" max="1811" width="2.08984375" style="78" customWidth="1"/>
    <col min="1812" max="1813" width="2.6328125" style="78" customWidth="1"/>
    <col min="1814" max="1820" width="2.08984375" style="78" customWidth="1"/>
    <col min="1821" max="1821" width="2.36328125" style="78" customWidth="1"/>
    <col min="1822" max="2053" width="2.08984375" style="78"/>
    <col min="2054" max="2055" width="2.26953125" style="78" customWidth="1"/>
    <col min="2056" max="2067" width="2.08984375" style="78" customWidth="1"/>
    <col min="2068" max="2069" width="2.6328125" style="78" customWidth="1"/>
    <col min="2070" max="2076" width="2.08984375" style="78" customWidth="1"/>
    <col min="2077" max="2077" width="2.36328125" style="78" customWidth="1"/>
    <col min="2078" max="2309" width="2.08984375" style="78"/>
    <col min="2310" max="2311" width="2.26953125" style="78" customWidth="1"/>
    <col min="2312" max="2323" width="2.08984375" style="78" customWidth="1"/>
    <col min="2324" max="2325" width="2.6328125" style="78" customWidth="1"/>
    <col min="2326" max="2332" width="2.08984375" style="78" customWidth="1"/>
    <col min="2333" max="2333" width="2.36328125" style="78" customWidth="1"/>
    <col min="2334" max="2565" width="2.08984375" style="78"/>
    <col min="2566" max="2567" width="2.26953125" style="78" customWidth="1"/>
    <col min="2568" max="2579" width="2.08984375" style="78" customWidth="1"/>
    <col min="2580" max="2581" width="2.6328125" style="78" customWidth="1"/>
    <col min="2582" max="2588" width="2.08984375" style="78" customWidth="1"/>
    <col min="2589" max="2589" width="2.36328125" style="78" customWidth="1"/>
    <col min="2590" max="2821" width="2.08984375" style="78"/>
    <col min="2822" max="2823" width="2.26953125" style="78" customWidth="1"/>
    <col min="2824" max="2835" width="2.08984375" style="78" customWidth="1"/>
    <col min="2836" max="2837" width="2.6328125" style="78" customWidth="1"/>
    <col min="2838" max="2844" width="2.08984375" style="78" customWidth="1"/>
    <col min="2845" max="2845" width="2.36328125" style="78" customWidth="1"/>
    <col min="2846" max="3077" width="2.08984375" style="78"/>
    <col min="3078" max="3079" width="2.26953125" style="78" customWidth="1"/>
    <col min="3080" max="3091" width="2.08984375" style="78" customWidth="1"/>
    <col min="3092" max="3093" width="2.6328125" style="78" customWidth="1"/>
    <col min="3094" max="3100" width="2.08984375" style="78" customWidth="1"/>
    <col min="3101" max="3101" width="2.36328125" style="78" customWidth="1"/>
    <col min="3102" max="3333" width="2.08984375" style="78"/>
    <col min="3334" max="3335" width="2.26953125" style="78" customWidth="1"/>
    <col min="3336" max="3347" width="2.08984375" style="78" customWidth="1"/>
    <col min="3348" max="3349" width="2.6328125" style="78" customWidth="1"/>
    <col min="3350" max="3356" width="2.08984375" style="78" customWidth="1"/>
    <col min="3357" max="3357" width="2.36328125" style="78" customWidth="1"/>
    <col min="3358" max="3589" width="2.08984375" style="78"/>
    <col min="3590" max="3591" width="2.26953125" style="78" customWidth="1"/>
    <col min="3592" max="3603" width="2.08984375" style="78" customWidth="1"/>
    <col min="3604" max="3605" width="2.6328125" style="78" customWidth="1"/>
    <col min="3606" max="3612" width="2.08984375" style="78" customWidth="1"/>
    <col min="3613" max="3613" width="2.36328125" style="78" customWidth="1"/>
    <col min="3614" max="3845" width="2.08984375" style="78"/>
    <col min="3846" max="3847" width="2.26953125" style="78" customWidth="1"/>
    <col min="3848" max="3859" width="2.08984375" style="78" customWidth="1"/>
    <col min="3860" max="3861" width="2.6328125" style="78" customWidth="1"/>
    <col min="3862" max="3868" width="2.08984375" style="78" customWidth="1"/>
    <col min="3869" max="3869" width="2.36328125" style="78" customWidth="1"/>
    <col min="3870" max="4101" width="2.08984375" style="78"/>
    <col min="4102" max="4103" width="2.26953125" style="78" customWidth="1"/>
    <col min="4104" max="4115" width="2.08984375" style="78" customWidth="1"/>
    <col min="4116" max="4117" width="2.6328125" style="78" customWidth="1"/>
    <col min="4118" max="4124" width="2.08984375" style="78" customWidth="1"/>
    <col min="4125" max="4125" width="2.36328125" style="78" customWidth="1"/>
    <col min="4126" max="4357" width="2.08984375" style="78"/>
    <col min="4358" max="4359" width="2.26953125" style="78" customWidth="1"/>
    <col min="4360" max="4371" width="2.08984375" style="78" customWidth="1"/>
    <col min="4372" max="4373" width="2.6328125" style="78" customWidth="1"/>
    <col min="4374" max="4380" width="2.08984375" style="78" customWidth="1"/>
    <col min="4381" max="4381" width="2.36328125" style="78" customWidth="1"/>
    <col min="4382" max="4613" width="2.08984375" style="78"/>
    <col min="4614" max="4615" width="2.26953125" style="78" customWidth="1"/>
    <col min="4616" max="4627" width="2.08984375" style="78" customWidth="1"/>
    <col min="4628" max="4629" width="2.6328125" style="78" customWidth="1"/>
    <col min="4630" max="4636" width="2.08984375" style="78" customWidth="1"/>
    <col min="4637" max="4637" width="2.36328125" style="78" customWidth="1"/>
    <col min="4638" max="4869" width="2.08984375" style="78"/>
    <col min="4870" max="4871" width="2.26953125" style="78" customWidth="1"/>
    <col min="4872" max="4883" width="2.08984375" style="78" customWidth="1"/>
    <col min="4884" max="4885" width="2.6328125" style="78" customWidth="1"/>
    <col min="4886" max="4892" width="2.08984375" style="78" customWidth="1"/>
    <col min="4893" max="4893" width="2.36328125" style="78" customWidth="1"/>
    <col min="4894" max="5125" width="2.08984375" style="78"/>
    <col min="5126" max="5127" width="2.26953125" style="78" customWidth="1"/>
    <col min="5128" max="5139" width="2.08984375" style="78" customWidth="1"/>
    <col min="5140" max="5141" width="2.6328125" style="78" customWidth="1"/>
    <col min="5142" max="5148" width="2.08984375" style="78" customWidth="1"/>
    <col min="5149" max="5149" width="2.36328125" style="78" customWidth="1"/>
    <col min="5150" max="5381" width="2.08984375" style="78"/>
    <col min="5382" max="5383" width="2.26953125" style="78" customWidth="1"/>
    <col min="5384" max="5395" width="2.08984375" style="78" customWidth="1"/>
    <col min="5396" max="5397" width="2.6328125" style="78" customWidth="1"/>
    <col min="5398" max="5404" width="2.08984375" style="78" customWidth="1"/>
    <col min="5405" max="5405" width="2.36328125" style="78" customWidth="1"/>
    <col min="5406" max="5637" width="2.08984375" style="78"/>
    <col min="5638" max="5639" width="2.26953125" style="78" customWidth="1"/>
    <col min="5640" max="5651" width="2.08984375" style="78" customWidth="1"/>
    <col min="5652" max="5653" width="2.6328125" style="78" customWidth="1"/>
    <col min="5654" max="5660" width="2.08984375" style="78" customWidth="1"/>
    <col min="5661" max="5661" width="2.36328125" style="78" customWidth="1"/>
    <col min="5662" max="5893" width="2.08984375" style="78"/>
    <col min="5894" max="5895" width="2.26953125" style="78" customWidth="1"/>
    <col min="5896" max="5907" width="2.08984375" style="78" customWidth="1"/>
    <col min="5908" max="5909" width="2.6328125" style="78" customWidth="1"/>
    <col min="5910" max="5916" width="2.08984375" style="78" customWidth="1"/>
    <col min="5917" max="5917" width="2.36328125" style="78" customWidth="1"/>
    <col min="5918" max="6149" width="2.08984375" style="78"/>
    <col min="6150" max="6151" width="2.26953125" style="78" customWidth="1"/>
    <col min="6152" max="6163" width="2.08984375" style="78" customWidth="1"/>
    <col min="6164" max="6165" width="2.6328125" style="78" customWidth="1"/>
    <col min="6166" max="6172" width="2.08984375" style="78" customWidth="1"/>
    <col min="6173" max="6173" width="2.36328125" style="78" customWidth="1"/>
    <col min="6174" max="6405" width="2.08984375" style="78"/>
    <col min="6406" max="6407" width="2.26953125" style="78" customWidth="1"/>
    <col min="6408" max="6419" width="2.08984375" style="78" customWidth="1"/>
    <col min="6420" max="6421" width="2.6328125" style="78" customWidth="1"/>
    <col min="6422" max="6428" width="2.08984375" style="78" customWidth="1"/>
    <col min="6429" max="6429" width="2.36328125" style="78" customWidth="1"/>
    <col min="6430" max="6661" width="2.08984375" style="78"/>
    <col min="6662" max="6663" width="2.26953125" style="78" customWidth="1"/>
    <col min="6664" max="6675" width="2.08984375" style="78" customWidth="1"/>
    <col min="6676" max="6677" width="2.6328125" style="78" customWidth="1"/>
    <col min="6678" max="6684" width="2.08984375" style="78" customWidth="1"/>
    <col min="6685" max="6685" width="2.36328125" style="78" customWidth="1"/>
    <col min="6686" max="6917" width="2.08984375" style="78"/>
    <col min="6918" max="6919" width="2.26953125" style="78" customWidth="1"/>
    <col min="6920" max="6931" width="2.08984375" style="78" customWidth="1"/>
    <col min="6932" max="6933" width="2.6328125" style="78" customWidth="1"/>
    <col min="6934" max="6940" width="2.08984375" style="78" customWidth="1"/>
    <col min="6941" max="6941" width="2.36328125" style="78" customWidth="1"/>
    <col min="6942" max="7173" width="2.08984375" style="78"/>
    <col min="7174" max="7175" width="2.26953125" style="78" customWidth="1"/>
    <col min="7176" max="7187" width="2.08984375" style="78" customWidth="1"/>
    <col min="7188" max="7189" width="2.6328125" style="78" customWidth="1"/>
    <col min="7190" max="7196" width="2.08984375" style="78" customWidth="1"/>
    <col min="7197" max="7197" width="2.36328125" style="78" customWidth="1"/>
    <col min="7198" max="7429" width="2.08984375" style="78"/>
    <col min="7430" max="7431" width="2.26953125" style="78" customWidth="1"/>
    <col min="7432" max="7443" width="2.08984375" style="78" customWidth="1"/>
    <col min="7444" max="7445" width="2.6328125" style="78" customWidth="1"/>
    <col min="7446" max="7452" width="2.08984375" style="78" customWidth="1"/>
    <col min="7453" max="7453" width="2.36328125" style="78" customWidth="1"/>
    <col min="7454" max="7685" width="2.08984375" style="78"/>
    <col min="7686" max="7687" width="2.26953125" style="78" customWidth="1"/>
    <col min="7688" max="7699" width="2.08984375" style="78" customWidth="1"/>
    <col min="7700" max="7701" width="2.6328125" style="78" customWidth="1"/>
    <col min="7702" max="7708" width="2.08984375" style="78" customWidth="1"/>
    <col min="7709" max="7709" width="2.36328125" style="78" customWidth="1"/>
    <col min="7710" max="7941" width="2.08984375" style="78"/>
    <col min="7942" max="7943" width="2.26953125" style="78" customWidth="1"/>
    <col min="7944" max="7955" width="2.08984375" style="78" customWidth="1"/>
    <col min="7956" max="7957" width="2.6328125" style="78" customWidth="1"/>
    <col min="7958" max="7964" width="2.08984375" style="78" customWidth="1"/>
    <col min="7965" max="7965" width="2.36328125" style="78" customWidth="1"/>
    <col min="7966" max="8197" width="2.08984375" style="78"/>
    <col min="8198" max="8199" width="2.26953125" style="78" customWidth="1"/>
    <col min="8200" max="8211" width="2.08984375" style="78" customWidth="1"/>
    <col min="8212" max="8213" width="2.6328125" style="78" customWidth="1"/>
    <col min="8214" max="8220" width="2.08984375" style="78" customWidth="1"/>
    <col min="8221" max="8221" width="2.36328125" style="78" customWidth="1"/>
    <col min="8222" max="8453" width="2.08984375" style="78"/>
    <col min="8454" max="8455" width="2.26953125" style="78" customWidth="1"/>
    <col min="8456" max="8467" width="2.08984375" style="78" customWidth="1"/>
    <col min="8468" max="8469" width="2.6328125" style="78" customWidth="1"/>
    <col min="8470" max="8476" width="2.08984375" style="78" customWidth="1"/>
    <col min="8477" max="8477" width="2.36328125" style="78" customWidth="1"/>
    <col min="8478" max="8709" width="2.08984375" style="78"/>
    <col min="8710" max="8711" width="2.26953125" style="78" customWidth="1"/>
    <col min="8712" max="8723" width="2.08984375" style="78" customWidth="1"/>
    <col min="8724" max="8725" width="2.6328125" style="78" customWidth="1"/>
    <col min="8726" max="8732" width="2.08984375" style="78" customWidth="1"/>
    <col min="8733" max="8733" width="2.36328125" style="78" customWidth="1"/>
    <col min="8734" max="8965" width="2.08984375" style="78"/>
    <col min="8966" max="8967" width="2.26953125" style="78" customWidth="1"/>
    <col min="8968" max="8979" width="2.08984375" style="78" customWidth="1"/>
    <col min="8980" max="8981" width="2.6328125" style="78" customWidth="1"/>
    <col min="8982" max="8988" width="2.08984375" style="78" customWidth="1"/>
    <col min="8989" max="8989" width="2.36328125" style="78" customWidth="1"/>
    <col min="8990" max="9221" width="2.08984375" style="78"/>
    <col min="9222" max="9223" width="2.26953125" style="78" customWidth="1"/>
    <col min="9224" max="9235" width="2.08984375" style="78" customWidth="1"/>
    <col min="9236" max="9237" width="2.6328125" style="78" customWidth="1"/>
    <col min="9238" max="9244" width="2.08984375" style="78" customWidth="1"/>
    <col min="9245" max="9245" width="2.36328125" style="78" customWidth="1"/>
    <col min="9246" max="9477" width="2.08984375" style="78"/>
    <col min="9478" max="9479" width="2.26953125" style="78" customWidth="1"/>
    <col min="9480" max="9491" width="2.08984375" style="78" customWidth="1"/>
    <col min="9492" max="9493" width="2.6328125" style="78" customWidth="1"/>
    <col min="9494" max="9500" width="2.08984375" style="78" customWidth="1"/>
    <col min="9501" max="9501" width="2.36328125" style="78" customWidth="1"/>
    <col min="9502" max="9733" width="2.08984375" style="78"/>
    <col min="9734" max="9735" width="2.26953125" style="78" customWidth="1"/>
    <col min="9736" max="9747" width="2.08984375" style="78" customWidth="1"/>
    <col min="9748" max="9749" width="2.6328125" style="78" customWidth="1"/>
    <col min="9750" max="9756" width="2.08984375" style="78" customWidth="1"/>
    <col min="9757" max="9757" width="2.36328125" style="78" customWidth="1"/>
    <col min="9758" max="9989" width="2.08984375" style="78"/>
    <col min="9990" max="9991" width="2.26953125" style="78" customWidth="1"/>
    <col min="9992" max="10003" width="2.08984375" style="78" customWidth="1"/>
    <col min="10004" max="10005" width="2.6328125" style="78" customWidth="1"/>
    <col min="10006" max="10012" width="2.08984375" style="78" customWidth="1"/>
    <col min="10013" max="10013" width="2.36328125" style="78" customWidth="1"/>
    <col min="10014" max="10245" width="2.08984375" style="78"/>
    <col min="10246" max="10247" width="2.26953125" style="78" customWidth="1"/>
    <col min="10248" max="10259" width="2.08984375" style="78" customWidth="1"/>
    <col min="10260" max="10261" width="2.6328125" style="78" customWidth="1"/>
    <col min="10262" max="10268" width="2.08984375" style="78" customWidth="1"/>
    <col min="10269" max="10269" width="2.36328125" style="78" customWidth="1"/>
    <col min="10270" max="10501" width="2.08984375" style="78"/>
    <col min="10502" max="10503" width="2.26953125" style="78" customWidth="1"/>
    <col min="10504" max="10515" width="2.08984375" style="78" customWidth="1"/>
    <col min="10516" max="10517" width="2.6328125" style="78" customWidth="1"/>
    <col min="10518" max="10524" width="2.08984375" style="78" customWidth="1"/>
    <col min="10525" max="10525" width="2.36328125" style="78" customWidth="1"/>
    <col min="10526" max="10757" width="2.08984375" style="78"/>
    <col min="10758" max="10759" width="2.26953125" style="78" customWidth="1"/>
    <col min="10760" max="10771" width="2.08984375" style="78" customWidth="1"/>
    <col min="10772" max="10773" width="2.6328125" style="78" customWidth="1"/>
    <col min="10774" max="10780" width="2.08984375" style="78" customWidth="1"/>
    <col min="10781" max="10781" width="2.36328125" style="78" customWidth="1"/>
    <col min="10782" max="11013" width="2.08984375" style="78"/>
    <col min="11014" max="11015" width="2.26953125" style="78" customWidth="1"/>
    <col min="11016" max="11027" width="2.08984375" style="78" customWidth="1"/>
    <col min="11028" max="11029" width="2.6328125" style="78" customWidth="1"/>
    <col min="11030" max="11036" width="2.08984375" style="78" customWidth="1"/>
    <col min="11037" max="11037" width="2.36328125" style="78" customWidth="1"/>
    <col min="11038" max="11269" width="2.08984375" style="78"/>
    <col min="11270" max="11271" width="2.26953125" style="78" customWidth="1"/>
    <col min="11272" max="11283" width="2.08984375" style="78" customWidth="1"/>
    <col min="11284" max="11285" width="2.6328125" style="78" customWidth="1"/>
    <col min="11286" max="11292" width="2.08984375" style="78" customWidth="1"/>
    <col min="11293" max="11293" width="2.36328125" style="78" customWidth="1"/>
    <col min="11294" max="11525" width="2.08984375" style="78"/>
    <col min="11526" max="11527" width="2.26953125" style="78" customWidth="1"/>
    <col min="11528" max="11539" width="2.08984375" style="78" customWidth="1"/>
    <col min="11540" max="11541" width="2.6328125" style="78" customWidth="1"/>
    <col min="11542" max="11548" width="2.08984375" style="78" customWidth="1"/>
    <col min="11549" max="11549" width="2.36328125" style="78" customWidth="1"/>
    <col min="11550" max="11781" width="2.08984375" style="78"/>
    <col min="11782" max="11783" width="2.26953125" style="78" customWidth="1"/>
    <col min="11784" max="11795" width="2.08984375" style="78" customWidth="1"/>
    <col min="11796" max="11797" width="2.6328125" style="78" customWidth="1"/>
    <col min="11798" max="11804" width="2.08984375" style="78" customWidth="1"/>
    <col min="11805" max="11805" width="2.36328125" style="78" customWidth="1"/>
    <col min="11806" max="12037" width="2.08984375" style="78"/>
    <col min="12038" max="12039" width="2.26953125" style="78" customWidth="1"/>
    <col min="12040" max="12051" width="2.08984375" style="78" customWidth="1"/>
    <col min="12052" max="12053" width="2.6328125" style="78" customWidth="1"/>
    <col min="12054" max="12060" width="2.08984375" style="78" customWidth="1"/>
    <col min="12061" max="12061" width="2.36328125" style="78" customWidth="1"/>
    <col min="12062" max="12293" width="2.08984375" style="78"/>
    <col min="12294" max="12295" width="2.26953125" style="78" customWidth="1"/>
    <col min="12296" max="12307" width="2.08984375" style="78" customWidth="1"/>
    <col min="12308" max="12309" width="2.6328125" style="78" customWidth="1"/>
    <col min="12310" max="12316" width="2.08984375" style="78" customWidth="1"/>
    <col min="12317" max="12317" width="2.36328125" style="78" customWidth="1"/>
    <col min="12318" max="12549" width="2.08984375" style="78"/>
    <col min="12550" max="12551" width="2.26953125" style="78" customWidth="1"/>
    <col min="12552" max="12563" width="2.08984375" style="78" customWidth="1"/>
    <col min="12564" max="12565" width="2.6328125" style="78" customWidth="1"/>
    <col min="12566" max="12572" width="2.08984375" style="78" customWidth="1"/>
    <col min="12573" max="12573" width="2.36328125" style="78" customWidth="1"/>
    <col min="12574" max="12805" width="2.08984375" style="78"/>
    <col min="12806" max="12807" width="2.26953125" style="78" customWidth="1"/>
    <col min="12808" max="12819" width="2.08984375" style="78" customWidth="1"/>
    <col min="12820" max="12821" width="2.6328125" style="78" customWidth="1"/>
    <col min="12822" max="12828" width="2.08984375" style="78" customWidth="1"/>
    <col min="12829" max="12829" width="2.36328125" style="78" customWidth="1"/>
    <col min="12830" max="13061" width="2.08984375" style="78"/>
    <col min="13062" max="13063" width="2.26953125" style="78" customWidth="1"/>
    <col min="13064" max="13075" width="2.08984375" style="78" customWidth="1"/>
    <col min="13076" max="13077" width="2.6328125" style="78" customWidth="1"/>
    <col min="13078" max="13084" width="2.08984375" style="78" customWidth="1"/>
    <col min="13085" max="13085" width="2.36328125" style="78" customWidth="1"/>
    <col min="13086" max="13317" width="2.08984375" style="78"/>
    <col min="13318" max="13319" width="2.26953125" style="78" customWidth="1"/>
    <col min="13320" max="13331" width="2.08984375" style="78" customWidth="1"/>
    <col min="13332" max="13333" width="2.6328125" style="78" customWidth="1"/>
    <col min="13334" max="13340" width="2.08984375" style="78" customWidth="1"/>
    <col min="13341" max="13341" width="2.36328125" style="78" customWidth="1"/>
    <col min="13342" max="13573" width="2.08984375" style="78"/>
    <col min="13574" max="13575" width="2.26953125" style="78" customWidth="1"/>
    <col min="13576" max="13587" width="2.08984375" style="78" customWidth="1"/>
    <col min="13588" max="13589" width="2.6328125" style="78" customWidth="1"/>
    <col min="13590" max="13596" width="2.08984375" style="78" customWidth="1"/>
    <col min="13597" max="13597" width="2.36328125" style="78" customWidth="1"/>
    <col min="13598" max="13829" width="2.08984375" style="78"/>
    <col min="13830" max="13831" width="2.26953125" style="78" customWidth="1"/>
    <col min="13832" max="13843" width="2.08984375" style="78" customWidth="1"/>
    <col min="13844" max="13845" width="2.6328125" style="78" customWidth="1"/>
    <col min="13846" max="13852" width="2.08984375" style="78" customWidth="1"/>
    <col min="13853" max="13853" width="2.36328125" style="78" customWidth="1"/>
    <col min="13854" max="14085" width="2.08984375" style="78"/>
    <col min="14086" max="14087" width="2.26953125" style="78" customWidth="1"/>
    <col min="14088" max="14099" width="2.08984375" style="78" customWidth="1"/>
    <col min="14100" max="14101" width="2.6328125" style="78" customWidth="1"/>
    <col min="14102" max="14108" width="2.08984375" style="78" customWidth="1"/>
    <col min="14109" max="14109" width="2.36328125" style="78" customWidth="1"/>
    <col min="14110" max="14341" width="2.08984375" style="78"/>
    <col min="14342" max="14343" width="2.26953125" style="78" customWidth="1"/>
    <col min="14344" max="14355" width="2.08984375" style="78" customWidth="1"/>
    <col min="14356" max="14357" width="2.6328125" style="78" customWidth="1"/>
    <col min="14358" max="14364" width="2.08984375" style="78" customWidth="1"/>
    <col min="14365" max="14365" width="2.36328125" style="78" customWidth="1"/>
    <col min="14366" max="14597" width="2.08984375" style="78"/>
    <col min="14598" max="14599" width="2.26953125" style="78" customWidth="1"/>
    <col min="14600" max="14611" width="2.08984375" style="78" customWidth="1"/>
    <col min="14612" max="14613" width="2.6328125" style="78" customWidth="1"/>
    <col min="14614" max="14620" width="2.08984375" style="78" customWidth="1"/>
    <col min="14621" max="14621" width="2.36328125" style="78" customWidth="1"/>
    <col min="14622" max="14853" width="2.08984375" style="78"/>
    <col min="14854" max="14855" width="2.26953125" style="78" customWidth="1"/>
    <col min="14856" max="14867" width="2.08984375" style="78" customWidth="1"/>
    <col min="14868" max="14869" width="2.6328125" style="78" customWidth="1"/>
    <col min="14870" max="14876" width="2.08984375" style="78" customWidth="1"/>
    <col min="14877" max="14877" width="2.36328125" style="78" customWidth="1"/>
    <col min="14878" max="15109" width="2.08984375" style="78"/>
    <col min="15110" max="15111" width="2.26953125" style="78" customWidth="1"/>
    <col min="15112" max="15123" width="2.08984375" style="78" customWidth="1"/>
    <col min="15124" max="15125" width="2.6328125" style="78" customWidth="1"/>
    <col min="15126" max="15132" width="2.08984375" style="78" customWidth="1"/>
    <col min="15133" max="15133" width="2.36328125" style="78" customWidth="1"/>
    <col min="15134" max="15365" width="2.08984375" style="78"/>
    <col min="15366" max="15367" width="2.26953125" style="78" customWidth="1"/>
    <col min="15368" max="15379" width="2.08984375" style="78" customWidth="1"/>
    <col min="15380" max="15381" width="2.6328125" style="78" customWidth="1"/>
    <col min="15382" max="15388" width="2.08984375" style="78" customWidth="1"/>
    <col min="15389" max="15389" width="2.36328125" style="78" customWidth="1"/>
    <col min="15390" max="15621" width="2.08984375" style="78"/>
    <col min="15622" max="15623" width="2.26953125" style="78" customWidth="1"/>
    <col min="15624" max="15635" width="2.08984375" style="78" customWidth="1"/>
    <col min="15636" max="15637" width="2.6328125" style="78" customWidth="1"/>
    <col min="15638" max="15644" width="2.08984375" style="78" customWidth="1"/>
    <col min="15645" max="15645" width="2.36328125" style="78" customWidth="1"/>
    <col min="15646" max="15877" width="2.08984375" style="78"/>
    <col min="15878" max="15879" width="2.26953125" style="78" customWidth="1"/>
    <col min="15880" max="15891" width="2.08984375" style="78" customWidth="1"/>
    <col min="15892" max="15893" width="2.6328125" style="78" customWidth="1"/>
    <col min="15894" max="15900" width="2.08984375" style="78" customWidth="1"/>
    <col min="15901" max="15901" width="2.36328125" style="78" customWidth="1"/>
    <col min="15902" max="16133" width="2.08984375" style="78"/>
    <col min="16134" max="16135" width="2.26953125" style="78" customWidth="1"/>
    <col min="16136" max="16147" width="2.08984375" style="78" customWidth="1"/>
    <col min="16148" max="16149" width="2.6328125" style="78" customWidth="1"/>
    <col min="16150" max="16156" width="2.08984375" style="78" customWidth="1"/>
    <col min="16157" max="16157" width="2.36328125" style="78" customWidth="1"/>
    <col min="16158" max="16384" width="2.08984375" style="78"/>
  </cols>
  <sheetData>
    <row r="1" spans="1:86" ht="12" customHeight="1">
      <c r="A1" s="78" t="s">
        <v>663</v>
      </c>
      <c r="AR1" s="78" t="s">
        <v>664</v>
      </c>
    </row>
    <row r="5" spans="1:86" ht="12" customHeight="1">
      <c r="AE5" s="552"/>
      <c r="AI5" s="552"/>
      <c r="AJ5" s="553"/>
      <c r="AK5" s="553"/>
      <c r="AL5" s="553"/>
      <c r="AM5" s="553"/>
      <c r="AN5" s="553"/>
      <c r="AO5" s="553"/>
      <c r="AP5" s="553"/>
      <c r="AQ5" s="553"/>
      <c r="BV5" s="552"/>
      <c r="BZ5" s="552"/>
      <c r="CA5" s="553"/>
      <c r="CB5" s="553"/>
      <c r="CC5" s="553"/>
      <c r="CD5" s="553"/>
      <c r="CE5" s="553"/>
      <c r="CF5" s="553"/>
      <c r="CG5" s="553"/>
      <c r="CH5" s="553"/>
    </row>
    <row r="6" spans="1:86" ht="12" customHeight="1">
      <c r="AJ6" s="554"/>
      <c r="AK6" s="554"/>
      <c r="AL6" s="554"/>
      <c r="AM6" s="554"/>
      <c r="AN6" s="554"/>
      <c r="AO6" s="554"/>
      <c r="AP6" s="554"/>
      <c r="AQ6" s="554"/>
      <c r="CA6" s="554"/>
      <c r="CB6" s="554"/>
      <c r="CC6" s="554"/>
      <c r="CD6" s="554"/>
      <c r="CE6" s="554"/>
      <c r="CF6" s="554"/>
      <c r="CG6" s="554"/>
      <c r="CH6" s="554"/>
    </row>
    <row r="7" spans="1:86" ht="12" customHeight="1">
      <c r="A7" s="555"/>
      <c r="B7" s="555"/>
      <c r="C7" s="555"/>
      <c r="D7" s="555"/>
      <c r="E7" s="555"/>
      <c r="F7" s="555"/>
      <c r="G7" s="555"/>
      <c r="H7" s="555"/>
      <c r="I7" s="555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55"/>
      <c r="V7" s="555"/>
      <c r="W7" s="555"/>
      <c r="X7" s="555"/>
      <c r="Y7" s="555"/>
      <c r="Z7" s="555"/>
      <c r="AA7" s="555"/>
      <c r="AB7" s="555"/>
      <c r="AC7" s="555"/>
      <c r="AD7" s="555"/>
      <c r="AE7" s="555"/>
      <c r="AF7" s="555"/>
      <c r="AG7" s="555"/>
      <c r="AH7" s="555"/>
      <c r="AI7" s="555"/>
      <c r="AJ7" s="555"/>
      <c r="AK7" s="555"/>
      <c r="AL7" s="555"/>
      <c r="AM7" s="555"/>
      <c r="AN7" s="555"/>
      <c r="AO7" s="555"/>
      <c r="AP7" s="555"/>
      <c r="AQ7" s="555"/>
      <c r="AR7" s="555"/>
      <c r="AS7" s="555"/>
      <c r="AT7" s="555"/>
      <c r="AU7" s="555"/>
      <c r="AV7" s="555"/>
      <c r="AW7" s="555"/>
      <c r="AX7" s="555"/>
      <c r="AY7" s="555"/>
      <c r="AZ7" s="555"/>
      <c r="BA7" s="555"/>
      <c r="BB7" s="555"/>
      <c r="BC7" s="555"/>
      <c r="BD7" s="555"/>
      <c r="BE7" s="555"/>
      <c r="BF7" s="555"/>
      <c r="BG7" s="555"/>
      <c r="BH7" s="555"/>
      <c r="BI7" s="555"/>
      <c r="BJ7" s="555"/>
      <c r="BK7" s="555"/>
      <c r="BL7" s="555"/>
      <c r="BM7" s="555"/>
      <c r="BN7" s="555"/>
      <c r="BO7" s="555"/>
      <c r="BP7" s="555"/>
      <c r="BQ7" s="555"/>
      <c r="BR7" s="555"/>
      <c r="BS7" s="555"/>
      <c r="BT7" s="555"/>
      <c r="BU7" s="555"/>
      <c r="BV7" s="555"/>
      <c r="BW7" s="555"/>
      <c r="BX7" s="555"/>
      <c r="BY7" s="555"/>
      <c r="BZ7" s="555"/>
      <c r="CA7" s="555"/>
      <c r="CB7" s="555"/>
      <c r="CC7" s="555"/>
      <c r="CD7" s="555"/>
      <c r="CE7" s="555"/>
      <c r="CF7" s="555"/>
      <c r="CG7" s="555"/>
      <c r="CH7" s="555"/>
    </row>
    <row r="8" spans="1:86" ht="12" customHeight="1">
      <c r="A8" s="556"/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6"/>
      <c r="AE8" s="556"/>
      <c r="AF8" s="556"/>
      <c r="AG8" s="556"/>
      <c r="AH8" s="556"/>
      <c r="AI8" s="556"/>
      <c r="AJ8" s="556"/>
      <c r="AK8" s="556"/>
      <c r="AL8" s="556"/>
      <c r="AM8" s="556"/>
      <c r="AN8" s="556"/>
      <c r="AO8" s="556"/>
      <c r="AP8" s="556"/>
      <c r="AQ8" s="556"/>
      <c r="AR8" s="557"/>
      <c r="AS8" s="557"/>
      <c r="AT8" s="557"/>
      <c r="AU8" s="557"/>
      <c r="AV8" s="557"/>
      <c r="AW8" s="557"/>
      <c r="AX8" s="557"/>
      <c r="AY8" s="557"/>
      <c r="AZ8" s="557"/>
      <c r="BA8" s="557"/>
      <c r="BB8" s="557"/>
      <c r="BC8" s="557"/>
      <c r="BD8" s="557"/>
      <c r="BE8" s="557"/>
      <c r="BF8" s="557"/>
      <c r="BG8" s="557"/>
      <c r="BH8" s="557"/>
      <c r="BI8" s="557"/>
      <c r="BJ8" s="557"/>
      <c r="BK8" s="557"/>
      <c r="BL8" s="557"/>
      <c r="BM8" s="557"/>
      <c r="BN8" s="557"/>
      <c r="BO8" s="557"/>
      <c r="BP8" s="557"/>
      <c r="BQ8" s="557"/>
      <c r="BR8" s="557"/>
      <c r="BS8" s="557"/>
      <c r="BT8" s="557"/>
      <c r="BU8" s="557"/>
      <c r="BV8" s="557"/>
      <c r="BW8" s="557"/>
      <c r="BX8" s="557"/>
      <c r="BY8" s="557"/>
      <c r="BZ8" s="557"/>
      <c r="CA8" s="557"/>
      <c r="CB8" s="557"/>
      <c r="CC8" s="557"/>
      <c r="CD8" s="557"/>
      <c r="CE8" s="557"/>
      <c r="CF8" s="557"/>
      <c r="CG8" s="557"/>
      <c r="CH8" s="557"/>
    </row>
    <row r="9" spans="1:86" ht="12" customHeight="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680" t="s">
        <v>665</v>
      </c>
      <c r="N9" s="680"/>
      <c r="O9" s="680"/>
      <c r="P9" s="680"/>
      <c r="Q9" s="680"/>
      <c r="R9" s="680"/>
      <c r="S9" s="680"/>
      <c r="T9" s="680"/>
      <c r="U9" s="680"/>
      <c r="V9" s="680"/>
      <c r="W9" s="680"/>
      <c r="X9" s="680"/>
      <c r="Y9" s="680"/>
      <c r="Z9" s="680"/>
      <c r="AA9" s="680"/>
      <c r="AB9" s="680"/>
      <c r="AC9" s="680"/>
      <c r="AD9" s="680"/>
      <c r="AE9" s="680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681" t="s">
        <v>666</v>
      </c>
      <c r="BE9" s="681"/>
      <c r="BF9" s="681"/>
      <c r="BG9" s="681"/>
      <c r="BH9" s="681"/>
      <c r="BI9" s="681"/>
      <c r="BJ9" s="681"/>
      <c r="BK9" s="681"/>
      <c r="BL9" s="681"/>
      <c r="BM9" s="681"/>
      <c r="BN9" s="681"/>
      <c r="BO9" s="681"/>
      <c r="BP9" s="681"/>
      <c r="BQ9" s="681"/>
      <c r="BR9" s="681"/>
      <c r="BS9" s="681"/>
      <c r="BT9" s="681"/>
      <c r="BU9" s="681"/>
      <c r="BV9" s="681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</row>
    <row r="10" spans="1:86" ht="12" customHeight="1">
      <c r="M10" s="680"/>
      <c r="N10" s="680"/>
      <c r="O10" s="680"/>
      <c r="P10" s="680"/>
      <c r="Q10" s="680"/>
      <c r="R10" s="680"/>
      <c r="S10" s="680"/>
      <c r="T10" s="680"/>
      <c r="U10" s="680"/>
      <c r="V10" s="680"/>
      <c r="W10" s="680"/>
      <c r="X10" s="680"/>
      <c r="Y10" s="680"/>
      <c r="Z10" s="680"/>
      <c r="AA10" s="680"/>
      <c r="AB10" s="680"/>
      <c r="AC10" s="680"/>
      <c r="AD10" s="680"/>
      <c r="AE10" s="680"/>
      <c r="BD10" s="681"/>
      <c r="BE10" s="681"/>
      <c r="BF10" s="681"/>
      <c r="BG10" s="681"/>
      <c r="BH10" s="681"/>
      <c r="BI10" s="681"/>
      <c r="BJ10" s="681"/>
      <c r="BK10" s="681"/>
      <c r="BL10" s="681"/>
      <c r="BM10" s="681"/>
      <c r="BN10" s="681"/>
      <c r="BO10" s="681"/>
      <c r="BP10" s="681"/>
      <c r="BQ10" s="681"/>
      <c r="BR10" s="681"/>
      <c r="BS10" s="681"/>
      <c r="BT10" s="681"/>
      <c r="BU10" s="681"/>
      <c r="BV10" s="681"/>
    </row>
    <row r="11" spans="1:86" ht="12" customHeight="1">
      <c r="M11" s="680" t="s">
        <v>667</v>
      </c>
      <c r="N11" s="680"/>
      <c r="O11" s="680"/>
      <c r="P11" s="680"/>
      <c r="Q11" s="680"/>
      <c r="R11" s="680"/>
      <c r="S11" s="680"/>
      <c r="T11" s="680"/>
      <c r="U11" s="680"/>
      <c r="V11" s="680"/>
      <c r="W11" s="680"/>
      <c r="X11" s="680"/>
      <c r="Y11" s="680"/>
      <c r="Z11" s="680"/>
      <c r="AA11" s="680"/>
      <c r="AB11" s="680"/>
      <c r="AC11" s="680"/>
      <c r="AD11" s="680"/>
      <c r="AE11" s="680"/>
      <c r="BD11" s="680" t="s">
        <v>667</v>
      </c>
      <c r="BE11" s="680"/>
      <c r="BF11" s="680"/>
      <c r="BG11" s="680"/>
      <c r="BH11" s="680"/>
      <c r="BI11" s="680"/>
      <c r="BJ11" s="680"/>
      <c r="BK11" s="680"/>
      <c r="BL11" s="680"/>
      <c r="BM11" s="680"/>
      <c r="BN11" s="680"/>
      <c r="BO11" s="680"/>
      <c r="BP11" s="680"/>
      <c r="BQ11" s="680"/>
      <c r="BR11" s="680"/>
      <c r="BS11" s="680"/>
      <c r="BT11" s="680"/>
      <c r="BU11" s="680"/>
      <c r="BV11" s="680"/>
    </row>
    <row r="12" spans="1:86" ht="12" customHeight="1">
      <c r="M12" s="680"/>
      <c r="N12" s="680"/>
      <c r="O12" s="680"/>
      <c r="P12" s="680"/>
      <c r="Q12" s="680"/>
      <c r="R12" s="680"/>
      <c r="S12" s="680"/>
      <c r="T12" s="680"/>
      <c r="U12" s="680"/>
      <c r="V12" s="680"/>
      <c r="W12" s="680"/>
      <c r="X12" s="680"/>
      <c r="Y12" s="680"/>
      <c r="Z12" s="680"/>
      <c r="AA12" s="680"/>
      <c r="AB12" s="680"/>
      <c r="AC12" s="680"/>
      <c r="AD12" s="680"/>
      <c r="AE12" s="680"/>
      <c r="BD12" s="680"/>
      <c r="BE12" s="680"/>
      <c r="BF12" s="680"/>
      <c r="BG12" s="680"/>
      <c r="BH12" s="680"/>
      <c r="BI12" s="680"/>
      <c r="BJ12" s="680"/>
      <c r="BK12" s="680"/>
      <c r="BL12" s="680"/>
      <c r="BM12" s="680"/>
      <c r="BN12" s="680"/>
      <c r="BO12" s="680"/>
      <c r="BP12" s="680"/>
      <c r="BQ12" s="680"/>
      <c r="BR12" s="680"/>
      <c r="BS12" s="680"/>
      <c r="BT12" s="680"/>
      <c r="BU12" s="680"/>
      <c r="BV12" s="680"/>
    </row>
    <row r="13" spans="1:86" ht="12" customHeight="1">
      <c r="L13" s="558"/>
      <c r="M13" s="558"/>
      <c r="N13" s="558"/>
      <c r="O13" s="558"/>
      <c r="P13" s="558"/>
      <c r="Q13" s="558"/>
      <c r="R13" s="558"/>
      <c r="S13" s="558"/>
      <c r="T13" s="558"/>
      <c r="U13" s="558"/>
      <c r="V13" s="558"/>
      <c r="W13" s="558"/>
      <c r="X13" s="558"/>
      <c r="Y13" s="558"/>
      <c r="Z13" s="558"/>
      <c r="AA13" s="558"/>
      <c r="AB13" s="558"/>
      <c r="AC13" s="558"/>
      <c r="AD13" s="558"/>
      <c r="BC13" s="558"/>
      <c r="BD13" s="558"/>
      <c r="BE13" s="558"/>
      <c r="BF13" s="558"/>
      <c r="BG13" s="558"/>
      <c r="BH13" s="558"/>
      <c r="BI13" s="558"/>
      <c r="BJ13" s="558"/>
      <c r="BK13" s="558"/>
      <c r="BL13" s="558"/>
      <c r="BM13" s="558"/>
      <c r="BN13" s="558"/>
      <c r="BO13" s="558"/>
      <c r="BP13" s="558"/>
      <c r="BQ13" s="558"/>
      <c r="BR13" s="558"/>
      <c r="BS13" s="558"/>
      <c r="BT13" s="558"/>
      <c r="BU13" s="558"/>
    </row>
    <row r="14" spans="1:86" ht="12" customHeight="1">
      <c r="L14" s="558"/>
      <c r="M14" s="558"/>
      <c r="N14" s="558"/>
      <c r="O14" s="558"/>
      <c r="P14" s="558"/>
      <c r="Q14" s="558"/>
      <c r="R14" s="558"/>
      <c r="S14" s="558"/>
      <c r="T14" s="558"/>
      <c r="U14" s="558"/>
      <c r="V14" s="558"/>
      <c r="W14" s="558"/>
      <c r="X14" s="558"/>
      <c r="Y14" s="558"/>
      <c r="Z14" s="558"/>
      <c r="AA14" s="558"/>
      <c r="AB14" s="558"/>
      <c r="AC14" s="558"/>
      <c r="AD14" s="558"/>
      <c r="BC14" s="558"/>
      <c r="BD14" s="558"/>
      <c r="BE14" s="558"/>
      <c r="BF14" s="558"/>
      <c r="BG14" s="558"/>
      <c r="BH14" s="558"/>
      <c r="BI14" s="558"/>
      <c r="BJ14" s="558"/>
      <c r="BK14" s="558"/>
      <c r="BL14" s="558"/>
      <c r="BM14" s="558"/>
      <c r="BN14" s="558"/>
      <c r="BO14" s="558"/>
      <c r="BP14" s="558"/>
      <c r="BQ14" s="558"/>
      <c r="BR14" s="558"/>
      <c r="BS14" s="558"/>
      <c r="BT14" s="558"/>
      <c r="BU14" s="558"/>
    </row>
    <row r="16" spans="1:86" ht="12" customHeight="1">
      <c r="A16" s="682" t="s">
        <v>46</v>
      </c>
      <c r="B16" s="682"/>
      <c r="C16" s="682"/>
      <c r="D16" s="682"/>
      <c r="E16" s="682"/>
      <c r="F16" s="682"/>
      <c r="G16" s="682"/>
      <c r="H16" s="682"/>
      <c r="J16" s="683" t="s">
        <v>854</v>
      </c>
      <c r="K16" s="683"/>
      <c r="L16" s="683"/>
      <c r="M16" s="683"/>
      <c r="N16" s="683"/>
      <c r="O16" s="683"/>
      <c r="P16" s="683"/>
      <c r="Q16" s="683"/>
      <c r="R16" s="683"/>
      <c r="S16" s="683"/>
      <c r="T16" s="683"/>
      <c r="U16" s="683"/>
      <c r="V16" s="683"/>
      <c r="W16" s="683"/>
      <c r="X16" s="683"/>
      <c r="Y16" s="683"/>
      <c r="Z16" s="683"/>
      <c r="AA16" s="683"/>
      <c r="AR16" s="682" t="s">
        <v>46</v>
      </c>
      <c r="AS16" s="682"/>
      <c r="AT16" s="682"/>
      <c r="AU16" s="682"/>
      <c r="AV16" s="682"/>
      <c r="AW16" s="682"/>
      <c r="AX16" s="682"/>
      <c r="AY16" s="682"/>
      <c r="BA16" s="684" t="s">
        <v>669</v>
      </c>
      <c r="BB16" s="684"/>
      <c r="BC16" s="684"/>
      <c r="BD16" s="684"/>
      <c r="BE16" s="684"/>
      <c r="BF16" s="684"/>
      <c r="BG16" s="684"/>
      <c r="BH16" s="684"/>
      <c r="BI16" s="684"/>
      <c r="BJ16" s="684"/>
      <c r="BK16" s="684"/>
      <c r="BL16" s="684"/>
      <c r="BM16" s="684"/>
      <c r="BN16" s="684"/>
      <c r="BO16" s="684"/>
      <c r="BP16" s="684"/>
      <c r="BQ16" s="684"/>
      <c r="BR16" s="684"/>
    </row>
    <row r="19" spans="1:86" ht="12" customHeight="1">
      <c r="A19" s="682" t="s">
        <v>47</v>
      </c>
      <c r="B19" s="682"/>
      <c r="C19" s="682"/>
      <c r="D19" s="682"/>
      <c r="E19" s="682"/>
      <c r="F19" s="682"/>
      <c r="G19" s="682"/>
      <c r="H19" s="682"/>
      <c r="AR19" s="682" t="s">
        <v>47</v>
      </c>
      <c r="AS19" s="682"/>
      <c r="AT19" s="682"/>
      <c r="AU19" s="682"/>
      <c r="AV19" s="682"/>
      <c r="AW19" s="682"/>
      <c r="AX19" s="682"/>
      <c r="AY19" s="682"/>
    </row>
    <row r="20" spans="1:86" ht="12" customHeight="1" thickBot="1">
      <c r="AC20" s="559"/>
      <c r="AD20" s="559"/>
      <c r="AE20" s="559"/>
      <c r="AF20" s="559"/>
      <c r="AG20" s="699" t="s">
        <v>855</v>
      </c>
      <c r="AH20" s="699"/>
      <c r="AI20" s="699"/>
      <c r="AJ20" s="699"/>
      <c r="AK20" s="699"/>
      <c r="AL20" s="699"/>
      <c r="AM20" s="699"/>
      <c r="AN20" s="699"/>
      <c r="AO20" s="699"/>
      <c r="AP20" s="699"/>
      <c r="AQ20" s="699"/>
      <c r="BT20" s="560"/>
      <c r="BU20" s="560"/>
      <c r="BV20" s="560"/>
      <c r="BW20" s="560"/>
      <c r="BX20" s="700" t="s">
        <v>670</v>
      </c>
      <c r="BY20" s="700"/>
      <c r="BZ20" s="700"/>
      <c r="CA20" s="700"/>
      <c r="CB20" s="700"/>
      <c r="CC20" s="700"/>
      <c r="CD20" s="700"/>
      <c r="CE20" s="700"/>
      <c r="CF20" s="700"/>
      <c r="CG20" s="700"/>
      <c r="CH20" s="700"/>
    </row>
    <row r="21" spans="1:86" ht="17.25" customHeight="1">
      <c r="A21" s="685" t="s">
        <v>671</v>
      </c>
      <c r="B21" s="687"/>
      <c r="C21" s="561"/>
      <c r="D21" s="562"/>
      <c r="E21" s="698" t="s">
        <v>672</v>
      </c>
      <c r="F21" s="698"/>
      <c r="G21" s="698"/>
      <c r="H21" s="698"/>
      <c r="I21" s="698"/>
      <c r="J21" s="698"/>
      <c r="K21" s="698"/>
      <c r="L21" s="562"/>
      <c r="M21" s="562"/>
      <c r="N21" s="697" t="s">
        <v>49</v>
      </c>
      <c r="O21" s="687"/>
      <c r="P21" s="686" t="s">
        <v>50</v>
      </c>
      <c r="Q21" s="687"/>
      <c r="R21" s="697" t="s">
        <v>51</v>
      </c>
      <c r="S21" s="686"/>
      <c r="T21" s="686"/>
      <c r="U21" s="686"/>
      <c r="V21" s="686"/>
      <c r="W21" s="686"/>
      <c r="X21" s="687"/>
      <c r="Y21" s="697" t="s">
        <v>52</v>
      </c>
      <c r="Z21" s="686"/>
      <c r="AA21" s="686"/>
      <c r="AB21" s="686"/>
      <c r="AC21" s="686"/>
      <c r="AD21" s="687"/>
      <c r="AE21" s="691" t="s">
        <v>53</v>
      </c>
      <c r="AF21" s="692"/>
      <c r="AG21" s="692"/>
      <c r="AH21" s="693"/>
      <c r="AI21" s="697" t="s">
        <v>54</v>
      </c>
      <c r="AJ21" s="686"/>
      <c r="AK21" s="686"/>
      <c r="AL21" s="687"/>
      <c r="AM21" s="685" t="s">
        <v>673</v>
      </c>
      <c r="AN21" s="686"/>
      <c r="AO21" s="686"/>
      <c r="AP21" s="686"/>
      <c r="AQ21" s="687"/>
      <c r="AR21" s="685" t="s">
        <v>671</v>
      </c>
      <c r="AS21" s="687"/>
      <c r="AT21" s="561"/>
      <c r="AU21" s="562"/>
      <c r="AV21" s="698" t="s">
        <v>674</v>
      </c>
      <c r="AW21" s="698"/>
      <c r="AX21" s="698"/>
      <c r="AY21" s="698"/>
      <c r="AZ21" s="698"/>
      <c r="BA21" s="698"/>
      <c r="BB21" s="698"/>
      <c r="BC21" s="562"/>
      <c r="BD21" s="562"/>
      <c r="BE21" s="697" t="s">
        <v>49</v>
      </c>
      <c r="BF21" s="687"/>
      <c r="BG21" s="686" t="s">
        <v>50</v>
      </c>
      <c r="BH21" s="687"/>
      <c r="BI21" s="697" t="s">
        <v>51</v>
      </c>
      <c r="BJ21" s="686"/>
      <c r="BK21" s="686"/>
      <c r="BL21" s="686"/>
      <c r="BM21" s="686"/>
      <c r="BN21" s="686"/>
      <c r="BO21" s="687"/>
      <c r="BP21" s="697" t="s">
        <v>52</v>
      </c>
      <c r="BQ21" s="686"/>
      <c r="BR21" s="686"/>
      <c r="BS21" s="686"/>
      <c r="BT21" s="686"/>
      <c r="BU21" s="687"/>
      <c r="BV21" s="691" t="s">
        <v>53</v>
      </c>
      <c r="BW21" s="692"/>
      <c r="BX21" s="692"/>
      <c r="BY21" s="693"/>
      <c r="BZ21" s="697" t="s">
        <v>54</v>
      </c>
      <c r="CA21" s="686"/>
      <c r="CB21" s="686"/>
      <c r="CC21" s="687"/>
      <c r="CD21" s="685" t="s">
        <v>673</v>
      </c>
      <c r="CE21" s="686"/>
      <c r="CF21" s="686"/>
      <c r="CG21" s="686"/>
      <c r="CH21" s="687"/>
    </row>
    <row r="22" spans="1:86" ht="17.25" customHeight="1" thickBot="1">
      <c r="A22" s="688"/>
      <c r="B22" s="690"/>
      <c r="C22" s="563"/>
      <c r="D22" s="559"/>
      <c r="E22" s="701" t="s">
        <v>55</v>
      </c>
      <c r="F22" s="701"/>
      <c r="G22" s="701"/>
      <c r="H22" s="701"/>
      <c r="I22" s="701"/>
      <c r="J22" s="701"/>
      <c r="K22" s="701"/>
      <c r="L22" s="559"/>
      <c r="M22" s="559"/>
      <c r="N22" s="688"/>
      <c r="O22" s="690"/>
      <c r="P22" s="689"/>
      <c r="Q22" s="690"/>
      <c r="R22" s="688"/>
      <c r="S22" s="689"/>
      <c r="T22" s="689"/>
      <c r="U22" s="689"/>
      <c r="V22" s="689"/>
      <c r="W22" s="689"/>
      <c r="X22" s="690"/>
      <c r="Y22" s="688"/>
      <c r="Z22" s="689"/>
      <c r="AA22" s="689"/>
      <c r="AB22" s="689"/>
      <c r="AC22" s="689"/>
      <c r="AD22" s="690"/>
      <c r="AE22" s="694"/>
      <c r="AF22" s="695"/>
      <c r="AG22" s="695"/>
      <c r="AH22" s="696"/>
      <c r="AI22" s="688" t="s">
        <v>675</v>
      </c>
      <c r="AJ22" s="689"/>
      <c r="AK22" s="689"/>
      <c r="AL22" s="690"/>
      <c r="AM22" s="688"/>
      <c r="AN22" s="689"/>
      <c r="AO22" s="689"/>
      <c r="AP22" s="689"/>
      <c r="AQ22" s="690"/>
      <c r="AR22" s="688"/>
      <c r="AS22" s="690"/>
      <c r="AT22" s="563"/>
      <c r="AU22" s="559"/>
      <c r="AV22" s="701" t="s">
        <v>55</v>
      </c>
      <c r="AW22" s="701"/>
      <c r="AX22" s="701"/>
      <c r="AY22" s="701"/>
      <c r="AZ22" s="701"/>
      <c r="BA22" s="701"/>
      <c r="BB22" s="701"/>
      <c r="BC22" s="559"/>
      <c r="BD22" s="559"/>
      <c r="BE22" s="688"/>
      <c r="BF22" s="690"/>
      <c r="BG22" s="689"/>
      <c r="BH22" s="690"/>
      <c r="BI22" s="688"/>
      <c r="BJ22" s="689"/>
      <c r="BK22" s="689"/>
      <c r="BL22" s="689"/>
      <c r="BM22" s="689"/>
      <c r="BN22" s="689"/>
      <c r="BO22" s="690"/>
      <c r="BP22" s="688"/>
      <c r="BQ22" s="689"/>
      <c r="BR22" s="689"/>
      <c r="BS22" s="689"/>
      <c r="BT22" s="689"/>
      <c r="BU22" s="690"/>
      <c r="BV22" s="694"/>
      <c r="BW22" s="695"/>
      <c r="BX22" s="695"/>
      <c r="BY22" s="696"/>
      <c r="BZ22" s="688" t="s">
        <v>675</v>
      </c>
      <c r="CA22" s="689"/>
      <c r="CB22" s="689"/>
      <c r="CC22" s="690"/>
      <c r="CD22" s="688"/>
      <c r="CE22" s="689"/>
      <c r="CF22" s="689"/>
      <c r="CG22" s="689"/>
      <c r="CH22" s="690"/>
    </row>
    <row r="23" spans="1:86" ht="7.5" customHeight="1">
      <c r="A23" s="702" t="s">
        <v>676</v>
      </c>
      <c r="B23" s="703"/>
      <c r="C23" s="697"/>
      <c r="D23" s="709"/>
      <c r="E23" s="709"/>
      <c r="F23" s="709"/>
      <c r="G23" s="709"/>
      <c r="H23" s="709"/>
      <c r="I23" s="709"/>
      <c r="J23" s="709"/>
      <c r="K23" s="709"/>
      <c r="L23" s="709"/>
      <c r="M23" s="687"/>
      <c r="N23" s="697"/>
      <c r="O23" s="687"/>
      <c r="P23" s="702"/>
      <c r="Q23" s="703"/>
      <c r="R23" s="685"/>
      <c r="S23" s="745"/>
      <c r="T23" s="745"/>
      <c r="U23" s="745"/>
      <c r="V23" s="745"/>
      <c r="W23" s="745"/>
      <c r="X23" s="746"/>
      <c r="Y23" s="697"/>
      <c r="Z23" s="686"/>
      <c r="AA23" s="686"/>
      <c r="AB23" s="686"/>
      <c r="AC23" s="686"/>
      <c r="AD23" s="687"/>
      <c r="AE23" s="697"/>
      <c r="AF23" s="753"/>
      <c r="AG23" s="753"/>
      <c r="AH23" s="754"/>
      <c r="AI23" s="708"/>
      <c r="AJ23" s="720"/>
      <c r="AK23" s="720"/>
      <c r="AL23" s="710"/>
      <c r="AM23" s="761"/>
      <c r="AN23" s="762"/>
      <c r="AO23" s="762"/>
      <c r="AP23" s="762"/>
      <c r="AQ23" s="763"/>
      <c r="AR23" s="702" t="s">
        <v>677</v>
      </c>
      <c r="AS23" s="703"/>
      <c r="AT23" s="697"/>
      <c r="AU23" s="723"/>
      <c r="AV23" s="723"/>
      <c r="AW23" s="723"/>
      <c r="AX23" s="723"/>
      <c r="AY23" s="723"/>
      <c r="AZ23" s="723"/>
      <c r="BA23" s="723"/>
      <c r="BB23" s="723"/>
      <c r="BC23" s="723"/>
      <c r="BD23" s="724"/>
      <c r="BE23" s="727" t="s">
        <v>678</v>
      </c>
      <c r="BF23" s="724"/>
      <c r="BG23" s="730" t="s">
        <v>679</v>
      </c>
      <c r="BH23" s="731"/>
      <c r="BI23" s="736" t="s">
        <v>680</v>
      </c>
      <c r="BJ23" s="737"/>
      <c r="BK23" s="737"/>
      <c r="BL23" s="737"/>
      <c r="BM23" s="737"/>
      <c r="BN23" s="737"/>
      <c r="BO23" s="738"/>
      <c r="BP23" s="727" t="s">
        <v>681</v>
      </c>
      <c r="BQ23" s="770"/>
      <c r="BR23" s="770"/>
      <c r="BS23" s="770"/>
      <c r="BT23" s="770"/>
      <c r="BU23" s="724"/>
      <c r="BV23" s="727" t="s">
        <v>682</v>
      </c>
      <c r="BW23" s="771"/>
      <c r="BX23" s="771"/>
      <c r="BY23" s="772"/>
      <c r="BZ23" s="728" t="s">
        <v>683</v>
      </c>
      <c r="CA23" s="721"/>
      <c r="CB23" s="721"/>
      <c r="CC23" s="725"/>
      <c r="CD23" s="711">
        <v>43475</v>
      </c>
      <c r="CE23" s="712"/>
      <c r="CF23" s="712"/>
      <c r="CG23" s="712"/>
      <c r="CH23" s="713"/>
    </row>
    <row r="24" spans="1:86" ht="19.149999999999999" customHeight="1">
      <c r="A24" s="704"/>
      <c r="B24" s="705"/>
      <c r="C24" s="708"/>
      <c r="D24" s="720" ph="1"/>
      <c r="E24" s="720" ph="1"/>
      <c r="F24" s="720" ph="1"/>
      <c r="G24" s="720" ph="1"/>
      <c r="H24" s="720" ph="1"/>
      <c r="I24" s="720" ph="1"/>
      <c r="J24" s="720" ph="1"/>
      <c r="K24" s="720" ph="1"/>
      <c r="L24" s="720" ph="1"/>
      <c r="M24" s="710"/>
      <c r="N24" s="708"/>
      <c r="O24" s="710"/>
      <c r="P24" s="704"/>
      <c r="Q24" s="705"/>
      <c r="R24" s="747"/>
      <c r="S24" s="748"/>
      <c r="T24" s="748"/>
      <c r="U24" s="748"/>
      <c r="V24" s="748"/>
      <c r="W24" s="748"/>
      <c r="X24" s="749"/>
      <c r="Y24" s="708"/>
      <c r="Z24" s="720"/>
      <c r="AA24" s="720"/>
      <c r="AB24" s="720"/>
      <c r="AC24" s="720"/>
      <c r="AD24" s="710"/>
      <c r="AE24" s="755"/>
      <c r="AF24" s="756"/>
      <c r="AG24" s="756"/>
      <c r="AH24" s="757"/>
      <c r="AI24" s="708"/>
      <c r="AJ24" s="720"/>
      <c r="AK24" s="720"/>
      <c r="AL24" s="710"/>
      <c r="AM24" s="764"/>
      <c r="AN24" s="765"/>
      <c r="AO24" s="765"/>
      <c r="AP24" s="765"/>
      <c r="AQ24" s="766"/>
      <c r="AR24" s="704"/>
      <c r="AS24" s="705"/>
      <c r="AT24" s="708"/>
      <c r="AU24" s="721" t="s" ph="1">
        <v>684</v>
      </c>
      <c r="AV24" s="721" ph="1"/>
      <c r="AW24" s="721" ph="1"/>
      <c r="AX24" s="721" ph="1"/>
      <c r="AY24" s="721" ph="1"/>
      <c r="AZ24" s="721" ph="1"/>
      <c r="BA24" s="721" ph="1"/>
      <c r="BB24" s="721" ph="1"/>
      <c r="BC24" s="721" ph="1"/>
      <c r="BD24" s="725"/>
      <c r="BE24" s="728"/>
      <c r="BF24" s="725"/>
      <c r="BG24" s="732"/>
      <c r="BH24" s="733"/>
      <c r="BI24" s="739"/>
      <c r="BJ24" s="740"/>
      <c r="BK24" s="740"/>
      <c r="BL24" s="740"/>
      <c r="BM24" s="740"/>
      <c r="BN24" s="740"/>
      <c r="BO24" s="741"/>
      <c r="BP24" s="728"/>
      <c r="BQ24" s="721"/>
      <c r="BR24" s="721"/>
      <c r="BS24" s="721"/>
      <c r="BT24" s="721"/>
      <c r="BU24" s="725"/>
      <c r="BV24" s="773"/>
      <c r="BW24" s="774"/>
      <c r="BX24" s="774"/>
      <c r="BY24" s="775"/>
      <c r="BZ24" s="728"/>
      <c r="CA24" s="721"/>
      <c r="CB24" s="721"/>
      <c r="CC24" s="725"/>
      <c r="CD24" s="714"/>
      <c r="CE24" s="715"/>
      <c r="CF24" s="715"/>
      <c r="CG24" s="715"/>
      <c r="CH24" s="716"/>
    </row>
    <row r="25" spans="1:86" ht="19.149999999999999" customHeight="1" thickBot="1">
      <c r="A25" s="706"/>
      <c r="B25" s="707"/>
      <c r="C25" s="688"/>
      <c r="D25" s="689" ph="1"/>
      <c r="E25" s="689" ph="1"/>
      <c r="F25" s="689" ph="1"/>
      <c r="G25" s="689" ph="1"/>
      <c r="H25" s="689" ph="1"/>
      <c r="I25" s="689" ph="1"/>
      <c r="J25" s="689" ph="1"/>
      <c r="K25" s="689" ph="1"/>
      <c r="L25" s="689" ph="1"/>
      <c r="M25" s="690"/>
      <c r="N25" s="688"/>
      <c r="O25" s="690"/>
      <c r="P25" s="706"/>
      <c r="Q25" s="707"/>
      <c r="R25" s="750"/>
      <c r="S25" s="751"/>
      <c r="T25" s="751"/>
      <c r="U25" s="751"/>
      <c r="V25" s="751"/>
      <c r="W25" s="751"/>
      <c r="X25" s="752"/>
      <c r="Y25" s="688"/>
      <c r="Z25" s="689"/>
      <c r="AA25" s="689"/>
      <c r="AB25" s="689"/>
      <c r="AC25" s="689"/>
      <c r="AD25" s="690"/>
      <c r="AE25" s="758"/>
      <c r="AF25" s="759"/>
      <c r="AG25" s="759"/>
      <c r="AH25" s="760"/>
      <c r="AI25" s="708"/>
      <c r="AJ25" s="720"/>
      <c r="AK25" s="720"/>
      <c r="AL25" s="710"/>
      <c r="AM25" s="767"/>
      <c r="AN25" s="768"/>
      <c r="AO25" s="768"/>
      <c r="AP25" s="768"/>
      <c r="AQ25" s="769"/>
      <c r="AR25" s="706"/>
      <c r="AS25" s="707"/>
      <c r="AT25" s="688"/>
      <c r="AU25" s="722" t="s" ph="1">
        <v>685</v>
      </c>
      <c r="AV25" s="722" ph="1"/>
      <c r="AW25" s="722" ph="1"/>
      <c r="AX25" s="722" ph="1"/>
      <c r="AY25" s="722" ph="1"/>
      <c r="AZ25" s="722" ph="1"/>
      <c r="BA25" s="722" ph="1"/>
      <c r="BB25" s="722" ph="1"/>
      <c r="BC25" s="722" ph="1"/>
      <c r="BD25" s="726"/>
      <c r="BE25" s="729"/>
      <c r="BF25" s="726"/>
      <c r="BG25" s="734"/>
      <c r="BH25" s="735"/>
      <c r="BI25" s="742"/>
      <c r="BJ25" s="743"/>
      <c r="BK25" s="743"/>
      <c r="BL25" s="743"/>
      <c r="BM25" s="743"/>
      <c r="BN25" s="743"/>
      <c r="BO25" s="744"/>
      <c r="BP25" s="729"/>
      <c r="BQ25" s="722"/>
      <c r="BR25" s="722"/>
      <c r="BS25" s="722"/>
      <c r="BT25" s="722"/>
      <c r="BU25" s="726"/>
      <c r="BV25" s="776"/>
      <c r="BW25" s="777"/>
      <c r="BX25" s="777"/>
      <c r="BY25" s="778"/>
      <c r="BZ25" s="728"/>
      <c r="CA25" s="721"/>
      <c r="CB25" s="721"/>
      <c r="CC25" s="725"/>
      <c r="CD25" s="717"/>
      <c r="CE25" s="718"/>
      <c r="CF25" s="718"/>
      <c r="CG25" s="718"/>
      <c r="CH25" s="719"/>
    </row>
    <row r="26" spans="1:86" ht="7.5" customHeight="1">
      <c r="A26" s="702" t="s">
        <v>686</v>
      </c>
      <c r="B26" s="703"/>
      <c r="C26" s="697"/>
      <c r="D26" s="709" ph="1"/>
      <c r="E26" s="709" ph="1"/>
      <c r="F26" s="709" ph="1"/>
      <c r="G26" s="709" ph="1"/>
      <c r="H26" s="709" ph="1"/>
      <c r="I26" s="709" ph="1"/>
      <c r="J26" s="709" ph="1"/>
      <c r="K26" s="709" ph="1"/>
      <c r="L26" s="709" ph="1"/>
      <c r="M26" s="687"/>
      <c r="N26" s="697"/>
      <c r="O26" s="687"/>
      <c r="P26" s="702"/>
      <c r="Q26" s="703"/>
      <c r="R26" s="685"/>
      <c r="S26" s="745"/>
      <c r="T26" s="745"/>
      <c r="U26" s="745"/>
      <c r="V26" s="745"/>
      <c r="W26" s="745"/>
      <c r="X26" s="746"/>
      <c r="Y26" s="697"/>
      <c r="Z26" s="686"/>
      <c r="AA26" s="686"/>
      <c r="AB26" s="686"/>
      <c r="AC26" s="686"/>
      <c r="AD26" s="687"/>
      <c r="AE26" s="697"/>
      <c r="AF26" s="686"/>
      <c r="AG26" s="686"/>
      <c r="AH26" s="687"/>
      <c r="AI26" s="697"/>
      <c r="AJ26" s="686"/>
      <c r="AK26" s="686"/>
      <c r="AL26" s="687"/>
      <c r="AM26" s="761"/>
      <c r="AN26" s="762"/>
      <c r="AO26" s="762"/>
      <c r="AP26" s="762"/>
      <c r="AQ26" s="763"/>
      <c r="AR26" s="702" t="s">
        <v>686</v>
      </c>
      <c r="AS26" s="703"/>
      <c r="AT26" s="697"/>
      <c r="AU26" s="723"/>
      <c r="AV26" s="723"/>
      <c r="AW26" s="723"/>
      <c r="AX26" s="723"/>
      <c r="AY26" s="723"/>
      <c r="AZ26" s="723"/>
      <c r="BA26" s="723"/>
      <c r="BB26" s="723"/>
      <c r="BC26" s="723"/>
      <c r="BD26" s="724"/>
      <c r="BE26" s="727" t="s">
        <v>687</v>
      </c>
      <c r="BF26" s="724"/>
      <c r="BG26" s="730" t="s">
        <v>688</v>
      </c>
      <c r="BH26" s="731"/>
      <c r="BI26" s="736" t="s">
        <v>689</v>
      </c>
      <c r="BJ26" s="737"/>
      <c r="BK26" s="737"/>
      <c r="BL26" s="737"/>
      <c r="BM26" s="737"/>
      <c r="BN26" s="737"/>
      <c r="BO26" s="738"/>
      <c r="BP26" s="727" t="s">
        <v>690</v>
      </c>
      <c r="BQ26" s="770"/>
      <c r="BR26" s="770"/>
      <c r="BS26" s="770"/>
      <c r="BT26" s="770"/>
      <c r="BU26" s="724"/>
      <c r="BV26" s="727" t="s">
        <v>691</v>
      </c>
      <c r="BW26" s="770"/>
      <c r="BX26" s="770"/>
      <c r="BY26" s="724"/>
      <c r="BZ26" s="727" t="s">
        <v>692</v>
      </c>
      <c r="CA26" s="770"/>
      <c r="CB26" s="770"/>
      <c r="CC26" s="724"/>
      <c r="CD26" s="711">
        <v>43475</v>
      </c>
      <c r="CE26" s="712"/>
      <c r="CF26" s="712"/>
      <c r="CG26" s="712"/>
      <c r="CH26" s="713"/>
    </row>
    <row r="27" spans="1:86" ht="19.5" customHeight="1">
      <c r="A27" s="704"/>
      <c r="B27" s="705"/>
      <c r="C27" s="708"/>
      <c r="D27" s="720" ph="1"/>
      <c r="E27" s="720" ph="1"/>
      <c r="F27" s="720" ph="1"/>
      <c r="G27" s="720" ph="1"/>
      <c r="H27" s="720" ph="1"/>
      <c r="I27" s="720" ph="1"/>
      <c r="J27" s="720" ph="1"/>
      <c r="K27" s="720" ph="1"/>
      <c r="L27" s="720" ph="1"/>
      <c r="M27" s="710"/>
      <c r="N27" s="708"/>
      <c r="O27" s="710"/>
      <c r="P27" s="704"/>
      <c r="Q27" s="705"/>
      <c r="R27" s="747"/>
      <c r="S27" s="748"/>
      <c r="T27" s="748"/>
      <c r="U27" s="748"/>
      <c r="V27" s="748"/>
      <c r="W27" s="748"/>
      <c r="X27" s="749"/>
      <c r="Y27" s="708"/>
      <c r="Z27" s="720"/>
      <c r="AA27" s="720"/>
      <c r="AB27" s="720"/>
      <c r="AC27" s="720"/>
      <c r="AD27" s="710"/>
      <c r="AE27" s="708"/>
      <c r="AF27" s="720"/>
      <c r="AG27" s="720"/>
      <c r="AH27" s="710"/>
      <c r="AI27" s="708"/>
      <c r="AJ27" s="720"/>
      <c r="AK27" s="720"/>
      <c r="AL27" s="710"/>
      <c r="AM27" s="764"/>
      <c r="AN27" s="765"/>
      <c r="AO27" s="765"/>
      <c r="AP27" s="765"/>
      <c r="AQ27" s="766"/>
      <c r="AR27" s="704"/>
      <c r="AS27" s="705"/>
      <c r="AT27" s="708"/>
      <c r="AU27" s="721" t="s" ph="1">
        <v>693</v>
      </c>
      <c r="AV27" s="721" ph="1"/>
      <c r="AW27" s="721" ph="1"/>
      <c r="AX27" s="721" ph="1"/>
      <c r="AY27" s="721" ph="1"/>
      <c r="AZ27" s="721" ph="1"/>
      <c r="BA27" s="721" ph="1"/>
      <c r="BB27" s="721" ph="1"/>
      <c r="BC27" s="721" ph="1"/>
      <c r="BD27" s="725"/>
      <c r="BE27" s="728"/>
      <c r="BF27" s="725"/>
      <c r="BG27" s="732"/>
      <c r="BH27" s="733"/>
      <c r="BI27" s="739"/>
      <c r="BJ27" s="740"/>
      <c r="BK27" s="740"/>
      <c r="BL27" s="740"/>
      <c r="BM27" s="740"/>
      <c r="BN27" s="740"/>
      <c r="BO27" s="741"/>
      <c r="BP27" s="728"/>
      <c r="BQ27" s="721"/>
      <c r="BR27" s="721"/>
      <c r="BS27" s="721"/>
      <c r="BT27" s="721"/>
      <c r="BU27" s="725"/>
      <c r="BV27" s="728"/>
      <c r="BW27" s="721"/>
      <c r="BX27" s="721"/>
      <c r="BY27" s="725"/>
      <c r="BZ27" s="728"/>
      <c r="CA27" s="721"/>
      <c r="CB27" s="721"/>
      <c r="CC27" s="725"/>
      <c r="CD27" s="714"/>
      <c r="CE27" s="715"/>
      <c r="CF27" s="715"/>
      <c r="CG27" s="715"/>
      <c r="CH27" s="716"/>
    </row>
    <row r="28" spans="1:86" ht="19.149999999999999" customHeight="1" thickBot="1">
      <c r="A28" s="706"/>
      <c r="B28" s="707"/>
      <c r="C28" s="688"/>
      <c r="D28" s="689" ph="1"/>
      <c r="E28" s="689" ph="1"/>
      <c r="F28" s="689" ph="1"/>
      <c r="G28" s="689" ph="1"/>
      <c r="H28" s="689" ph="1"/>
      <c r="I28" s="689" ph="1"/>
      <c r="J28" s="689" ph="1"/>
      <c r="K28" s="689" ph="1"/>
      <c r="L28" s="689" ph="1"/>
      <c r="M28" s="690"/>
      <c r="N28" s="688"/>
      <c r="O28" s="690"/>
      <c r="P28" s="706"/>
      <c r="Q28" s="707"/>
      <c r="R28" s="750"/>
      <c r="S28" s="751"/>
      <c r="T28" s="751"/>
      <c r="U28" s="751"/>
      <c r="V28" s="751"/>
      <c r="W28" s="751"/>
      <c r="X28" s="752"/>
      <c r="Y28" s="688"/>
      <c r="Z28" s="689"/>
      <c r="AA28" s="689"/>
      <c r="AB28" s="689"/>
      <c r="AC28" s="689"/>
      <c r="AD28" s="690"/>
      <c r="AE28" s="688"/>
      <c r="AF28" s="689"/>
      <c r="AG28" s="689"/>
      <c r="AH28" s="690"/>
      <c r="AI28" s="688"/>
      <c r="AJ28" s="689"/>
      <c r="AK28" s="689"/>
      <c r="AL28" s="690"/>
      <c r="AM28" s="767"/>
      <c r="AN28" s="768"/>
      <c r="AO28" s="768"/>
      <c r="AP28" s="768"/>
      <c r="AQ28" s="769"/>
      <c r="AR28" s="706"/>
      <c r="AS28" s="707"/>
      <c r="AT28" s="688"/>
      <c r="AU28" s="722" ph="1"/>
      <c r="AV28" s="722" ph="1"/>
      <c r="AW28" s="722" ph="1"/>
      <c r="AX28" s="722" ph="1"/>
      <c r="AY28" s="722" ph="1"/>
      <c r="AZ28" s="722" ph="1"/>
      <c r="BA28" s="722" ph="1"/>
      <c r="BB28" s="722" ph="1"/>
      <c r="BC28" s="722" ph="1"/>
      <c r="BD28" s="726"/>
      <c r="BE28" s="729"/>
      <c r="BF28" s="726"/>
      <c r="BG28" s="734"/>
      <c r="BH28" s="735"/>
      <c r="BI28" s="742"/>
      <c r="BJ28" s="743"/>
      <c r="BK28" s="743"/>
      <c r="BL28" s="743"/>
      <c r="BM28" s="743"/>
      <c r="BN28" s="743"/>
      <c r="BO28" s="744"/>
      <c r="BP28" s="729"/>
      <c r="BQ28" s="722"/>
      <c r="BR28" s="722"/>
      <c r="BS28" s="722"/>
      <c r="BT28" s="722"/>
      <c r="BU28" s="726"/>
      <c r="BV28" s="729"/>
      <c r="BW28" s="722"/>
      <c r="BX28" s="722"/>
      <c r="BY28" s="726"/>
      <c r="BZ28" s="729"/>
      <c r="CA28" s="722"/>
      <c r="CB28" s="722"/>
      <c r="CC28" s="726"/>
      <c r="CD28" s="717"/>
      <c r="CE28" s="718"/>
      <c r="CF28" s="718"/>
      <c r="CG28" s="718"/>
      <c r="CH28" s="719"/>
    </row>
    <row r="29" spans="1:86" ht="7.5" customHeight="1">
      <c r="A29" s="702" t="s">
        <v>694</v>
      </c>
      <c r="B29" s="703"/>
      <c r="C29" s="708"/>
      <c r="D29" s="780" ph="1"/>
      <c r="E29" s="780" ph="1"/>
      <c r="F29" s="780" ph="1"/>
      <c r="G29" s="780" ph="1"/>
      <c r="H29" s="780" ph="1"/>
      <c r="I29" s="780" ph="1"/>
      <c r="J29" s="780" ph="1"/>
      <c r="K29" s="780" ph="1"/>
      <c r="L29" s="780" ph="1"/>
      <c r="M29" s="710"/>
      <c r="N29" s="708"/>
      <c r="O29" s="710"/>
      <c r="P29" s="702"/>
      <c r="Q29" s="703"/>
      <c r="R29" s="685"/>
      <c r="S29" s="745"/>
      <c r="T29" s="745"/>
      <c r="U29" s="745"/>
      <c r="V29" s="745"/>
      <c r="W29" s="745"/>
      <c r="X29" s="746"/>
      <c r="Y29" s="708"/>
      <c r="Z29" s="720"/>
      <c r="AA29" s="720"/>
      <c r="AB29" s="720"/>
      <c r="AC29" s="720"/>
      <c r="AD29" s="710"/>
      <c r="AE29" s="697"/>
      <c r="AF29" s="753"/>
      <c r="AG29" s="753"/>
      <c r="AH29" s="754"/>
      <c r="AI29" s="697"/>
      <c r="AJ29" s="686"/>
      <c r="AK29" s="686"/>
      <c r="AL29" s="687"/>
      <c r="AM29" s="761"/>
      <c r="AN29" s="762"/>
      <c r="AO29" s="762"/>
      <c r="AP29" s="762"/>
      <c r="AQ29" s="763"/>
      <c r="AR29" s="702" t="s">
        <v>694</v>
      </c>
      <c r="AS29" s="703"/>
      <c r="AT29" s="708"/>
      <c r="AU29" s="779"/>
      <c r="AV29" s="779"/>
      <c r="AW29" s="779"/>
      <c r="AX29" s="779"/>
      <c r="AY29" s="779"/>
      <c r="AZ29" s="779"/>
      <c r="BA29" s="779"/>
      <c r="BB29" s="779"/>
      <c r="BC29" s="779"/>
      <c r="BD29" s="725"/>
      <c r="BE29" s="728"/>
      <c r="BF29" s="725"/>
      <c r="BG29" s="730"/>
      <c r="BH29" s="731"/>
      <c r="BI29" s="736"/>
      <c r="BJ29" s="737"/>
      <c r="BK29" s="737"/>
      <c r="BL29" s="737"/>
      <c r="BM29" s="737"/>
      <c r="BN29" s="737"/>
      <c r="BO29" s="738"/>
      <c r="BP29" s="728"/>
      <c r="BQ29" s="721"/>
      <c r="BR29" s="721"/>
      <c r="BS29" s="721"/>
      <c r="BT29" s="721"/>
      <c r="BU29" s="725"/>
      <c r="BV29" s="697"/>
      <c r="BW29" s="753"/>
      <c r="BX29" s="753"/>
      <c r="BY29" s="754"/>
      <c r="BZ29" s="727"/>
      <c r="CA29" s="770"/>
      <c r="CB29" s="770"/>
      <c r="CC29" s="724"/>
      <c r="CD29" s="711"/>
      <c r="CE29" s="712"/>
      <c r="CF29" s="712"/>
      <c r="CG29" s="712"/>
      <c r="CH29" s="713"/>
    </row>
    <row r="30" spans="1:86" ht="19.5" customHeight="1">
      <c r="A30" s="704"/>
      <c r="B30" s="705"/>
      <c r="C30" s="708"/>
      <c r="D30" s="720" ph="1"/>
      <c r="E30" s="720" ph="1"/>
      <c r="F30" s="720" ph="1"/>
      <c r="G30" s="720" ph="1"/>
      <c r="H30" s="720" ph="1"/>
      <c r="I30" s="720" ph="1"/>
      <c r="J30" s="720" ph="1"/>
      <c r="K30" s="720" ph="1"/>
      <c r="L30" s="720" ph="1"/>
      <c r="M30" s="710"/>
      <c r="N30" s="708"/>
      <c r="O30" s="710"/>
      <c r="P30" s="704"/>
      <c r="Q30" s="705"/>
      <c r="R30" s="747"/>
      <c r="S30" s="748"/>
      <c r="T30" s="748"/>
      <c r="U30" s="748"/>
      <c r="V30" s="748"/>
      <c r="W30" s="748"/>
      <c r="X30" s="749"/>
      <c r="Y30" s="708"/>
      <c r="Z30" s="720"/>
      <c r="AA30" s="720"/>
      <c r="AB30" s="720"/>
      <c r="AC30" s="720"/>
      <c r="AD30" s="710"/>
      <c r="AE30" s="755"/>
      <c r="AF30" s="756"/>
      <c r="AG30" s="756"/>
      <c r="AH30" s="757"/>
      <c r="AI30" s="708"/>
      <c r="AJ30" s="720"/>
      <c r="AK30" s="720"/>
      <c r="AL30" s="710"/>
      <c r="AM30" s="764"/>
      <c r="AN30" s="765"/>
      <c r="AO30" s="765"/>
      <c r="AP30" s="765"/>
      <c r="AQ30" s="766"/>
      <c r="AR30" s="704"/>
      <c r="AS30" s="705"/>
      <c r="AT30" s="708"/>
      <c r="AU30" s="721" ph="1"/>
      <c r="AV30" s="721" ph="1"/>
      <c r="AW30" s="721" ph="1"/>
      <c r="AX30" s="721" ph="1"/>
      <c r="AY30" s="721" ph="1"/>
      <c r="AZ30" s="721" ph="1"/>
      <c r="BA30" s="721" ph="1"/>
      <c r="BB30" s="721" ph="1"/>
      <c r="BC30" s="721" ph="1"/>
      <c r="BD30" s="725"/>
      <c r="BE30" s="728"/>
      <c r="BF30" s="725"/>
      <c r="BG30" s="732"/>
      <c r="BH30" s="733"/>
      <c r="BI30" s="739"/>
      <c r="BJ30" s="740"/>
      <c r="BK30" s="740"/>
      <c r="BL30" s="740"/>
      <c r="BM30" s="740"/>
      <c r="BN30" s="740"/>
      <c r="BO30" s="741"/>
      <c r="BP30" s="728"/>
      <c r="BQ30" s="721"/>
      <c r="BR30" s="721"/>
      <c r="BS30" s="721"/>
      <c r="BT30" s="721"/>
      <c r="BU30" s="725"/>
      <c r="BV30" s="755"/>
      <c r="BW30" s="756"/>
      <c r="BX30" s="756"/>
      <c r="BY30" s="757"/>
      <c r="BZ30" s="728"/>
      <c r="CA30" s="721"/>
      <c r="CB30" s="721"/>
      <c r="CC30" s="725"/>
      <c r="CD30" s="714"/>
      <c r="CE30" s="715"/>
      <c r="CF30" s="715"/>
      <c r="CG30" s="715"/>
      <c r="CH30" s="716"/>
    </row>
    <row r="31" spans="1:86" ht="19.149999999999999" customHeight="1" thickBot="1">
      <c r="A31" s="706"/>
      <c r="B31" s="707"/>
      <c r="C31" s="688"/>
      <c r="D31" s="689" ph="1"/>
      <c r="E31" s="689" ph="1"/>
      <c r="F31" s="689" ph="1"/>
      <c r="G31" s="689" ph="1"/>
      <c r="H31" s="689" ph="1"/>
      <c r="I31" s="689" ph="1"/>
      <c r="J31" s="689" ph="1"/>
      <c r="K31" s="689" ph="1"/>
      <c r="L31" s="689" ph="1"/>
      <c r="M31" s="690"/>
      <c r="N31" s="688"/>
      <c r="O31" s="690"/>
      <c r="P31" s="706"/>
      <c r="Q31" s="707"/>
      <c r="R31" s="750"/>
      <c r="S31" s="751"/>
      <c r="T31" s="751"/>
      <c r="U31" s="751"/>
      <c r="V31" s="751"/>
      <c r="W31" s="751"/>
      <c r="X31" s="752"/>
      <c r="Y31" s="688"/>
      <c r="Z31" s="689"/>
      <c r="AA31" s="689"/>
      <c r="AB31" s="689"/>
      <c r="AC31" s="689"/>
      <c r="AD31" s="690"/>
      <c r="AE31" s="758"/>
      <c r="AF31" s="759"/>
      <c r="AG31" s="759"/>
      <c r="AH31" s="760"/>
      <c r="AI31" s="688"/>
      <c r="AJ31" s="689"/>
      <c r="AK31" s="689"/>
      <c r="AL31" s="690"/>
      <c r="AM31" s="767"/>
      <c r="AN31" s="768"/>
      <c r="AO31" s="768"/>
      <c r="AP31" s="768"/>
      <c r="AQ31" s="769"/>
      <c r="AR31" s="706"/>
      <c r="AS31" s="707"/>
      <c r="AT31" s="688"/>
      <c r="AU31" s="722" ph="1"/>
      <c r="AV31" s="722" ph="1"/>
      <c r="AW31" s="722" ph="1"/>
      <c r="AX31" s="722" ph="1"/>
      <c r="AY31" s="722" ph="1"/>
      <c r="AZ31" s="722" ph="1"/>
      <c r="BA31" s="722" ph="1"/>
      <c r="BB31" s="722" ph="1"/>
      <c r="BC31" s="722" ph="1"/>
      <c r="BD31" s="726"/>
      <c r="BE31" s="729"/>
      <c r="BF31" s="726"/>
      <c r="BG31" s="734"/>
      <c r="BH31" s="735"/>
      <c r="BI31" s="742"/>
      <c r="BJ31" s="743"/>
      <c r="BK31" s="743"/>
      <c r="BL31" s="743"/>
      <c r="BM31" s="743"/>
      <c r="BN31" s="743"/>
      <c r="BO31" s="744"/>
      <c r="BP31" s="729"/>
      <c r="BQ31" s="722"/>
      <c r="BR31" s="722"/>
      <c r="BS31" s="722"/>
      <c r="BT31" s="722"/>
      <c r="BU31" s="726"/>
      <c r="BV31" s="758"/>
      <c r="BW31" s="759"/>
      <c r="BX31" s="759"/>
      <c r="BY31" s="760"/>
      <c r="BZ31" s="729"/>
      <c r="CA31" s="722"/>
      <c r="CB31" s="722"/>
      <c r="CC31" s="726"/>
      <c r="CD31" s="717"/>
      <c r="CE31" s="718"/>
      <c r="CF31" s="718"/>
      <c r="CG31" s="718"/>
      <c r="CH31" s="719"/>
    </row>
    <row r="32" spans="1:86" ht="7.5" customHeight="1">
      <c r="A32" s="702" t="s">
        <v>695</v>
      </c>
      <c r="B32" s="703"/>
      <c r="C32" s="697"/>
      <c r="D32" s="709" ph="1"/>
      <c r="E32" s="709" ph="1"/>
      <c r="F32" s="709" ph="1"/>
      <c r="G32" s="709" ph="1"/>
      <c r="H32" s="709" ph="1"/>
      <c r="I32" s="709" ph="1"/>
      <c r="J32" s="709" ph="1"/>
      <c r="K32" s="709" ph="1"/>
      <c r="L32" s="709" ph="1"/>
      <c r="M32" s="687"/>
      <c r="N32" s="697"/>
      <c r="O32" s="687"/>
      <c r="P32" s="702"/>
      <c r="Q32" s="703"/>
      <c r="R32" s="685"/>
      <c r="S32" s="745"/>
      <c r="T32" s="745"/>
      <c r="U32" s="745"/>
      <c r="V32" s="745"/>
      <c r="W32" s="745"/>
      <c r="X32" s="746"/>
      <c r="Y32" s="697"/>
      <c r="Z32" s="686"/>
      <c r="AA32" s="686"/>
      <c r="AB32" s="686"/>
      <c r="AC32" s="686"/>
      <c r="AD32" s="687"/>
      <c r="AE32" s="697"/>
      <c r="AF32" s="753"/>
      <c r="AG32" s="753"/>
      <c r="AH32" s="754"/>
      <c r="AI32" s="697"/>
      <c r="AJ32" s="686"/>
      <c r="AK32" s="686"/>
      <c r="AL32" s="687"/>
      <c r="AM32" s="761"/>
      <c r="AN32" s="762"/>
      <c r="AO32" s="762"/>
      <c r="AP32" s="762"/>
      <c r="AQ32" s="763"/>
      <c r="AR32" s="702" t="s">
        <v>695</v>
      </c>
      <c r="AS32" s="703"/>
      <c r="AT32" s="697"/>
      <c r="AU32" s="723"/>
      <c r="AV32" s="723"/>
      <c r="AW32" s="723"/>
      <c r="AX32" s="723"/>
      <c r="AY32" s="723"/>
      <c r="AZ32" s="723"/>
      <c r="BA32" s="723"/>
      <c r="BB32" s="723"/>
      <c r="BC32" s="723"/>
      <c r="BD32" s="724"/>
      <c r="BE32" s="727"/>
      <c r="BF32" s="724"/>
      <c r="BG32" s="730"/>
      <c r="BH32" s="731"/>
      <c r="BI32" s="736"/>
      <c r="BJ32" s="737"/>
      <c r="BK32" s="737"/>
      <c r="BL32" s="737"/>
      <c r="BM32" s="737"/>
      <c r="BN32" s="737"/>
      <c r="BO32" s="738"/>
      <c r="BP32" s="727"/>
      <c r="BQ32" s="770"/>
      <c r="BR32" s="770"/>
      <c r="BS32" s="770"/>
      <c r="BT32" s="770"/>
      <c r="BU32" s="724"/>
      <c r="BV32" s="697"/>
      <c r="BW32" s="753"/>
      <c r="BX32" s="753"/>
      <c r="BY32" s="754"/>
      <c r="BZ32" s="727"/>
      <c r="CA32" s="770"/>
      <c r="CB32" s="770"/>
      <c r="CC32" s="724"/>
      <c r="CD32" s="711"/>
      <c r="CE32" s="712"/>
      <c r="CF32" s="712"/>
      <c r="CG32" s="712"/>
      <c r="CH32" s="713"/>
    </row>
    <row r="33" spans="1:86" ht="19.5" customHeight="1">
      <c r="A33" s="704"/>
      <c r="B33" s="705"/>
      <c r="C33" s="708"/>
      <c r="D33" s="720" ph="1"/>
      <c r="E33" s="720" ph="1"/>
      <c r="F33" s="720" ph="1"/>
      <c r="G33" s="720" ph="1"/>
      <c r="H33" s="720" ph="1"/>
      <c r="I33" s="720" ph="1"/>
      <c r="J33" s="720" ph="1"/>
      <c r="K33" s="720" ph="1"/>
      <c r="L33" s="720" ph="1"/>
      <c r="M33" s="710"/>
      <c r="N33" s="708"/>
      <c r="O33" s="710"/>
      <c r="P33" s="704"/>
      <c r="Q33" s="705"/>
      <c r="R33" s="747"/>
      <c r="S33" s="748"/>
      <c r="T33" s="748"/>
      <c r="U33" s="748"/>
      <c r="V33" s="748"/>
      <c r="W33" s="748"/>
      <c r="X33" s="749"/>
      <c r="Y33" s="708"/>
      <c r="Z33" s="720"/>
      <c r="AA33" s="720"/>
      <c r="AB33" s="720"/>
      <c r="AC33" s="720"/>
      <c r="AD33" s="710"/>
      <c r="AE33" s="755"/>
      <c r="AF33" s="756"/>
      <c r="AG33" s="756"/>
      <c r="AH33" s="757"/>
      <c r="AI33" s="708"/>
      <c r="AJ33" s="720"/>
      <c r="AK33" s="720"/>
      <c r="AL33" s="710"/>
      <c r="AM33" s="764"/>
      <c r="AN33" s="765"/>
      <c r="AO33" s="765"/>
      <c r="AP33" s="765"/>
      <c r="AQ33" s="766"/>
      <c r="AR33" s="704"/>
      <c r="AS33" s="705"/>
      <c r="AT33" s="708"/>
      <c r="AU33" s="721" ph="1"/>
      <c r="AV33" s="721" ph="1"/>
      <c r="AW33" s="721" ph="1"/>
      <c r="AX33" s="721" ph="1"/>
      <c r="AY33" s="721" ph="1"/>
      <c r="AZ33" s="721" ph="1"/>
      <c r="BA33" s="721" ph="1"/>
      <c r="BB33" s="721" ph="1"/>
      <c r="BC33" s="721" ph="1"/>
      <c r="BD33" s="725"/>
      <c r="BE33" s="728"/>
      <c r="BF33" s="725"/>
      <c r="BG33" s="732"/>
      <c r="BH33" s="733"/>
      <c r="BI33" s="739"/>
      <c r="BJ33" s="740"/>
      <c r="BK33" s="740"/>
      <c r="BL33" s="740"/>
      <c r="BM33" s="740"/>
      <c r="BN33" s="740"/>
      <c r="BO33" s="741"/>
      <c r="BP33" s="728"/>
      <c r="BQ33" s="721"/>
      <c r="BR33" s="721"/>
      <c r="BS33" s="721"/>
      <c r="BT33" s="721"/>
      <c r="BU33" s="725"/>
      <c r="BV33" s="755"/>
      <c r="BW33" s="756"/>
      <c r="BX33" s="756"/>
      <c r="BY33" s="757"/>
      <c r="BZ33" s="728"/>
      <c r="CA33" s="721"/>
      <c r="CB33" s="721"/>
      <c r="CC33" s="725"/>
      <c r="CD33" s="714"/>
      <c r="CE33" s="715"/>
      <c r="CF33" s="715"/>
      <c r="CG33" s="715"/>
      <c r="CH33" s="716"/>
    </row>
    <row r="34" spans="1:86" ht="19.149999999999999" customHeight="1" thickBot="1">
      <c r="A34" s="706"/>
      <c r="B34" s="707"/>
      <c r="C34" s="688"/>
      <c r="D34" s="689" ph="1"/>
      <c r="E34" s="689" ph="1"/>
      <c r="F34" s="689" ph="1"/>
      <c r="G34" s="689" ph="1"/>
      <c r="H34" s="689" ph="1"/>
      <c r="I34" s="689" ph="1"/>
      <c r="J34" s="689" ph="1"/>
      <c r="K34" s="689" ph="1"/>
      <c r="L34" s="689" ph="1"/>
      <c r="M34" s="690"/>
      <c r="N34" s="688"/>
      <c r="O34" s="690"/>
      <c r="P34" s="706"/>
      <c r="Q34" s="707"/>
      <c r="R34" s="750"/>
      <c r="S34" s="751"/>
      <c r="T34" s="751"/>
      <c r="U34" s="751"/>
      <c r="V34" s="751"/>
      <c r="W34" s="751"/>
      <c r="X34" s="752"/>
      <c r="Y34" s="688"/>
      <c r="Z34" s="689"/>
      <c r="AA34" s="689"/>
      <c r="AB34" s="689"/>
      <c r="AC34" s="689"/>
      <c r="AD34" s="690"/>
      <c r="AE34" s="758"/>
      <c r="AF34" s="759"/>
      <c r="AG34" s="759"/>
      <c r="AH34" s="760"/>
      <c r="AI34" s="688"/>
      <c r="AJ34" s="689"/>
      <c r="AK34" s="689"/>
      <c r="AL34" s="690"/>
      <c r="AM34" s="767"/>
      <c r="AN34" s="768"/>
      <c r="AO34" s="768"/>
      <c r="AP34" s="768"/>
      <c r="AQ34" s="769"/>
      <c r="AR34" s="706"/>
      <c r="AS34" s="707"/>
      <c r="AT34" s="688"/>
      <c r="AU34" s="722" ph="1"/>
      <c r="AV34" s="722" ph="1"/>
      <c r="AW34" s="722" ph="1"/>
      <c r="AX34" s="722" ph="1"/>
      <c r="AY34" s="722" ph="1"/>
      <c r="AZ34" s="722" ph="1"/>
      <c r="BA34" s="722" ph="1"/>
      <c r="BB34" s="722" ph="1"/>
      <c r="BC34" s="722" ph="1"/>
      <c r="BD34" s="726"/>
      <c r="BE34" s="729"/>
      <c r="BF34" s="726"/>
      <c r="BG34" s="734"/>
      <c r="BH34" s="735"/>
      <c r="BI34" s="742"/>
      <c r="BJ34" s="743"/>
      <c r="BK34" s="743"/>
      <c r="BL34" s="743"/>
      <c r="BM34" s="743"/>
      <c r="BN34" s="743"/>
      <c r="BO34" s="744"/>
      <c r="BP34" s="729"/>
      <c r="BQ34" s="722"/>
      <c r="BR34" s="722"/>
      <c r="BS34" s="722"/>
      <c r="BT34" s="722"/>
      <c r="BU34" s="726"/>
      <c r="BV34" s="758"/>
      <c r="BW34" s="759"/>
      <c r="BX34" s="759"/>
      <c r="BY34" s="760"/>
      <c r="BZ34" s="729"/>
      <c r="CA34" s="722"/>
      <c r="CB34" s="722"/>
      <c r="CC34" s="726"/>
      <c r="CD34" s="717"/>
      <c r="CE34" s="718"/>
      <c r="CF34" s="718"/>
      <c r="CG34" s="718"/>
      <c r="CH34" s="719"/>
    </row>
    <row r="35" spans="1:86" ht="7.5" customHeight="1">
      <c r="A35" s="702" t="s">
        <v>696</v>
      </c>
      <c r="B35" s="703"/>
      <c r="C35" s="708"/>
      <c r="D35" s="780" ph="1"/>
      <c r="E35" s="780" ph="1"/>
      <c r="F35" s="780" ph="1"/>
      <c r="G35" s="780" ph="1"/>
      <c r="H35" s="780" ph="1"/>
      <c r="I35" s="780" ph="1"/>
      <c r="J35" s="780" ph="1"/>
      <c r="K35" s="780" ph="1"/>
      <c r="L35" s="780" ph="1"/>
      <c r="M35" s="710"/>
      <c r="N35" s="708"/>
      <c r="O35" s="710"/>
      <c r="P35" s="702"/>
      <c r="Q35" s="703"/>
      <c r="R35" s="685"/>
      <c r="S35" s="745"/>
      <c r="T35" s="745"/>
      <c r="U35" s="745"/>
      <c r="V35" s="745"/>
      <c r="W35" s="745"/>
      <c r="X35" s="746"/>
      <c r="Y35" s="708"/>
      <c r="Z35" s="720"/>
      <c r="AA35" s="720"/>
      <c r="AB35" s="720"/>
      <c r="AC35" s="720"/>
      <c r="AD35" s="710"/>
      <c r="AE35" s="697"/>
      <c r="AF35" s="753"/>
      <c r="AG35" s="753"/>
      <c r="AH35" s="754"/>
      <c r="AI35" s="697"/>
      <c r="AJ35" s="686"/>
      <c r="AK35" s="686"/>
      <c r="AL35" s="687"/>
      <c r="AM35" s="761"/>
      <c r="AN35" s="762"/>
      <c r="AO35" s="762"/>
      <c r="AP35" s="762"/>
      <c r="AQ35" s="763"/>
      <c r="AR35" s="702" t="s">
        <v>696</v>
      </c>
      <c r="AS35" s="703"/>
      <c r="AT35" s="708"/>
      <c r="AU35" s="779"/>
      <c r="AV35" s="779"/>
      <c r="AW35" s="779"/>
      <c r="AX35" s="779"/>
      <c r="AY35" s="779"/>
      <c r="AZ35" s="779"/>
      <c r="BA35" s="779"/>
      <c r="BB35" s="779"/>
      <c r="BC35" s="779"/>
      <c r="BD35" s="725"/>
      <c r="BE35" s="728"/>
      <c r="BF35" s="725"/>
      <c r="BG35" s="730"/>
      <c r="BH35" s="731"/>
      <c r="BI35" s="736"/>
      <c r="BJ35" s="737"/>
      <c r="BK35" s="737"/>
      <c r="BL35" s="737"/>
      <c r="BM35" s="737"/>
      <c r="BN35" s="737"/>
      <c r="BO35" s="738"/>
      <c r="BP35" s="728"/>
      <c r="BQ35" s="721"/>
      <c r="BR35" s="721"/>
      <c r="BS35" s="721"/>
      <c r="BT35" s="721"/>
      <c r="BU35" s="725"/>
      <c r="BV35" s="697"/>
      <c r="BW35" s="753"/>
      <c r="BX35" s="753"/>
      <c r="BY35" s="754"/>
      <c r="BZ35" s="727"/>
      <c r="CA35" s="770"/>
      <c r="CB35" s="770"/>
      <c r="CC35" s="724"/>
      <c r="CD35" s="711"/>
      <c r="CE35" s="712"/>
      <c r="CF35" s="712"/>
      <c r="CG35" s="712"/>
      <c r="CH35" s="713"/>
    </row>
    <row r="36" spans="1:86" ht="19.5" customHeight="1">
      <c r="A36" s="704"/>
      <c r="B36" s="705"/>
      <c r="C36" s="708"/>
      <c r="D36" s="720" ph="1"/>
      <c r="E36" s="720" ph="1"/>
      <c r="F36" s="720" ph="1"/>
      <c r="G36" s="720" ph="1"/>
      <c r="H36" s="720" ph="1"/>
      <c r="I36" s="720" ph="1"/>
      <c r="J36" s="720" ph="1"/>
      <c r="K36" s="720" ph="1"/>
      <c r="L36" s="720" ph="1"/>
      <c r="M36" s="710"/>
      <c r="N36" s="708"/>
      <c r="O36" s="710"/>
      <c r="P36" s="704"/>
      <c r="Q36" s="705"/>
      <c r="R36" s="747"/>
      <c r="S36" s="748"/>
      <c r="T36" s="748"/>
      <c r="U36" s="748"/>
      <c r="V36" s="748"/>
      <c r="W36" s="748"/>
      <c r="X36" s="749"/>
      <c r="Y36" s="708"/>
      <c r="Z36" s="720"/>
      <c r="AA36" s="720"/>
      <c r="AB36" s="720"/>
      <c r="AC36" s="720"/>
      <c r="AD36" s="710"/>
      <c r="AE36" s="755"/>
      <c r="AF36" s="756"/>
      <c r="AG36" s="756"/>
      <c r="AH36" s="757"/>
      <c r="AI36" s="708"/>
      <c r="AJ36" s="720"/>
      <c r="AK36" s="720"/>
      <c r="AL36" s="710"/>
      <c r="AM36" s="764"/>
      <c r="AN36" s="765"/>
      <c r="AO36" s="765"/>
      <c r="AP36" s="765"/>
      <c r="AQ36" s="766"/>
      <c r="AR36" s="704"/>
      <c r="AS36" s="705"/>
      <c r="AT36" s="708"/>
      <c r="AU36" s="721" ph="1"/>
      <c r="AV36" s="721" ph="1"/>
      <c r="AW36" s="721" ph="1"/>
      <c r="AX36" s="721" ph="1"/>
      <c r="AY36" s="721" ph="1"/>
      <c r="AZ36" s="721" ph="1"/>
      <c r="BA36" s="721" ph="1"/>
      <c r="BB36" s="721" ph="1"/>
      <c r="BC36" s="721" ph="1"/>
      <c r="BD36" s="725"/>
      <c r="BE36" s="728"/>
      <c r="BF36" s="725"/>
      <c r="BG36" s="732"/>
      <c r="BH36" s="733"/>
      <c r="BI36" s="739"/>
      <c r="BJ36" s="740"/>
      <c r="BK36" s="740"/>
      <c r="BL36" s="740"/>
      <c r="BM36" s="740"/>
      <c r="BN36" s="740"/>
      <c r="BO36" s="741"/>
      <c r="BP36" s="728"/>
      <c r="BQ36" s="721"/>
      <c r="BR36" s="721"/>
      <c r="BS36" s="721"/>
      <c r="BT36" s="721"/>
      <c r="BU36" s="725"/>
      <c r="BV36" s="755"/>
      <c r="BW36" s="756"/>
      <c r="BX36" s="756"/>
      <c r="BY36" s="757"/>
      <c r="BZ36" s="728"/>
      <c r="CA36" s="721"/>
      <c r="CB36" s="721"/>
      <c r="CC36" s="725"/>
      <c r="CD36" s="714"/>
      <c r="CE36" s="715"/>
      <c r="CF36" s="715"/>
      <c r="CG36" s="715"/>
      <c r="CH36" s="716"/>
    </row>
    <row r="37" spans="1:86" ht="19.149999999999999" customHeight="1" thickBot="1">
      <c r="A37" s="706"/>
      <c r="B37" s="707"/>
      <c r="C37" s="688"/>
      <c r="D37" s="689" ph="1"/>
      <c r="E37" s="689" ph="1"/>
      <c r="F37" s="689" ph="1"/>
      <c r="G37" s="689" ph="1"/>
      <c r="H37" s="689" ph="1"/>
      <c r="I37" s="689" ph="1"/>
      <c r="J37" s="689" ph="1"/>
      <c r="K37" s="689" ph="1"/>
      <c r="L37" s="689" ph="1"/>
      <c r="M37" s="690"/>
      <c r="N37" s="688"/>
      <c r="O37" s="690"/>
      <c r="P37" s="706"/>
      <c r="Q37" s="707"/>
      <c r="R37" s="750"/>
      <c r="S37" s="751"/>
      <c r="T37" s="751"/>
      <c r="U37" s="751"/>
      <c r="V37" s="751"/>
      <c r="W37" s="751"/>
      <c r="X37" s="752"/>
      <c r="Y37" s="688"/>
      <c r="Z37" s="689"/>
      <c r="AA37" s="689"/>
      <c r="AB37" s="689"/>
      <c r="AC37" s="689"/>
      <c r="AD37" s="690"/>
      <c r="AE37" s="758"/>
      <c r="AF37" s="759"/>
      <c r="AG37" s="759"/>
      <c r="AH37" s="760"/>
      <c r="AI37" s="688"/>
      <c r="AJ37" s="689"/>
      <c r="AK37" s="689"/>
      <c r="AL37" s="690"/>
      <c r="AM37" s="767"/>
      <c r="AN37" s="768"/>
      <c r="AO37" s="768"/>
      <c r="AP37" s="768"/>
      <c r="AQ37" s="769"/>
      <c r="AR37" s="706"/>
      <c r="AS37" s="707"/>
      <c r="AT37" s="688"/>
      <c r="AU37" s="722" ph="1"/>
      <c r="AV37" s="722" ph="1"/>
      <c r="AW37" s="722" ph="1"/>
      <c r="AX37" s="722" ph="1"/>
      <c r="AY37" s="722" ph="1"/>
      <c r="AZ37" s="722" ph="1"/>
      <c r="BA37" s="722" ph="1"/>
      <c r="BB37" s="722" ph="1"/>
      <c r="BC37" s="722" ph="1"/>
      <c r="BD37" s="726"/>
      <c r="BE37" s="729"/>
      <c r="BF37" s="726"/>
      <c r="BG37" s="734"/>
      <c r="BH37" s="735"/>
      <c r="BI37" s="742"/>
      <c r="BJ37" s="743"/>
      <c r="BK37" s="743"/>
      <c r="BL37" s="743"/>
      <c r="BM37" s="743"/>
      <c r="BN37" s="743"/>
      <c r="BO37" s="744"/>
      <c r="BP37" s="729"/>
      <c r="BQ37" s="722"/>
      <c r="BR37" s="722"/>
      <c r="BS37" s="722"/>
      <c r="BT37" s="722"/>
      <c r="BU37" s="726"/>
      <c r="BV37" s="758"/>
      <c r="BW37" s="759"/>
      <c r="BX37" s="759"/>
      <c r="BY37" s="760"/>
      <c r="BZ37" s="729"/>
      <c r="CA37" s="722"/>
      <c r="CB37" s="722"/>
      <c r="CC37" s="726"/>
      <c r="CD37" s="717"/>
      <c r="CE37" s="718"/>
      <c r="CF37" s="718"/>
      <c r="CG37" s="718"/>
      <c r="CH37" s="719"/>
    </row>
    <row r="38" spans="1:86" ht="12" customHeight="1">
      <c r="A38" s="564"/>
      <c r="B38" s="564"/>
      <c r="C38" s="564"/>
      <c r="D38" s="564"/>
      <c r="E38" s="564"/>
      <c r="F38" s="564"/>
      <c r="G38" s="564"/>
      <c r="H38" s="564"/>
      <c r="I38" s="564"/>
      <c r="J38" s="564"/>
      <c r="K38" s="564"/>
      <c r="L38" s="564"/>
      <c r="M38" s="564"/>
      <c r="N38" s="564"/>
      <c r="O38" s="564"/>
      <c r="P38" s="564"/>
      <c r="Q38" s="564"/>
      <c r="R38" s="564"/>
      <c r="S38" s="564"/>
      <c r="T38" s="564"/>
      <c r="U38" s="564"/>
      <c r="V38" s="564"/>
      <c r="W38" s="564"/>
      <c r="X38" s="564"/>
      <c r="Y38" s="564"/>
      <c r="Z38" s="564"/>
      <c r="AA38" s="564"/>
      <c r="AB38" s="564"/>
      <c r="AC38" s="564"/>
      <c r="AD38" s="564"/>
      <c r="AI38" s="564"/>
      <c r="AJ38" s="564"/>
      <c r="AK38" s="564"/>
      <c r="AL38" s="564"/>
      <c r="AM38" s="565"/>
      <c r="AN38" s="565"/>
      <c r="AO38" s="565"/>
      <c r="AP38" s="565"/>
      <c r="AQ38" s="565"/>
      <c r="AR38" s="564"/>
      <c r="AS38" s="564"/>
      <c r="AT38" s="564"/>
      <c r="AU38" s="564"/>
      <c r="AV38" s="564"/>
      <c r="AW38" s="564"/>
      <c r="AX38" s="564"/>
      <c r="AY38" s="564"/>
      <c r="AZ38" s="564"/>
      <c r="BA38" s="564"/>
      <c r="BB38" s="564"/>
      <c r="BC38" s="564"/>
      <c r="BD38" s="564"/>
      <c r="BE38" s="564"/>
      <c r="BF38" s="564"/>
      <c r="BG38" s="564"/>
      <c r="BH38" s="564"/>
      <c r="BI38" s="564"/>
      <c r="BJ38" s="564"/>
      <c r="BK38" s="564"/>
      <c r="BL38" s="564"/>
      <c r="BM38" s="564"/>
      <c r="BN38" s="564"/>
      <c r="BO38" s="564"/>
      <c r="BP38" s="564"/>
      <c r="BQ38" s="564"/>
      <c r="BR38" s="564"/>
      <c r="BS38" s="564"/>
      <c r="BT38" s="564"/>
      <c r="BU38" s="564"/>
      <c r="BZ38" s="564"/>
      <c r="CA38" s="564"/>
      <c r="CB38" s="564"/>
      <c r="CC38" s="564"/>
      <c r="CD38" s="565"/>
      <c r="CE38" s="565"/>
      <c r="CF38" s="565"/>
      <c r="CG38" s="565"/>
      <c r="CH38" s="565"/>
    </row>
    <row r="39" spans="1:86" ht="12" customHeight="1">
      <c r="AE39" s="566"/>
      <c r="AF39" s="566"/>
      <c r="AG39" s="566"/>
      <c r="AH39" s="566"/>
      <c r="BV39" s="566"/>
      <c r="BW39" s="566"/>
      <c r="BX39" s="566"/>
      <c r="BY39" s="566"/>
    </row>
    <row r="40" spans="1:86" ht="12" customHeight="1">
      <c r="AE40" s="566"/>
      <c r="AF40" s="566"/>
      <c r="AG40" s="566"/>
      <c r="AH40" s="566"/>
      <c r="BV40" s="566"/>
      <c r="BW40" s="566"/>
      <c r="BX40" s="566"/>
      <c r="BY40" s="566"/>
    </row>
    <row r="41" spans="1:86" ht="12" customHeight="1">
      <c r="A41" s="682" t="s">
        <v>58</v>
      </c>
      <c r="B41" s="682"/>
      <c r="C41" s="682"/>
      <c r="D41" s="682"/>
      <c r="E41" s="682"/>
      <c r="F41" s="682"/>
      <c r="G41" s="682"/>
      <c r="AE41" s="74"/>
      <c r="AF41" s="74"/>
      <c r="AG41" s="74"/>
      <c r="AH41" s="74"/>
      <c r="AR41" s="682" t="s">
        <v>58</v>
      </c>
      <c r="AS41" s="682"/>
      <c r="AT41" s="682"/>
      <c r="AU41" s="682"/>
      <c r="AV41" s="682"/>
      <c r="AW41" s="682"/>
      <c r="AX41" s="682"/>
      <c r="BV41" s="74"/>
      <c r="BW41" s="74"/>
      <c r="BX41" s="74"/>
      <c r="BY41" s="74"/>
    </row>
    <row r="42" spans="1:86" ht="12" customHeight="1">
      <c r="AE42" s="74"/>
      <c r="AF42" s="74"/>
      <c r="AG42" s="74"/>
      <c r="AH42" s="74"/>
      <c r="BV42" s="74"/>
      <c r="BW42" s="74"/>
      <c r="BX42" s="74"/>
      <c r="BY42" s="74"/>
    </row>
    <row r="43" spans="1:86" ht="12" customHeight="1">
      <c r="A43" s="682" t="s">
        <v>59</v>
      </c>
      <c r="B43" s="682"/>
      <c r="C43" s="682"/>
      <c r="D43" s="682"/>
      <c r="E43" s="682"/>
      <c r="F43" s="682"/>
      <c r="G43" s="682"/>
      <c r="AE43" s="74"/>
      <c r="AF43" s="74"/>
      <c r="AG43" s="74"/>
      <c r="AH43" s="74"/>
      <c r="AR43" s="682" t="s">
        <v>59</v>
      </c>
      <c r="AS43" s="682"/>
      <c r="AT43" s="682"/>
      <c r="AU43" s="682"/>
      <c r="AV43" s="682"/>
      <c r="AW43" s="682"/>
      <c r="AX43" s="682"/>
      <c r="BV43" s="74"/>
      <c r="BW43" s="74"/>
      <c r="BX43" s="74"/>
      <c r="BY43" s="74"/>
    </row>
    <row r="44" spans="1:86" ht="12" customHeight="1">
      <c r="AE44" s="566"/>
      <c r="AF44" s="566"/>
      <c r="AG44" s="566"/>
      <c r="AH44" s="566"/>
      <c r="BV44" s="566"/>
      <c r="BW44" s="566"/>
      <c r="BX44" s="566"/>
      <c r="BY44" s="566"/>
    </row>
    <row r="45" spans="1:86" ht="12" customHeight="1">
      <c r="D45" s="781">
        <v>1</v>
      </c>
      <c r="E45" s="782"/>
      <c r="F45" s="784"/>
      <c r="G45" s="784"/>
      <c r="H45" s="784"/>
      <c r="I45" s="784"/>
      <c r="J45" s="784"/>
      <c r="K45" s="784"/>
      <c r="L45" s="784"/>
      <c r="M45" s="784"/>
      <c r="N45" s="784"/>
      <c r="O45" s="784"/>
      <c r="P45" s="784"/>
      <c r="Q45" s="784"/>
      <c r="R45" s="784"/>
      <c r="S45" s="784"/>
      <c r="T45" s="784"/>
      <c r="U45" s="784"/>
      <c r="V45" s="784"/>
      <c r="W45" s="784"/>
      <c r="X45" s="784"/>
      <c r="Y45" s="784"/>
      <c r="Z45" s="784"/>
      <c r="AA45" s="784"/>
      <c r="AB45" s="784"/>
      <c r="AC45" s="784"/>
      <c r="AD45" s="784"/>
      <c r="AE45" s="784"/>
      <c r="AF45" s="784"/>
      <c r="AG45" s="784"/>
      <c r="AH45" s="784"/>
      <c r="AI45" s="784"/>
      <c r="AJ45" s="784"/>
      <c r="AK45" s="784"/>
      <c r="AL45" s="784"/>
      <c r="AM45" s="784"/>
      <c r="AN45" s="784"/>
      <c r="AO45" s="784"/>
      <c r="AP45" s="784"/>
      <c r="AQ45" s="784"/>
      <c r="AU45" s="781">
        <v>1</v>
      </c>
      <c r="AV45" s="782"/>
      <c r="AW45" s="786" t="s">
        <v>697</v>
      </c>
      <c r="AX45" s="786"/>
      <c r="AY45" s="786"/>
      <c r="AZ45" s="786"/>
      <c r="BA45" s="786"/>
      <c r="BB45" s="786"/>
      <c r="BC45" s="786"/>
      <c r="BD45" s="786"/>
      <c r="BE45" s="786"/>
      <c r="BF45" s="786"/>
      <c r="BG45" s="786"/>
      <c r="BH45" s="786"/>
      <c r="BI45" s="786"/>
      <c r="BJ45" s="786"/>
      <c r="BK45" s="786"/>
      <c r="BL45" s="786"/>
      <c r="BM45" s="786"/>
      <c r="BN45" s="786"/>
      <c r="BO45" s="786"/>
      <c r="BP45" s="786"/>
      <c r="BQ45" s="786"/>
      <c r="BR45" s="786"/>
      <c r="BS45" s="786"/>
      <c r="BT45" s="786"/>
      <c r="BU45" s="786"/>
      <c r="BV45" s="786"/>
      <c r="BW45" s="786"/>
      <c r="BX45" s="786"/>
      <c r="BY45" s="786"/>
      <c r="BZ45" s="786"/>
      <c r="CA45" s="786"/>
      <c r="CB45" s="786"/>
      <c r="CC45" s="786"/>
      <c r="CD45" s="786"/>
      <c r="CE45" s="786"/>
      <c r="CF45" s="786"/>
      <c r="CG45" s="786"/>
      <c r="CH45" s="786"/>
    </row>
    <row r="46" spans="1:86" ht="12" customHeight="1">
      <c r="D46" s="783"/>
      <c r="E46" s="783"/>
      <c r="F46" s="785"/>
      <c r="G46" s="785"/>
      <c r="H46" s="785"/>
      <c r="I46" s="785"/>
      <c r="J46" s="785"/>
      <c r="K46" s="785"/>
      <c r="L46" s="785"/>
      <c r="M46" s="785"/>
      <c r="N46" s="785"/>
      <c r="O46" s="785"/>
      <c r="P46" s="785"/>
      <c r="Q46" s="785"/>
      <c r="R46" s="785"/>
      <c r="S46" s="785"/>
      <c r="T46" s="785"/>
      <c r="U46" s="785"/>
      <c r="V46" s="785"/>
      <c r="W46" s="785"/>
      <c r="X46" s="785"/>
      <c r="Y46" s="785"/>
      <c r="Z46" s="785"/>
      <c r="AA46" s="785"/>
      <c r="AB46" s="785"/>
      <c r="AC46" s="785"/>
      <c r="AD46" s="785"/>
      <c r="AE46" s="785"/>
      <c r="AF46" s="785"/>
      <c r="AG46" s="785"/>
      <c r="AH46" s="785"/>
      <c r="AI46" s="785"/>
      <c r="AJ46" s="785"/>
      <c r="AK46" s="785"/>
      <c r="AL46" s="785"/>
      <c r="AM46" s="785"/>
      <c r="AN46" s="785"/>
      <c r="AO46" s="785"/>
      <c r="AP46" s="785"/>
      <c r="AQ46" s="785"/>
      <c r="AU46" s="783"/>
      <c r="AV46" s="783"/>
      <c r="AW46" s="787"/>
      <c r="AX46" s="787"/>
      <c r="AY46" s="787"/>
      <c r="AZ46" s="787"/>
      <c r="BA46" s="787"/>
      <c r="BB46" s="787"/>
      <c r="BC46" s="787"/>
      <c r="BD46" s="787"/>
      <c r="BE46" s="787"/>
      <c r="BF46" s="787"/>
      <c r="BG46" s="787"/>
      <c r="BH46" s="787"/>
      <c r="BI46" s="787"/>
      <c r="BJ46" s="787"/>
      <c r="BK46" s="787"/>
      <c r="BL46" s="787"/>
      <c r="BM46" s="787"/>
      <c r="BN46" s="787"/>
      <c r="BO46" s="787"/>
      <c r="BP46" s="787"/>
      <c r="BQ46" s="787"/>
      <c r="BR46" s="787"/>
      <c r="BS46" s="787"/>
      <c r="BT46" s="787"/>
      <c r="BU46" s="787"/>
      <c r="BV46" s="787"/>
      <c r="BW46" s="787"/>
      <c r="BX46" s="787"/>
      <c r="BY46" s="787"/>
      <c r="BZ46" s="787"/>
      <c r="CA46" s="787"/>
      <c r="CB46" s="787"/>
      <c r="CC46" s="787"/>
      <c r="CD46" s="787"/>
      <c r="CE46" s="787"/>
      <c r="CF46" s="787"/>
      <c r="CG46" s="787"/>
      <c r="CH46" s="787"/>
    </row>
    <row r="47" spans="1:86" ht="12" customHeight="1">
      <c r="D47" s="781">
        <v>2</v>
      </c>
      <c r="E47" s="782"/>
      <c r="F47" s="784"/>
      <c r="G47" s="784"/>
      <c r="H47" s="784"/>
      <c r="I47" s="784"/>
      <c r="J47" s="784"/>
      <c r="K47" s="784"/>
      <c r="L47" s="784"/>
      <c r="M47" s="784"/>
      <c r="N47" s="784"/>
      <c r="O47" s="784"/>
      <c r="P47" s="784"/>
      <c r="Q47" s="784"/>
      <c r="R47" s="784"/>
      <c r="S47" s="784"/>
      <c r="T47" s="784"/>
      <c r="U47" s="784"/>
      <c r="V47" s="784"/>
      <c r="W47" s="784"/>
      <c r="X47" s="784"/>
      <c r="Y47" s="784"/>
      <c r="Z47" s="784"/>
      <c r="AA47" s="784"/>
      <c r="AB47" s="784"/>
      <c r="AC47" s="784"/>
      <c r="AD47" s="784"/>
      <c r="AE47" s="784"/>
      <c r="AF47" s="784"/>
      <c r="AG47" s="784"/>
      <c r="AH47" s="784"/>
      <c r="AI47" s="784"/>
      <c r="AJ47" s="784"/>
      <c r="AK47" s="784"/>
      <c r="AL47" s="784"/>
      <c r="AM47" s="784"/>
      <c r="AN47" s="784"/>
      <c r="AO47" s="784"/>
      <c r="AP47" s="784"/>
      <c r="AQ47" s="784"/>
      <c r="AU47" s="781">
        <v>2</v>
      </c>
      <c r="AV47" s="782"/>
      <c r="AW47" s="786"/>
      <c r="AX47" s="786"/>
      <c r="AY47" s="786"/>
      <c r="AZ47" s="786"/>
      <c r="BA47" s="786"/>
      <c r="BB47" s="786"/>
      <c r="BC47" s="786"/>
      <c r="BD47" s="786"/>
      <c r="BE47" s="786"/>
      <c r="BF47" s="786"/>
      <c r="BG47" s="786"/>
      <c r="BH47" s="786"/>
      <c r="BI47" s="786"/>
      <c r="BJ47" s="786"/>
      <c r="BK47" s="786"/>
      <c r="BL47" s="786"/>
      <c r="BM47" s="786"/>
      <c r="BN47" s="786"/>
      <c r="BO47" s="786"/>
      <c r="BP47" s="786"/>
      <c r="BQ47" s="786"/>
      <c r="BR47" s="786"/>
      <c r="BS47" s="786"/>
      <c r="BT47" s="786"/>
      <c r="BU47" s="786"/>
      <c r="BV47" s="786"/>
      <c r="BW47" s="786"/>
      <c r="BX47" s="786"/>
      <c r="BY47" s="786"/>
      <c r="BZ47" s="786"/>
      <c r="CA47" s="786"/>
      <c r="CB47" s="786"/>
      <c r="CC47" s="786"/>
      <c r="CD47" s="786"/>
      <c r="CE47" s="786"/>
      <c r="CF47" s="786"/>
      <c r="CG47" s="786"/>
      <c r="CH47" s="786"/>
    </row>
    <row r="48" spans="1:86" ht="12" customHeight="1">
      <c r="D48" s="783"/>
      <c r="E48" s="783"/>
      <c r="F48" s="785"/>
      <c r="G48" s="785"/>
      <c r="H48" s="785"/>
      <c r="I48" s="785"/>
      <c r="J48" s="785"/>
      <c r="K48" s="785"/>
      <c r="L48" s="785"/>
      <c r="M48" s="785"/>
      <c r="N48" s="785"/>
      <c r="O48" s="785"/>
      <c r="P48" s="785"/>
      <c r="Q48" s="785"/>
      <c r="R48" s="785"/>
      <c r="S48" s="785"/>
      <c r="T48" s="785"/>
      <c r="U48" s="785"/>
      <c r="V48" s="785"/>
      <c r="W48" s="785"/>
      <c r="X48" s="785"/>
      <c r="Y48" s="785"/>
      <c r="Z48" s="785"/>
      <c r="AA48" s="785"/>
      <c r="AB48" s="785"/>
      <c r="AC48" s="785"/>
      <c r="AD48" s="785"/>
      <c r="AE48" s="785"/>
      <c r="AF48" s="785"/>
      <c r="AG48" s="785"/>
      <c r="AH48" s="785"/>
      <c r="AI48" s="785"/>
      <c r="AJ48" s="785"/>
      <c r="AK48" s="785"/>
      <c r="AL48" s="785"/>
      <c r="AM48" s="785"/>
      <c r="AN48" s="785"/>
      <c r="AO48" s="785"/>
      <c r="AP48" s="785"/>
      <c r="AQ48" s="785"/>
      <c r="AU48" s="783"/>
      <c r="AV48" s="783"/>
      <c r="AW48" s="787"/>
      <c r="AX48" s="787"/>
      <c r="AY48" s="787"/>
      <c r="AZ48" s="787"/>
      <c r="BA48" s="787"/>
      <c r="BB48" s="787"/>
      <c r="BC48" s="787"/>
      <c r="BD48" s="787"/>
      <c r="BE48" s="787"/>
      <c r="BF48" s="787"/>
      <c r="BG48" s="787"/>
      <c r="BH48" s="787"/>
      <c r="BI48" s="787"/>
      <c r="BJ48" s="787"/>
      <c r="BK48" s="787"/>
      <c r="BL48" s="787"/>
      <c r="BM48" s="787"/>
      <c r="BN48" s="787"/>
      <c r="BO48" s="787"/>
      <c r="BP48" s="787"/>
      <c r="BQ48" s="787"/>
      <c r="BR48" s="787"/>
      <c r="BS48" s="787"/>
      <c r="BT48" s="787"/>
      <c r="BU48" s="787"/>
      <c r="BV48" s="787"/>
      <c r="BW48" s="787"/>
      <c r="BX48" s="787"/>
      <c r="BY48" s="787"/>
      <c r="BZ48" s="787"/>
      <c r="CA48" s="787"/>
      <c r="CB48" s="787"/>
      <c r="CC48" s="787"/>
      <c r="CD48" s="787"/>
      <c r="CE48" s="787"/>
      <c r="CF48" s="787"/>
      <c r="CG48" s="787"/>
      <c r="CH48" s="787"/>
    </row>
    <row r="49" spans="2:86" ht="12" customHeight="1">
      <c r="D49" s="781">
        <v>3</v>
      </c>
      <c r="E49" s="782"/>
      <c r="F49" s="784"/>
      <c r="G49" s="784"/>
      <c r="H49" s="784"/>
      <c r="I49" s="784"/>
      <c r="J49" s="784"/>
      <c r="K49" s="784"/>
      <c r="L49" s="784"/>
      <c r="M49" s="784"/>
      <c r="N49" s="784"/>
      <c r="O49" s="784"/>
      <c r="P49" s="784"/>
      <c r="Q49" s="784"/>
      <c r="R49" s="784"/>
      <c r="S49" s="784"/>
      <c r="T49" s="784"/>
      <c r="U49" s="784"/>
      <c r="V49" s="784"/>
      <c r="W49" s="784"/>
      <c r="X49" s="784"/>
      <c r="Y49" s="784"/>
      <c r="Z49" s="784"/>
      <c r="AA49" s="784"/>
      <c r="AB49" s="784"/>
      <c r="AC49" s="784"/>
      <c r="AD49" s="784"/>
      <c r="AE49" s="784"/>
      <c r="AF49" s="784"/>
      <c r="AG49" s="784"/>
      <c r="AH49" s="784"/>
      <c r="AI49" s="784"/>
      <c r="AJ49" s="784"/>
      <c r="AK49" s="784"/>
      <c r="AL49" s="784"/>
      <c r="AM49" s="784"/>
      <c r="AN49" s="784"/>
      <c r="AO49" s="784"/>
      <c r="AP49" s="784"/>
      <c r="AQ49" s="784"/>
      <c r="AU49" s="781">
        <v>3</v>
      </c>
      <c r="AV49" s="782"/>
      <c r="AW49" s="786"/>
      <c r="AX49" s="786"/>
      <c r="AY49" s="786"/>
      <c r="AZ49" s="786"/>
      <c r="BA49" s="786"/>
      <c r="BB49" s="786"/>
      <c r="BC49" s="786"/>
      <c r="BD49" s="786"/>
      <c r="BE49" s="786"/>
      <c r="BF49" s="786"/>
      <c r="BG49" s="786"/>
      <c r="BH49" s="786"/>
      <c r="BI49" s="786"/>
      <c r="BJ49" s="786"/>
      <c r="BK49" s="786"/>
      <c r="BL49" s="786"/>
      <c r="BM49" s="786"/>
      <c r="BN49" s="786"/>
      <c r="BO49" s="786"/>
      <c r="BP49" s="786"/>
      <c r="BQ49" s="786"/>
      <c r="BR49" s="786"/>
      <c r="BS49" s="786"/>
      <c r="BT49" s="786"/>
      <c r="BU49" s="786"/>
      <c r="BV49" s="786"/>
      <c r="BW49" s="786"/>
      <c r="BX49" s="786"/>
      <c r="BY49" s="786"/>
      <c r="BZ49" s="786"/>
      <c r="CA49" s="786"/>
      <c r="CB49" s="786"/>
      <c r="CC49" s="786"/>
      <c r="CD49" s="786"/>
      <c r="CE49" s="786"/>
      <c r="CF49" s="786"/>
      <c r="CG49" s="786"/>
      <c r="CH49" s="786"/>
    </row>
    <row r="50" spans="2:86" ht="12" customHeight="1">
      <c r="D50" s="783"/>
      <c r="E50" s="783"/>
      <c r="F50" s="785"/>
      <c r="G50" s="785"/>
      <c r="H50" s="785"/>
      <c r="I50" s="785"/>
      <c r="J50" s="785"/>
      <c r="K50" s="785"/>
      <c r="L50" s="785"/>
      <c r="M50" s="785"/>
      <c r="N50" s="785"/>
      <c r="O50" s="785"/>
      <c r="P50" s="785"/>
      <c r="Q50" s="785"/>
      <c r="R50" s="785"/>
      <c r="S50" s="785"/>
      <c r="T50" s="785"/>
      <c r="U50" s="785"/>
      <c r="V50" s="785"/>
      <c r="W50" s="785"/>
      <c r="X50" s="785"/>
      <c r="Y50" s="785"/>
      <c r="Z50" s="785"/>
      <c r="AA50" s="785"/>
      <c r="AB50" s="785"/>
      <c r="AC50" s="785"/>
      <c r="AD50" s="785"/>
      <c r="AE50" s="785"/>
      <c r="AF50" s="785"/>
      <c r="AG50" s="785"/>
      <c r="AH50" s="785"/>
      <c r="AI50" s="785"/>
      <c r="AJ50" s="785"/>
      <c r="AK50" s="785"/>
      <c r="AL50" s="785"/>
      <c r="AM50" s="785"/>
      <c r="AN50" s="785"/>
      <c r="AO50" s="785"/>
      <c r="AP50" s="785"/>
      <c r="AQ50" s="785"/>
      <c r="AU50" s="783"/>
      <c r="AV50" s="783"/>
      <c r="AW50" s="787"/>
      <c r="AX50" s="787"/>
      <c r="AY50" s="787"/>
      <c r="AZ50" s="787"/>
      <c r="BA50" s="787"/>
      <c r="BB50" s="787"/>
      <c r="BC50" s="787"/>
      <c r="BD50" s="787"/>
      <c r="BE50" s="787"/>
      <c r="BF50" s="787"/>
      <c r="BG50" s="787"/>
      <c r="BH50" s="787"/>
      <c r="BI50" s="787"/>
      <c r="BJ50" s="787"/>
      <c r="BK50" s="787"/>
      <c r="BL50" s="787"/>
      <c r="BM50" s="787"/>
      <c r="BN50" s="787"/>
      <c r="BO50" s="787"/>
      <c r="BP50" s="787"/>
      <c r="BQ50" s="787"/>
      <c r="BR50" s="787"/>
      <c r="BS50" s="787"/>
      <c r="BT50" s="787"/>
      <c r="BU50" s="787"/>
      <c r="BV50" s="787"/>
      <c r="BW50" s="787"/>
      <c r="BX50" s="787"/>
      <c r="BY50" s="787"/>
      <c r="BZ50" s="787"/>
      <c r="CA50" s="787"/>
      <c r="CB50" s="787"/>
      <c r="CC50" s="787"/>
      <c r="CD50" s="787"/>
      <c r="CE50" s="787"/>
      <c r="CF50" s="787"/>
      <c r="CG50" s="787"/>
      <c r="CH50" s="787"/>
    </row>
    <row r="51" spans="2:86" ht="12" customHeight="1">
      <c r="D51" s="781">
        <v>4</v>
      </c>
      <c r="E51" s="782"/>
      <c r="F51" s="784"/>
      <c r="G51" s="784"/>
      <c r="H51" s="784"/>
      <c r="I51" s="784"/>
      <c r="J51" s="784"/>
      <c r="K51" s="784"/>
      <c r="L51" s="784"/>
      <c r="M51" s="784"/>
      <c r="N51" s="784"/>
      <c r="O51" s="784"/>
      <c r="P51" s="784"/>
      <c r="Q51" s="784"/>
      <c r="R51" s="784"/>
      <c r="S51" s="784"/>
      <c r="T51" s="784"/>
      <c r="U51" s="784"/>
      <c r="V51" s="784"/>
      <c r="W51" s="784"/>
      <c r="X51" s="784"/>
      <c r="Y51" s="784"/>
      <c r="Z51" s="784"/>
      <c r="AA51" s="784"/>
      <c r="AB51" s="784"/>
      <c r="AC51" s="784"/>
      <c r="AD51" s="784"/>
      <c r="AE51" s="784"/>
      <c r="AF51" s="784"/>
      <c r="AG51" s="784"/>
      <c r="AH51" s="784"/>
      <c r="AI51" s="784"/>
      <c r="AJ51" s="784"/>
      <c r="AK51" s="784"/>
      <c r="AL51" s="784"/>
      <c r="AM51" s="784"/>
      <c r="AN51" s="784"/>
      <c r="AO51" s="784"/>
      <c r="AP51" s="784"/>
      <c r="AQ51" s="784"/>
      <c r="AU51" s="781">
        <v>4</v>
      </c>
      <c r="AV51" s="782"/>
      <c r="AW51" s="786"/>
      <c r="AX51" s="786"/>
      <c r="AY51" s="786"/>
      <c r="AZ51" s="786"/>
      <c r="BA51" s="786"/>
      <c r="BB51" s="786"/>
      <c r="BC51" s="786"/>
      <c r="BD51" s="786"/>
      <c r="BE51" s="786"/>
      <c r="BF51" s="786"/>
      <c r="BG51" s="786"/>
      <c r="BH51" s="786"/>
      <c r="BI51" s="786"/>
      <c r="BJ51" s="786"/>
      <c r="BK51" s="786"/>
      <c r="BL51" s="786"/>
      <c r="BM51" s="786"/>
      <c r="BN51" s="786"/>
      <c r="BO51" s="786"/>
      <c r="BP51" s="786"/>
      <c r="BQ51" s="786"/>
      <c r="BR51" s="786"/>
      <c r="BS51" s="786"/>
      <c r="BT51" s="786"/>
      <c r="BU51" s="786"/>
      <c r="BV51" s="786"/>
      <c r="BW51" s="786"/>
      <c r="BX51" s="786"/>
      <c r="BY51" s="786"/>
      <c r="BZ51" s="786"/>
      <c r="CA51" s="786"/>
      <c r="CB51" s="786"/>
      <c r="CC51" s="786"/>
      <c r="CD51" s="786"/>
      <c r="CE51" s="786"/>
      <c r="CF51" s="786"/>
      <c r="CG51" s="786"/>
      <c r="CH51" s="786"/>
    </row>
    <row r="52" spans="2:86" ht="12" customHeight="1">
      <c r="D52" s="783"/>
      <c r="E52" s="783"/>
      <c r="F52" s="785"/>
      <c r="G52" s="785"/>
      <c r="H52" s="785"/>
      <c r="I52" s="785"/>
      <c r="J52" s="785"/>
      <c r="K52" s="785"/>
      <c r="L52" s="785"/>
      <c r="M52" s="785"/>
      <c r="N52" s="785"/>
      <c r="O52" s="785"/>
      <c r="P52" s="785"/>
      <c r="Q52" s="785"/>
      <c r="R52" s="785"/>
      <c r="S52" s="785"/>
      <c r="T52" s="785"/>
      <c r="U52" s="785"/>
      <c r="V52" s="785"/>
      <c r="W52" s="785"/>
      <c r="X52" s="785"/>
      <c r="Y52" s="785"/>
      <c r="Z52" s="785"/>
      <c r="AA52" s="785"/>
      <c r="AB52" s="785"/>
      <c r="AC52" s="785"/>
      <c r="AD52" s="785"/>
      <c r="AE52" s="785"/>
      <c r="AF52" s="785"/>
      <c r="AG52" s="785"/>
      <c r="AH52" s="785"/>
      <c r="AI52" s="785"/>
      <c r="AJ52" s="785"/>
      <c r="AK52" s="785"/>
      <c r="AL52" s="785"/>
      <c r="AM52" s="785"/>
      <c r="AN52" s="785"/>
      <c r="AO52" s="785"/>
      <c r="AP52" s="785"/>
      <c r="AQ52" s="785"/>
      <c r="AU52" s="783"/>
      <c r="AV52" s="783"/>
      <c r="AW52" s="787"/>
      <c r="AX52" s="787"/>
      <c r="AY52" s="787"/>
      <c r="AZ52" s="787"/>
      <c r="BA52" s="787"/>
      <c r="BB52" s="787"/>
      <c r="BC52" s="787"/>
      <c r="BD52" s="787"/>
      <c r="BE52" s="787"/>
      <c r="BF52" s="787"/>
      <c r="BG52" s="787"/>
      <c r="BH52" s="787"/>
      <c r="BI52" s="787"/>
      <c r="BJ52" s="787"/>
      <c r="BK52" s="787"/>
      <c r="BL52" s="787"/>
      <c r="BM52" s="787"/>
      <c r="BN52" s="787"/>
      <c r="BO52" s="787"/>
      <c r="BP52" s="787"/>
      <c r="BQ52" s="787"/>
      <c r="BR52" s="787"/>
      <c r="BS52" s="787"/>
      <c r="BT52" s="787"/>
      <c r="BU52" s="787"/>
      <c r="BV52" s="787"/>
      <c r="BW52" s="787"/>
      <c r="BX52" s="787"/>
      <c r="BY52" s="787"/>
      <c r="BZ52" s="787"/>
      <c r="CA52" s="787"/>
      <c r="CB52" s="787"/>
      <c r="CC52" s="787"/>
      <c r="CD52" s="787"/>
      <c r="CE52" s="787"/>
      <c r="CF52" s="787"/>
      <c r="CG52" s="787"/>
      <c r="CH52" s="787"/>
    </row>
    <row r="53" spans="2:86" ht="12" customHeight="1">
      <c r="D53" s="781">
        <v>5</v>
      </c>
      <c r="E53" s="782"/>
      <c r="F53" s="784"/>
      <c r="G53" s="784"/>
      <c r="H53" s="784"/>
      <c r="I53" s="784"/>
      <c r="J53" s="784"/>
      <c r="K53" s="784"/>
      <c r="L53" s="784"/>
      <c r="M53" s="784"/>
      <c r="N53" s="784"/>
      <c r="O53" s="784"/>
      <c r="P53" s="784"/>
      <c r="Q53" s="784"/>
      <c r="R53" s="784"/>
      <c r="S53" s="784"/>
      <c r="T53" s="784"/>
      <c r="U53" s="784"/>
      <c r="V53" s="784"/>
      <c r="W53" s="784"/>
      <c r="X53" s="784"/>
      <c r="Y53" s="784"/>
      <c r="Z53" s="784"/>
      <c r="AA53" s="784"/>
      <c r="AB53" s="784"/>
      <c r="AC53" s="784"/>
      <c r="AD53" s="784"/>
      <c r="AE53" s="784"/>
      <c r="AF53" s="784"/>
      <c r="AG53" s="784"/>
      <c r="AH53" s="784"/>
      <c r="AI53" s="784"/>
      <c r="AJ53" s="784"/>
      <c r="AK53" s="784"/>
      <c r="AL53" s="784"/>
      <c r="AM53" s="784"/>
      <c r="AN53" s="784"/>
      <c r="AO53" s="784"/>
      <c r="AP53" s="784"/>
      <c r="AQ53" s="784"/>
      <c r="AU53" s="781">
        <v>5</v>
      </c>
      <c r="AV53" s="782"/>
      <c r="AW53" s="786"/>
      <c r="AX53" s="786"/>
      <c r="AY53" s="786"/>
      <c r="AZ53" s="786"/>
      <c r="BA53" s="786"/>
      <c r="BB53" s="786"/>
      <c r="BC53" s="786"/>
      <c r="BD53" s="786"/>
      <c r="BE53" s="786"/>
      <c r="BF53" s="786"/>
      <c r="BG53" s="786"/>
      <c r="BH53" s="786"/>
      <c r="BI53" s="786"/>
      <c r="BJ53" s="786"/>
      <c r="BK53" s="786"/>
      <c r="BL53" s="786"/>
      <c r="BM53" s="786"/>
      <c r="BN53" s="786"/>
      <c r="BO53" s="786"/>
      <c r="BP53" s="786"/>
      <c r="BQ53" s="786"/>
      <c r="BR53" s="786"/>
      <c r="BS53" s="786"/>
      <c r="BT53" s="786"/>
      <c r="BU53" s="786"/>
      <c r="BV53" s="786"/>
      <c r="BW53" s="786"/>
      <c r="BX53" s="786"/>
      <c r="BY53" s="786"/>
      <c r="BZ53" s="786"/>
      <c r="CA53" s="786"/>
      <c r="CB53" s="786"/>
      <c r="CC53" s="786"/>
      <c r="CD53" s="786"/>
      <c r="CE53" s="786"/>
      <c r="CF53" s="786"/>
      <c r="CG53" s="786"/>
      <c r="CH53" s="786"/>
    </row>
    <row r="54" spans="2:86" ht="12" customHeight="1">
      <c r="D54" s="783"/>
      <c r="E54" s="783"/>
      <c r="F54" s="785"/>
      <c r="G54" s="785"/>
      <c r="H54" s="785"/>
      <c r="I54" s="785"/>
      <c r="J54" s="785"/>
      <c r="K54" s="785"/>
      <c r="L54" s="785"/>
      <c r="M54" s="785"/>
      <c r="N54" s="785"/>
      <c r="O54" s="785"/>
      <c r="P54" s="785"/>
      <c r="Q54" s="785"/>
      <c r="R54" s="785"/>
      <c r="S54" s="785"/>
      <c r="T54" s="785"/>
      <c r="U54" s="785"/>
      <c r="V54" s="785"/>
      <c r="W54" s="785"/>
      <c r="X54" s="785"/>
      <c r="Y54" s="785"/>
      <c r="Z54" s="785"/>
      <c r="AA54" s="785"/>
      <c r="AB54" s="785"/>
      <c r="AC54" s="785"/>
      <c r="AD54" s="785"/>
      <c r="AE54" s="785"/>
      <c r="AF54" s="785"/>
      <c r="AG54" s="785"/>
      <c r="AH54" s="785"/>
      <c r="AI54" s="785"/>
      <c r="AJ54" s="785"/>
      <c r="AK54" s="785"/>
      <c r="AL54" s="785"/>
      <c r="AM54" s="785"/>
      <c r="AN54" s="785"/>
      <c r="AO54" s="785"/>
      <c r="AP54" s="785"/>
      <c r="AQ54" s="785"/>
      <c r="AU54" s="783"/>
      <c r="AV54" s="783"/>
      <c r="AW54" s="787"/>
      <c r="AX54" s="787"/>
      <c r="AY54" s="787"/>
      <c r="AZ54" s="787"/>
      <c r="BA54" s="787"/>
      <c r="BB54" s="787"/>
      <c r="BC54" s="787"/>
      <c r="BD54" s="787"/>
      <c r="BE54" s="787"/>
      <c r="BF54" s="787"/>
      <c r="BG54" s="787"/>
      <c r="BH54" s="787"/>
      <c r="BI54" s="787"/>
      <c r="BJ54" s="787"/>
      <c r="BK54" s="787"/>
      <c r="BL54" s="787"/>
      <c r="BM54" s="787"/>
      <c r="BN54" s="787"/>
      <c r="BO54" s="787"/>
      <c r="BP54" s="787"/>
      <c r="BQ54" s="787"/>
      <c r="BR54" s="787"/>
      <c r="BS54" s="787"/>
      <c r="BT54" s="787"/>
      <c r="BU54" s="787"/>
      <c r="BV54" s="787"/>
      <c r="BW54" s="787"/>
      <c r="BX54" s="787"/>
      <c r="BY54" s="787"/>
      <c r="BZ54" s="787"/>
      <c r="CA54" s="787"/>
      <c r="CB54" s="787"/>
      <c r="CC54" s="787"/>
      <c r="CD54" s="787"/>
      <c r="CE54" s="787"/>
      <c r="CF54" s="787"/>
      <c r="CG54" s="787"/>
      <c r="CH54" s="787"/>
    </row>
    <row r="55" spans="2:86" ht="12" customHeight="1">
      <c r="D55" s="567"/>
      <c r="E55" s="567"/>
      <c r="F55" s="566"/>
      <c r="G55" s="566"/>
      <c r="H55" s="566"/>
      <c r="I55" s="566"/>
      <c r="J55" s="566"/>
      <c r="K55" s="566"/>
      <c r="L55" s="566"/>
      <c r="M55" s="566"/>
      <c r="N55" s="566"/>
      <c r="O55" s="566"/>
      <c r="P55" s="566"/>
      <c r="Q55" s="566"/>
      <c r="R55" s="566"/>
      <c r="S55" s="566"/>
      <c r="T55" s="566"/>
      <c r="U55" s="566"/>
      <c r="V55" s="566"/>
      <c r="W55" s="566"/>
      <c r="X55" s="566"/>
      <c r="Y55" s="566"/>
      <c r="Z55" s="566"/>
      <c r="AA55" s="566"/>
      <c r="AB55" s="566"/>
      <c r="AC55" s="566"/>
      <c r="AD55" s="566"/>
      <c r="AJ55" s="568"/>
      <c r="AK55" s="568"/>
      <c r="AL55" s="568"/>
      <c r="AM55" s="568"/>
      <c r="AN55" s="568"/>
      <c r="AO55" s="568"/>
      <c r="AP55" s="568"/>
      <c r="AU55" s="567"/>
      <c r="AV55" s="567"/>
      <c r="AW55" s="566"/>
      <c r="AX55" s="566"/>
      <c r="AY55" s="566"/>
      <c r="AZ55" s="566"/>
      <c r="BA55" s="566"/>
      <c r="BB55" s="566"/>
      <c r="BC55" s="566"/>
      <c r="BD55" s="566"/>
      <c r="BE55" s="566"/>
      <c r="BF55" s="566"/>
      <c r="BG55" s="566"/>
      <c r="BH55" s="566"/>
      <c r="BI55" s="566"/>
      <c r="BJ55" s="566"/>
      <c r="BK55" s="566"/>
      <c r="BL55" s="566"/>
      <c r="BM55" s="566"/>
      <c r="BN55" s="566"/>
      <c r="BO55" s="566"/>
      <c r="BP55" s="566"/>
      <c r="BQ55" s="566"/>
      <c r="BR55" s="566"/>
      <c r="BS55" s="566"/>
      <c r="BT55" s="566"/>
      <c r="BU55" s="566"/>
      <c r="CA55" s="568"/>
      <c r="CB55" s="568"/>
      <c r="CC55" s="568"/>
      <c r="CD55" s="568"/>
      <c r="CE55" s="568"/>
      <c r="CF55" s="568"/>
      <c r="CG55" s="568"/>
    </row>
    <row r="56" spans="2:86" ht="12" customHeight="1">
      <c r="D56" s="567"/>
      <c r="E56" s="567"/>
      <c r="F56" s="566"/>
      <c r="G56" s="566"/>
      <c r="H56" s="566"/>
      <c r="I56" s="566"/>
      <c r="J56" s="566"/>
      <c r="K56" s="566"/>
      <c r="L56" s="566"/>
      <c r="M56" s="566"/>
      <c r="N56" s="566"/>
      <c r="O56" s="566"/>
      <c r="P56" s="566"/>
      <c r="Q56" s="566"/>
      <c r="R56" s="566"/>
      <c r="S56" s="566"/>
      <c r="T56" s="566"/>
      <c r="U56" s="566"/>
      <c r="V56" s="566"/>
      <c r="W56" s="566"/>
      <c r="X56" s="566"/>
      <c r="Y56" s="566"/>
      <c r="Z56" s="566"/>
      <c r="AA56" s="566"/>
      <c r="AB56" s="566"/>
      <c r="AC56" s="566"/>
      <c r="AD56" s="566"/>
      <c r="AJ56" s="568"/>
      <c r="AK56" s="568"/>
      <c r="AL56" s="568"/>
      <c r="AM56" s="568"/>
      <c r="AN56" s="568"/>
      <c r="AO56" s="568"/>
      <c r="AP56" s="568"/>
      <c r="AU56" s="567"/>
      <c r="AV56" s="567"/>
      <c r="AW56" s="566"/>
      <c r="AX56" s="566"/>
      <c r="AY56" s="566"/>
      <c r="AZ56" s="566"/>
      <c r="BA56" s="566"/>
      <c r="BB56" s="566"/>
      <c r="BC56" s="566"/>
      <c r="BD56" s="566"/>
      <c r="BE56" s="566"/>
      <c r="BF56" s="566"/>
      <c r="BG56" s="566"/>
      <c r="BH56" s="566"/>
      <c r="BI56" s="566"/>
      <c r="BJ56" s="566"/>
      <c r="BK56" s="566"/>
      <c r="BL56" s="566"/>
      <c r="BM56" s="566"/>
      <c r="BN56" s="566"/>
      <c r="BO56" s="566"/>
      <c r="BP56" s="566"/>
      <c r="BQ56" s="566"/>
      <c r="BR56" s="566"/>
      <c r="BS56" s="566"/>
      <c r="BT56" s="566"/>
      <c r="BU56" s="566"/>
      <c r="CA56" s="568"/>
      <c r="CB56" s="568"/>
      <c r="CC56" s="568"/>
      <c r="CD56" s="568"/>
      <c r="CE56" s="568"/>
      <c r="CF56" s="568"/>
      <c r="CG56" s="568"/>
    </row>
    <row r="57" spans="2:86" ht="12" customHeight="1">
      <c r="D57" s="567"/>
      <c r="E57" s="567"/>
      <c r="F57" s="566"/>
      <c r="G57" s="566"/>
      <c r="H57" s="566"/>
      <c r="I57" s="566"/>
      <c r="J57" s="566"/>
      <c r="K57" s="566"/>
      <c r="L57" s="566"/>
      <c r="M57" s="566"/>
      <c r="N57" s="566"/>
      <c r="O57" s="566"/>
      <c r="P57" s="566"/>
      <c r="Q57" s="566"/>
      <c r="R57" s="566"/>
      <c r="S57" s="566"/>
      <c r="T57" s="566"/>
      <c r="U57" s="566"/>
      <c r="V57" s="566"/>
      <c r="W57" s="566"/>
      <c r="X57" s="566"/>
      <c r="Y57" s="566"/>
      <c r="Z57" s="566"/>
      <c r="AA57" s="566"/>
      <c r="AB57" s="566"/>
      <c r="AC57" s="566"/>
      <c r="AD57" s="566"/>
      <c r="AJ57" s="568"/>
      <c r="AK57" s="568"/>
      <c r="AL57" s="568"/>
      <c r="AM57" s="568"/>
      <c r="AN57" s="568"/>
      <c r="AO57" s="568"/>
      <c r="AP57" s="568"/>
      <c r="AU57" s="567"/>
      <c r="AV57" s="567"/>
      <c r="AW57" s="566"/>
      <c r="AX57" s="566"/>
      <c r="AY57" s="566"/>
      <c r="AZ57" s="566"/>
      <c r="BA57" s="566"/>
      <c r="BB57" s="566"/>
      <c r="BC57" s="566"/>
      <c r="BD57" s="566"/>
      <c r="BE57" s="566"/>
      <c r="BF57" s="566"/>
      <c r="BG57" s="566"/>
      <c r="BH57" s="566"/>
      <c r="BI57" s="566"/>
      <c r="BJ57" s="566"/>
      <c r="BK57" s="566"/>
      <c r="BL57" s="566"/>
      <c r="BM57" s="566"/>
      <c r="BN57" s="566"/>
      <c r="BO57" s="566"/>
      <c r="BP57" s="566"/>
      <c r="BQ57" s="566"/>
      <c r="BR57" s="566"/>
      <c r="BS57" s="566"/>
      <c r="BT57" s="566"/>
      <c r="BU57" s="566"/>
      <c r="CA57" s="568"/>
      <c r="CB57" s="568"/>
      <c r="CC57" s="568"/>
      <c r="CD57" s="568"/>
      <c r="CE57" s="568"/>
      <c r="CF57" s="568"/>
      <c r="CG57" s="568"/>
    </row>
    <row r="58" spans="2:86" ht="12" customHeight="1">
      <c r="D58" s="567"/>
      <c r="E58" s="567"/>
      <c r="F58" s="566"/>
      <c r="G58" s="566"/>
      <c r="H58" s="566"/>
      <c r="I58" s="566"/>
      <c r="J58" s="566"/>
      <c r="K58" s="566"/>
      <c r="L58" s="566"/>
      <c r="M58" s="566"/>
      <c r="N58" s="566"/>
      <c r="O58" s="566"/>
      <c r="P58" s="566"/>
      <c r="Q58" s="566"/>
      <c r="R58" s="566"/>
      <c r="S58" s="566"/>
      <c r="T58" s="566"/>
      <c r="U58" s="566"/>
      <c r="V58" s="566"/>
      <c r="W58" s="566"/>
      <c r="X58" s="566"/>
      <c r="Y58" s="566"/>
      <c r="Z58" s="566"/>
      <c r="AA58" s="566"/>
      <c r="AB58" s="566"/>
      <c r="AC58" s="566"/>
      <c r="AD58" s="566"/>
      <c r="AJ58" s="568"/>
      <c r="AK58" s="568"/>
      <c r="AL58" s="568"/>
      <c r="AM58" s="568"/>
      <c r="AN58" s="568"/>
      <c r="AO58" s="568"/>
      <c r="AP58" s="568"/>
    </row>
    <row r="59" spans="2:86" ht="12" customHeight="1">
      <c r="B59" s="78" ph="1"/>
      <c r="C59" s="78" ph="1"/>
      <c r="D59" s="78" ph="1"/>
      <c r="E59" s="78" ph="1"/>
      <c r="F59" s="78" ph="1"/>
      <c r="G59" s="78" ph="1"/>
      <c r="H59" s="78" ph="1"/>
      <c r="I59" s="78" ph="1"/>
      <c r="J59" s="78" ph="1"/>
    </row>
    <row r="60" spans="2:86" ht="12" customHeight="1">
      <c r="B60" s="78" ph="1"/>
      <c r="C60" s="78" ph="1"/>
      <c r="D60" s="78" ph="1"/>
      <c r="E60" s="78" ph="1"/>
      <c r="F60" s="78" ph="1"/>
      <c r="G60" s="78" ph="1"/>
      <c r="H60" s="78" ph="1"/>
      <c r="I60" s="78" ph="1"/>
      <c r="J60" s="78" ph="1"/>
    </row>
    <row r="61" spans="2:86" ht="12" customHeight="1">
      <c r="B61" s="78" ph="1"/>
      <c r="C61" s="78" ph="1"/>
      <c r="D61" s="78" ph="1"/>
      <c r="E61" s="78" ph="1"/>
      <c r="F61" s="78" ph="1"/>
      <c r="G61" s="78" ph="1"/>
      <c r="H61" s="78" ph="1"/>
      <c r="I61" s="78" ph="1"/>
      <c r="J61" s="78" ph="1"/>
    </row>
    <row r="68" spans="4:55" ht="12" customHeight="1">
      <c r="AU68" s="78" ph="1"/>
      <c r="AV68" s="78" ph="1"/>
      <c r="AW68" s="78" ph="1"/>
      <c r="AX68" s="78" ph="1"/>
      <c r="AY68" s="78" ph="1"/>
      <c r="AZ68" s="78" ph="1"/>
      <c r="BA68" s="78" ph="1"/>
      <c r="BB68" s="78" ph="1"/>
      <c r="BC68" s="78" ph="1"/>
    </row>
    <row r="71" spans="4:55" ht="12" customHeight="1">
      <c r="AU71" s="78" ph="1"/>
      <c r="AV71" s="78" ph="1"/>
      <c r="AW71" s="78" ph="1"/>
      <c r="AX71" s="78" ph="1"/>
      <c r="AY71" s="78" ph="1"/>
      <c r="AZ71" s="78" ph="1"/>
      <c r="BA71" s="78" ph="1"/>
      <c r="BB71" s="78" ph="1"/>
      <c r="BC71" s="78" ph="1"/>
    </row>
    <row r="74" spans="4:55" ht="12" customHeight="1">
      <c r="AU74" s="78" ph="1"/>
      <c r="AV74" s="78" ph="1"/>
      <c r="AW74" s="78" ph="1"/>
      <c r="AX74" s="78" ph="1"/>
      <c r="AY74" s="78" ph="1"/>
      <c r="AZ74" s="78" ph="1"/>
      <c r="BA74" s="78" ph="1"/>
      <c r="BB74" s="78" ph="1"/>
      <c r="BC74" s="78" ph="1"/>
    </row>
    <row r="76" spans="4:55" ht="12" customHeight="1">
      <c r="D76" s="78" ph="1"/>
      <c r="E76" s="78" ph="1"/>
      <c r="F76" s="78" ph="1"/>
      <c r="G76" s="78" ph="1"/>
      <c r="H76" s="78" ph="1"/>
      <c r="I76" s="78" ph="1"/>
      <c r="J76" s="78" ph="1"/>
      <c r="K76" s="78" ph="1"/>
      <c r="L76" s="78" ph="1"/>
    </row>
    <row r="79" spans="4:55" ht="12" customHeight="1">
      <c r="D79" s="78" ph="1"/>
      <c r="E79" s="78" ph="1"/>
      <c r="F79" s="78" ph="1"/>
      <c r="G79" s="78" ph="1"/>
      <c r="H79" s="78" ph="1"/>
      <c r="I79" s="78" ph="1"/>
      <c r="J79" s="78" ph="1"/>
      <c r="K79" s="78" ph="1"/>
      <c r="L79" s="78" ph="1"/>
    </row>
    <row r="82" spans="4:53" ht="12" customHeight="1">
      <c r="D82" s="78" ph="1"/>
      <c r="E82" s="78" ph="1"/>
      <c r="F82" s="78" ph="1"/>
      <c r="G82" s="78" ph="1"/>
      <c r="H82" s="78" ph="1"/>
      <c r="I82" s="78" ph="1"/>
      <c r="J82" s="78" ph="1"/>
      <c r="K82" s="78" ph="1"/>
      <c r="L82" s="78" ph="1"/>
    </row>
    <row r="92" spans="4:53" ht="12" customHeight="1">
      <c r="AS92" s="78" ph="1"/>
      <c r="AT92" s="78" ph="1"/>
      <c r="AU92" s="78" ph="1"/>
      <c r="AV92" s="78" ph="1"/>
      <c r="AW92" s="78" ph="1"/>
      <c r="AX92" s="78" ph="1"/>
      <c r="AY92" s="78" ph="1"/>
      <c r="AZ92" s="78" ph="1"/>
      <c r="BA92" s="78" ph="1"/>
    </row>
    <row r="93" spans="4:53" ht="12" customHeight="1">
      <c r="AS93" s="78" ph="1"/>
      <c r="AT93" s="78" ph="1"/>
      <c r="AU93" s="78" ph="1"/>
      <c r="AV93" s="78" ph="1"/>
      <c r="AW93" s="78" ph="1"/>
      <c r="AX93" s="78" ph="1"/>
      <c r="AY93" s="78" ph="1"/>
      <c r="AZ93" s="78" ph="1"/>
      <c r="BA93" s="78" ph="1"/>
    </row>
    <row r="94" spans="4:53" ht="12" customHeight="1">
      <c r="AS94" s="78" ph="1"/>
      <c r="AT94" s="78" ph="1"/>
      <c r="AU94" s="78" ph="1"/>
      <c r="AV94" s="78" ph="1"/>
      <c r="AW94" s="78" ph="1"/>
      <c r="AX94" s="78" ph="1"/>
      <c r="AY94" s="78" ph="1"/>
      <c r="AZ94" s="78" ph="1"/>
      <c r="BA94" s="78" ph="1"/>
    </row>
    <row r="100" spans="2:53" ht="12" customHeight="1">
      <c r="B100" s="78" ph="1"/>
      <c r="C100" s="78" ph="1"/>
      <c r="D100" s="78" ph="1"/>
      <c r="E100" s="78" ph="1"/>
      <c r="F100" s="78" ph="1"/>
      <c r="G100" s="78" ph="1"/>
      <c r="H100" s="78" ph="1"/>
      <c r="I100" s="78" ph="1"/>
      <c r="J100" s="78" ph="1"/>
    </row>
    <row r="101" spans="2:53" ht="12" customHeight="1">
      <c r="B101" s="78" ph="1"/>
      <c r="C101" s="78" ph="1"/>
      <c r="D101" s="78" ph="1"/>
      <c r="E101" s="78" ph="1"/>
      <c r="F101" s="78" ph="1"/>
      <c r="G101" s="78" ph="1"/>
      <c r="H101" s="78" ph="1"/>
      <c r="I101" s="78" ph="1"/>
      <c r="J101" s="78" ph="1"/>
    </row>
    <row r="102" spans="2:53" ht="12" customHeight="1">
      <c r="B102" s="78" ph="1"/>
      <c r="C102" s="78" ph="1"/>
      <c r="D102" s="78" ph="1"/>
      <c r="E102" s="78" ph="1"/>
      <c r="F102" s="78" ph="1"/>
      <c r="G102" s="78" ph="1"/>
      <c r="H102" s="78" ph="1"/>
      <c r="I102" s="78" ph="1"/>
      <c r="J102" s="78" ph="1"/>
    </row>
    <row r="104" spans="2:53" ht="12" customHeight="1">
      <c r="AS104" s="78" ph="1"/>
      <c r="AT104" s="78" ph="1"/>
      <c r="AU104" s="78" ph="1"/>
      <c r="AV104" s="78" ph="1"/>
      <c r="AW104" s="78" ph="1"/>
      <c r="AX104" s="78" ph="1"/>
      <c r="AY104" s="78" ph="1"/>
      <c r="AZ104" s="78" ph="1"/>
      <c r="BA104" s="78" ph="1"/>
    </row>
    <row r="105" spans="2:53" ht="12" customHeight="1">
      <c r="AS105" s="78" ph="1"/>
      <c r="AT105" s="78" ph="1"/>
      <c r="AU105" s="78" ph="1"/>
      <c r="AV105" s="78" ph="1"/>
      <c r="AW105" s="78" ph="1"/>
      <c r="AX105" s="78" ph="1"/>
      <c r="AY105" s="78" ph="1"/>
      <c r="AZ105" s="78" ph="1"/>
      <c r="BA105" s="78" ph="1"/>
    </row>
    <row r="106" spans="2:53" ht="12" customHeight="1">
      <c r="AS106" s="78" ph="1"/>
      <c r="AT106" s="78" ph="1"/>
      <c r="AU106" s="78" ph="1"/>
      <c r="AV106" s="78" ph="1"/>
      <c r="AW106" s="78" ph="1"/>
      <c r="AX106" s="78" ph="1"/>
      <c r="AY106" s="78" ph="1"/>
      <c r="AZ106" s="78" ph="1"/>
      <c r="BA106" s="78" ph="1"/>
    </row>
    <row r="112" spans="2:53" ht="12" customHeight="1">
      <c r="B112" s="78" ph="1"/>
      <c r="C112" s="78" ph="1"/>
      <c r="D112" s="78" ph="1"/>
      <c r="E112" s="78" ph="1"/>
      <c r="F112" s="78" ph="1"/>
      <c r="G112" s="78" ph="1"/>
      <c r="H112" s="78" ph="1"/>
      <c r="I112" s="78" ph="1"/>
      <c r="J112" s="78" ph="1"/>
    </row>
    <row r="113" spans="2:55" ht="12" customHeight="1">
      <c r="B113" s="78" ph="1"/>
      <c r="C113" s="78" ph="1"/>
      <c r="D113" s="78" ph="1"/>
      <c r="E113" s="78" ph="1"/>
      <c r="F113" s="78" ph="1"/>
      <c r="G113" s="78" ph="1"/>
      <c r="H113" s="78" ph="1"/>
      <c r="I113" s="78" ph="1"/>
      <c r="J113" s="78" ph="1"/>
    </row>
    <row r="114" spans="2:55" ht="12" customHeight="1">
      <c r="B114" s="78" ph="1"/>
      <c r="C114" s="78" ph="1"/>
      <c r="D114" s="78" ph="1"/>
      <c r="E114" s="78" ph="1"/>
      <c r="F114" s="78" ph="1"/>
      <c r="G114" s="78" ph="1"/>
      <c r="H114" s="78" ph="1"/>
      <c r="I114" s="78" ph="1"/>
      <c r="J114" s="78" ph="1"/>
    </row>
    <row r="116" spans="2:55" ht="12" customHeight="1">
      <c r="B116" s="78" ph="1"/>
      <c r="C116" s="78" ph="1"/>
      <c r="D116" s="78" ph="1"/>
      <c r="E116" s="78" ph="1"/>
      <c r="F116" s="78" ph="1"/>
      <c r="G116" s="78" ph="1"/>
      <c r="H116" s="78" ph="1"/>
      <c r="I116" s="78" ph="1"/>
      <c r="J116" s="78" ph="1"/>
    </row>
    <row r="117" spans="2:55" ht="12" customHeight="1">
      <c r="B117" s="78" ph="1"/>
      <c r="C117" s="78" ph="1"/>
      <c r="D117" s="78" ph="1"/>
      <c r="E117" s="78" ph="1"/>
      <c r="F117" s="78" ph="1"/>
      <c r="G117" s="78" ph="1"/>
      <c r="H117" s="78" ph="1"/>
      <c r="I117" s="78" ph="1"/>
      <c r="J117" s="78" ph="1"/>
    </row>
    <row r="118" spans="2:55" ht="12" customHeight="1">
      <c r="B118" s="78" ph="1"/>
      <c r="C118" s="78" ph="1"/>
      <c r="D118" s="78" ph="1"/>
      <c r="E118" s="78" ph="1"/>
      <c r="F118" s="78" ph="1"/>
      <c r="G118" s="78" ph="1"/>
      <c r="H118" s="78" ph="1"/>
      <c r="I118" s="78" ph="1"/>
      <c r="J118" s="78" ph="1"/>
    </row>
    <row r="125" spans="2:55" ht="12" customHeight="1">
      <c r="AU125" s="78" ph="1"/>
      <c r="AV125" s="78" ph="1"/>
      <c r="AW125" s="78" ph="1"/>
      <c r="AX125" s="78" ph="1"/>
      <c r="AY125" s="78" ph="1"/>
      <c r="AZ125" s="78" ph="1"/>
      <c r="BA125" s="78" ph="1"/>
      <c r="BB125" s="78" ph="1"/>
      <c r="BC125" s="78" ph="1"/>
    </row>
    <row r="128" spans="2:55" ht="12" customHeight="1">
      <c r="AU128" s="78" ph="1"/>
      <c r="AV128" s="78" ph="1"/>
      <c r="AW128" s="78" ph="1"/>
      <c r="AX128" s="78" ph="1"/>
      <c r="AY128" s="78" ph="1"/>
      <c r="AZ128" s="78" ph="1"/>
      <c r="BA128" s="78" ph="1"/>
      <c r="BB128" s="78" ph="1"/>
      <c r="BC128" s="78" ph="1"/>
    </row>
    <row r="131" spans="4:55" ht="12" customHeight="1">
      <c r="AU131" s="78" ph="1"/>
      <c r="AV131" s="78" ph="1"/>
      <c r="AW131" s="78" ph="1"/>
      <c r="AX131" s="78" ph="1"/>
      <c r="AY131" s="78" ph="1"/>
      <c r="AZ131" s="78" ph="1"/>
      <c r="BA131" s="78" ph="1"/>
      <c r="BB131" s="78" ph="1"/>
      <c r="BC131" s="78" ph="1"/>
    </row>
    <row r="133" spans="4:55" ht="12" customHeight="1">
      <c r="D133" s="78" ph="1"/>
      <c r="E133" s="78" ph="1"/>
      <c r="F133" s="78" ph="1"/>
      <c r="G133" s="78" ph="1"/>
      <c r="H133" s="78" ph="1"/>
      <c r="I133" s="78" ph="1"/>
      <c r="J133" s="78" ph="1"/>
      <c r="K133" s="78" ph="1"/>
      <c r="L133" s="78" ph="1"/>
    </row>
    <row r="136" spans="4:55" ht="12" customHeight="1">
      <c r="D136" s="78" ph="1"/>
      <c r="E136" s="78" ph="1"/>
      <c r="F136" s="78" ph="1"/>
      <c r="G136" s="78" ph="1"/>
      <c r="H136" s="78" ph="1"/>
      <c r="I136" s="78" ph="1"/>
      <c r="J136" s="78" ph="1"/>
      <c r="K136" s="78" ph="1"/>
      <c r="L136" s="78" ph="1"/>
    </row>
    <row r="139" spans="4:55" ht="12" customHeight="1">
      <c r="D139" s="78" ph="1"/>
      <c r="E139" s="78" ph="1"/>
      <c r="F139" s="78" ph="1"/>
      <c r="G139" s="78" ph="1"/>
      <c r="H139" s="78" ph="1"/>
      <c r="I139" s="78" ph="1"/>
      <c r="J139" s="78" ph="1"/>
      <c r="K139" s="78" ph="1"/>
      <c r="L139" s="78" ph="1"/>
    </row>
    <row r="149" spans="2:53" ht="12" customHeight="1">
      <c r="AS149" s="78" ph="1"/>
      <c r="AT149" s="78" ph="1"/>
      <c r="AU149" s="78" ph="1"/>
      <c r="AV149" s="78" ph="1"/>
      <c r="AW149" s="78" ph="1"/>
      <c r="AX149" s="78" ph="1"/>
      <c r="AY149" s="78" ph="1"/>
      <c r="AZ149" s="78" ph="1"/>
      <c r="BA149" s="78" ph="1"/>
    </row>
    <row r="150" spans="2:53" ht="12" customHeight="1">
      <c r="AS150" s="78" ph="1"/>
      <c r="AT150" s="78" ph="1"/>
      <c r="AU150" s="78" ph="1"/>
      <c r="AV150" s="78" ph="1"/>
      <c r="AW150" s="78" ph="1"/>
      <c r="AX150" s="78" ph="1"/>
      <c r="AY150" s="78" ph="1"/>
      <c r="AZ150" s="78" ph="1"/>
      <c r="BA150" s="78" ph="1"/>
    </row>
    <row r="151" spans="2:53" ht="12" customHeight="1">
      <c r="AS151" s="78" ph="1"/>
      <c r="AT151" s="78" ph="1"/>
      <c r="AU151" s="78" ph="1"/>
      <c r="AV151" s="78" ph="1"/>
      <c r="AW151" s="78" ph="1"/>
      <c r="AX151" s="78" ph="1"/>
      <c r="AY151" s="78" ph="1"/>
      <c r="AZ151" s="78" ph="1"/>
      <c r="BA151" s="78" ph="1"/>
    </row>
    <row r="157" spans="2:53" ht="12" customHeight="1">
      <c r="B157" s="78" ph="1"/>
      <c r="C157" s="78" ph="1"/>
      <c r="D157" s="78" ph="1"/>
      <c r="E157" s="78" ph="1"/>
      <c r="F157" s="78" ph="1"/>
      <c r="G157" s="78" ph="1"/>
      <c r="H157" s="78" ph="1"/>
      <c r="I157" s="78" ph="1"/>
      <c r="J157" s="78" ph="1"/>
    </row>
    <row r="158" spans="2:53" ht="12" customHeight="1">
      <c r="B158" s="78" ph="1"/>
      <c r="C158" s="78" ph="1"/>
      <c r="D158" s="78" ph="1"/>
      <c r="E158" s="78" ph="1"/>
      <c r="F158" s="78" ph="1"/>
      <c r="G158" s="78" ph="1"/>
      <c r="H158" s="78" ph="1"/>
      <c r="I158" s="78" ph="1"/>
      <c r="J158" s="78" ph="1"/>
    </row>
    <row r="159" spans="2:53" ht="12" customHeight="1">
      <c r="B159" s="78" ph="1"/>
      <c r="C159" s="78" ph="1"/>
      <c r="D159" s="78" ph="1"/>
      <c r="E159" s="78" ph="1"/>
      <c r="F159" s="78" ph="1"/>
      <c r="G159" s="78" ph="1"/>
      <c r="H159" s="78" ph="1"/>
      <c r="I159" s="78" ph="1"/>
      <c r="J159" s="78" ph="1"/>
    </row>
    <row r="161" spans="2:53" ht="12" customHeight="1">
      <c r="AS161" s="78" ph="1"/>
      <c r="AT161" s="78" ph="1"/>
      <c r="AU161" s="78" ph="1"/>
      <c r="AV161" s="78" ph="1"/>
      <c r="AW161" s="78" ph="1"/>
      <c r="AX161" s="78" ph="1"/>
      <c r="AY161" s="78" ph="1"/>
      <c r="AZ161" s="78" ph="1"/>
      <c r="BA161" s="78" ph="1"/>
    </row>
    <row r="162" spans="2:53" ht="12" customHeight="1">
      <c r="AS162" s="78" ph="1"/>
      <c r="AT162" s="78" ph="1"/>
      <c r="AU162" s="78" ph="1"/>
      <c r="AV162" s="78" ph="1"/>
      <c r="AW162" s="78" ph="1"/>
      <c r="AX162" s="78" ph="1"/>
      <c r="AY162" s="78" ph="1"/>
      <c r="AZ162" s="78" ph="1"/>
      <c r="BA162" s="78" ph="1"/>
    </row>
    <row r="163" spans="2:53" ht="12" customHeight="1">
      <c r="AS163" s="78" ph="1"/>
      <c r="AT163" s="78" ph="1"/>
      <c r="AU163" s="78" ph="1"/>
      <c r="AV163" s="78" ph="1"/>
      <c r="AW163" s="78" ph="1"/>
      <c r="AX163" s="78" ph="1"/>
      <c r="AY163" s="78" ph="1"/>
      <c r="AZ163" s="78" ph="1"/>
      <c r="BA163" s="78" ph="1"/>
    </row>
    <row r="169" spans="2:53" ht="12" customHeight="1">
      <c r="B169" s="78" ph="1"/>
      <c r="C169" s="78" ph="1"/>
      <c r="D169" s="78" ph="1"/>
      <c r="E169" s="78" ph="1"/>
      <c r="F169" s="78" ph="1"/>
      <c r="G169" s="78" ph="1"/>
      <c r="H169" s="78" ph="1"/>
      <c r="I169" s="78" ph="1"/>
      <c r="J169" s="78" ph="1"/>
    </row>
    <row r="170" spans="2:53" ht="12" customHeight="1">
      <c r="B170" s="78" ph="1"/>
      <c r="C170" s="78" ph="1"/>
      <c r="D170" s="78" ph="1"/>
      <c r="E170" s="78" ph="1"/>
      <c r="F170" s="78" ph="1"/>
      <c r="G170" s="78" ph="1"/>
      <c r="H170" s="78" ph="1"/>
      <c r="I170" s="78" ph="1"/>
      <c r="J170" s="78" ph="1"/>
    </row>
    <row r="171" spans="2:53" ht="12" customHeight="1">
      <c r="B171" s="78" ph="1"/>
      <c r="C171" s="78" ph="1"/>
      <c r="D171" s="78" ph="1"/>
      <c r="E171" s="78" ph="1"/>
      <c r="F171" s="78" ph="1"/>
      <c r="G171" s="78" ph="1"/>
      <c r="H171" s="78" ph="1"/>
      <c r="I171" s="78" ph="1"/>
      <c r="J171" s="78" ph="1"/>
    </row>
    <row r="187" spans="47:55" ht="12" customHeight="1">
      <c r="AU187" s="78" ph="1"/>
      <c r="AV187" s="78" ph="1"/>
      <c r="AW187" s="78" ph="1"/>
      <c r="AX187" s="78" ph="1"/>
      <c r="AY187" s="78" ph="1"/>
      <c r="AZ187" s="78" ph="1"/>
      <c r="BA187" s="78" ph="1"/>
      <c r="BB187" s="78" ph="1"/>
      <c r="BC187" s="78" ph="1"/>
    </row>
    <row r="190" spans="47:55" ht="12" customHeight="1">
      <c r="AU190" s="78" ph="1"/>
      <c r="AV190" s="78" ph="1"/>
      <c r="AW190" s="78" ph="1"/>
      <c r="AX190" s="78" ph="1"/>
      <c r="AY190" s="78" ph="1"/>
      <c r="AZ190" s="78" ph="1"/>
      <c r="BA190" s="78" ph="1"/>
      <c r="BB190" s="78" ph="1"/>
      <c r="BC190" s="78" ph="1"/>
    </row>
    <row r="193" spans="4:55" ht="12" customHeight="1">
      <c r="AU193" s="78" ph="1"/>
      <c r="AV193" s="78" ph="1"/>
      <c r="AW193" s="78" ph="1"/>
      <c r="AX193" s="78" ph="1"/>
      <c r="AY193" s="78" ph="1"/>
      <c r="AZ193" s="78" ph="1"/>
      <c r="BA193" s="78" ph="1"/>
      <c r="BB193" s="78" ph="1"/>
      <c r="BC193" s="78" ph="1"/>
    </row>
    <row r="195" spans="4:55" ht="12" customHeight="1">
      <c r="D195" s="78" ph="1"/>
      <c r="E195" s="78" ph="1"/>
      <c r="F195" s="78" ph="1"/>
      <c r="G195" s="78" ph="1"/>
      <c r="H195" s="78" ph="1"/>
      <c r="I195" s="78" ph="1"/>
      <c r="J195" s="78" ph="1"/>
      <c r="K195" s="78" ph="1"/>
      <c r="L195" s="78" ph="1"/>
    </row>
    <row r="198" spans="4:55" ht="12" customHeight="1">
      <c r="D198" s="78" ph="1"/>
      <c r="E198" s="78" ph="1"/>
      <c r="F198" s="78" ph="1"/>
      <c r="G198" s="78" ph="1"/>
      <c r="H198" s="78" ph="1"/>
      <c r="I198" s="78" ph="1"/>
      <c r="J198" s="78" ph="1"/>
      <c r="K198" s="78" ph="1"/>
      <c r="L198" s="78" ph="1"/>
    </row>
    <row r="201" spans="4:55" ht="12" customHeight="1">
      <c r="D201" s="78" ph="1"/>
      <c r="E201" s="78" ph="1"/>
      <c r="F201" s="78" ph="1"/>
      <c r="G201" s="78" ph="1"/>
      <c r="H201" s="78" ph="1"/>
      <c r="I201" s="78" ph="1"/>
      <c r="J201" s="78" ph="1"/>
      <c r="K201" s="78" ph="1"/>
      <c r="L201" s="78" ph="1"/>
    </row>
    <row r="211" spans="2:53" ht="12" customHeight="1">
      <c r="AS211" s="78" ph="1"/>
      <c r="AT211" s="78" ph="1"/>
      <c r="AU211" s="78" ph="1"/>
      <c r="AV211" s="78" ph="1"/>
      <c r="AW211" s="78" ph="1"/>
      <c r="AX211" s="78" ph="1"/>
      <c r="AY211" s="78" ph="1"/>
      <c r="AZ211" s="78" ph="1"/>
      <c r="BA211" s="78" ph="1"/>
    </row>
    <row r="212" spans="2:53" ht="12" customHeight="1">
      <c r="AS212" s="78" ph="1"/>
      <c r="AT212" s="78" ph="1"/>
      <c r="AU212" s="78" ph="1"/>
      <c r="AV212" s="78" ph="1"/>
      <c r="AW212" s="78" ph="1"/>
      <c r="AX212" s="78" ph="1"/>
      <c r="AY212" s="78" ph="1"/>
      <c r="AZ212" s="78" ph="1"/>
      <c r="BA212" s="78" ph="1"/>
    </row>
    <row r="213" spans="2:53" ht="12" customHeight="1">
      <c r="AS213" s="78" ph="1"/>
      <c r="AT213" s="78" ph="1"/>
      <c r="AU213" s="78" ph="1"/>
      <c r="AV213" s="78" ph="1"/>
      <c r="AW213" s="78" ph="1"/>
      <c r="AX213" s="78" ph="1"/>
      <c r="AY213" s="78" ph="1"/>
      <c r="AZ213" s="78" ph="1"/>
      <c r="BA213" s="78" ph="1"/>
    </row>
    <row r="219" spans="2:53" ht="12" customHeight="1">
      <c r="B219" s="78" ph="1"/>
      <c r="C219" s="78" ph="1"/>
      <c r="D219" s="78" ph="1"/>
      <c r="E219" s="78" ph="1"/>
      <c r="F219" s="78" ph="1"/>
      <c r="G219" s="78" ph="1"/>
      <c r="H219" s="78" ph="1"/>
      <c r="I219" s="78" ph="1"/>
      <c r="J219" s="78" ph="1"/>
    </row>
    <row r="220" spans="2:53" ht="12" customHeight="1">
      <c r="B220" s="78" ph="1"/>
      <c r="C220" s="78" ph="1"/>
      <c r="D220" s="78" ph="1"/>
      <c r="E220" s="78" ph="1"/>
      <c r="F220" s="78" ph="1"/>
      <c r="G220" s="78" ph="1"/>
      <c r="H220" s="78" ph="1"/>
      <c r="I220" s="78" ph="1"/>
      <c r="J220" s="78" ph="1"/>
    </row>
    <row r="221" spans="2:53" ht="12" customHeight="1">
      <c r="B221" s="78" ph="1"/>
      <c r="C221" s="78" ph="1"/>
      <c r="D221" s="78" ph="1"/>
      <c r="E221" s="78" ph="1"/>
      <c r="F221" s="78" ph="1"/>
      <c r="G221" s="78" ph="1"/>
      <c r="H221" s="78" ph="1"/>
      <c r="I221" s="78" ph="1"/>
      <c r="J221" s="78" ph="1"/>
    </row>
    <row r="223" spans="2:53" ht="12" customHeight="1">
      <c r="AS223" s="78" ph="1"/>
      <c r="AT223" s="78" ph="1"/>
      <c r="AU223" s="78" ph="1"/>
      <c r="AV223" s="78" ph="1"/>
      <c r="AW223" s="78" ph="1"/>
      <c r="AX223" s="78" ph="1"/>
      <c r="AY223" s="78" ph="1"/>
      <c r="AZ223" s="78" ph="1"/>
      <c r="BA223" s="78" ph="1"/>
    </row>
    <row r="224" spans="2:53" ht="12" customHeight="1">
      <c r="AS224" s="78" ph="1"/>
      <c r="AT224" s="78" ph="1"/>
      <c r="AU224" s="78" ph="1"/>
      <c r="AV224" s="78" ph="1"/>
      <c r="AW224" s="78" ph="1"/>
      <c r="AX224" s="78" ph="1"/>
      <c r="AY224" s="78" ph="1"/>
      <c r="AZ224" s="78" ph="1"/>
      <c r="BA224" s="78" ph="1"/>
    </row>
    <row r="225" spans="2:53" ht="12" customHeight="1">
      <c r="AS225" s="78" ph="1"/>
      <c r="AT225" s="78" ph="1"/>
      <c r="AU225" s="78" ph="1"/>
      <c r="AV225" s="78" ph="1"/>
      <c r="AW225" s="78" ph="1"/>
      <c r="AX225" s="78" ph="1"/>
      <c r="AY225" s="78" ph="1"/>
      <c r="AZ225" s="78" ph="1"/>
      <c r="BA225" s="78" ph="1"/>
    </row>
    <row r="231" spans="2:53" ht="12" customHeight="1">
      <c r="B231" s="78" ph="1"/>
      <c r="C231" s="78" ph="1"/>
      <c r="D231" s="78" ph="1"/>
      <c r="E231" s="78" ph="1"/>
      <c r="F231" s="78" ph="1"/>
      <c r="G231" s="78" ph="1"/>
      <c r="H231" s="78" ph="1"/>
      <c r="I231" s="78" ph="1"/>
      <c r="J231" s="78" ph="1"/>
    </row>
    <row r="232" spans="2:53" ht="12" customHeight="1">
      <c r="B232" s="78" ph="1"/>
      <c r="C232" s="78" ph="1"/>
      <c r="D232" s="78" ph="1"/>
      <c r="E232" s="78" ph="1"/>
      <c r="F232" s="78" ph="1"/>
      <c r="G232" s="78" ph="1"/>
      <c r="H232" s="78" ph="1"/>
      <c r="I232" s="78" ph="1"/>
      <c r="J232" s="78" ph="1"/>
    </row>
    <row r="233" spans="2:53" ht="12" customHeight="1">
      <c r="B233" s="78" ph="1"/>
      <c r="C233" s="78" ph="1"/>
      <c r="D233" s="78" ph="1"/>
      <c r="E233" s="78" ph="1"/>
      <c r="F233" s="78" ph="1"/>
      <c r="G233" s="78" ph="1"/>
      <c r="H233" s="78" ph="1"/>
      <c r="I233" s="78" ph="1"/>
      <c r="J233" s="78" ph="1"/>
    </row>
    <row r="235" spans="2:53" ht="12" customHeight="1">
      <c r="B235" s="78" ph="1"/>
      <c r="C235" s="78" ph="1"/>
      <c r="D235" s="78" ph="1"/>
      <c r="E235" s="78" ph="1"/>
      <c r="F235" s="78" ph="1"/>
      <c r="G235" s="78" ph="1"/>
      <c r="H235" s="78" ph="1"/>
      <c r="I235" s="78" ph="1"/>
      <c r="J235" s="78" ph="1"/>
    </row>
    <row r="236" spans="2:53" ht="12" customHeight="1">
      <c r="B236" s="78" ph="1"/>
      <c r="C236" s="78" ph="1"/>
      <c r="D236" s="78" ph="1"/>
      <c r="E236" s="78" ph="1"/>
      <c r="F236" s="78" ph="1"/>
      <c r="G236" s="78" ph="1"/>
      <c r="H236" s="78" ph="1"/>
      <c r="I236" s="78" ph="1"/>
      <c r="J236" s="78" ph="1"/>
    </row>
    <row r="237" spans="2:53" ht="12" customHeight="1">
      <c r="B237" s="78" ph="1"/>
      <c r="C237" s="78" ph="1"/>
      <c r="D237" s="78" ph="1"/>
      <c r="E237" s="78" ph="1"/>
      <c r="F237" s="78" ph="1"/>
      <c r="G237" s="78" ph="1"/>
      <c r="H237" s="78" ph="1"/>
      <c r="I237" s="78" ph="1"/>
      <c r="J237" s="78" ph="1"/>
    </row>
    <row r="244" spans="4:55" ht="12" customHeight="1">
      <c r="AU244" s="78" ph="1"/>
      <c r="AV244" s="78" ph="1"/>
      <c r="AW244" s="78" ph="1"/>
      <c r="AX244" s="78" ph="1"/>
      <c r="AY244" s="78" ph="1"/>
      <c r="AZ244" s="78" ph="1"/>
      <c r="BA244" s="78" ph="1"/>
      <c r="BB244" s="78" ph="1"/>
      <c r="BC244" s="78" ph="1"/>
    </row>
    <row r="247" spans="4:55" ht="12" customHeight="1">
      <c r="AU247" s="78" ph="1"/>
      <c r="AV247" s="78" ph="1"/>
      <c r="AW247" s="78" ph="1"/>
      <c r="AX247" s="78" ph="1"/>
      <c r="AY247" s="78" ph="1"/>
      <c r="AZ247" s="78" ph="1"/>
      <c r="BA247" s="78" ph="1"/>
      <c r="BB247" s="78" ph="1"/>
      <c r="BC247" s="78" ph="1"/>
    </row>
    <row r="250" spans="4:55" ht="12" customHeight="1">
      <c r="AU250" s="78" ph="1"/>
      <c r="AV250" s="78" ph="1"/>
      <c r="AW250" s="78" ph="1"/>
      <c r="AX250" s="78" ph="1"/>
      <c r="AY250" s="78" ph="1"/>
      <c r="AZ250" s="78" ph="1"/>
      <c r="BA250" s="78" ph="1"/>
      <c r="BB250" s="78" ph="1"/>
      <c r="BC250" s="78" ph="1"/>
    </row>
    <row r="252" spans="4:55" ht="12" customHeight="1">
      <c r="D252" s="78" ph="1"/>
      <c r="E252" s="78" ph="1"/>
      <c r="F252" s="78" ph="1"/>
      <c r="G252" s="78" ph="1"/>
      <c r="H252" s="78" ph="1"/>
      <c r="I252" s="78" ph="1"/>
      <c r="J252" s="78" ph="1"/>
      <c r="K252" s="78" ph="1"/>
      <c r="L252" s="78" ph="1"/>
    </row>
    <row r="255" spans="4:55" ht="12" customHeight="1">
      <c r="D255" s="78" ph="1"/>
      <c r="E255" s="78" ph="1"/>
      <c r="F255" s="78" ph="1"/>
      <c r="G255" s="78" ph="1"/>
      <c r="H255" s="78" ph="1"/>
      <c r="I255" s="78" ph="1"/>
      <c r="J255" s="78" ph="1"/>
      <c r="K255" s="78" ph="1"/>
      <c r="L255" s="78" ph="1"/>
    </row>
    <row r="258" spans="4:53" ht="12" customHeight="1">
      <c r="D258" s="78" ph="1"/>
      <c r="E258" s="78" ph="1"/>
      <c r="F258" s="78" ph="1"/>
      <c r="G258" s="78" ph="1"/>
      <c r="H258" s="78" ph="1"/>
      <c r="I258" s="78" ph="1"/>
      <c r="J258" s="78" ph="1"/>
      <c r="K258" s="78" ph="1"/>
      <c r="L258" s="78" ph="1"/>
    </row>
    <row r="268" spans="4:53" ht="12" customHeight="1">
      <c r="AS268" s="78" ph="1"/>
      <c r="AT268" s="78" ph="1"/>
      <c r="AU268" s="78" ph="1"/>
      <c r="AV268" s="78" ph="1"/>
      <c r="AW268" s="78" ph="1"/>
      <c r="AX268" s="78" ph="1"/>
      <c r="AY268" s="78" ph="1"/>
      <c r="AZ268" s="78" ph="1"/>
      <c r="BA268" s="78" ph="1"/>
    </row>
    <row r="269" spans="4:53" ht="12" customHeight="1">
      <c r="AS269" s="78" ph="1"/>
      <c r="AT269" s="78" ph="1"/>
      <c r="AU269" s="78" ph="1"/>
      <c r="AV269" s="78" ph="1"/>
      <c r="AW269" s="78" ph="1"/>
      <c r="AX269" s="78" ph="1"/>
      <c r="AY269" s="78" ph="1"/>
      <c r="AZ269" s="78" ph="1"/>
      <c r="BA269" s="78" ph="1"/>
    </row>
    <row r="270" spans="4:53" ht="12" customHeight="1">
      <c r="AS270" s="78" ph="1"/>
      <c r="AT270" s="78" ph="1"/>
      <c r="AU270" s="78" ph="1"/>
      <c r="AV270" s="78" ph="1"/>
      <c r="AW270" s="78" ph="1"/>
      <c r="AX270" s="78" ph="1"/>
      <c r="AY270" s="78" ph="1"/>
      <c r="AZ270" s="78" ph="1"/>
      <c r="BA270" s="78" ph="1"/>
    </row>
    <row r="276" spans="2:53" ht="12" customHeight="1">
      <c r="B276" s="78" ph="1"/>
      <c r="C276" s="78" ph="1"/>
      <c r="D276" s="78" ph="1"/>
      <c r="E276" s="78" ph="1"/>
      <c r="F276" s="78" ph="1"/>
      <c r="G276" s="78" ph="1"/>
      <c r="H276" s="78" ph="1"/>
      <c r="I276" s="78" ph="1"/>
      <c r="J276" s="78" ph="1"/>
    </row>
    <row r="277" spans="2:53" ht="12" customHeight="1">
      <c r="B277" s="78" ph="1"/>
      <c r="C277" s="78" ph="1"/>
      <c r="D277" s="78" ph="1"/>
      <c r="E277" s="78" ph="1"/>
      <c r="F277" s="78" ph="1"/>
      <c r="G277" s="78" ph="1"/>
      <c r="H277" s="78" ph="1"/>
      <c r="I277" s="78" ph="1"/>
      <c r="J277" s="78" ph="1"/>
    </row>
    <row r="278" spans="2:53" ht="12" customHeight="1">
      <c r="B278" s="78" ph="1"/>
      <c r="C278" s="78" ph="1"/>
      <c r="D278" s="78" ph="1"/>
      <c r="E278" s="78" ph="1"/>
      <c r="F278" s="78" ph="1"/>
      <c r="G278" s="78" ph="1"/>
      <c r="H278" s="78" ph="1"/>
      <c r="I278" s="78" ph="1"/>
      <c r="J278" s="78" ph="1"/>
    </row>
    <row r="280" spans="2:53" ht="12" customHeight="1">
      <c r="AS280" s="78" ph="1"/>
      <c r="AT280" s="78" ph="1"/>
      <c r="AU280" s="78" ph="1"/>
      <c r="AV280" s="78" ph="1"/>
      <c r="AW280" s="78" ph="1"/>
      <c r="AX280" s="78" ph="1"/>
      <c r="AY280" s="78" ph="1"/>
      <c r="AZ280" s="78" ph="1"/>
      <c r="BA280" s="78" ph="1"/>
    </row>
    <row r="281" spans="2:53" ht="12" customHeight="1">
      <c r="AS281" s="78" ph="1"/>
      <c r="AT281" s="78" ph="1"/>
      <c r="AU281" s="78" ph="1"/>
      <c r="AV281" s="78" ph="1"/>
      <c r="AW281" s="78" ph="1"/>
      <c r="AX281" s="78" ph="1"/>
      <c r="AY281" s="78" ph="1"/>
      <c r="AZ281" s="78" ph="1"/>
      <c r="BA281" s="78" ph="1"/>
    </row>
    <row r="282" spans="2:53" ht="12" customHeight="1">
      <c r="AS282" s="78" ph="1"/>
      <c r="AT282" s="78" ph="1"/>
      <c r="AU282" s="78" ph="1"/>
      <c r="AV282" s="78" ph="1"/>
      <c r="AW282" s="78" ph="1"/>
      <c r="AX282" s="78" ph="1"/>
      <c r="AY282" s="78" ph="1"/>
      <c r="AZ282" s="78" ph="1"/>
      <c r="BA282" s="78" ph="1"/>
    </row>
    <row r="288" spans="2:53" ht="12" customHeight="1">
      <c r="B288" s="78" ph="1"/>
      <c r="C288" s="78" ph="1"/>
      <c r="D288" s="78" ph="1"/>
      <c r="E288" s="78" ph="1"/>
      <c r="F288" s="78" ph="1"/>
      <c r="G288" s="78" ph="1"/>
      <c r="H288" s="78" ph="1"/>
      <c r="I288" s="78" ph="1"/>
      <c r="J288" s="78" ph="1"/>
    </row>
    <row r="289" spans="2:10" ht="12" customHeight="1">
      <c r="B289" s="78" ph="1"/>
      <c r="C289" s="78" ph="1"/>
      <c r="D289" s="78" ph="1"/>
      <c r="E289" s="78" ph="1"/>
      <c r="F289" s="78" ph="1"/>
      <c r="G289" s="78" ph="1"/>
      <c r="H289" s="78" ph="1"/>
      <c r="I289" s="78" ph="1"/>
      <c r="J289" s="78" ph="1"/>
    </row>
    <row r="290" spans="2:10" ht="12" customHeight="1">
      <c r="B290" s="78" ph="1"/>
      <c r="C290" s="78" ph="1"/>
      <c r="D290" s="78" ph="1"/>
      <c r="E290" s="78" ph="1"/>
      <c r="F290" s="78" ph="1"/>
      <c r="G290" s="78" ph="1"/>
      <c r="H290" s="78" ph="1"/>
      <c r="I290" s="78" ph="1"/>
      <c r="J290" s="78" ph="1"/>
    </row>
  </sheetData>
  <mergeCells count="188">
    <mergeCell ref="D51:E52"/>
    <mergeCell ref="F51:AQ52"/>
    <mergeCell ref="AU51:AV52"/>
    <mergeCell ref="AW51:CH52"/>
    <mergeCell ref="D53:E54"/>
    <mergeCell ref="F53:AQ54"/>
    <mergeCell ref="AU53:AV54"/>
    <mergeCell ref="AW53:CH54"/>
    <mergeCell ref="D47:E48"/>
    <mergeCell ref="F47:AQ48"/>
    <mergeCell ref="AU47:AV48"/>
    <mergeCell ref="AW47:CH48"/>
    <mergeCell ref="D49:E50"/>
    <mergeCell ref="F49:AQ50"/>
    <mergeCell ref="AU49:AV50"/>
    <mergeCell ref="AW49:CH50"/>
    <mergeCell ref="A41:G41"/>
    <mergeCell ref="AR41:AX41"/>
    <mergeCell ref="A43:G43"/>
    <mergeCell ref="AR43:AX43"/>
    <mergeCell ref="D45:E46"/>
    <mergeCell ref="F45:AQ46"/>
    <mergeCell ref="AU45:AV46"/>
    <mergeCell ref="AW45:CH46"/>
    <mergeCell ref="BP35:BU37"/>
    <mergeCell ref="BV35:BY37"/>
    <mergeCell ref="BZ35:CC37"/>
    <mergeCell ref="CD35:CH37"/>
    <mergeCell ref="D36:L36"/>
    <mergeCell ref="AU36:BC36"/>
    <mergeCell ref="D37:L37"/>
    <mergeCell ref="AU37:BC37"/>
    <mergeCell ref="AT35:AT37"/>
    <mergeCell ref="AU35:BC35"/>
    <mergeCell ref="BD35:BD37"/>
    <mergeCell ref="BE35:BF37"/>
    <mergeCell ref="BG35:BH37"/>
    <mergeCell ref="BI35:BO37"/>
    <mergeCell ref="R35:X37"/>
    <mergeCell ref="Y35:AD37"/>
    <mergeCell ref="AE35:AH37"/>
    <mergeCell ref="AI35:AL37"/>
    <mergeCell ref="AM35:AQ37"/>
    <mergeCell ref="AR35:AS37"/>
    <mergeCell ref="A35:B37"/>
    <mergeCell ref="C35:C37"/>
    <mergeCell ref="D35:L35"/>
    <mergeCell ref="M35:M37"/>
    <mergeCell ref="N35:O37"/>
    <mergeCell ref="P35:Q37"/>
    <mergeCell ref="CD32:CH34"/>
    <mergeCell ref="D33:L33"/>
    <mergeCell ref="AU33:BC33"/>
    <mergeCell ref="D34:L34"/>
    <mergeCell ref="AU34:BC34"/>
    <mergeCell ref="AT32:AT34"/>
    <mergeCell ref="AU32:BC32"/>
    <mergeCell ref="BD32:BD34"/>
    <mergeCell ref="BE32:BF34"/>
    <mergeCell ref="BG32:BH34"/>
    <mergeCell ref="BI32:BO34"/>
    <mergeCell ref="R32:X34"/>
    <mergeCell ref="Y32:AD34"/>
    <mergeCell ref="AE32:AH34"/>
    <mergeCell ref="AI32:AL34"/>
    <mergeCell ref="AM32:AQ34"/>
    <mergeCell ref="AR32:AS34"/>
    <mergeCell ref="A32:B34"/>
    <mergeCell ref="C32:C34"/>
    <mergeCell ref="D32:L32"/>
    <mergeCell ref="M32:M34"/>
    <mergeCell ref="N32:O34"/>
    <mergeCell ref="P32:Q34"/>
    <mergeCell ref="BP29:BU31"/>
    <mergeCell ref="BV29:BY31"/>
    <mergeCell ref="BZ29:CC31"/>
    <mergeCell ref="A29:B31"/>
    <mergeCell ref="C29:C31"/>
    <mergeCell ref="BP32:BU34"/>
    <mergeCell ref="BV32:BY34"/>
    <mergeCell ref="BZ32:CC34"/>
    <mergeCell ref="CD29:CH31"/>
    <mergeCell ref="D30:L30"/>
    <mergeCell ref="AU30:BC30"/>
    <mergeCell ref="D31:L31"/>
    <mergeCell ref="AU31:BC31"/>
    <mergeCell ref="AT29:AT31"/>
    <mergeCell ref="AU29:BC29"/>
    <mergeCell ref="BD29:BD31"/>
    <mergeCell ref="BE29:BF31"/>
    <mergeCell ref="BG29:BH31"/>
    <mergeCell ref="BI29:BO31"/>
    <mergeCell ref="R29:X31"/>
    <mergeCell ref="Y29:AD31"/>
    <mergeCell ref="AE29:AH31"/>
    <mergeCell ref="AI29:AL31"/>
    <mergeCell ref="AM29:AQ31"/>
    <mergeCell ref="AR29:AS31"/>
    <mergeCell ref="D29:L29"/>
    <mergeCell ref="M29:M31"/>
    <mergeCell ref="N29:O31"/>
    <mergeCell ref="P29:Q31"/>
    <mergeCell ref="CD26:CH28"/>
    <mergeCell ref="D27:L27"/>
    <mergeCell ref="AU27:BC27"/>
    <mergeCell ref="D28:L28"/>
    <mergeCell ref="AU28:BC28"/>
    <mergeCell ref="AT26:AT28"/>
    <mergeCell ref="AU26:BC26"/>
    <mergeCell ref="BD26:BD28"/>
    <mergeCell ref="BE26:BF28"/>
    <mergeCell ref="BG26:BH28"/>
    <mergeCell ref="BI26:BO28"/>
    <mergeCell ref="R26:X28"/>
    <mergeCell ref="Y26:AD28"/>
    <mergeCell ref="AE26:AH28"/>
    <mergeCell ref="AI26:AL28"/>
    <mergeCell ref="AM26:AQ28"/>
    <mergeCell ref="AR26:AS28"/>
    <mergeCell ref="A26:B28"/>
    <mergeCell ref="C26:C28"/>
    <mergeCell ref="D26:L26"/>
    <mergeCell ref="M26:M28"/>
    <mergeCell ref="N26:O28"/>
    <mergeCell ref="P26:Q28"/>
    <mergeCell ref="BP23:BU25"/>
    <mergeCell ref="BV23:BY25"/>
    <mergeCell ref="BZ23:CC25"/>
    <mergeCell ref="BP26:BU28"/>
    <mergeCell ref="BV26:BY28"/>
    <mergeCell ref="BZ26:CC28"/>
    <mergeCell ref="CD23:CH25"/>
    <mergeCell ref="D24:L24"/>
    <mergeCell ref="AU24:BC24"/>
    <mergeCell ref="D25:L25"/>
    <mergeCell ref="AU25:BC25"/>
    <mergeCell ref="AT23:AT25"/>
    <mergeCell ref="AU23:BC23"/>
    <mergeCell ref="BD23:BD25"/>
    <mergeCell ref="BE23:BF25"/>
    <mergeCell ref="BG23:BH25"/>
    <mergeCell ref="BI23:BO25"/>
    <mergeCell ref="R23:X25"/>
    <mergeCell ref="Y23:AD25"/>
    <mergeCell ref="AE23:AH25"/>
    <mergeCell ref="AI23:AL25"/>
    <mergeCell ref="AM23:AQ25"/>
    <mergeCell ref="AR23:AS25"/>
    <mergeCell ref="Y21:AD22"/>
    <mergeCell ref="E22:K22"/>
    <mergeCell ref="AI22:AL22"/>
    <mergeCell ref="AV22:BB22"/>
    <mergeCell ref="BZ22:CC22"/>
    <mergeCell ref="A23:B25"/>
    <mergeCell ref="C23:C25"/>
    <mergeCell ref="D23:L23"/>
    <mergeCell ref="M23:M25"/>
    <mergeCell ref="N23:O25"/>
    <mergeCell ref="P23:Q25"/>
    <mergeCell ref="BG21:BH22"/>
    <mergeCell ref="BI21:BO22"/>
    <mergeCell ref="BP21:BU22"/>
    <mergeCell ref="BV21:BY22"/>
    <mergeCell ref="BZ21:CC21"/>
    <mergeCell ref="M9:AE10"/>
    <mergeCell ref="BD9:BV10"/>
    <mergeCell ref="M11:AE12"/>
    <mergeCell ref="BD11:BV12"/>
    <mergeCell ref="A16:H16"/>
    <mergeCell ref="J16:AA16"/>
    <mergeCell ref="AR16:AY16"/>
    <mergeCell ref="BA16:BR16"/>
    <mergeCell ref="CD21:CH22"/>
    <mergeCell ref="AE21:AH22"/>
    <mergeCell ref="AI21:AL21"/>
    <mergeCell ref="AM21:AQ22"/>
    <mergeCell ref="AR21:AS22"/>
    <mergeCell ref="AV21:BB21"/>
    <mergeCell ref="BE21:BF22"/>
    <mergeCell ref="A19:H19"/>
    <mergeCell ref="AR19:AY19"/>
    <mergeCell ref="AG20:AQ20"/>
    <mergeCell ref="BX20:CH20"/>
    <mergeCell ref="A21:B22"/>
    <mergeCell ref="E21:K21"/>
    <mergeCell ref="N21:O22"/>
    <mergeCell ref="P21:Q22"/>
    <mergeCell ref="R21:X22"/>
  </mergeCells>
  <phoneticPr fontId="5" type="Hiragana"/>
  <printOptions horizontalCentered="1"/>
  <pageMargins left="0.78740157480314965" right="0.78740157480314965" top="0.78740157480314965" bottom="0.39370078740157483" header="0.51181102362204722" footer="0.51181102362204722"/>
  <pageSetup paperSize="9" scale="89" fitToHeight="0" orientation="portrait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H29"/>
  <sheetViews>
    <sheetView view="pageBreakPreview" zoomScaleNormal="100" zoomScaleSheetLayoutView="100" workbookViewId="0">
      <selection activeCell="A2" sqref="A2:L2"/>
    </sheetView>
  </sheetViews>
  <sheetFormatPr defaultColWidth="2.08984375" defaultRowHeight="12" customHeight="1"/>
  <cols>
    <col min="1" max="1" width="2.08984375" style="27"/>
    <col min="2" max="2" width="16.6328125" style="27" customWidth="1"/>
    <col min="3" max="4" width="8.6328125" style="27" customWidth="1"/>
    <col min="5" max="7" width="12.6328125" style="27" customWidth="1"/>
    <col min="8" max="256" width="2.08984375" style="27"/>
    <col min="257" max="257" width="16.6328125" style="27" customWidth="1"/>
    <col min="258" max="259" width="8.6328125" style="27" customWidth="1"/>
    <col min="260" max="263" width="12.6328125" style="27" customWidth="1"/>
    <col min="264" max="512" width="2.08984375" style="27"/>
    <col min="513" max="513" width="16.6328125" style="27" customWidth="1"/>
    <col min="514" max="515" width="8.6328125" style="27" customWidth="1"/>
    <col min="516" max="519" width="12.6328125" style="27" customWidth="1"/>
    <col min="520" max="768" width="2.08984375" style="27"/>
    <col min="769" max="769" width="16.6328125" style="27" customWidth="1"/>
    <col min="770" max="771" width="8.6328125" style="27" customWidth="1"/>
    <col min="772" max="775" width="12.6328125" style="27" customWidth="1"/>
    <col min="776" max="1024" width="2.08984375" style="27"/>
    <col min="1025" max="1025" width="16.6328125" style="27" customWidth="1"/>
    <col min="1026" max="1027" width="8.6328125" style="27" customWidth="1"/>
    <col min="1028" max="1031" width="12.6328125" style="27" customWidth="1"/>
    <col min="1032" max="1280" width="2.08984375" style="27"/>
    <col min="1281" max="1281" width="16.6328125" style="27" customWidth="1"/>
    <col min="1282" max="1283" width="8.6328125" style="27" customWidth="1"/>
    <col min="1284" max="1287" width="12.6328125" style="27" customWidth="1"/>
    <col min="1288" max="1536" width="2.08984375" style="27"/>
    <col min="1537" max="1537" width="16.6328125" style="27" customWidth="1"/>
    <col min="1538" max="1539" width="8.6328125" style="27" customWidth="1"/>
    <col min="1540" max="1543" width="12.6328125" style="27" customWidth="1"/>
    <col min="1544" max="1792" width="2.08984375" style="27"/>
    <col min="1793" max="1793" width="16.6328125" style="27" customWidth="1"/>
    <col min="1794" max="1795" width="8.6328125" style="27" customWidth="1"/>
    <col min="1796" max="1799" width="12.6328125" style="27" customWidth="1"/>
    <col min="1800" max="2048" width="2.08984375" style="27"/>
    <col min="2049" max="2049" width="16.6328125" style="27" customWidth="1"/>
    <col min="2050" max="2051" width="8.6328125" style="27" customWidth="1"/>
    <col min="2052" max="2055" width="12.6328125" style="27" customWidth="1"/>
    <col min="2056" max="2304" width="2.08984375" style="27"/>
    <col min="2305" max="2305" width="16.6328125" style="27" customWidth="1"/>
    <col min="2306" max="2307" width="8.6328125" style="27" customWidth="1"/>
    <col min="2308" max="2311" width="12.6328125" style="27" customWidth="1"/>
    <col min="2312" max="2560" width="2.08984375" style="27"/>
    <col min="2561" max="2561" width="16.6328125" style="27" customWidth="1"/>
    <col min="2562" max="2563" width="8.6328125" style="27" customWidth="1"/>
    <col min="2564" max="2567" width="12.6328125" style="27" customWidth="1"/>
    <col min="2568" max="2816" width="2.08984375" style="27"/>
    <col min="2817" max="2817" width="16.6328125" style="27" customWidth="1"/>
    <col min="2818" max="2819" width="8.6328125" style="27" customWidth="1"/>
    <col min="2820" max="2823" width="12.6328125" style="27" customWidth="1"/>
    <col min="2824" max="3072" width="2.08984375" style="27"/>
    <col min="3073" max="3073" width="16.6328125" style="27" customWidth="1"/>
    <col min="3074" max="3075" width="8.6328125" style="27" customWidth="1"/>
    <col min="3076" max="3079" width="12.6328125" style="27" customWidth="1"/>
    <col min="3080" max="3328" width="2.08984375" style="27"/>
    <col min="3329" max="3329" width="16.6328125" style="27" customWidth="1"/>
    <col min="3330" max="3331" width="8.6328125" style="27" customWidth="1"/>
    <col min="3332" max="3335" width="12.6328125" style="27" customWidth="1"/>
    <col min="3336" max="3584" width="2.08984375" style="27"/>
    <col min="3585" max="3585" width="16.6328125" style="27" customWidth="1"/>
    <col min="3586" max="3587" width="8.6328125" style="27" customWidth="1"/>
    <col min="3588" max="3591" width="12.6328125" style="27" customWidth="1"/>
    <col min="3592" max="3840" width="2.08984375" style="27"/>
    <col min="3841" max="3841" width="16.6328125" style="27" customWidth="1"/>
    <col min="3842" max="3843" width="8.6328125" style="27" customWidth="1"/>
    <col min="3844" max="3847" width="12.6328125" style="27" customWidth="1"/>
    <col min="3848" max="4096" width="2.08984375" style="27"/>
    <col min="4097" max="4097" width="16.6328125" style="27" customWidth="1"/>
    <col min="4098" max="4099" width="8.6328125" style="27" customWidth="1"/>
    <col min="4100" max="4103" width="12.6328125" style="27" customWidth="1"/>
    <col min="4104" max="4352" width="2.08984375" style="27"/>
    <col min="4353" max="4353" width="16.6328125" style="27" customWidth="1"/>
    <col min="4354" max="4355" width="8.6328125" style="27" customWidth="1"/>
    <col min="4356" max="4359" width="12.6328125" style="27" customWidth="1"/>
    <col min="4360" max="4608" width="2.08984375" style="27"/>
    <col min="4609" max="4609" width="16.6328125" style="27" customWidth="1"/>
    <col min="4610" max="4611" width="8.6328125" style="27" customWidth="1"/>
    <col min="4612" max="4615" width="12.6328125" style="27" customWidth="1"/>
    <col min="4616" max="4864" width="2.08984375" style="27"/>
    <col min="4865" max="4865" width="16.6328125" style="27" customWidth="1"/>
    <col min="4866" max="4867" width="8.6328125" style="27" customWidth="1"/>
    <col min="4868" max="4871" width="12.6328125" style="27" customWidth="1"/>
    <col min="4872" max="5120" width="2.08984375" style="27"/>
    <col min="5121" max="5121" width="16.6328125" style="27" customWidth="1"/>
    <col min="5122" max="5123" width="8.6328125" style="27" customWidth="1"/>
    <col min="5124" max="5127" width="12.6328125" style="27" customWidth="1"/>
    <col min="5128" max="5376" width="2.08984375" style="27"/>
    <col min="5377" max="5377" width="16.6328125" style="27" customWidth="1"/>
    <col min="5378" max="5379" width="8.6328125" style="27" customWidth="1"/>
    <col min="5380" max="5383" width="12.6328125" style="27" customWidth="1"/>
    <col min="5384" max="5632" width="2.08984375" style="27"/>
    <col min="5633" max="5633" width="16.6328125" style="27" customWidth="1"/>
    <col min="5634" max="5635" width="8.6328125" style="27" customWidth="1"/>
    <col min="5636" max="5639" width="12.6328125" style="27" customWidth="1"/>
    <col min="5640" max="5888" width="2.08984375" style="27"/>
    <col min="5889" max="5889" width="16.6328125" style="27" customWidth="1"/>
    <col min="5890" max="5891" width="8.6328125" style="27" customWidth="1"/>
    <col min="5892" max="5895" width="12.6328125" style="27" customWidth="1"/>
    <col min="5896" max="6144" width="2.08984375" style="27"/>
    <col min="6145" max="6145" width="16.6328125" style="27" customWidth="1"/>
    <col min="6146" max="6147" width="8.6328125" style="27" customWidth="1"/>
    <col min="6148" max="6151" width="12.6328125" style="27" customWidth="1"/>
    <col min="6152" max="6400" width="2.08984375" style="27"/>
    <col min="6401" max="6401" width="16.6328125" style="27" customWidth="1"/>
    <col min="6402" max="6403" width="8.6328125" style="27" customWidth="1"/>
    <col min="6404" max="6407" width="12.6328125" style="27" customWidth="1"/>
    <col min="6408" max="6656" width="2.08984375" style="27"/>
    <col min="6657" max="6657" width="16.6328125" style="27" customWidth="1"/>
    <col min="6658" max="6659" width="8.6328125" style="27" customWidth="1"/>
    <col min="6660" max="6663" width="12.6328125" style="27" customWidth="1"/>
    <col min="6664" max="6912" width="2.08984375" style="27"/>
    <col min="6913" max="6913" width="16.6328125" style="27" customWidth="1"/>
    <col min="6914" max="6915" width="8.6328125" style="27" customWidth="1"/>
    <col min="6916" max="6919" width="12.6328125" style="27" customWidth="1"/>
    <col min="6920" max="7168" width="2.08984375" style="27"/>
    <col min="7169" max="7169" width="16.6328125" style="27" customWidth="1"/>
    <col min="7170" max="7171" width="8.6328125" style="27" customWidth="1"/>
    <col min="7172" max="7175" width="12.6328125" style="27" customWidth="1"/>
    <col min="7176" max="7424" width="2.08984375" style="27"/>
    <col min="7425" max="7425" width="16.6328125" style="27" customWidth="1"/>
    <col min="7426" max="7427" width="8.6328125" style="27" customWidth="1"/>
    <col min="7428" max="7431" width="12.6328125" style="27" customWidth="1"/>
    <col min="7432" max="7680" width="2.08984375" style="27"/>
    <col min="7681" max="7681" width="16.6328125" style="27" customWidth="1"/>
    <col min="7682" max="7683" width="8.6328125" style="27" customWidth="1"/>
    <col min="7684" max="7687" width="12.6328125" style="27" customWidth="1"/>
    <col min="7688" max="7936" width="2.08984375" style="27"/>
    <col min="7937" max="7937" width="16.6328125" style="27" customWidth="1"/>
    <col min="7938" max="7939" width="8.6328125" style="27" customWidth="1"/>
    <col min="7940" max="7943" width="12.6328125" style="27" customWidth="1"/>
    <col min="7944" max="8192" width="2.08984375" style="27"/>
    <col min="8193" max="8193" width="16.6328125" style="27" customWidth="1"/>
    <col min="8194" max="8195" width="8.6328125" style="27" customWidth="1"/>
    <col min="8196" max="8199" width="12.6328125" style="27" customWidth="1"/>
    <col min="8200" max="8448" width="2.08984375" style="27"/>
    <col min="8449" max="8449" width="16.6328125" style="27" customWidth="1"/>
    <col min="8450" max="8451" width="8.6328125" style="27" customWidth="1"/>
    <col min="8452" max="8455" width="12.6328125" style="27" customWidth="1"/>
    <col min="8456" max="8704" width="2.08984375" style="27"/>
    <col min="8705" max="8705" width="16.6328125" style="27" customWidth="1"/>
    <col min="8706" max="8707" width="8.6328125" style="27" customWidth="1"/>
    <col min="8708" max="8711" width="12.6328125" style="27" customWidth="1"/>
    <col min="8712" max="8960" width="2.08984375" style="27"/>
    <col min="8961" max="8961" width="16.6328125" style="27" customWidth="1"/>
    <col min="8962" max="8963" width="8.6328125" style="27" customWidth="1"/>
    <col min="8964" max="8967" width="12.6328125" style="27" customWidth="1"/>
    <col min="8968" max="9216" width="2.08984375" style="27"/>
    <col min="9217" max="9217" width="16.6328125" style="27" customWidth="1"/>
    <col min="9218" max="9219" width="8.6328125" style="27" customWidth="1"/>
    <col min="9220" max="9223" width="12.6328125" style="27" customWidth="1"/>
    <col min="9224" max="9472" width="2.08984375" style="27"/>
    <col min="9473" max="9473" width="16.6328125" style="27" customWidth="1"/>
    <col min="9474" max="9475" width="8.6328125" style="27" customWidth="1"/>
    <col min="9476" max="9479" width="12.6328125" style="27" customWidth="1"/>
    <col min="9480" max="9728" width="2.08984375" style="27"/>
    <col min="9729" max="9729" width="16.6328125" style="27" customWidth="1"/>
    <col min="9730" max="9731" width="8.6328125" style="27" customWidth="1"/>
    <col min="9732" max="9735" width="12.6328125" style="27" customWidth="1"/>
    <col min="9736" max="9984" width="2.08984375" style="27"/>
    <col min="9985" max="9985" width="16.6328125" style="27" customWidth="1"/>
    <col min="9986" max="9987" width="8.6328125" style="27" customWidth="1"/>
    <col min="9988" max="9991" width="12.6328125" style="27" customWidth="1"/>
    <col min="9992" max="10240" width="2.08984375" style="27"/>
    <col min="10241" max="10241" width="16.6328125" style="27" customWidth="1"/>
    <col min="10242" max="10243" width="8.6328125" style="27" customWidth="1"/>
    <col min="10244" max="10247" width="12.6328125" style="27" customWidth="1"/>
    <col min="10248" max="10496" width="2.08984375" style="27"/>
    <col min="10497" max="10497" width="16.6328125" style="27" customWidth="1"/>
    <col min="10498" max="10499" width="8.6328125" style="27" customWidth="1"/>
    <col min="10500" max="10503" width="12.6328125" style="27" customWidth="1"/>
    <col min="10504" max="10752" width="2.08984375" style="27"/>
    <col min="10753" max="10753" width="16.6328125" style="27" customWidth="1"/>
    <col min="10754" max="10755" width="8.6328125" style="27" customWidth="1"/>
    <col min="10756" max="10759" width="12.6328125" style="27" customWidth="1"/>
    <col min="10760" max="11008" width="2.08984375" style="27"/>
    <col min="11009" max="11009" width="16.6328125" style="27" customWidth="1"/>
    <col min="11010" max="11011" width="8.6328125" style="27" customWidth="1"/>
    <col min="11012" max="11015" width="12.6328125" style="27" customWidth="1"/>
    <col min="11016" max="11264" width="2.08984375" style="27"/>
    <col min="11265" max="11265" width="16.6328125" style="27" customWidth="1"/>
    <col min="11266" max="11267" width="8.6328125" style="27" customWidth="1"/>
    <col min="11268" max="11271" width="12.6328125" style="27" customWidth="1"/>
    <col min="11272" max="11520" width="2.08984375" style="27"/>
    <col min="11521" max="11521" width="16.6328125" style="27" customWidth="1"/>
    <col min="11522" max="11523" width="8.6328125" style="27" customWidth="1"/>
    <col min="11524" max="11527" width="12.6328125" style="27" customWidth="1"/>
    <col min="11528" max="11776" width="2.08984375" style="27"/>
    <col min="11777" max="11777" width="16.6328125" style="27" customWidth="1"/>
    <col min="11778" max="11779" width="8.6328125" style="27" customWidth="1"/>
    <col min="11780" max="11783" width="12.6328125" style="27" customWidth="1"/>
    <col min="11784" max="12032" width="2.08984375" style="27"/>
    <col min="12033" max="12033" width="16.6328125" style="27" customWidth="1"/>
    <col min="12034" max="12035" width="8.6328125" style="27" customWidth="1"/>
    <col min="12036" max="12039" width="12.6328125" style="27" customWidth="1"/>
    <col min="12040" max="12288" width="2.08984375" style="27"/>
    <col min="12289" max="12289" width="16.6328125" style="27" customWidth="1"/>
    <col min="12290" max="12291" width="8.6328125" style="27" customWidth="1"/>
    <col min="12292" max="12295" width="12.6328125" style="27" customWidth="1"/>
    <col min="12296" max="12544" width="2.08984375" style="27"/>
    <col min="12545" max="12545" width="16.6328125" style="27" customWidth="1"/>
    <col min="12546" max="12547" width="8.6328125" style="27" customWidth="1"/>
    <col min="12548" max="12551" width="12.6328125" style="27" customWidth="1"/>
    <col min="12552" max="12800" width="2.08984375" style="27"/>
    <col min="12801" max="12801" width="16.6328125" style="27" customWidth="1"/>
    <col min="12802" max="12803" width="8.6328125" style="27" customWidth="1"/>
    <col min="12804" max="12807" width="12.6328125" style="27" customWidth="1"/>
    <col min="12808" max="13056" width="2.08984375" style="27"/>
    <col min="13057" max="13057" width="16.6328125" style="27" customWidth="1"/>
    <col min="13058" max="13059" width="8.6328125" style="27" customWidth="1"/>
    <col min="13060" max="13063" width="12.6328125" style="27" customWidth="1"/>
    <col min="13064" max="13312" width="2.08984375" style="27"/>
    <col min="13313" max="13313" width="16.6328125" style="27" customWidth="1"/>
    <col min="13314" max="13315" width="8.6328125" style="27" customWidth="1"/>
    <col min="13316" max="13319" width="12.6328125" style="27" customWidth="1"/>
    <col min="13320" max="13568" width="2.08984375" style="27"/>
    <col min="13569" max="13569" width="16.6328125" style="27" customWidth="1"/>
    <col min="13570" max="13571" width="8.6328125" style="27" customWidth="1"/>
    <col min="13572" max="13575" width="12.6328125" style="27" customWidth="1"/>
    <col min="13576" max="13824" width="2.08984375" style="27"/>
    <col min="13825" max="13825" width="16.6328125" style="27" customWidth="1"/>
    <col min="13826" max="13827" width="8.6328125" style="27" customWidth="1"/>
    <col min="13828" max="13831" width="12.6328125" style="27" customWidth="1"/>
    <col min="13832" max="14080" width="2.08984375" style="27"/>
    <col min="14081" max="14081" width="16.6328125" style="27" customWidth="1"/>
    <col min="14082" max="14083" width="8.6328125" style="27" customWidth="1"/>
    <col min="14084" max="14087" width="12.6328125" style="27" customWidth="1"/>
    <col min="14088" max="14336" width="2.08984375" style="27"/>
    <col min="14337" max="14337" width="16.6328125" style="27" customWidth="1"/>
    <col min="14338" max="14339" width="8.6328125" style="27" customWidth="1"/>
    <col min="14340" max="14343" width="12.6328125" style="27" customWidth="1"/>
    <col min="14344" max="14592" width="2.08984375" style="27"/>
    <col min="14593" max="14593" width="16.6328125" style="27" customWidth="1"/>
    <col min="14594" max="14595" width="8.6328125" style="27" customWidth="1"/>
    <col min="14596" max="14599" width="12.6328125" style="27" customWidth="1"/>
    <col min="14600" max="14848" width="2.08984375" style="27"/>
    <col min="14849" max="14849" width="16.6328125" style="27" customWidth="1"/>
    <col min="14850" max="14851" width="8.6328125" style="27" customWidth="1"/>
    <col min="14852" max="14855" width="12.6328125" style="27" customWidth="1"/>
    <col min="14856" max="15104" width="2.08984375" style="27"/>
    <col min="15105" max="15105" width="16.6328125" style="27" customWidth="1"/>
    <col min="15106" max="15107" width="8.6328125" style="27" customWidth="1"/>
    <col min="15108" max="15111" width="12.6328125" style="27" customWidth="1"/>
    <col min="15112" max="15360" width="2.08984375" style="27"/>
    <col min="15361" max="15361" width="16.6328125" style="27" customWidth="1"/>
    <col min="15362" max="15363" width="8.6328125" style="27" customWidth="1"/>
    <col min="15364" max="15367" width="12.6328125" style="27" customWidth="1"/>
    <col min="15368" max="15616" width="2.08984375" style="27"/>
    <col min="15617" max="15617" width="16.6328125" style="27" customWidth="1"/>
    <col min="15618" max="15619" width="8.6328125" style="27" customWidth="1"/>
    <col min="15620" max="15623" width="12.6328125" style="27" customWidth="1"/>
    <col min="15624" max="15872" width="2.08984375" style="27"/>
    <col min="15873" max="15873" width="16.6328125" style="27" customWidth="1"/>
    <col min="15874" max="15875" width="8.6328125" style="27" customWidth="1"/>
    <col min="15876" max="15879" width="12.6328125" style="27" customWidth="1"/>
    <col min="15880" max="16128" width="2.08984375" style="27"/>
    <col min="16129" max="16129" width="16.6328125" style="27" customWidth="1"/>
    <col min="16130" max="16131" width="8.6328125" style="27" customWidth="1"/>
    <col min="16132" max="16135" width="12.6328125" style="27" customWidth="1"/>
    <col min="16136" max="16384" width="2.08984375" style="27"/>
  </cols>
  <sheetData>
    <row r="1" spans="2:8" ht="6" customHeight="1"/>
    <row r="2" spans="2:8" ht="21" customHeight="1">
      <c r="B2" s="1304" t="s">
        <v>1</v>
      </c>
      <c r="C2" s="1304"/>
      <c r="D2" s="1304"/>
      <c r="E2" s="1304"/>
      <c r="F2" s="1304"/>
      <c r="G2" s="1304"/>
      <c r="H2" s="2"/>
    </row>
    <row r="3" spans="2:8" ht="6" customHeight="1">
      <c r="B3" s="25"/>
      <c r="C3" s="25"/>
      <c r="D3" s="25"/>
      <c r="E3" s="25"/>
      <c r="F3" s="25"/>
      <c r="G3" s="25"/>
      <c r="H3" s="2"/>
    </row>
    <row r="4" spans="2:8" ht="18" customHeight="1">
      <c r="F4" s="4" t="s">
        <v>2</v>
      </c>
      <c r="G4" s="5"/>
    </row>
    <row r="5" spans="2:8" ht="18" customHeight="1">
      <c r="B5" s="27" t="s">
        <v>0</v>
      </c>
      <c r="G5" s="6"/>
    </row>
    <row r="6" spans="2:8" ht="18" customHeight="1">
      <c r="B6" s="27" t="s">
        <v>24</v>
      </c>
      <c r="H6" s="8"/>
    </row>
    <row r="7" spans="2:8" ht="7.5" customHeight="1"/>
    <row r="8" spans="2:8" ht="19.5" customHeight="1">
      <c r="B8" s="9" t="s">
        <v>5</v>
      </c>
      <c r="C8" s="7"/>
      <c r="D8" s="7"/>
      <c r="E8" s="10"/>
      <c r="F8" s="10"/>
      <c r="G8" s="7"/>
      <c r="H8" s="7"/>
    </row>
    <row r="9" spans="2:8" ht="33" customHeight="1">
      <c r="B9" s="11" t="s">
        <v>25</v>
      </c>
      <c r="C9" s="1297" t="s">
        <v>26</v>
      </c>
      <c r="D9" s="1297"/>
      <c r="E9" s="11" t="s">
        <v>9</v>
      </c>
      <c r="F9" s="11" t="s">
        <v>10</v>
      </c>
    </row>
    <row r="10" spans="2:8" ht="25" customHeight="1">
      <c r="B10" s="17"/>
      <c r="C10" s="1298">
        <f>SUM(E10:F10)</f>
        <v>0</v>
      </c>
      <c r="D10" s="1298"/>
      <c r="E10" s="17"/>
      <c r="F10" s="24"/>
    </row>
    <row r="11" spans="2:8" ht="12" customHeight="1">
      <c r="B11" s="21"/>
      <c r="C11" s="9"/>
      <c r="D11" s="9"/>
      <c r="E11" s="9"/>
      <c r="F11" s="9"/>
      <c r="G11" s="9"/>
    </row>
    <row r="12" spans="2:8" ht="21.75" customHeight="1">
      <c r="B12" s="27" t="s">
        <v>27</v>
      </c>
    </row>
    <row r="13" spans="2:8" ht="22" customHeight="1">
      <c r="B13" s="26" t="s">
        <v>17</v>
      </c>
      <c r="C13" s="26" t="s">
        <v>18</v>
      </c>
      <c r="D13" s="26" t="s">
        <v>19</v>
      </c>
      <c r="E13" s="1299" t="s">
        <v>20</v>
      </c>
      <c r="F13" s="1299"/>
      <c r="G13" s="1300"/>
    </row>
    <row r="14" spans="2:8" ht="22" customHeight="1">
      <c r="B14" s="26"/>
      <c r="C14" s="26"/>
      <c r="D14" s="26"/>
      <c r="E14" s="1299"/>
      <c r="F14" s="1299"/>
      <c r="G14" s="1300"/>
    </row>
    <row r="15" spans="2:8" ht="22" customHeight="1">
      <c r="B15" s="26"/>
      <c r="C15" s="26"/>
      <c r="D15" s="26"/>
      <c r="E15" s="1299"/>
      <c r="F15" s="1299"/>
      <c r="G15" s="1300"/>
    </row>
    <row r="16" spans="2:8" ht="22" customHeight="1">
      <c r="B16" s="11"/>
      <c r="C16" s="11"/>
      <c r="D16" s="26"/>
      <c r="E16" s="1299"/>
      <c r="F16" s="1299"/>
      <c r="G16" s="1300"/>
    </row>
    <row r="17" spans="2:7" ht="22" customHeight="1">
      <c r="B17" s="11"/>
      <c r="C17" s="11"/>
      <c r="D17" s="26"/>
      <c r="E17" s="1299"/>
      <c r="F17" s="1299"/>
      <c r="G17" s="1300"/>
    </row>
    <row r="18" spans="2:7" ht="22" customHeight="1">
      <c r="B18" s="11"/>
      <c r="C18" s="11"/>
      <c r="D18" s="26"/>
      <c r="E18" s="1299"/>
      <c r="F18" s="1299"/>
      <c r="G18" s="1300"/>
    </row>
    <row r="19" spans="2:7" ht="22" customHeight="1">
      <c r="B19" s="11"/>
      <c r="C19" s="11"/>
      <c r="D19" s="26"/>
      <c r="E19" s="1299"/>
      <c r="F19" s="1299"/>
      <c r="G19" s="1300"/>
    </row>
    <row r="20" spans="2:7" ht="22" customHeight="1">
      <c r="B20" s="11"/>
      <c r="C20" s="11"/>
      <c r="D20" s="26"/>
      <c r="E20" s="1299"/>
      <c r="F20" s="1299"/>
      <c r="G20" s="1300"/>
    </row>
    <row r="21" spans="2:7" ht="22" customHeight="1">
      <c r="B21" s="11"/>
      <c r="C21" s="11"/>
      <c r="D21" s="26"/>
      <c r="E21" s="1299"/>
      <c r="F21" s="1299"/>
      <c r="G21" s="1300"/>
    </row>
    <row r="22" spans="2:7" s="28" customFormat="1" ht="13">
      <c r="B22" s="7"/>
      <c r="C22" s="7"/>
      <c r="D22" s="7"/>
      <c r="E22" s="10"/>
      <c r="F22" s="10"/>
      <c r="G22" s="9"/>
    </row>
    <row r="23" spans="2:7" ht="13">
      <c r="B23" s="27" t="s">
        <v>22</v>
      </c>
    </row>
    <row r="24" spans="2:7" ht="90" customHeight="1">
      <c r="B24" s="1301" t="s">
        <v>29</v>
      </c>
      <c r="C24" s="1302"/>
      <c r="D24" s="1302"/>
      <c r="E24" s="1302"/>
      <c r="F24" s="1302"/>
      <c r="G24" s="1302"/>
    </row>
    <row r="25" spans="2:7" ht="15" customHeight="1">
      <c r="B25" s="1301" t="s">
        <v>28</v>
      </c>
      <c r="C25" s="1302"/>
      <c r="D25" s="1302"/>
      <c r="E25" s="1302"/>
      <c r="F25" s="1302"/>
      <c r="G25" s="1302"/>
    </row>
    <row r="26" spans="2:7" ht="30" customHeight="1">
      <c r="B26" s="1301" t="s">
        <v>500</v>
      </c>
      <c r="C26" s="1302"/>
      <c r="D26" s="1302"/>
      <c r="E26" s="1302"/>
      <c r="F26" s="1302"/>
      <c r="G26" s="1302"/>
    </row>
    <row r="27" spans="2:7" s="29" customFormat="1" ht="30" customHeight="1">
      <c r="B27" s="1303" t="s">
        <v>502</v>
      </c>
      <c r="C27" s="1303"/>
      <c r="D27" s="1303"/>
      <c r="E27" s="1303"/>
      <c r="F27" s="1303"/>
      <c r="G27" s="1303"/>
    </row>
    <row r="28" spans="2:7" ht="45" customHeight="1">
      <c r="B28" s="1303" t="s">
        <v>501</v>
      </c>
      <c r="C28" s="1303"/>
      <c r="D28" s="1303"/>
      <c r="E28" s="1303"/>
      <c r="F28" s="1303"/>
      <c r="G28" s="1303"/>
    </row>
    <row r="29" spans="2:7" ht="6.75" customHeight="1">
      <c r="B29" s="1296"/>
      <c r="C29" s="1296"/>
      <c r="D29" s="1296"/>
      <c r="E29" s="1296"/>
      <c r="F29" s="1296"/>
      <c r="G29" s="1296"/>
    </row>
  </sheetData>
  <mergeCells count="18">
    <mergeCell ref="B2:G2"/>
    <mergeCell ref="B28:G28"/>
    <mergeCell ref="B29:G29"/>
    <mergeCell ref="C9:D9"/>
    <mergeCell ref="C10:D10"/>
    <mergeCell ref="E18:G18"/>
    <mergeCell ref="E17:G17"/>
    <mergeCell ref="E16:G16"/>
    <mergeCell ref="B24:G24"/>
    <mergeCell ref="B25:G25"/>
    <mergeCell ref="B26:G26"/>
    <mergeCell ref="E21:G21"/>
    <mergeCell ref="E13:G13"/>
    <mergeCell ref="E14:G14"/>
    <mergeCell ref="E15:G15"/>
    <mergeCell ref="E19:G19"/>
    <mergeCell ref="B27:G27"/>
    <mergeCell ref="E20:G20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9" scale="115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1:I37"/>
  <sheetViews>
    <sheetView view="pageBreakPreview" zoomScaleNormal="100" zoomScaleSheetLayoutView="100" workbookViewId="0">
      <selection activeCell="A2" sqref="A2:L2"/>
    </sheetView>
  </sheetViews>
  <sheetFormatPr defaultColWidth="2.08984375" defaultRowHeight="12" customHeight="1"/>
  <cols>
    <col min="1" max="1" width="2.08984375" style="1"/>
    <col min="2" max="2" width="16.6328125" style="1" customWidth="1"/>
    <col min="3" max="4" width="8.6328125" style="1" customWidth="1"/>
    <col min="5" max="8" width="12.6328125" style="1" customWidth="1"/>
    <col min="9" max="257" width="2.08984375" style="1"/>
    <col min="258" max="258" width="16.6328125" style="1" customWidth="1"/>
    <col min="259" max="260" width="8.6328125" style="1" customWidth="1"/>
    <col min="261" max="264" width="12.6328125" style="1" customWidth="1"/>
    <col min="265" max="513" width="2.08984375" style="1"/>
    <col min="514" max="514" width="16.6328125" style="1" customWidth="1"/>
    <col min="515" max="516" width="8.6328125" style="1" customWidth="1"/>
    <col min="517" max="520" width="12.6328125" style="1" customWidth="1"/>
    <col min="521" max="769" width="2.08984375" style="1"/>
    <col min="770" max="770" width="16.6328125" style="1" customWidth="1"/>
    <col min="771" max="772" width="8.6328125" style="1" customWidth="1"/>
    <col min="773" max="776" width="12.6328125" style="1" customWidth="1"/>
    <col min="777" max="1025" width="2.08984375" style="1"/>
    <col min="1026" max="1026" width="16.6328125" style="1" customWidth="1"/>
    <col min="1027" max="1028" width="8.6328125" style="1" customWidth="1"/>
    <col min="1029" max="1032" width="12.6328125" style="1" customWidth="1"/>
    <col min="1033" max="1281" width="2.08984375" style="1"/>
    <col min="1282" max="1282" width="16.6328125" style="1" customWidth="1"/>
    <col min="1283" max="1284" width="8.6328125" style="1" customWidth="1"/>
    <col min="1285" max="1288" width="12.6328125" style="1" customWidth="1"/>
    <col min="1289" max="1537" width="2.08984375" style="1"/>
    <col min="1538" max="1538" width="16.6328125" style="1" customWidth="1"/>
    <col min="1539" max="1540" width="8.6328125" style="1" customWidth="1"/>
    <col min="1541" max="1544" width="12.6328125" style="1" customWidth="1"/>
    <col min="1545" max="1793" width="2.08984375" style="1"/>
    <col min="1794" max="1794" width="16.6328125" style="1" customWidth="1"/>
    <col min="1795" max="1796" width="8.6328125" style="1" customWidth="1"/>
    <col min="1797" max="1800" width="12.6328125" style="1" customWidth="1"/>
    <col min="1801" max="2049" width="2.08984375" style="1"/>
    <col min="2050" max="2050" width="16.6328125" style="1" customWidth="1"/>
    <col min="2051" max="2052" width="8.6328125" style="1" customWidth="1"/>
    <col min="2053" max="2056" width="12.6328125" style="1" customWidth="1"/>
    <col min="2057" max="2305" width="2.08984375" style="1"/>
    <col min="2306" max="2306" width="16.6328125" style="1" customWidth="1"/>
    <col min="2307" max="2308" width="8.6328125" style="1" customWidth="1"/>
    <col min="2309" max="2312" width="12.6328125" style="1" customWidth="1"/>
    <col min="2313" max="2561" width="2.08984375" style="1"/>
    <col min="2562" max="2562" width="16.6328125" style="1" customWidth="1"/>
    <col min="2563" max="2564" width="8.6328125" style="1" customWidth="1"/>
    <col min="2565" max="2568" width="12.6328125" style="1" customWidth="1"/>
    <col min="2569" max="2817" width="2.08984375" style="1"/>
    <col min="2818" max="2818" width="16.6328125" style="1" customWidth="1"/>
    <col min="2819" max="2820" width="8.6328125" style="1" customWidth="1"/>
    <col min="2821" max="2824" width="12.6328125" style="1" customWidth="1"/>
    <col min="2825" max="3073" width="2.08984375" style="1"/>
    <col min="3074" max="3074" width="16.6328125" style="1" customWidth="1"/>
    <col min="3075" max="3076" width="8.6328125" style="1" customWidth="1"/>
    <col min="3077" max="3080" width="12.6328125" style="1" customWidth="1"/>
    <col min="3081" max="3329" width="2.08984375" style="1"/>
    <col min="3330" max="3330" width="16.6328125" style="1" customWidth="1"/>
    <col min="3331" max="3332" width="8.6328125" style="1" customWidth="1"/>
    <col min="3333" max="3336" width="12.6328125" style="1" customWidth="1"/>
    <col min="3337" max="3585" width="2.08984375" style="1"/>
    <col min="3586" max="3586" width="16.6328125" style="1" customWidth="1"/>
    <col min="3587" max="3588" width="8.6328125" style="1" customWidth="1"/>
    <col min="3589" max="3592" width="12.6328125" style="1" customWidth="1"/>
    <col min="3593" max="3841" width="2.08984375" style="1"/>
    <col min="3842" max="3842" width="16.6328125" style="1" customWidth="1"/>
    <col min="3843" max="3844" width="8.6328125" style="1" customWidth="1"/>
    <col min="3845" max="3848" width="12.6328125" style="1" customWidth="1"/>
    <col min="3849" max="4097" width="2.08984375" style="1"/>
    <col min="4098" max="4098" width="16.6328125" style="1" customWidth="1"/>
    <col min="4099" max="4100" width="8.6328125" style="1" customWidth="1"/>
    <col min="4101" max="4104" width="12.6328125" style="1" customWidth="1"/>
    <col min="4105" max="4353" width="2.08984375" style="1"/>
    <col min="4354" max="4354" width="16.6328125" style="1" customWidth="1"/>
    <col min="4355" max="4356" width="8.6328125" style="1" customWidth="1"/>
    <col min="4357" max="4360" width="12.6328125" style="1" customWidth="1"/>
    <col min="4361" max="4609" width="2.08984375" style="1"/>
    <col min="4610" max="4610" width="16.6328125" style="1" customWidth="1"/>
    <col min="4611" max="4612" width="8.6328125" style="1" customWidth="1"/>
    <col min="4613" max="4616" width="12.6328125" style="1" customWidth="1"/>
    <col min="4617" max="4865" width="2.08984375" style="1"/>
    <col min="4866" max="4866" width="16.6328125" style="1" customWidth="1"/>
    <col min="4867" max="4868" width="8.6328125" style="1" customWidth="1"/>
    <col min="4869" max="4872" width="12.6328125" style="1" customWidth="1"/>
    <col min="4873" max="5121" width="2.08984375" style="1"/>
    <col min="5122" max="5122" width="16.6328125" style="1" customWidth="1"/>
    <col min="5123" max="5124" width="8.6328125" style="1" customWidth="1"/>
    <col min="5125" max="5128" width="12.6328125" style="1" customWidth="1"/>
    <col min="5129" max="5377" width="2.08984375" style="1"/>
    <col min="5378" max="5378" width="16.6328125" style="1" customWidth="1"/>
    <col min="5379" max="5380" width="8.6328125" style="1" customWidth="1"/>
    <col min="5381" max="5384" width="12.6328125" style="1" customWidth="1"/>
    <col min="5385" max="5633" width="2.08984375" style="1"/>
    <col min="5634" max="5634" width="16.6328125" style="1" customWidth="1"/>
    <col min="5635" max="5636" width="8.6328125" style="1" customWidth="1"/>
    <col min="5637" max="5640" width="12.6328125" style="1" customWidth="1"/>
    <col min="5641" max="5889" width="2.08984375" style="1"/>
    <col min="5890" max="5890" width="16.6328125" style="1" customWidth="1"/>
    <col min="5891" max="5892" width="8.6328125" style="1" customWidth="1"/>
    <col min="5893" max="5896" width="12.6328125" style="1" customWidth="1"/>
    <col min="5897" max="6145" width="2.08984375" style="1"/>
    <col min="6146" max="6146" width="16.6328125" style="1" customWidth="1"/>
    <col min="6147" max="6148" width="8.6328125" style="1" customWidth="1"/>
    <col min="6149" max="6152" width="12.6328125" style="1" customWidth="1"/>
    <col min="6153" max="6401" width="2.08984375" style="1"/>
    <col min="6402" max="6402" width="16.6328125" style="1" customWidth="1"/>
    <col min="6403" max="6404" width="8.6328125" style="1" customWidth="1"/>
    <col min="6405" max="6408" width="12.6328125" style="1" customWidth="1"/>
    <col min="6409" max="6657" width="2.08984375" style="1"/>
    <col min="6658" max="6658" width="16.6328125" style="1" customWidth="1"/>
    <col min="6659" max="6660" width="8.6328125" style="1" customWidth="1"/>
    <col min="6661" max="6664" width="12.6328125" style="1" customWidth="1"/>
    <col min="6665" max="6913" width="2.08984375" style="1"/>
    <col min="6914" max="6914" width="16.6328125" style="1" customWidth="1"/>
    <col min="6915" max="6916" width="8.6328125" style="1" customWidth="1"/>
    <col min="6917" max="6920" width="12.6328125" style="1" customWidth="1"/>
    <col min="6921" max="7169" width="2.08984375" style="1"/>
    <col min="7170" max="7170" width="16.6328125" style="1" customWidth="1"/>
    <col min="7171" max="7172" width="8.6328125" style="1" customWidth="1"/>
    <col min="7173" max="7176" width="12.6328125" style="1" customWidth="1"/>
    <col min="7177" max="7425" width="2.08984375" style="1"/>
    <col min="7426" max="7426" width="16.6328125" style="1" customWidth="1"/>
    <col min="7427" max="7428" width="8.6328125" style="1" customWidth="1"/>
    <col min="7429" max="7432" width="12.6328125" style="1" customWidth="1"/>
    <col min="7433" max="7681" width="2.08984375" style="1"/>
    <col min="7682" max="7682" width="16.6328125" style="1" customWidth="1"/>
    <col min="7683" max="7684" width="8.6328125" style="1" customWidth="1"/>
    <col min="7685" max="7688" width="12.6328125" style="1" customWidth="1"/>
    <col min="7689" max="7937" width="2.08984375" style="1"/>
    <col min="7938" max="7938" width="16.6328125" style="1" customWidth="1"/>
    <col min="7939" max="7940" width="8.6328125" style="1" customWidth="1"/>
    <col min="7941" max="7944" width="12.6328125" style="1" customWidth="1"/>
    <col min="7945" max="8193" width="2.08984375" style="1"/>
    <col min="8194" max="8194" width="16.6328125" style="1" customWidth="1"/>
    <col min="8195" max="8196" width="8.6328125" style="1" customWidth="1"/>
    <col min="8197" max="8200" width="12.6328125" style="1" customWidth="1"/>
    <col min="8201" max="8449" width="2.08984375" style="1"/>
    <col min="8450" max="8450" width="16.6328125" style="1" customWidth="1"/>
    <col min="8451" max="8452" width="8.6328125" style="1" customWidth="1"/>
    <col min="8453" max="8456" width="12.6328125" style="1" customWidth="1"/>
    <col min="8457" max="8705" width="2.08984375" style="1"/>
    <col min="8706" max="8706" width="16.6328125" style="1" customWidth="1"/>
    <col min="8707" max="8708" width="8.6328125" style="1" customWidth="1"/>
    <col min="8709" max="8712" width="12.6328125" style="1" customWidth="1"/>
    <col min="8713" max="8961" width="2.08984375" style="1"/>
    <col min="8962" max="8962" width="16.6328125" style="1" customWidth="1"/>
    <col min="8963" max="8964" width="8.6328125" style="1" customWidth="1"/>
    <col min="8965" max="8968" width="12.6328125" style="1" customWidth="1"/>
    <col min="8969" max="9217" width="2.08984375" style="1"/>
    <col min="9218" max="9218" width="16.6328125" style="1" customWidth="1"/>
    <col min="9219" max="9220" width="8.6328125" style="1" customWidth="1"/>
    <col min="9221" max="9224" width="12.6328125" style="1" customWidth="1"/>
    <col min="9225" max="9473" width="2.08984375" style="1"/>
    <col min="9474" max="9474" width="16.6328125" style="1" customWidth="1"/>
    <col min="9475" max="9476" width="8.6328125" style="1" customWidth="1"/>
    <col min="9477" max="9480" width="12.6328125" style="1" customWidth="1"/>
    <col min="9481" max="9729" width="2.08984375" style="1"/>
    <col min="9730" max="9730" width="16.6328125" style="1" customWidth="1"/>
    <col min="9731" max="9732" width="8.6328125" style="1" customWidth="1"/>
    <col min="9733" max="9736" width="12.6328125" style="1" customWidth="1"/>
    <col min="9737" max="9985" width="2.08984375" style="1"/>
    <col min="9986" max="9986" width="16.6328125" style="1" customWidth="1"/>
    <col min="9987" max="9988" width="8.6328125" style="1" customWidth="1"/>
    <col min="9989" max="9992" width="12.6328125" style="1" customWidth="1"/>
    <col min="9993" max="10241" width="2.08984375" style="1"/>
    <col min="10242" max="10242" width="16.6328125" style="1" customWidth="1"/>
    <col min="10243" max="10244" width="8.6328125" style="1" customWidth="1"/>
    <col min="10245" max="10248" width="12.6328125" style="1" customWidth="1"/>
    <col min="10249" max="10497" width="2.08984375" style="1"/>
    <col min="10498" max="10498" width="16.6328125" style="1" customWidth="1"/>
    <col min="10499" max="10500" width="8.6328125" style="1" customWidth="1"/>
    <col min="10501" max="10504" width="12.6328125" style="1" customWidth="1"/>
    <col min="10505" max="10753" width="2.08984375" style="1"/>
    <col min="10754" max="10754" width="16.6328125" style="1" customWidth="1"/>
    <col min="10755" max="10756" width="8.6328125" style="1" customWidth="1"/>
    <col min="10757" max="10760" width="12.6328125" style="1" customWidth="1"/>
    <col min="10761" max="11009" width="2.08984375" style="1"/>
    <col min="11010" max="11010" width="16.6328125" style="1" customWidth="1"/>
    <col min="11011" max="11012" width="8.6328125" style="1" customWidth="1"/>
    <col min="11013" max="11016" width="12.6328125" style="1" customWidth="1"/>
    <col min="11017" max="11265" width="2.08984375" style="1"/>
    <col min="11266" max="11266" width="16.6328125" style="1" customWidth="1"/>
    <col min="11267" max="11268" width="8.6328125" style="1" customWidth="1"/>
    <col min="11269" max="11272" width="12.6328125" style="1" customWidth="1"/>
    <col min="11273" max="11521" width="2.08984375" style="1"/>
    <col min="11522" max="11522" width="16.6328125" style="1" customWidth="1"/>
    <col min="11523" max="11524" width="8.6328125" style="1" customWidth="1"/>
    <col min="11525" max="11528" width="12.6328125" style="1" customWidth="1"/>
    <col min="11529" max="11777" width="2.08984375" style="1"/>
    <col min="11778" max="11778" width="16.6328125" style="1" customWidth="1"/>
    <col min="11779" max="11780" width="8.6328125" style="1" customWidth="1"/>
    <col min="11781" max="11784" width="12.6328125" style="1" customWidth="1"/>
    <col min="11785" max="12033" width="2.08984375" style="1"/>
    <col min="12034" max="12034" width="16.6328125" style="1" customWidth="1"/>
    <col min="12035" max="12036" width="8.6328125" style="1" customWidth="1"/>
    <col min="12037" max="12040" width="12.6328125" style="1" customWidth="1"/>
    <col min="12041" max="12289" width="2.08984375" style="1"/>
    <col min="12290" max="12290" width="16.6328125" style="1" customWidth="1"/>
    <col min="12291" max="12292" width="8.6328125" style="1" customWidth="1"/>
    <col min="12293" max="12296" width="12.6328125" style="1" customWidth="1"/>
    <col min="12297" max="12545" width="2.08984375" style="1"/>
    <col min="12546" max="12546" width="16.6328125" style="1" customWidth="1"/>
    <col min="12547" max="12548" width="8.6328125" style="1" customWidth="1"/>
    <col min="12549" max="12552" width="12.6328125" style="1" customWidth="1"/>
    <col min="12553" max="12801" width="2.08984375" style="1"/>
    <col min="12802" max="12802" width="16.6328125" style="1" customWidth="1"/>
    <col min="12803" max="12804" width="8.6328125" style="1" customWidth="1"/>
    <col min="12805" max="12808" width="12.6328125" style="1" customWidth="1"/>
    <col min="12809" max="13057" width="2.08984375" style="1"/>
    <col min="13058" max="13058" width="16.6328125" style="1" customWidth="1"/>
    <col min="13059" max="13060" width="8.6328125" style="1" customWidth="1"/>
    <col min="13061" max="13064" width="12.6328125" style="1" customWidth="1"/>
    <col min="13065" max="13313" width="2.08984375" style="1"/>
    <col min="13314" max="13314" width="16.6328125" style="1" customWidth="1"/>
    <col min="13315" max="13316" width="8.6328125" style="1" customWidth="1"/>
    <col min="13317" max="13320" width="12.6328125" style="1" customWidth="1"/>
    <col min="13321" max="13569" width="2.08984375" style="1"/>
    <col min="13570" max="13570" width="16.6328125" style="1" customWidth="1"/>
    <col min="13571" max="13572" width="8.6328125" style="1" customWidth="1"/>
    <col min="13573" max="13576" width="12.6328125" style="1" customWidth="1"/>
    <col min="13577" max="13825" width="2.08984375" style="1"/>
    <col min="13826" max="13826" width="16.6328125" style="1" customWidth="1"/>
    <col min="13827" max="13828" width="8.6328125" style="1" customWidth="1"/>
    <col min="13829" max="13832" width="12.6328125" style="1" customWidth="1"/>
    <col min="13833" max="14081" width="2.08984375" style="1"/>
    <col min="14082" max="14082" width="16.6328125" style="1" customWidth="1"/>
    <col min="14083" max="14084" width="8.6328125" style="1" customWidth="1"/>
    <col min="14085" max="14088" width="12.6328125" style="1" customWidth="1"/>
    <col min="14089" max="14337" width="2.08984375" style="1"/>
    <col min="14338" max="14338" width="16.6328125" style="1" customWidth="1"/>
    <col min="14339" max="14340" width="8.6328125" style="1" customWidth="1"/>
    <col min="14341" max="14344" width="12.6328125" style="1" customWidth="1"/>
    <col min="14345" max="14593" width="2.08984375" style="1"/>
    <col min="14594" max="14594" width="16.6328125" style="1" customWidth="1"/>
    <col min="14595" max="14596" width="8.6328125" style="1" customWidth="1"/>
    <col min="14597" max="14600" width="12.6328125" style="1" customWidth="1"/>
    <col min="14601" max="14849" width="2.08984375" style="1"/>
    <col min="14850" max="14850" width="16.6328125" style="1" customWidth="1"/>
    <col min="14851" max="14852" width="8.6328125" style="1" customWidth="1"/>
    <col min="14853" max="14856" width="12.6328125" style="1" customWidth="1"/>
    <col min="14857" max="15105" width="2.08984375" style="1"/>
    <col min="15106" max="15106" width="16.6328125" style="1" customWidth="1"/>
    <col min="15107" max="15108" width="8.6328125" style="1" customWidth="1"/>
    <col min="15109" max="15112" width="12.6328125" style="1" customWidth="1"/>
    <col min="15113" max="15361" width="2.08984375" style="1"/>
    <col min="15362" max="15362" width="16.6328125" style="1" customWidth="1"/>
    <col min="15363" max="15364" width="8.6328125" style="1" customWidth="1"/>
    <col min="15365" max="15368" width="12.6328125" style="1" customWidth="1"/>
    <col min="15369" max="15617" width="2.08984375" style="1"/>
    <col min="15618" max="15618" width="16.6328125" style="1" customWidth="1"/>
    <col min="15619" max="15620" width="8.6328125" style="1" customWidth="1"/>
    <col min="15621" max="15624" width="12.6328125" style="1" customWidth="1"/>
    <col min="15625" max="15873" width="2.08984375" style="1"/>
    <col min="15874" max="15874" width="16.6328125" style="1" customWidth="1"/>
    <col min="15875" max="15876" width="8.6328125" style="1" customWidth="1"/>
    <col min="15877" max="15880" width="12.6328125" style="1" customWidth="1"/>
    <col min="15881" max="16129" width="2.08984375" style="1"/>
    <col min="16130" max="16130" width="16.6328125" style="1" customWidth="1"/>
    <col min="16131" max="16132" width="8.6328125" style="1" customWidth="1"/>
    <col min="16133" max="16136" width="12.6328125" style="1" customWidth="1"/>
    <col min="16137" max="16384" width="2.08984375" style="1"/>
  </cols>
  <sheetData>
    <row r="1" spans="2:9" ht="6" customHeight="1"/>
    <row r="2" spans="2:9" ht="21" customHeight="1">
      <c r="B2" s="1304" t="s">
        <v>1</v>
      </c>
      <c r="C2" s="1304"/>
      <c r="D2" s="1304"/>
      <c r="E2" s="1304"/>
      <c r="F2" s="1304"/>
      <c r="G2" s="1304"/>
      <c r="H2" s="1304"/>
      <c r="I2" s="2"/>
    </row>
    <row r="3" spans="2:9" ht="6" customHeight="1">
      <c r="B3" s="3"/>
      <c r="C3" s="3"/>
      <c r="D3" s="3"/>
      <c r="E3" s="3"/>
      <c r="F3" s="3"/>
      <c r="G3" s="3"/>
      <c r="H3" s="3"/>
      <c r="I3" s="2"/>
    </row>
    <row r="4" spans="2:9" ht="18" customHeight="1">
      <c r="G4" s="4" t="s">
        <v>2</v>
      </c>
      <c r="H4" s="5"/>
    </row>
    <row r="5" spans="2:9" ht="18" customHeight="1">
      <c r="B5" s="1" t="s">
        <v>3</v>
      </c>
      <c r="G5" s="6"/>
      <c r="H5" s="7"/>
    </row>
    <row r="6" spans="2:9" ht="18" customHeight="1">
      <c r="B6" s="1" t="s">
        <v>4</v>
      </c>
      <c r="I6" s="8"/>
    </row>
    <row r="7" spans="2:9" ht="7.5" customHeight="1"/>
    <row r="8" spans="2:9" ht="19.5" customHeight="1">
      <c r="B8" s="9" t="s">
        <v>5</v>
      </c>
      <c r="C8" s="7"/>
      <c r="D8" s="7"/>
      <c r="E8" s="10"/>
      <c r="F8" s="10"/>
      <c r="G8" s="7"/>
      <c r="H8" s="7"/>
      <c r="I8" s="7"/>
    </row>
    <row r="9" spans="2:9" ht="33" customHeight="1">
      <c r="B9" s="1305" t="s">
        <v>6</v>
      </c>
      <c r="C9" s="1306"/>
      <c r="D9" s="1307"/>
      <c r="E9" s="11" t="s">
        <v>7</v>
      </c>
      <c r="F9" s="12" t="s">
        <v>8</v>
      </c>
      <c r="G9" s="11" t="s">
        <v>9</v>
      </c>
      <c r="H9" s="11" t="s">
        <v>10</v>
      </c>
    </row>
    <row r="10" spans="2:9" ht="25" customHeight="1">
      <c r="B10" s="1308" t="s">
        <v>11</v>
      </c>
      <c r="C10" s="1309"/>
      <c r="D10" s="1310"/>
      <c r="E10" s="13"/>
      <c r="F10" s="14">
        <f>SUM(G10:H10)</f>
        <v>0</v>
      </c>
      <c r="G10" s="13"/>
      <c r="H10" s="13"/>
    </row>
    <row r="11" spans="2:9" ht="25" customHeight="1">
      <c r="B11" s="1311" t="s">
        <v>12</v>
      </c>
      <c r="C11" s="1312"/>
      <c r="D11" s="1313"/>
      <c r="E11" s="15"/>
      <c r="F11" s="16">
        <f>SUM(G11:H11)</f>
        <v>0</v>
      </c>
      <c r="G11" s="15"/>
      <c r="H11" s="15"/>
    </row>
    <row r="12" spans="2:9" ht="25" customHeight="1">
      <c r="B12" s="1305" t="s">
        <v>13</v>
      </c>
      <c r="C12" s="1306"/>
      <c r="D12" s="1307"/>
      <c r="E12" s="17"/>
      <c r="F12" s="18">
        <f>SUM(G12:H12)</f>
        <v>0</v>
      </c>
      <c r="G12" s="17"/>
      <c r="H12" s="17"/>
    </row>
    <row r="13" spans="2:9" ht="12" customHeight="1">
      <c r="E13" s="19"/>
      <c r="F13" s="19"/>
      <c r="G13" s="19"/>
      <c r="H13" s="19"/>
    </row>
    <row r="14" spans="2:9" ht="25.5" customHeight="1">
      <c r="B14" s="1300" t="s">
        <v>14</v>
      </c>
      <c r="C14" s="1300"/>
      <c r="D14" s="1300"/>
      <c r="E14" s="17"/>
      <c r="F14" s="20">
        <f>SUM(G14:H14)</f>
        <v>0</v>
      </c>
      <c r="G14" s="17"/>
      <c r="H14" s="17"/>
    </row>
    <row r="15" spans="2:9" ht="12" customHeight="1">
      <c r="E15" s="19"/>
      <c r="F15" s="19"/>
      <c r="G15" s="19"/>
      <c r="H15" s="19"/>
    </row>
    <row r="16" spans="2:9" ht="33" customHeight="1">
      <c r="B16" s="1314" t="s">
        <v>15</v>
      </c>
      <c r="C16" s="1300"/>
      <c r="D16" s="1300"/>
      <c r="E16" s="20">
        <f>E10+E12-E14</f>
        <v>0</v>
      </c>
      <c r="F16" s="20">
        <f>F10+F12-F14</f>
        <v>0</v>
      </c>
      <c r="G16" s="20">
        <f>G10+G12-G14</f>
        <v>0</v>
      </c>
      <c r="H16" s="20">
        <f>H10+H12-H14</f>
        <v>0</v>
      </c>
    </row>
    <row r="17" spans="2:9" ht="12" customHeight="1">
      <c r="B17" s="21"/>
      <c r="C17" s="9"/>
      <c r="D17" s="9"/>
      <c r="E17" s="9"/>
      <c r="F17" s="9"/>
      <c r="G17" s="9"/>
      <c r="H17" s="9"/>
    </row>
    <row r="18" spans="2:9" ht="21.75" customHeight="1">
      <c r="B18" s="1" t="s">
        <v>16</v>
      </c>
    </row>
    <row r="19" spans="2:9" ht="22" customHeight="1">
      <c r="B19" s="22" t="s">
        <v>17</v>
      </c>
      <c r="C19" s="22" t="s">
        <v>18</v>
      </c>
      <c r="D19" s="22" t="s">
        <v>19</v>
      </c>
      <c r="E19" s="1299" t="s">
        <v>20</v>
      </c>
      <c r="F19" s="1299"/>
      <c r="G19" s="1300"/>
      <c r="H19" s="22" t="s">
        <v>21</v>
      </c>
      <c r="I19" s="10"/>
    </row>
    <row r="20" spans="2:9" ht="22" customHeight="1">
      <c r="B20" s="22"/>
      <c r="C20" s="22"/>
      <c r="D20" s="22"/>
      <c r="E20" s="1299"/>
      <c r="F20" s="1299"/>
      <c r="G20" s="1300"/>
      <c r="H20" s="22"/>
      <c r="I20" s="10"/>
    </row>
    <row r="21" spans="2:9" ht="22" customHeight="1">
      <c r="B21" s="22"/>
      <c r="C21" s="22"/>
      <c r="D21" s="22"/>
      <c r="E21" s="1299"/>
      <c r="F21" s="1299"/>
      <c r="G21" s="1300"/>
      <c r="H21" s="22"/>
      <c r="I21" s="10"/>
    </row>
    <row r="22" spans="2:9" ht="22" customHeight="1">
      <c r="B22" s="11"/>
      <c r="C22" s="11"/>
      <c r="D22" s="22"/>
      <c r="E22" s="1299"/>
      <c r="F22" s="1299"/>
      <c r="G22" s="1300"/>
      <c r="H22" s="11"/>
      <c r="I22" s="10"/>
    </row>
    <row r="23" spans="2:9" ht="22" customHeight="1">
      <c r="B23" s="11"/>
      <c r="C23" s="11"/>
      <c r="D23" s="22"/>
      <c r="E23" s="1299"/>
      <c r="F23" s="1299"/>
      <c r="G23" s="1300"/>
      <c r="H23" s="11"/>
      <c r="I23" s="10"/>
    </row>
    <row r="24" spans="2:9" ht="22" customHeight="1">
      <c r="B24" s="11"/>
      <c r="C24" s="11"/>
      <c r="D24" s="11"/>
      <c r="E24" s="1299"/>
      <c r="F24" s="1299"/>
      <c r="G24" s="1300"/>
      <c r="H24" s="11"/>
      <c r="I24" s="7"/>
    </row>
    <row r="25" spans="2:9" ht="22" customHeight="1">
      <c r="B25" s="11"/>
      <c r="C25" s="11"/>
      <c r="D25" s="11"/>
      <c r="E25" s="1299"/>
      <c r="F25" s="1299"/>
      <c r="G25" s="1300"/>
      <c r="H25" s="11"/>
      <c r="I25" s="7"/>
    </row>
    <row r="26" spans="2:9" ht="22" customHeight="1">
      <c r="B26" s="11"/>
      <c r="C26" s="11"/>
      <c r="D26" s="11"/>
      <c r="E26" s="1299"/>
      <c r="F26" s="1299"/>
      <c r="G26" s="1300"/>
      <c r="H26" s="11"/>
      <c r="I26" s="7"/>
    </row>
    <row r="27" spans="2:9" ht="22" customHeight="1">
      <c r="B27" s="11"/>
      <c r="C27" s="11"/>
      <c r="D27" s="11"/>
      <c r="E27" s="1299"/>
      <c r="F27" s="1299"/>
      <c r="G27" s="1300"/>
      <c r="H27" s="11"/>
      <c r="I27" s="7"/>
    </row>
    <row r="28" spans="2:9" s="29" customFormat="1" ht="13">
      <c r="B28" s="7"/>
      <c r="C28" s="7"/>
      <c r="D28" s="7"/>
      <c r="E28" s="10"/>
      <c r="F28" s="10"/>
      <c r="G28" s="9"/>
      <c r="H28" s="7"/>
      <c r="I28" s="7"/>
    </row>
    <row r="29" spans="2:9" ht="13">
      <c r="B29" s="1" t="s">
        <v>22</v>
      </c>
    </row>
    <row r="30" spans="2:9" s="23" customFormat="1" ht="75" customHeight="1">
      <c r="B30" s="1301" t="s">
        <v>30</v>
      </c>
      <c r="C30" s="1302"/>
      <c r="D30" s="1302"/>
      <c r="E30" s="1302"/>
      <c r="F30" s="1302"/>
      <c r="G30" s="1302"/>
      <c r="H30" s="1302"/>
    </row>
    <row r="31" spans="2:9" s="23" customFormat="1" ht="15" customHeight="1">
      <c r="B31" s="1301" t="s">
        <v>23</v>
      </c>
      <c r="C31" s="1302"/>
      <c r="D31" s="1302"/>
      <c r="E31" s="1302"/>
      <c r="F31" s="1302"/>
      <c r="G31" s="1302"/>
      <c r="H31" s="1302"/>
    </row>
    <row r="32" spans="2:9" s="23" customFormat="1" ht="30" customHeight="1">
      <c r="B32" s="1301" t="s">
        <v>31</v>
      </c>
      <c r="C32" s="1302"/>
      <c r="D32" s="1302"/>
      <c r="E32" s="1302"/>
      <c r="F32" s="1302"/>
      <c r="G32" s="1302"/>
      <c r="H32" s="1302"/>
    </row>
    <row r="33" spans="2:8" s="226" customFormat="1" ht="30" customHeight="1">
      <c r="B33" s="1303" t="s">
        <v>503</v>
      </c>
      <c r="C33" s="1303"/>
      <c r="D33" s="1303"/>
      <c r="E33" s="1303"/>
      <c r="F33" s="1303"/>
      <c r="G33" s="1303"/>
      <c r="H33" s="1317"/>
    </row>
    <row r="34" spans="2:8" ht="30" customHeight="1">
      <c r="B34" s="1301" t="s">
        <v>32</v>
      </c>
      <c r="C34" s="1316"/>
      <c r="D34" s="1316"/>
      <c r="E34" s="1316"/>
      <c r="F34" s="1316"/>
      <c r="G34" s="1316"/>
      <c r="H34" s="1316"/>
    </row>
    <row r="35" spans="2:8" ht="30" customHeight="1">
      <c r="B35" s="1301" t="s">
        <v>33</v>
      </c>
      <c r="C35" s="1315"/>
      <c r="D35" s="1315"/>
      <c r="E35" s="1315"/>
      <c r="F35" s="1315"/>
      <c r="G35" s="1315"/>
      <c r="H35" s="1316"/>
    </row>
    <row r="36" spans="2:8" ht="30" customHeight="1">
      <c r="B36" s="1303" t="s">
        <v>34</v>
      </c>
      <c r="C36" s="1303"/>
      <c r="D36" s="1303"/>
      <c r="E36" s="1303"/>
      <c r="F36" s="1303"/>
      <c r="G36" s="1303"/>
      <c r="H36" s="1317"/>
    </row>
    <row r="37" spans="2:8" ht="6.75" customHeight="1">
      <c r="B37" s="1296"/>
      <c r="C37" s="1296"/>
      <c r="D37" s="1296"/>
      <c r="E37" s="1296"/>
      <c r="F37" s="1296"/>
      <c r="G37" s="1296"/>
    </row>
  </sheetData>
  <mergeCells count="24">
    <mergeCell ref="B35:H35"/>
    <mergeCell ref="B36:H36"/>
    <mergeCell ref="B37:G37"/>
    <mergeCell ref="E25:G25"/>
    <mergeCell ref="E26:G26"/>
    <mergeCell ref="E27:G27"/>
    <mergeCell ref="B33:H33"/>
    <mergeCell ref="B34:H34"/>
    <mergeCell ref="B30:H30"/>
    <mergeCell ref="B31:H31"/>
    <mergeCell ref="B32:H32"/>
    <mergeCell ref="E24:G24"/>
    <mergeCell ref="B16:D16"/>
    <mergeCell ref="E19:G19"/>
    <mergeCell ref="E20:G20"/>
    <mergeCell ref="E21:G21"/>
    <mergeCell ref="E22:G22"/>
    <mergeCell ref="E23:G23"/>
    <mergeCell ref="B14:D14"/>
    <mergeCell ref="B2:H2"/>
    <mergeCell ref="B9:D9"/>
    <mergeCell ref="B10:D10"/>
    <mergeCell ref="B11:D11"/>
    <mergeCell ref="B12:D12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A69"/>
  <sheetViews>
    <sheetView view="pageBreakPreview" zoomScaleNormal="100" zoomScaleSheetLayoutView="100" workbookViewId="0">
      <selection activeCell="A2" sqref="A2:L2"/>
    </sheetView>
  </sheetViews>
  <sheetFormatPr defaultColWidth="2.08984375" defaultRowHeight="12" customHeight="1"/>
  <cols>
    <col min="1" max="2" width="2.6328125" style="192" customWidth="1"/>
    <col min="3" max="99" width="1.6328125" style="192" customWidth="1"/>
    <col min="100" max="100" width="1.7265625" style="192" customWidth="1"/>
    <col min="101" max="126" width="1.6328125" style="192" customWidth="1"/>
    <col min="127" max="256" width="2.08984375" style="192"/>
    <col min="257" max="258" width="2.6328125" style="192" customWidth="1"/>
    <col min="259" max="355" width="1.6328125" style="192" customWidth="1"/>
    <col min="356" max="356" width="1.7265625" style="192" customWidth="1"/>
    <col min="357" max="382" width="1.6328125" style="192" customWidth="1"/>
    <col min="383" max="512" width="2.08984375" style="192"/>
    <col min="513" max="514" width="2.6328125" style="192" customWidth="1"/>
    <col min="515" max="611" width="1.6328125" style="192" customWidth="1"/>
    <col min="612" max="612" width="1.7265625" style="192" customWidth="1"/>
    <col min="613" max="638" width="1.6328125" style="192" customWidth="1"/>
    <col min="639" max="768" width="2.08984375" style="192"/>
    <col min="769" max="770" width="2.6328125" style="192" customWidth="1"/>
    <col min="771" max="867" width="1.6328125" style="192" customWidth="1"/>
    <col min="868" max="868" width="1.7265625" style="192" customWidth="1"/>
    <col min="869" max="894" width="1.6328125" style="192" customWidth="1"/>
    <col min="895" max="1024" width="2.08984375" style="192"/>
    <col min="1025" max="1026" width="2.6328125" style="192" customWidth="1"/>
    <col min="1027" max="1123" width="1.6328125" style="192" customWidth="1"/>
    <col min="1124" max="1124" width="1.7265625" style="192" customWidth="1"/>
    <col min="1125" max="1150" width="1.6328125" style="192" customWidth="1"/>
    <col min="1151" max="1280" width="2.08984375" style="192"/>
    <col min="1281" max="1282" width="2.6328125" style="192" customWidth="1"/>
    <col min="1283" max="1379" width="1.6328125" style="192" customWidth="1"/>
    <col min="1380" max="1380" width="1.7265625" style="192" customWidth="1"/>
    <col min="1381" max="1406" width="1.6328125" style="192" customWidth="1"/>
    <col min="1407" max="1536" width="2.08984375" style="192"/>
    <col min="1537" max="1538" width="2.6328125" style="192" customWidth="1"/>
    <col min="1539" max="1635" width="1.6328125" style="192" customWidth="1"/>
    <col min="1636" max="1636" width="1.7265625" style="192" customWidth="1"/>
    <col min="1637" max="1662" width="1.6328125" style="192" customWidth="1"/>
    <col min="1663" max="1792" width="2.08984375" style="192"/>
    <col min="1793" max="1794" width="2.6328125" style="192" customWidth="1"/>
    <col min="1795" max="1891" width="1.6328125" style="192" customWidth="1"/>
    <col min="1892" max="1892" width="1.7265625" style="192" customWidth="1"/>
    <col min="1893" max="1918" width="1.6328125" style="192" customWidth="1"/>
    <col min="1919" max="2048" width="2.08984375" style="192"/>
    <col min="2049" max="2050" width="2.6328125" style="192" customWidth="1"/>
    <col min="2051" max="2147" width="1.6328125" style="192" customWidth="1"/>
    <col min="2148" max="2148" width="1.7265625" style="192" customWidth="1"/>
    <col min="2149" max="2174" width="1.6328125" style="192" customWidth="1"/>
    <col min="2175" max="2304" width="2.08984375" style="192"/>
    <col min="2305" max="2306" width="2.6328125" style="192" customWidth="1"/>
    <col min="2307" max="2403" width="1.6328125" style="192" customWidth="1"/>
    <col min="2404" max="2404" width="1.7265625" style="192" customWidth="1"/>
    <col min="2405" max="2430" width="1.6328125" style="192" customWidth="1"/>
    <col min="2431" max="2560" width="2.08984375" style="192"/>
    <col min="2561" max="2562" width="2.6328125" style="192" customWidth="1"/>
    <col min="2563" max="2659" width="1.6328125" style="192" customWidth="1"/>
    <col min="2660" max="2660" width="1.7265625" style="192" customWidth="1"/>
    <col min="2661" max="2686" width="1.6328125" style="192" customWidth="1"/>
    <col min="2687" max="2816" width="2.08984375" style="192"/>
    <col min="2817" max="2818" width="2.6328125" style="192" customWidth="1"/>
    <col min="2819" max="2915" width="1.6328125" style="192" customWidth="1"/>
    <col min="2916" max="2916" width="1.7265625" style="192" customWidth="1"/>
    <col min="2917" max="2942" width="1.6328125" style="192" customWidth="1"/>
    <col min="2943" max="3072" width="2.08984375" style="192"/>
    <col min="3073" max="3074" width="2.6328125" style="192" customWidth="1"/>
    <col min="3075" max="3171" width="1.6328125" style="192" customWidth="1"/>
    <col min="3172" max="3172" width="1.7265625" style="192" customWidth="1"/>
    <col min="3173" max="3198" width="1.6328125" style="192" customWidth="1"/>
    <col min="3199" max="3328" width="2.08984375" style="192"/>
    <col min="3329" max="3330" width="2.6328125" style="192" customWidth="1"/>
    <col min="3331" max="3427" width="1.6328125" style="192" customWidth="1"/>
    <col min="3428" max="3428" width="1.7265625" style="192" customWidth="1"/>
    <col min="3429" max="3454" width="1.6328125" style="192" customWidth="1"/>
    <col min="3455" max="3584" width="2.08984375" style="192"/>
    <col min="3585" max="3586" width="2.6328125" style="192" customWidth="1"/>
    <col min="3587" max="3683" width="1.6328125" style="192" customWidth="1"/>
    <col min="3684" max="3684" width="1.7265625" style="192" customWidth="1"/>
    <col min="3685" max="3710" width="1.6328125" style="192" customWidth="1"/>
    <col min="3711" max="3840" width="2.08984375" style="192"/>
    <col min="3841" max="3842" width="2.6328125" style="192" customWidth="1"/>
    <col min="3843" max="3939" width="1.6328125" style="192" customWidth="1"/>
    <col min="3940" max="3940" width="1.7265625" style="192" customWidth="1"/>
    <col min="3941" max="3966" width="1.6328125" style="192" customWidth="1"/>
    <col min="3967" max="4096" width="2.08984375" style="192"/>
    <col min="4097" max="4098" width="2.6328125" style="192" customWidth="1"/>
    <col min="4099" max="4195" width="1.6328125" style="192" customWidth="1"/>
    <col min="4196" max="4196" width="1.7265625" style="192" customWidth="1"/>
    <col min="4197" max="4222" width="1.6328125" style="192" customWidth="1"/>
    <col min="4223" max="4352" width="2.08984375" style="192"/>
    <col min="4353" max="4354" width="2.6328125" style="192" customWidth="1"/>
    <col min="4355" max="4451" width="1.6328125" style="192" customWidth="1"/>
    <col min="4452" max="4452" width="1.7265625" style="192" customWidth="1"/>
    <col min="4453" max="4478" width="1.6328125" style="192" customWidth="1"/>
    <col min="4479" max="4608" width="2.08984375" style="192"/>
    <col min="4609" max="4610" width="2.6328125" style="192" customWidth="1"/>
    <col min="4611" max="4707" width="1.6328125" style="192" customWidth="1"/>
    <col min="4708" max="4708" width="1.7265625" style="192" customWidth="1"/>
    <col min="4709" max="4734" width="1.6328125" style="192" customWidth="1"/>
    <col min="4735" max="4864" width="2.08984375" style="192"/>
    <col min="4865" max="4866" width="2.6328125" style="192" customWidth="1"/>
    <col min="4867" max="4963" width="1.6328125" style="192" customWidth="1"/>
    <col min="4964" max="4964" width="1.7265625" style="192" customWidth="1"/>
    <col min="4965" max="4990" width="1.6328125" style="192" customWidth="1"/>
    <col min="4991" max="5120" width="2.08984375" style="192"/>
    <col min="5121" max="5122" width="2.6328125" style="192" customWidth="1"/>
    <col min="5123" max="5219" width="1.6328125" style="192" customWidth="1"/>
    <col min="5220" max="5220" width="1.7265625" style="192" customWidth="1"/>
    <col min="5221" max="5246" width="1.6328125" style="192" customWidth="1"/>
    <col min="5247" max="5376" width="2.08984375" style="192"/>
    <col min="5377" max="5378" width="2.6328125" style="192" customWidth="1"/>
    <col min="5379" max="5475" width="1.6328125" style="192" customWidth="1"/>
    <col min="5476" max="5476" width="1.7265625" style="192" customWidth="1"/>
    <col min="5477" max="5502" width="1.6328125" style="192" customWidth="1"/>
    <col min="5503" max="5632" width="2.08984375" style="192"/>
    <col min="5633" max="5634" width="2.6328125" style="192" customWidth="1"/>
    <col min="5635" max="5731" width="1.6328125" style="192" customWidth="1"/>
    <col min="5732" max="5732" width="1.7265625" style="192" customWidth="1"/>
    <col min="5733" max="5758" width="1.6328125" style="192" customWidth="1"/>
    <col min="5759" max="5888" width="2.08984375" style="192"/>
    <col min="5889" max="5890" width="2.6328125" style="192" customWidth="1"/>
    <col min="5891" max="5987" width="1.6328125" style="192" customWidth="1"/>
    <col min="5988" max="5988" width="1.7265625" style="192" customWidth="1"/>
    <col min="5989" max="6014" width="1.6328125" style="192" customWidth="1"/>
    <col min="6015" max="6144" width="2.08984375" style="192"/>
    <col min="6145" max="6146" width="2.6328125" style="192" customWidth="1"/>
    <col min="6147" max="6243" width="1.6328125" style="192" customWidth="1"/>
    <col min="6244" max="6244" width="1.7265625" style="192" customWidth="1"/>
    <col min="6245" max="6270" width="1.6328125" style="192" customWidth="1"/>
    <col min="6271" max="6400" width="2.08984375" style="192"/>
    <col min="6401" max="6402" width="2.6328125" style="192" customWidth="1"/>
    <col min="6403" max="6499" width="1.6328125" style="192" customWidth="1"/>
    <col min="6500" max="6500" width="1.7265625" style="192" customWidth="1"/>
    <col min="6501" max="6526" width="1.6328125" style="192" customWidth="1"/>
    <col min="6527" max="6656" width="2.08984375" style="192"/>
    <col min="6657" max="6658" width="2.6328125" style="192" customWidth="1"/>
    <col min="6659" max="6755" width="1.6328125" style="192" customWidth="1"/>
    <col min="6756" max="6756" width="1.7265625" style="192" customWidth="1"/>
    <col min="6757" max="6782" width="1.6328125" style="192" customWidth="1"/>
    <col min="6783" max="6912" width="2.08984375" style="192"/>
    <col min="6913" max="6914" width="2.6328125" style="192" customWidth="1"/>
    <col min="6915" max="7011" width="1.6328125" style="192" customWidth="1"/>
    <col min="7012" max="7012" width="1.7265625" style="192" customWidth="1"/>
    <col min="7013" max="7038" width="1.6328125" style="192" customWidth="1"/>
    <col min="7039" max="7168" width="2.08984375" style="192"/>
    <col min="7169" max="7170" width="2.6328125" style="192" customWidth="1"/>
    <col min="7171" max="7267" width="1.6328125" style="192" customWidth="1"/>
    <col min="7268" max="7268" width="1.7265625" style="192" customWidth="1"/>
    <col min="7269" max="7294" width="1.6328125" style="192" customWidth="1"/>
    <col min="7295" max="7424" width="2.08984375" style="192"/>
    <col min="7425" max="7426" width="2.6328125" style="192" customWidth="1"/>
    <col min="7427" max="7523" width="1.6328125" style="192" customWidth="1"/>
    <col min="7524" max="7524" width="1.7265625" style="192" customWidth="1"/>
    <col min="7525" max="7550" width="1.6328125" style="192" customWidth="1"/>
    <col min="7551" max="7680" width="2.08984375" style="192"/>
    <col min="7681" max="7682" width="2.6328125" style="192" customWidth="1"/>
    <col min="7683" max="7779" width="1.6328125" style="192" customWidth="1"/>
    <col min="7780" max="7780" width="1.7265625" style="192" customWidth="1"/>
    <col min="7781" max="7806" width="1.6328125" style="192" customWidth="1"/>
    <col min="7807" max="7936" width="2.08984375" style="192"/>
    <col min="7937" max="7938" width="2.6328125" style="192" customWidth="1"/>
    <col min="7939" max="8035" width="1.6328125" style="192" customWidth="1"/>
    <col min="8036" max="8036" width="1.7265625" style="192" customWidth="1"/>
    <col min="8037" max="8062" width="1.6328125" style="192" customWidth="1"/>
    <col min="8063" max="8192" width="2.08984375" style="192"/>
    <col min="8193" max="8194" width="2.6328125" style="192" customWidth="1"/>
    <col min="8195" max="8291" width="1.6328125" style="192" customWidth="1"/>
    <col min="8292" max="8292" width="1.7265625" style="192" customWidth="1"/>
    <col min="8293" max="8318" width="1.6328125" style="192" customWidth="1"/>
    <col min="8319" max="8448" width="2.08984375" style="192"/>
    <col min="8449" max="8450" width="2.6328125" style="192" customWidth="1"/>
    <col min="8451" max="8547" width="1.6328125" style="192" customWidth="1"/>
    <col min="8548" max="8548" width="1.7265625" style="192" customWidth="1"/>
    <col min="8549" max="8574" width="1.6328125" style="192" customWidth="1"/>
    <col min="8575" max="8704" width="2.08984375" style="192"/>
    <col min="8705" max="8706" width="2.6328125" style="192" customWidth="1"/>
    <col min="8707" max="8803" width="1.6328125" style="192" customWidth="1"/>
    <col min="8804" max="8804" width="1.7265625" style="192" customWidth="1"/>
    <col min="8805" max="8830" width="1.6328125" style="192" customWidth="1"/>
    <col min="8831" max="8960" width="2.08984375" style="192"/>
    <col min="8961" max="8962" width="2.6328125" style="192" customWidth="1"/>
    <col min="8963" max="9059" width="1.6328125" style="192" customWidth="1"/>
    <col min="9060" max="9060" width="1.7265625" style="192" customWidth="1"/>
    <col min="9061" max="9086" width="1.6328125" style="192" customWidth="1"/>
    <col min="9087" max="9216" width="2.08984375" style="192"/>
    <col min="9217" max="9218" width="2.6328125" style="192" customWidth="1"/>
    <col min="9219" max="9315" width="1.6328125" style="192" customWidth="1"/>
    <col min="9316" max="9316" width="1.7265625" style="192" customWidth="1"/>
    <col min="9317" max="9342" width="1.6328125" style="192" customWidth="1"/>
    <col min="9343" max="9472" width="2.08984375" style="192"/>
    <col min="9473" max="9474" width="2.6328125" style="192" customWidth="1"/>
    <col min="9475" max="9571" width="1.6328125" style="192" customWidth="1"/>
    <col min="9572" max="9572" width="1.7265625" style="192" customWidth="1"/>
    <col min="9573" max="9598" width="1.6328125" style="192" customWidth="1"/>
    <col min="9599" max="9728" width="2.08984375" style="192"/>
    <col min="9729" max="9730" width="2.6328125" style="192" customWidth="1"/>
    <col min="9731" max="9827" width="1.6328125" style="192" customWidth="1"/>
    <col min="9828" max="9828" width="1.7265625" style="192" customWidth="1"/>
    <col min="9829" max="9854" width="1.6328125" style="192" customWidth="1"/>
    <col min="9855" max="9984" width="2.08984375" style="192"/>
    <col min="9985" max="9986" width="2.6328125" style="192" customWidth="1"/>
    <col min="9987" max="10083" width="1.6328125" style="192" customWidth="1"/>
    <col min="10084" max="10084" width="1.7265625" style="192" customWidth="1"/>
    <col min="10085" max="10110" width="1.6328125" style="192" customWidth="1"/>
    <col min="10111" max="10240" width="2.08984375" style="192"/>
    <col min="10241" max="10242" width="2.6328125" style="192" customWidth="1"/>
    <col min="10243" max="10339" width="1.6328125" style="192" customWidth="1"/>
    <col min="10340" max="10340" width="1.7265625" style="192" customWidth="1"/>
    <col min="10341" max="10366" width="1.6328125" style="192" customWidth="1"/>
    <col min="10367" max="10496" width="2.08984375" style="192"/>
    <col min="10497" max="10498" width="2.6328125" style="192" customWidth="1"/>
    <col min="10499" max="10595" width="1.6328125" style="192" customWidth="1"/>
    <col min="10596" max="10596" width="1.7265625" style="192" customWidth="1"/>
    <col min="10597" max="10622" width="1.6328125" style="192" customWidth="1"/>
    <col min="10623" max="10752" width="2.08984375" style="192"/>
    <col min="10753" max="10754" width="2.6328125" style="192" customWidth="1"/>
    <col min="10755" max="10851" width="1.6328125" style="192" customWidth="1"/>
    <col min="10852" max="10852" width="1.7265625" style="192" customWidth="1"/>
    <col min="10853" max="10878" width="1.6328125" style="192" customWidth="1"/>
    <col min="10879" max="11008" width="2.08984375" style="192"/>
    <col min="11009" max="11010" width="2.6328125" style="192" customWidth="1"/>
    <col min="11011" max="11107" width="1.6328125" style="192" customWidth="1"/>
    <col min="11108" max="11108" width="1.7265625" style="192" customWidth="1"/>
    <col min="11109" max="11134" width="1.6328125" style="192" customWidth="1"/>
    <col min="11135" max="11264" width="2.08984375" style="192"/>
    <col min="11265" max="11266" width="2.6328125" style="192" customWidth="1"/>
    <col min="11267" max="11363" width="1.6328125" style="192" customWidth="1"/>
    <col min="11364" max="11364" width="1.7265625" style="192" customWidth="1"/>
    <col min="11365" max="11390" width="1.6328125" style="192" customWidth="1"/>
    <col min="11391" max="11520" width="2.08984375" style="192"/>
    <col min="11521" max="11522" width="2.6328125" style="192" customWidth="1"/>
    <col min="11523" max="11619" width="1.6328125" style="192" customWidth="1"/>
    <col min="11620" max="11620" width="1.7265625" style="192" customWidth="1"/>
    <col min="11621" max="11646" width="1.6328125" style="192" customWidth="1"/>
    <col min="11647" max="11776" width="2.08984375" style="192"/>
    <col min="11777" max="11778" width="2.6328125" style="192" customWidth="1"/>
    <col min="11779" max="11875" width="1.6328125" style="192" customWidth="1"/>
    <col min="11876" max="11876" width="1.7265625" style="192" customWidth="1"/>
    <col min="11877" max="11902" width="1.6328125" style="192" customWidth="1"/>
    <col min="11903" max="12032" width="2.08984375" style="192"/>
    <col min="12033" max="12034" width="2.6328125" style="192" customWidth="1"/>
    <col min="12035" max="12131" width="1.6328125" style="192" customWidth="1"/>
    <col min="12132" max="12132" width="1.7265625" style="192" customWidth="1"/>
    <col min="12133" max="12158" width="1.6328125" style="192" customWidth="1"/>
    <col min="12159" max="12288" width="2.08984375" style="192"/>
    <col min="12289" max="12290" width="2.6328125" style="192" customWidth="1"/>
    <col min="12291" max="12387" width="1.6328125" style="192" customWidth="1"/>
    <col min="12388" max="12388" width="1.7265625" style="192" customWidth="1"/>
    <col min="12389" max="12414" width="1.6328125" style="192" customWidth="1"/>
    <col min="12415" max="12544" width="2.08984375" style="192"/>
    <col min="12545" max="12546" width="2.6328125" style="192" customWidth="1"/>
    <col min="12547" max="12643" width="1.6328125" style="192" customWidth="1"/>
    <col min="12644" max="12644" width="1.7265625" style="192" customWidth="1"/>
    <col min="12645" max="12670" width="1.6328125" style="192" customWidth="1"/>
    <col min="12671" max="12800" width="2.08984375" style="192"/>
    <col min="12801" max="12802" width="2.6328125" style="192" customWidth="1"/>
    <col min="12803" max="12899" width="1.6328125" style="192" customWidth="1"/>
    <col min="12900" max="12900" width="1.7265625" style="192" customWidth="1"/>
    <col min="12901" max="12926" width="1.6328125" style="192" customWidth="1"/>
    <col min="12927" max="13056" width="2.08984375" style="192"/>
    <col min="13057" max="13058" width="2.6328125" style="192" customWidth="1"/>
    <col min="13059" max="13155" width="1.6328125" style="192" customWidth="1"/>
    <col min="13156" max="13156" width="1.7265625" style="192" customWidth="1"/>
    <col min="13157" max="13182" width="1.6328125" style="192" customWidth="1"/>
    <col min="13183" max="13312" width="2.08984375" style="192"/>
    <col min="13313" max="13314" width="2.6328125" style="192" customWidth="1"/>
    <col min="13315" max="13411" width="1.6328125" style="192" customWidth="1"/>
    <col min="13412" max="13412" width="1.7265625" style="192" customWidth="1"/>
    <col min="13413" max="13438" width="1.6328125" style="192" customWidth="1"/>
    <col min="13439" max="13568" width="2.08984375" style="192"/>
    <col min="13569" max="13570" width="2.6328125" style="192" customWidth="1"/>
    <col min="13571" max="13667" width="1.6328125" style="192" customWidth="1"/>
    <col min="13668" max="13668" width="1.7265625" style="192" customWidth="1"/>
    <col min="13669" max="13694" width="1.6328125" style="192" customWidth="1"/>
    <col min="13695" max="13824" width="2.08984375" style="192"/>
    <col min="13825" max="13826" width="2.6328125" style="192" customWidth="1"/>
    <col min="13827" max="13923" width="1.6328125" style="192" customWidth="1"/>
    <col min="13924" max="13924" width="1.7265625" style="192" customWidth="1"/>
    <col min="13925" max="13950" width="1.6328125" style="192" customWidth="1"/>
    <col min="13951" max="14080" width="2.08984375" style="192"/>
    <col min="14081" max="14082" width="2.6328125" style="192" customWidth="1"/>
    <col min="14083" max="14179" width="1.6328125" style="192" customWidth="1"/>
    <col min="14180" max="14180" width="1.7265625" style="192" customWidth="1"/>
    <col min="14181" max="14206" width="1.6328125" style="192" customWidth="1"/>
    <col min="14207" max="14336" width="2.08984375" style="192"/>
    <col min="14337" max="14338" width="2.6328125" style="192" customWidth="1"/>
    <col min="14339" max="14435" width="1.6328125" style="192" customWidth="1"/>
    <col min="14436" max="14436" width="1.7265625" style="192" customWidth="1"/>
    <col min="14437" max="14462" width="1.6328125" style="192" customWidth="1"/>
    <col min="14463" max="14592" width="2.08984375" style="192"/>
    <col min="14593" max="14594" width="2.6328125" style="192" customWidth="1"/>
    <col min="14595" max="14691" width="1.6328125" style="192" customWidth="1"/>
    <col min="14692" max="14692" width="1.7265625" style="192" customWidth="1"/>
    <col min="14693" max="14718" width="1.6328125" style="192" customWidth="1"/>
    <col min="14719" max="14848" width="2.08984375" style="192"/>
    <col min="14849" max="14850" width="2.6328125" style="192" customWidth="1"/>
    <col min="14851" max="14947" width="1.6328125" style="192" customWidth="1"/>
    <col min="14948" max="14948" width="1.7265625" style="192" customWidth="1"/>
    <col min="14949" max="14974" width="1.6328125" style="192" customWidth="1"/>
    <col min="14975" max="15104" width="2.08984375" style="192"/>
    <col min="15105" max="15106" width="2.6328125" style="192" customWidth="1"/>
    <col min="15107" max="15203" width="1.6328125" style="192" customWidth="1"/>
    <col min="15204" max="15204" width="1.7265625" style="192" customWidth="1"/>
    <col min="15205" max="15230" width="1.6328125" style="192" customWidth="1"/>
    <col min="15231" max="15360" width="2.08984375" style="192"/>
    <col min="15361" max="15362" width="2.6328125" style="192" customWidth="1"/>
    <col min="15363" max="15459" width="1.6328125" style="192" customWidth="1"/>
    <col min="15460" max="15460" width="1.7265625" style="192" customWidth="1"/>
    <col min="15461" max="15486" width="1.6328125" style="192" customWidth="1"/>
    <col min="15487" max="15616" width="2.08984375" style="192"/>
    <col min="15617" max="15618" width="2.6328125" style="192" customWidth="1"/>
    <col min="15619" max="15715" width="1.6328125" style="192" customWidth="1"/>
    <col min="15716" max="15716" width="1.7265625" style="192" customWidth="1"/>
    <col min="15717" max="15742" width="1.6328125" style="192" customWidth="1"/>
    <col min="15743" max="15872" width="2.08984375" style="192"/>
    <col min="15873" max="15874" width="2.6328125" style="192" customWidth="1"/>
    <col min="15875" max="15971" width="1.6328125" style="192" customWidth="1"/>
    <col min="15972" max="15972" width="1.7265625" style="192" customWidth="1"/>
    <col min="15973" max="15998" width="1.6328125" style="192" customWidth="1"/>
    <col min="15999" max="16128" width="2.08984375" style="192"/>
    <col min="16129" max="16130" width="2.6328125" style="192" customWidth="1"/>
    <col min="16131" max="16227" width="1.6328125" style="192" customWidth="1"/>
    <col min="16228" max="16228" width="1.7265625" style="192" customWidth="1"/>
    <col min="16229" max="16254" width="1.6328125" style="192" customWidth="1"/>
    <col min="16255" max="16384" width="2.08984375" style="192"/>
  </cols>
  <sheetData>
    <row r="1" spans="1:104" ht="15" customHeight="1">
      <c r="A1" s="1318"/>
      <c r="B1" s="1319"/>
      <c r="C1" s="1319"/>
      <c r="D1" s="1319"/>
      <c r="E1" s="1319"/>
      <c r="F1" s="1319"/>
      <c r="G1" s="1319"/>
      <c r="H1" s="1319"/>
      <c r="I1" s="1319"/>
      <c r="J1" s="1319"/>
      <c r="K1" s="1319"/>
      <c r="L1" s="190"/>
      <c r="M1" s="190"/>
      <c r="N1" s="190"/>
      <c r="O1" s="190"/>
      <c r="P1" s="190"/>
      <c r="Q1" s="190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</row>
    <row r="2" spans="1:104" ht="7" customHeight="1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4"/>
      <c r="BC2" s="195"/>
      <c r="BD2" s="195"/>
      <c r="BE2" s="195"/>
      <c r="BF2" s="1320" t="s">
        <v>84</v>
      </c>
      <c r="BG2" s="1320"/>
      <c r="BH2" s="1320"/>
      <c r="BI2" s="1320"/>
      <c r="BJ2" s="1320"/>
      <c r="BK2" s="1320"/>
      <c r="BL2" s="1320"/>
      <c r="BM2" s="1320"/>
      <c r="BN2" s="1320"/>
      <c r="BO2" s="1320"/>
      <c r="BP2" s="1320"/>
      <c r="BQ2" s="1320"/>
      <c r="BR2" s="1320"/>
      <c r="BS2" s="1320"/>
      <c r="BT2" s="1320"/>
      <c r="BU2" s="1320"/>
      <c r="BV2" s="1320"/>
      <c r="BW2" s="1320"/>
      <c r="BX2" s="1320"/>
      <c r="BY2" s="1320"/>
      <c r="BZ2" s="1320"/>
      <c r="CA2" s="1320"/>
      <c r="CB2" s="1320"/>
      <c r="CC2" s="1320"/>
      <c r="CD2" s="1320"/>
      <c r="CE2" s="1320"/>
      <c r="CF2" s="1320"/>
      <c r="CG2" s="1320"/>
    </row>
    <row r="3" spans="1:104" ht="7" customHeight="1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4"/>
      <c r="BC3" s="195"/>
      <c r="BD3" s="195"/>
      <c r="BE3" s="195"/>
      <c r="BF3" s="1321"/>
      <c r="BG3" s="1321"/>
      <c r="BH3" s="1321"/>
      <c r="BI3" s="1321"/>
      <c r="BJ3" s="1321"/>
      <c r="BK3" s="1321"/>
      <c r="BL3" s="1321"/>
      <c r="BM3" s="1321"/>
      <c r="BN3" s="1321"/>
      <c r="BO3" s="1321"/>
      <c r="BP3" s="1321"/>
      <c r="BQ3" s="1321"/>
      <c r="BR3" s="1321"/>
      <c r="BS3" s="1321"/>
      <c r="BT3" s="1321"/>
      <c r="BU3" s="1321"/>
      <c r="BV3" s="1321"/>
      <c r="BW3" s="1321"/>
      <c r="BX3" s="1321"/>
      <c r="BY3" s="1321"/>
      <c r="BZ3" s="1321"/>
      <c r="CA3" s="1321"/>
      <c r="CB3" s="1321"/>
      <c r="CC3" s="1321"/>
      <c r="CD3" s="1321"/>
      <c r="CE3" s="1321"/>
      <c r="CF3" s="1321"/>
      <c r="CG3" s="1321"/>
    </row>
    <row r="4" spans="1:104" ht="13" customHeight="1">
      <c r="A4" s="1322" t="s">
        <v>466</v>
      </c>
      <c r="B4" s="1322"/>
      <c r="C4" s="1322"/>
      <c r="D4" s="1322"/>
      <c r="E4" s="1322"/>
      <c r="F4" s="1322"/>
      <c r="G4" s="196"/>
      <c r="H4" s="196"/>
      <c r="I4" s="196"/>
      <c r="J4" s="196"/>
      <c r="K4" s="196"/>
      <c r="L4" s="194"/>
      <c r="M4" s="194"/>
      <c r="N4" s="194"/>
      <c r="O4" s="194"/>
      <c r="P4" s="194"/>
      <c r="Q4" s="194"/>
      <c r="R4" s="194"/>
      <c r="S4" s="194"/>
      <c r="T4" s="194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</row>
    <row r="5" spans="1:104" ht="13" customHeight="1">
      <c r="A5" s="1323" t="s">
        <v>467</v>
      </c>
      <c r="B5" s="1324"/>
      <c r="C5" s="1324"/>
      <c r="D5" s="1324"/>
      <c r="E5" s="1324"/>
      <c r="F5" s="1324"/>
      <c r="G5" s="1324"/>
      <c r="H5" s="1324"/>
      <c r="I5" s="1324"/>
      <c r="J5" s="1324"/>
      <c r="K5" s="1324"/>
      <c r="L5" s="1324"/>
      <c r="M5" s="1324"/>
      <c r="N5" s="1324"/>
      <c r="O5" s="1324"/>
      <c r="P5" s="1324"/>
      <c r="Q5" s="1324"/>
      <c r="R5" s="1324"/>
      <c r="S5" s="1324"/>
      <c r="T5" s="1324"/>
      <c r="U5" s="1324"/>
      <c r="V5" s="1324"/>
      <c r="W5" s="1324"/>
      <c r="X5" s="1324"/>
      <c r="Y5" s="1324"/>
      <c r="Z5" s="1324"/>
      <c r="AA5" s="1324"/>
      <c r="AB5" s="1324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</row>
    <row r="6" spans="1:104" ht="4.5" customHeight="1">
      <c r="A6" s="197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3"/>
      <c r="N6" s="193"/>
      <c r="O6" s="193"/>
      <c r="P6" s="193"/>
      <c r="Q6" s="193"/>
      <c r="R6" s="193"/>
      <c r="S6" s="194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199"/>
      <c r="CY6" s="199"/>
      <c r="CZ6" s="199"/>
    </row>
    <row r="7" spans="1:104" ht="18" customHeight="1">
      <c r="A7" s="1325" t="s">
        <v>468</v>
      </c>
      <c r="B7" s="1326"/>
      <c r="C7" s="1326"/>
      <c r="D7" s="1326"/>
      <c r="E7" s="1326"/>
      <c r="F7" s="1326"/>
      <c r="G7" s="1326"/>
      <c r="H7" s="1326"/>
      <c r="I7" s="1326"/>
      <c r="J7" s="1326"/>
      <c r="K7" s="1326"/>
      <c r="L7" s="1327"/>
      <c r="M7" s="1331" t="s">
        <v>469</v>
      </c>
      <c r="N7" s="1332"/>
      <c r="O7" s="1332"/>
      <c r="P7" s="1332"/>
      <c r="Q7" s="1332"/>
      <c r="R7" s="1332"/>
      <c r="S7" s="1333" t="s">
        <v>470</v>
      </c>
      <c r="T7" s="1334"/>
      <c r="U7" s="1334"/>
      <c r="V7" s="1334"/>
      <c r="W7" s="1334"/>
      <c r="X7" s="1335"/>
      <c r="Y7" s="1339" t="s">
        <v>471</v>
      </c>
      <c r="Z7" s="1340"/>
      <c r="AA7" s="1340"/>
      <c r="AB7" s="1340"/>
      <c r="AC7" s="1340"/>
      <c r="AD7" s="1340"/>
      <c r="AE7" s="1341" t="s">
        <v>472</v>
      </c>
      <c r="AF7" s="1340"/>
      <c r="AG7" s="1340"/>
      <c r="AH7" s="1340"/>
      <c r="AI7" s="1340"/>
      <c r="AJ7" s="1340"/>
      <c r="AK7" s="1340"/>
      <c r="AL7" s="1340"/>
      <c r="AM7" s="1340"/>
      <c r="AN7" s="1340"/>
      <c r="AO7" s="1342" t="s">
        <v>473</v>
      </c>
      <c r="AP7" s="1343"/>
      <c r="AQ7" s="1343"/>
      <c r="AR7" s="1343"/>
      <c r="AS7" s="1343"/>
      <c r="AT7" s="1343"/>
      <c r="AU7" s="1343"/>
      <c r="AV7" s="1343"/>
      <c r="AW7" s="1343"/>
      <c r="AX7" s="1343"/>
      <c r="AY7" s="1343"/>
      <c r="AZ7" s="1343"/>
      <c r="BA7" s="1343"/>
      <c r="BB7" s="1343"/>
      <c r="BC7" s="1343"/>
      <c r="BD7" s="1343"/>
      <c r="BE7" s="1343"/>
      <c r="BF7" s="1343"/>
      <c r="BG7" s="1343"/>
      <c r="BH7" s="1343"/>
      <c r="BI7" s="1343"/>
      <c r="BJ7" s="1343"/>
      <c r="BK7" s="1343"/>
      <c r="BL7" s="1343"/>
      <c r="BM7" s="1343"/>
      <c r="BN7" s="1343"/>
      <c r="BO7" s="1343"/>
      <c r="BP7" s="1343"/>
      <c r="BQ7" s="1343"/>
      <c r="BR7" s="1343"/>
      <c r="BS7" s="1343"/>
      <c r="BT7" s="1343"/>
      <c r="BU7" s="1343"/>
      <c r="BV7" s="1343"/>
      <c r="BW7" s="1343"/>
      <c r="BX7" s="1344"/>
      <c r="BY7" s="1355" t="s">
        <v>474</v>
      </c>
      <c r="BZ7" s="1356"/>
      <c r="CA7" s="1356"/>
      <c r="CB7" s="1356"/>
      <c r="CC7" s="1356"/>
      <c r="CD7" s="1356"/>
      <c r="CE7" s="1356"/>
      <c r="CF7" s="1356"/>
      <c r="CG7" s="1357"/>
      <c r="CH7" s="200"/>
      <c r="CI7" s="199"/>
      <c r="CJ7" s="199"/>
      <c r="CK7" s="199"/>
      <c r="CL7" s="199"/>
      <c r="CM7" s="199"/>
      <c r="CN7" s="199"/>
      <c r="CO7" s="199"/>
      <c r="CP7" s="199"/>
      <c r="CQ7" s="199"/>
      <c r="CR7" s="199"/>
      <c r="CS7" s="199"/>
      <c r="CT7" s="199"/>
      <c r="CU7" s="199"/>
      <c r="CV7" s="199"/>
      <c r="CW7" s="199"/>
      <c r="CX7" s="199"/>
      <c r="CY7" s="199"/>
      <c r="CZ7" s="199"/>
    </row>
    <row r="8" spans="1:104" ht="38.15" customHeight="1">
      <c r="A8" s="1328"/>
      <c r="B8" s="1329"/>
      <c r="C8" s="1329"/>
      <c r="D8" s="1329"/>
      <c r="E8" s="1329"/>
      <c r="F8" s="1329"/>
      <c r="G8" s="1329"/>
      <c r="H8" s="1329"/>
      <c r="I8" s="1329"/>
      <c r="J8" s="1329"/>
      <c r="K8" s="1329"/>
      <c r="L8" s="1330"/>
      <c r="M8" s="1332"/>
      <c r="N8" s="1332"/>
      <c r="O8" s="1332"/>
      <c r="P8" s="1332"/>
      <c r="Q8" s="1332"/>
      <c r="R8" s="1332"/>
      <c r="S8" s="1336"/>
      <c r="T8" s="1337"/>
      <c r="U8" s="1337"/>
      <c r="V8" s="1337"/>
      <c r="W8" s="1337"/>
      <c r="X8" s="1338"/>
      <c r="Y8" s="1340"/>
      <c r="Z8" s="1340"/>
      <c r="AA8" s="1340"/>
      <c r="AB8" s="1340"/>
      <c r="AC8" s="1340"/>
      <c r="AD8" s="1340"/>
      <c r="AE8" s="1340"/>
      <c r="AF8" s="1340"/>
      <c r="AG8" s="1340"/>
      <c r="AH8" s="1340"/>
      <c r="AI8" s="1340"/>
      <c r="AJ8" s="1340"/>
      <c r="AK8" s="1340"/>
      <c r="AL8" s="1340"/>
      <c r="AM8" s="1340"/>
      <c r="AN8" s="1340"/>
      <c r="AO8" s="1339" t="s">
        <v>475</v>
      </c>
      <c r="AP8" s="1340"/>
      <c r="AQ8" s="1340"/>
      <c r="AR8" s="1340"/>
      <c r="AS8" s="1340"/>
      <c r="AT8" s="1361"/>
      <c r="AU8" s="1362" t="s">
        <v>476</v>
      </c>
      <c r="AV8" s="1363"/>
      <c r="AW8" s="1363"/>
      <c r="AX8" s="1363"/>
      <c r="AY8" s="1363"/>
      <c r="AZ8" s="1364"/>
      <c r="BA8" s="1362" t="s">
        <v>477</v>
      </c>
      <c r="BB8" s="1363"/>
      <c r="BC8" s="1363"/>
      <c r="BD8" s="1363"/>
      <c r="BE8" s="1363"/>
      <c r="BF8" s="1364"/>
      <c r="BG8" s="1365" t="s">
        <v>478</v>
      </c>
      <c r="BH8" s="1363"/>
      <c r="BI8" s="1363"/>
      <c r="BJ8" s="1363"/>
      <c r="BK8" s="1363"/>
      <c r="BL8" s="1366"/>
      <c r="BM8" s="1362" t="s">
        <v>479</v>
      </c>
      <c r="BN8" s="1363"/>
      <c r="BO8" s="1363"/>
      <c r="BP8" s="1363"/>
      <c r="BQ8" s="1363"/>
      <c r="BR8" s="1363"/>
      <c r="BS8" s="1339" t="s">
        <v>106</v>
      </c>
      <c r="BT8" s="1340"/>
      <c r="BU8" s="1340"/>
      <c r="BV8" s="1340"/>
      <c r="BW8" s="1340"/>
      <c r="BX8" s="1340"/>
      <c r="BY8" s="1358"/>
      <c r="BZ8" s="1359"/>
      <c r="CA8" s="1359"/>
      <c r="CB8" s="1359"/>
      <c r="CC8" s="1359"/>
      <c r="CD8" s="1359"/>
      <c r="CE8" s="1359"/>
      <c r="CF8" s="1359"/>
      <c r="CG8" s="1360"/>
      <c r="CH8" s="200"/>
      <c r="CI8" s="198"/>
      <c r="CJ8" s="198"/>
      <c r="CK8" s="198"/>
      <c r="CL8" s="201"/>
      <c r="CM8" s="199"/>
      <c r="CN8" s="199"/>
      <c r="CO8" s="199"/>
      <c r="CP8" s="199"/>
      <c r="CQ8" s="199"/>
      <c r="CR8" s="199"/>
      <c r="CS8" s="201"/>
      <c r="CT8" s="201"/>
      <c r="CU8" s="201"/>
      <c r="CV8" s="201"/>
      <c r="CW8" s="201"/>
      <c r="CX8" s="201"/>
      <c r="CY8" s="201"/>
      <c r="CZ8" s="201"/>
    </row>
    <row r="9" spans="1:104" ht="24" customHeight="1">
      <c r="A9" s="1345" t="s">
        <v>480</v>
      </c>
      <c r="B9" s="1348" t="s">
        <v>481</v>
      </c>
      <c r="C9" s="1351" t="s">
        <v>482</v>
      </c>
      <c r="D9" s="1352"/>
      <c r="E9" s="1352"/>
      <c r="F9" s="1352"/>
      <c r="G9" s="1352"/>
      <c r="H9" s="1352"/>
      <c r="I9" s="1352"/>
      <c r="J9" s="1352"/>
      <c r="K9" s="1352"/>
      <c r="L9" s="1353"/>
      <c r="M9" s="1354"/>
      <c r="N9" s="1354"/>
      <c r="O9" s="1354"/>
      <c r="P9" s="1354"/>
      <c r="Q9" s="1354"/>
      <c r="R9" s="1354"/>
      <c r="S9" s="1354"/>
      <c r="T9" s="1354"/>
      <c r="U9" s="1354"/>
      <c r="V9" s="1354"/>
      <c r="W9" s="1354"/>
      <c r="X9" s="1354"/>
      <c r="Y9" s="1354"/>
      <c r="Z9" s="1354"/>
      <c r="AA9" s="1354"/>
      <c r="AB9" s="1354"/>
      <c r="AC9" s="1354"/>
      <c r="AD9" s="1354"/>
      <c r="AE9" s="1354"/>
      <c r="AF9" s="1367"/>
      <c r="AG9" s="1367"/>
      <c r="AH9" s="1367"/>
      <c r="AI9" s="1367"/>
      <c r="AJ9" s="1367"/>
      <c r="AK9" s="1367"/>
      <c r="AL9" s="1367"/>
      <c r="AM9" s="1367"/>
      <c r="AN9" s="1367"/>
      <c r="AO9" s="1354"/>
      <c r="AP9" s="1354"/>
      <c r="AQ9" s="1354"/>
      <c r="AR9" s="1354"/>
      <c r="AS9" s="1354"/>
      <c r="AT9" s="1368"/>
      <c r="AU9" s="1371"/>
      <c r="AV9" s="1354"/>
      <c r="AW9" s="1354"/>
      <c r="AX9" s="1354"/>
      <c r="AY9" s="1354"/>
      <c r="AZ9" s="1368"/>
      <c r="BA9" s="1371"/>
      <c r="BB9" s="1354"/>
      <c r="BC9" s="1354"/>
      <c r="BD9" s="1354"/>
      <c r="BE9" s="1354"/>
      <c r="BF9" s="1368"/>
      <c r="BG9" s="1371"/>
      <c r="BH9" s="1354"/>
      <c r="BI9" s="1354"/>
      <c r="BJ9" s="1354"/>
      <c r="BK9" s="1354"/>
      <c r="BL9" s="1368"/>
      <c r="BM9" s="1372"/>
      <c r="BN9" s="1354"/>
      <c r="BO9" s="1354"/>
      <c r="BP9" s="1354"/>
      <c r="BQ9" s="1354"/>
      <c r="BR9" s="1354"/>
      <c r="BS9" s="1354"/>
      <c r="BT9" s="1354"/>
      <c r="BU9" s="1354"/>
      <c r="BV9" s="1354"/>
      <c r="BW9" s="1354"/>
      <c r="BX9" s="1354"/>
      <c r="BY9" s="1354"/>
      <c r="BZ9" s="1367"/>
      <c r="CA9" s="1367"/>
      <c r="CB9" s="1367"/>
      <c r="CC9" s="1367"/>
      <c r="CD9" s="1367"/>
      <c r="CE9" s="1367"/>
      <c r="CF9" s="1367"/>
      <c r="CG9" s="1367"/>
      <c r="CH9" s="200"/>
      <c r="CI9" s="202"/>
      <c r="CJ9" s="202"/>
      <c r="CK9" s="202"/>
      <c r="CL9" s="198"/>
      <c r="CM9" s="202"/>
      <c r="CN9" s="202"/>
      <c r="CO9" s="202"/>
      <c r="CP9" s="202"/>
      <c r="CQ9" s="202"/>
      <c r="CR9" s="202"/>
      <c r="CS9" s="199"/>
      <c r="CT9" s="199"/>
      <c r="CU9" s="199"/>
      <c r="CV9" s="199"/>
      <c r="CW9" s="199"/>
      <c r="CX9" s="199"/>
      <c r="CY9" s="199"/>
      <c r="CZ9" s="199"/>
    </row>
    <row r="10" spans="1:104" ht="24" customHeight="1">
      <c r="A10" s="1346"/>
      <c r="B10" s="1349"/>
      <c r="C10" s="1369" t="s">
        <v>483</v>
      </c>
      <c r="D10" s="1370"/>
      <c r="E10" s="1370"/>
      <c r="F10" s="1370"/>
      <c r="G10" s="1370"/>
      <c r="H10" s="1370"/>
      <c r="I10" s="1370"/>
      <c r="J10" s="1370"/>
      <c r="K10" s="1370"/>
      <c r="L10" s="1370"/>
      <c r="M10" s="1354"/>
      <c r="N10" s="1354"/>
      <c r="O10" s="1354"/>
      <c r="P10" s="1354"/>
      <c r="Q10" s="1354"/>
      <c r="R10" s="1354"/>
      <c r="S10" s="1354"/>
      <c r="T10" s="1354"/>
      <c r="U10" s="1354"/>
      <c r="V10" s="1354"/>
      <c r="W10" s="1354"/>
      <c r="X10" s="1354"/>
      <c r="Y10" s="1354"/>
      <c r="Z10" s="1354"/>
      <c r="AA10" s="1354"/>
      <c r="AB10" s="1354"/>
      <c r="AC10" s="1354"/>
      <c r="AD10" s="1354"/>
      <c r="AE10" s="1354"/>
      <c r="AF10" s="1367"/>
      <c r="AG10" s="1367"/>
      <c r="AH10" s="1367"/>
      <c r="AI10" s="1367"/>
      <c r="AJ10" s="1367"/>
      <c r="AK10" s="1367"/>
      <c r="AL10" s="1367"/>
      <c r="AM10" s="1367"/>
      <c r="AN10" s="1367"/>
      <c r="AO10" s="1354"/>
      <c r="AP10" s="1354"/>
      <c r="AQ10" s="1354"/>
      <c r="AR10" s="1354"/>
      <c r="AS10" s="1354"/>
      <c r="AT10" s="1368"/>
      <c r="AU10" s="1371"/>
      <c r="AV10" s="1354"/>
      <c r="AW10" s="1354"/>
      <c r="AX10" s="1354"/>
      <c r="AY10" s="1354"/>
      <c r="AZ10" s="1368"/>
      <c r="BA10" s="1371"/>
      <c r="BB10" s="1354"/>
      <c r="BC10" s="1354"/>
      <c r="BD10" s="1354"/>
      <c r="BE10" s="1354"/>
      <c r="BF10" s="1368"/>
      <c r="BG10" s="1371"/>
      <c r="BH10" s="1354"/>
      <c r="BI10" s="1354"/>
      <c r="BJ10" s="1354"/>
      <c r="BK10" s="1354"/>
      <c r="BL10" s="1368"/>
      <c r="BM10" s="1372"/>
      <c r="BN10" s="1354"/>
      <c r="BO10" s="1354"/>
      <c r="BP10" s="1354"/>
      <c r="BQ10" s="1354"/>
      <c r="BR10" s="1354"/>
      <c r="BS10" s="1354"/>
      <c r="BT10" s="1354"/>
      <c r="BU10" s="1354"/>
      <c r="BV10" s="1354"/>
      <c r="BW10" s="1354"/>
      <c r="BX10" s="1354"/>
      <c r="BY10" s="1354"/>
      <c r="BZ10" s="1367"/>
      <c r="CA10" s="1367"/>
      <c r="CB10" s="1367"/>
      <c r="CC10" s="1367"/>
      <c r="CD10" s="1367"/>
      <c r="CE10" s="1367"/>
      <c r="CF10" s="1367"/>
      <c r="CG10" s="1367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2"/>
      <c r="CY10" s="202"/>
      <c r="CZ10" s="202"/>
    </row>
    <row r="11" spans="1:104" ht="24" customHeight="1">
      <c r="A11" s="1347"/>
      <c r="B11" s="1350"/>
      <c r="C11" s="1351" t="s">
        <v>465</v>
      </c>
      <c r="D11" s="1352"/>
      <c r="E11" s="1352"/>
      <c r="F11" s="1352"/>
      <c r="G11" s="1352"/>
      <c r="H11" s="1352"/>
      <c r="I11" s="1352"/>
      <c r="J11" s="1352"/>
      <c r="K11" s="1352"/>
      <c r="L11" s="1353"/>
      <c r="M11" s="1354"/>
      <c r="N11" s="1354"/>
      <c r="O11" s="1354"/>
      <c r="P11" s="1354"/>
      <c r="Q11" s="1354"/>
      <c r="R11" s="1354"/>
      <c r="S11" s="1354"/>
      <c r="T11" s="1354"/>
      <c r="U11" s="1354"/>
      <c r="V11" s="1354"/>
      <c r="W11" s="1354"/>
      <c r="X11" s="1354"/>
      <c r="Y11" s="1354"/>
      <c r="Z11" s="1354"/>
      <c r="AA11" s="1354"/>
      <c r="AB11" s="1354"/>
      <c r="AC11" s="1354"/>
      <c r="AD11" s="1354"/>
      <c r="AE11" s="1354"/>
      <c r="AF11" s="1367"/>
      <c r="AG11" s="1367"/>
      <c r="AH11" s="1367"/>
      <c r="AI11" s="1367"/>
      <c r="AJ11" s="1367"/>
      <c r="AK11" s="1367"/>
      <c r="AL11" s="1367"/>
      <c r="AM11" s="1367"/>
      <c r="AN11" s="1367"/>
      <c r="AO11" s="1354"/>
      <c r="AP11" s="1354"/>
      <c r="AQ11" s="1354"/>
      <c r="AR11" s="1354"/>
      <c r="AS11" s="1354"/>
      <c r="AT11" s="1368"/>
      <c r="AU11" s="1371"/>
      <c r="AV11" s="1354"/>
      <c r="AW11" s="1354"/>
      <c r="AX11" s="1354"/>
      <c r="AY11" s="1354"/>
      <c r="AZ11" s="1368"/>
      <c r="BA11" s="1371"/>
      <c r="BB11" s="1354"/>
      <c r="BC11" s="1354"/>
      <c r="BD11" s="1354"/>
      <c r="BE11" s="1354"/>
      <c r="BF11" s="1368"/>
      <c r="BG11" s="1371"/>
      <c r="BH11" s="1354"/>
      <c r="BI11" s="1354"/>
      <c r="BJ11" s="1354"/>
      <c r="BK11" s="1354"/>
      <c r="BL11" s="1368"/>
      <c r="BM11" s="1372"/>
      <c r="BN11" s="1354"/>
      <c r="BO11" s="1354"/>
      <c r="BP11" s="1354"/>
      <c r="BQ11" s="1354"/>
      <c r="BR11" s="1354"/>
      <c r="BS11" s="1354"/>
      <c r="BT11" s="1354"/>
      <c r="BU11" s="1354"/>
      <c r="BV11" s="1354"/>
      <c r="BW11" s="1354"/>
      <c r="BX11" s="1354"/>
      <c r="BY11" s="1354"/>
      <c r="BZ11" s="1367"/>
      <c r="CA11" s="1367"/>
      <c r="CB11" s="1367"/>
      <c r="CC11" s="1367"/>
      <c r="CD11" s="1367"/>
      <c r="CE11" s="1367"/>
      <c r="CF11" s="1367"/>
      <c r="CG11" s="1367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</row>
    <row r="12" spans="1:104" ht="23.15" customHeight="1">
      <c r="A12" s="1382" t="s">
        <v>484</v>
      </c>
      <c r="B12" s="1383"/>
      <c r="C12" s="1373" t="s">
        <v>485</v>
      </c>
      <c r="D12" s="1374"/>
      <c r="E12" s="1374"/>
      <c r="F12" s="1374"/>
      <c r="G12" s="1374"/>
      <c r="H12" s="1374"/>
      <c r="I12" s="1374"/>
      <c r="J12" s="1374"/>
      <c r="K12" s="1374"/>
      <c r="L12" s="1374"/>
      <c r="M12" s="1354"/>
      <c r="N12" s="1354"/>
      <c r="O12" s="1354"/>
      <c r="P12" s="1354"/>
      <c r="Q12" s="1354"/>
      <c r="R12" s="1354"/>
      <c r="S12" s="1354"/>
      <c r="T12" s="1354"/>
      <c r="U12" s="1354"/>
      <c r="V12" s="1354"/>
      <c r="W12" s="1354"/>
      <c r="X12" s="1354"/>
      <c r="Y12" s="1354"/>
      <c r="Z12" s="1354"/>
      <c r="AA12" s="1354"/>
      <c r="AB12" s="1354"/>
      <c r="AC12" s="1354"/>
      <c r="AD12" s="1354"/>
      <c r="AE12" s="1354"/>
      <c r="AF12" s="1367"/>
      <c r="AG12" s="1367"/>
      <c r="AH12" s="1367"/>
      <c r="AI12" s="1367"/>
      <c r="AJ12" s="1367"/>
      <c r="AK12" s="1367"/>
      <c r="AL12" s="1367"/>
      <c r="AM12" s="1367"/>
      <c r="AN12" s="1367"/>
      <c r="AO12" s="1354"/>
      <c r="AP12" s="1354"/>
      <c r="AQ12" s="1354"/>
      <c r="AR12" s="1354"/>
      <c r="AS12" s="1354"/>
      <c r="AT12" s="1368"/>
      <c r="AU12" s="1371"/>
      <c r="AV12" s="1354"/>
      <c r="AW12" s="1354"/>
      <c r="AX12" s="1354"/>
      <c r="AY12" s="1354"/>
      <c r="AZ12" s="1368"/>
      <c r="BA12" s="1371"/>
      <c r="BB12" s="1354"/>
      <c r="BC12" s="1354"/>
      <c r="BD12" s="1354"/>
      <c r="BE12" s="1354"/>
      <c r="BF12" s="1368"/>
      <c r="BG12" s="1371"/>
      <c r="BH12" s="1354"/>
      <c r="BI12" s="1354"/>
      <c r="BJ12" s="1354"/>
      <c r="BK12" s="1354"/>
      <c r="BL12" s="1368"/>
      <c r="BM12" s="1372"/>
      <c r="BN12" s="1354"/>
      <c r="BO12" s="1354"/>
      <c r="BP12" s="1354"/>
      <c r="BQ12" s="1354"/>
      <c r="BR12" s="1354"/>
      <c r="BS12" s="1354"/>
      <c r="BT12" s="1354"/>
      <c r="BU12" s="1354"/>
      <c r="BV12" s="1354"/>
      <c r="BW12" s="1354"/>
      <c r="BX12" s="1354"/>
      <c r="BY12" s="1354"/>
      <c r="BZ12" s="1367"/>
      <c r="CA12" s="1367"/>
      <c r="CB12" s="1367"/>
      <c r="CC12" s="1367"/>
      <c r="CD12" s="1367"/>
      <c r="CE12" s="1367"/>
      <c r="CF12" s="1367"/>
      <c r="CG12" s="1367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</row>
    <row r="13" spans="1:104" ht="23.15" customHeight="1">
      <c r="A13" s="1367"/>
      <c r="B13" s="1367"/>
      <c r="C13" s="1373" t="s">
        <v>486</v>
      </c>
      <c r="D13" s="1374"/>
      <c r="E13" s="1374"/>
      <c r="F13" s="1374"/>
      <c r="G13" s="1374"/>
      <c r="H13" s="1374"/>
      <c r="I13" s="1374"/>
      <c r="J13" s="1374"/>
      <c r="K13" s="1374"/>
      <c r="L13" s="1374"/>
      <c r="M13" s="1354"/>
      <c r="N13" s="1354"/>
      <c r="O13" s="1354"/>
      <c r="P13" s="1354"/>
      <c r="Q13" s="1354"/>
      <c r="R13" s="1354"/>
      <c r="S13" s="1354"/>
      <c r="T13" s="1354"/>
      <c r="U13" s="1354"/>
      <c r="V13" s="1354"/>
      <c r="W13" s="1354"/>
      <c r="X13" s="1354"/>
      <c r="Y13" s="1354"/>
      <c r="Z13" s="1354"/>
      <c r="AA13" s="1354"/>
      <c r="AB13" s="1354"/>
      <c r="AC13" s="1354"/>
      <c r="AD13" s="1354"/>
      <c r="AE13" s="1354"/>
      <c r="AF13" s="1367"/>
      <c r="AG13" s="1367"/>
      <c r="AH13" s="1367"/>
      <c r="AI13" s="1367"/>
      <c r="AJ13" s="1367"/>
      <c r="AK13" s="1367"/>
      <c r="AL13" s="1367"/>
      <c r="AM13" s="1367"/>
      <c r="AN13" s="1367"/>
      <c r="AO13" s="1354"/>
      <c r="AP13" s="1354"/>
      <c r="AQ13" s="1354"/>
      <c r="AR13" s="1354"/>
      <c r="AS13" s="1354"/>
      <c r="AT13" s="1368"/>
      <c r="AU13" s="1371"/>
      <c r="AV13" s="1354"/>
      <c r="AW13" s="1354"/>
      <c r="AX13" s="1354"/>
      <c r="AY13" s="1354"/>
      <c r="AZ13" s="1368"/>
      <c r="BA13" s="1371"/>
      <c r="BB13" s="1354"/>
      <c r="BC13" s="1354"/>
      <c r="BD13" s="1354"/>
      <c r="BE13" s="1354"/>
      <c r="BF13" s="1368"/>
      <c r="BG13" s="1371"/>
      <c r="BH13" s="1354"/>
      <c r="BI13" s="1354"/>
      <c r="BJ13" s="1354"/>
      <c r="BK13" s="1354"/>
      <c r="BL13" s="1368"/>
      <c r="BM13" s="1372"/>
      <c r="BN13" s="1354"/>
      <c r="BO13" s="1354"/>
      <c r="BP13" s="1354"/>
      <c r="BQ13" s="1354"/>
      <c r="BR13" s="1354"/>
      <c r="BS13" s="1354"/>
      <c r="BT13" s="1354"/>
      <c r="BU13" s="1354"/>
      <c r="BV13" s="1354"/>
      <c r="BW13" s="1354"/>
      <c r="BX13" s="1354"/>
      <c r="BY13" s="1354"/>
      <c r="BZ13" s="1367"/>
      <c r="CA13" s="1367"/>
      <c r="CB13" s="1367"/>
      <c r="CC13" s="1367"/>
      <c r="CD13" s="1367"/>
      <c r="CE13" s="1367"/>
      <c r="CF13" s="1367"/>
      <c r="CG13" s="1367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</row>
    <row r="14" spans="1:104" ht="23.15" customHeight="1">
      <c r="A14" s="1367"/>
      <c r="B14" s="1367"/>
      <c r="C14" s="1373" t="s">
        <v>487</v>
      </c>
      <c r="D14" s="1374"/>
      <c r="E14" s="1374"/>
      <c r="F14" s="1374"/>
      <c r="G14" s="1374"/>
      <c r="H14" s="1374"/>
      <c r="I14" s="1374"/>
      <c r="J14" s="1374"/>
      <c r="K14" s="1374"/>
      <c r="L14" s="1374"/>
      <c r="M14" s="1354"/>
      <c r="N14" s="1354"/>
      <c r="O14" s="1354"/>
      <c r="P14" s="1354"/>
      <c r="Q14" s="1354"/>
      <c r="R14" s="1354"/>
      <c r="S14" s="1354"/>
      <c r="T14" s="1354"/>
      <c r="U14" s="1354"/>
      <c r="V14" s="1354"/>
      <c r="W14" s="1354"/>
      <c r="X14" s="1354"/>
      <c r="Y14" s="1354"/>
      <c r="Z14" s="1354"/>
      <c r="AA14" s="1354"/>
      <c r="AB14" s="1354"/>
      <c r="AC14" s="1354"/>
      <c r="AD14" s="1354"/>
      <c r="AE14" s="1354"/>
      <c r="AF14" s="1367"/>
      <c r="AG14" s="1367"/>
      <c r="AH14" s="1367"/>
      <c r="AI14" s="1367"/>
      <c r="AJ14" s="1367"/>
      <c r="AK14" s="1367"/>
      <c r="AL14" s="1367"/>
      <c r="AM14" s="1367"/>
      <c r="AN14" s="1367"/>
      <c r="AO14" s="1354"/>
      <c r="AP14" s="1354"/>
      <c r="AQ14" s="1354"/>
      <c r="AR14" s="1354"/>
      <c r="AS14" s="1354"/>
      <c r="AT14" s="1368"/>
      <c r="AU14" s="1371"/>
      <c r="AV14" s="1354"/>
      <c r="AW14" s="1354"/>
      <c r="AX14" s="1354"/>
      <c r="AY14" s="1354"/>
      <c r="AZ14" s="1368"/>
      <c r="BA14" s="1371"/>
      <c r="BB14" s="1354"/>
      <c r="BC14" s="1354"/>
      <c r="BD14" s="1354"/>
      <c r="BE14" s="1354"/>
      <c r="BF14" s="1368"/>
      <c r="BG14" s="1371"/>
      <c r="BH14" s="1354"/>
      <c r="BI14" s="1354"/>
      <c r="BJ14" s="1354"/>
      <c r="BK14" s="1354"/>
      <c r="BL14" s="1368"/>
      <c r="BM14" s="1372"/>
      <c r="BN14" s="1354"/>
      <c r="BO14" s="1354"/>
      <c r="BP14" s="1354"/>
      <c r="BQ14" s="1354"/>
      <c r="BR14" s="1354"/>
      <c r="BS14" s="1354"/>
      <c r="BT14" s="1354"/>
      <c r="BU14" s="1354"/>
      <c r="BV14" s="1354"/>
      <c r="BW14" s="1354"/>
      <c r="BX14" s="1354"/>
      <c r="BY14" s="1354"/>
      <c r="BZ14" s="1367"/>
      <c r="CA14" s="1367"/>
      <c r="CB14" s="1367"/>
      <c r="CC14" s="1367"/>
      <c r="CD14" s="1367"/>
      <c r="CE14" s="1367"/>
      <c r="CF14" s="1367"/>
      <c r="CG14" s="1367"/>
      <c r="CH14" s="202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</row>
    <row r="15" spans="1:104" ht="23.15" customHeight="1">
      <c r="A15" s="1367"/>
      <c r="B15" s="1367"/>
      <c r="C15" s="1375" t="s">
        <v>488</v>
      </c>
      <c r="D15" s="1370"/>
      <c r="E15" s="1370"/>
      <c r="F15" s="1370"/>
      <c r="G15" s="1370"/>
      <c r="H15" s="1370"/>
      <c r="I15" s="1370"/>
      <c r="J15" s="1370"/>
      <c r="K15" s="1370"/>
      <c r="L15" s="1370"/>
      <c r="M15" s="1354"/>
      <c r="N15" s="1354"/>
      <c r="O15" s="1354"/>
      <c r="P15" s="1354"/>
      <c r="Q15" s="1354"/>
      <c r="R15" s="1354"/>
      <c r="S15" s="1354"/>
      <c r="T15" s="1354"/>
      <c r="U15" s="1354"/>
      <c r="V15" s="1354"/>
      <c r="W15" s="1354"/>
      <c r="X15" s="1354"/>
      <c r="Y15" s="1354"/>
      <c r="Z15" s="1354"/>
      <c r="AA15" s="1354"/>
      <c r="AB15" s="1354"/>
      <c r="AC15" s="1354"/>
      <c r="AD15" s="1354"/>
      <c r="AE15" s="1354"/>
      <c r="AF15" s="1367"/>
      <c r="AG15" s="1367"/>
      <c r="AH15" s="1367"/>
      <c r="AI15" s="1367"/>
      <c r="AJ15" s="1367"/>
      <c r="AK15" s="1367"/>
      <c r="AL15" s="1367"/>
      <c r="AM15" s="1367"/>
      <c r="AN15" s="1367"/>
      <c r="AO15" s="1354"/>
      <c r="AP15" s="1354"/>
      <c r="AQ15" s="1354"/>
      <c r="AR15" s="1354"/>
      <c r="AS15" s="1354"/>
      <c r="AT15" s="1368"/>
      <c r="AU15" s="1371"/>
      <c r="AV15" s="1354"/>
      <c r="AW15" s="1354"/>
      <c r="AX15" s="1354"/>
      <c r="AY15" s="1354"/>
      <c r="AZ15" s="1368"/>
      <c r="BA15" s="1371"/>
      <c r="BB15" s="1354"/>
      <c r="BC15" s="1354"/>
      <c r="BD15" s="1354"/>
      <c r="BE15" s="1354"/>
      <c r="BF15" s="1368"/>
      <c r="BG15" s="1371"/>
      <c r="BH15" s="1354"/>
      <c r="BI15" s="1354"/>
      <c r="BJ15" s="1354"/>
      <c r="BK15" s="1354"/>
      <c r="BL15" s="1368"/>
      <c r="BM15" s="1372"/>
      <c r="BN15" s="1354"/>
      <c r="BO15" s="1354"/>
      <c r="BP15" s="1354"/>
      <c r="BQ15" s="1354"/>
      <c r="BR15" s="1354"/>
      <c r="BS15" s="1354"/>
      <c r="BT15" s="1354"/>
      <c r="BU15" s="1354"/>
      <c r="BV15" s="1354"/>
      <c r="BW15" s="1354"/>
      <c r="BX15" s="1354"/>
      <c r="BY15" s="1354"/>
      <c r="BZ15" s="1367"/>
      <c r="CA15" s="1367"/>
      <c r="CB15" s="1367"/>
      <c r="CC15" s="1367"/>
      <c r="CD15" s="1367"/>
      <c r="CE15" s="1367"/>
      <c r="CF15" s="1367"/>
      <c r="CG15" s="1367"/>
      <c r="CH15" s="202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</row>
    <row r="16" spans="1:104" ht="23.15" customHeight="1">
      <c r="A16" s="1367"/>
      <c r="B16" s="1367"/>
      <c r="C16" s="1375" t="s">
        <v>489</v>
      </c>
      <c r="D16" s="1370"/>
      <c r="E16" s="1370"/>
      <c r="F16" s="1370"/>
      <c r="G16" s="1370"/>
      <c r="H16" s="1370"/>
      <c r="I16" s="1370"/>
      <c r="J16" s="1370"/>
      <c r="K16" s="1370"/>
      <c r="L16" s="1370"/>
      <c r="M16" s="1354"/>
      <c r="N16" s="1354"/>
      <c r="O16" s="1354"/>
      <c r="P16" s="1354"/>
      <c r="Q16" s="1354"/>
      <c r="R16" s="1354"/>
      <c r="S16" s="1354"/>
      <c r="T16" s="1354"/>
      <c r="U16" s="1354"/>
      <c r="V16" s="1354"/>
      <c r="W16" s="1354"/>
      <c r="X16" s="1354"/>
      <c r="Y16" s="1354"/>
      <c r="Z16" s="1354"/>
      <c r="AA16" s="1354"/>
      <c r="AB16" s="1354"/>
      <c r="AC16" s="1354"/>
      <c r="AD16" s="1354"/>
      <c r="AE16" s="1354"/>
      <c r="AF16" s="1367"/>
      <c r="AG16" s="1367"/>
      <c r="AH16" s="1367"/>
      <c r="AI16" s="1367"/>
      <c r="AJ16" s="1367"/>
      <c r="AK16" s="1367"/>
      <c r="AL16" s="1367"/>
      <c r="AM16" s="1367"/>
      <c r="AN16" s="1367"/>
      <c r="AO16" s="1354"/>
      <c r="AP16" s="1354"/>
      <c r="AQ16" s="1354"/>
      <c r="AR16" s="1354"/>
      <c r="AS16" s="1354"/>
      <c r="AT16" s="1368"/>
      <c r="AU16" s="1371"/>
      <c r="AV16" s="1354"/>
      <c r="AW16" s="1354"/>
      <c r="AX16" s="1354"/>
      <c r="AY16" s="1354"/>
      <c r="AZ16" s="1368"/>
      <c r="BA16" s="1371"/>
      <c r="BB16" s="1354"/>
      <c r="BC16" s="1354"/>
      <c r="BD16" s="1354"/>
      <c r="BE16" s="1354"/>
      <c r="BF16" s="1368"/>
      <c r="BG16" s="1371"/>
      <c r="BH16" s="1354"/>
      <c r="BI16" s="1354"/>
      <c r="BJ16" s="1354"/>
      <c r="BK16" s="1354"/>
      <c r="BL16" s="1368"/>
      <c r="BM16" s="1372"/>
      <c r="BN16" s="1354"/>
      <c r="BO16" s="1354"/>
      <c r="BP16" s="1354"/>
      <c r="BQ16" s="1354"/>
      <c r="BR16" s="1354"/>
      <c r="BS16" s="1354"/>
      <c r="BT16" s="1354"/>
      <c r="BU16" s="1354"/>
      <c r="BV16" s="1354"/>
      <c r="BW16" s="1354"/>
      <c r="BX16" s="1354"/>
      <c r="BY16" s="1354"/>
      <c r="BZ16" s="1367"/>
      <c r="CA16" s="1367"/>
      <c r="CB16" s="1367"/>
      <c r="CC16" s="1367"/>
      <c r="CD16" s="1367"/>
      <c r="CE16" s="1367"/>
      <c r="CF16" s="1367"/>
      <c r="CG16" s="1367"/>
      <c r="CH16" s="202"/>
      <c r="CI16" s="200"/>
      <c r="CJ16" s="200"/>
      <c r="CK16" s="200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</row>
    <row r="17" spans="1:104" ht="23.15" customHeight="1">
      <c r="A17" s="1367"/>
      <c r="B17" s="1367"/>
      <c r="C17" s="1375" t="s">
        <v>490</v>
      </c>
      <c r="D17" s="1370"/>
      <c r="E17" s="1370"/>
      <c r="F17" s="1370"/>
      <c r="G17" s="1370"/>
      <c r="H17" s="1370"/>
      <c r="I17" s="1370"/>
      <c r="J17" s="1370"/>
      <c r="K17" s="1370"/>
      <c r="L17" s="1370"/>
      <c r="M17" s="1354"/>
      <c r="N17" s="1354"/>
      <c r="O17" s="1354"/>
      <c r="P17" s="1354"/>
      <c r="Q17" s="1354"/>
      <c r="R17" s="1354"/>
      <c r="S17" s="1354"/>
      <c r="T17" s="1354"/>
      <c r="U17" s="1354"/>
      <c r="V17" s="1354"/>
      <c r="W17" s="1354"/>
      <c r="X17" s="1354"/>
      <c r="Y17" s="1354"/>
      <c r="Z17" s="1354"/>
      <c r="AA17" s="1354"/>
      <c r="AB17" s="1354"/>
      <c r="AC17" s="1354"/>
      <c r="AD17" s="1354"/>
      <c r="AE17" s="1354"/>
      <c r="AF17" s="1367"/>
      <c r="AG17" s="1367"/>
      <c r="AH17" s="1367"/>
      <c r="AI17" s="1367"/>
      <c r="AJ17" s="1367"/>
      <c r="AK17" s="1367"/>
      <c r="AL17" s="1367"/>
      <c r="AM17" s="1367"/>
      <c r="AN17" s="1367"/>
      <c r="AO17" s="1354"/>
      <c r="AP17" s="1354"/>
      <c r="AQ17" s="1354"/>
      <c r="AR17" s="1354"/>
      <c r="AS17" s="1354"/>
      <c r="AT17" s="1368"/>
      <c r="AU17" s="1371"/>
      <c r="AV17" s="1354"/>
      <c r="AW17" s="1354"/>
      <c r="AX17" s="1354"/>
      <c r="AY17" s="1354"/>
      <c r="AZ17" s="1368"/>
      <c r="BA17" s="1371"/>
      <c r="BB17" s="1354"/>
      <c r="BC17" s="1354"/>
      <c r="BD17" s="1354"/>
      <c r="BE17" s="1354"/>
      <c r="BF17" s="1368"/>
      <c r="BG17" s="1371"/>
      <c r="BH17" s="1354"/>
      <c r="BI17" s="1354"/>
      <c r="BJ17" s="1354"/>
      <c r="BK17" s="1354"/>
      <c r="BL17" s="1368"/>
      <c r="BM17" s="1372"/>
      <c r="BN17" s="1354"/>
      <c r="BO17" s="1354"/>
      <c r="BP17" s="1354"/>
      <c r="BQ17" s="1354"/>
      <c r="BR17" s="1354"/>
      <c r="BS17" s="1354"/>
      <c r="BT17" s="1354"/>
      <c r="BU17" s="1354"/>
      <c r="BV17" s="1354"/>
      <c r="BW17" s="1354"/>
      <c r="BX17" s="1354"/>
      <c r="BY17" s="1354"/>
      <c r="BZ17" s="1367"/>
      <c r="CA17" s="1367"/>
      <c r="CB17" s="1367"/>
      <c r="CC17" s="1367"/>
      <c r="CD17" s="1367"/>
      <c r="CE17" s="1367"/>
      <c r="CF17" s="1367"/>
      <c r="CG17" s="1367"/>
      <c r="CH17" s="202"/>
      <c r="CI17" s="200"/>
      <c r="CJ17" s="200"/>
      <c r="CK17" s="200"/>
      <c r="CL17" s="200"/>
      <c r="CM17" s="200"/>
      <c r="CN17" s="200"/>
      <c r="CO17" s="200"/>
      <c r="CP17" s="200"/>
      <c r="CQ17" s="200"/>
      <c r="CR17" s="200"/>
      <c r="CS17" s="200"/>
      <c r="CT17" s="200"/>
      <c r="CU17" s="200"/>
      <c r="CV17" s="200"/>
      <c r="CW17" s="200"/>
      <c r="CX17" s="200"/>
      <c r="CY17" s="200"/>
      <c r="CZ17" s="200"/>
    </row>
    <row r="18" spans="1:104" ht="23.15" customHeight="1">
      <c r="A18" s="1367"/>
      <c r="B18" s="1367"/>
      <c r="C18" s="1351" t="s">
        <v>465</v>
      </c>
      <c r="D18" s="1352"/>
      <c r="E18" s="1352"/>
      <c r="F18" s="1352"/>
      <c r="G18" s="1352"/>
      <c r="H18" s="1352"/>
      <c r="I18" s="1352"/>
      <c r="J18" s="1352"/>
      <c r="K18" s="1352"/>
      <c r="L18" s="1353"/>
      <c r="M18" s="1354"/>
      <c r="N18" s="1354"/>
      <c r="O18" s="1354"/>
      <c r="P18" s="1354"/>
      <c r="Q18" s="1354"/>
      <c r="R18" s="1354"/>
      <c r="S18" s="1354"/>
      <c r="T18" s="1354"/>
      <c r="U18" s="1354"/>
      <c r="V18" s="1354"/>
      <c r="W18" s="1354"/>
      <c r="X18" s="1354"/>
      <c r="Y18" s="1354"/>
      <c r="Z18" s="1354"/>
      <c r="AA18" s="1354"/>
      <c r="AB18" s="1354"/>
      <c r="AC18" s="1354"/>
      <c r="AD18" s="1354"/>
      <c r="AE18" s="1354"/>
      <c r="AF18" s="1367"/>
      <c r="AG18" s="1367"/>
      <c r="AH18" s="1367"/>
      <c r="AI18" s="1367"/>
      <c r="AJ18" s="1367"/>
      <c r="AK18" s="1367"/>
      <c r="AL18" s="1367"/>
      <c r="AM18" s="1367"/>
      <c r="AN18" s="1367"/>
      <c r="AO18" s="1354"/>
      <c r="AP18" s="1354"/>
      <c r="AQ18" s="1354"/>
      <c r="AR18" s="1354"/>
      <c r="AS18" s="1354"/>
      <c r="AT18" s="1368"/>
      <c r="AU18" s="1371"/>
      <c r="AV18" s="1354"/>
      <c r="AW18" s="1354"/>
      <c r="AX18" s="1354"/>
      <c r="AY18" s="1354"/>
      <c r="AZ18" s="1368"/>
      <c r="BA18" s="1371"/>
      <c r="BB18" s="1354"/>
      <c r="BC18" s="1354"/>
      <c r="BD18" s="1354"/>
      <c r="BE18" s="1354"/>
      <c r="BF18" s="1368"/>
      <c r="BG18" s="1371"/>
      <c r="BH18" s="1354"/>
      <c r="BI18" s="1354"/>
      <c r="BJ18" s="1354"/>
      <c r="BK18" s="1354"/>
      <c r="BL18" s="1368"/>
      <c r="BM18" s="1372"/>
      <c r="BN18" s="1354"/>
      <c r="BO18" s="1354"/>
      <c r="BP18" s="1354"/>
      <c r="BQ18" s="1354"/>
      <c r="BR18" s="1354"/>
      <c r="BS18" s="1354"/>
      <c r="BT18" s="1354"/>
      <c r="BU18" s="1354"/>
      <c r="BV18" s="1354"/>
      <c r="BW18" s="1354"/>
      <c r="BX18" s="1354"/>
      <c r="BY18" s="1354"/>
      <c r="BZ18" s="1367"/>
      <c r="CA18" s="1367"/>
      <c r="CB18" s="1367"/>
      <c r="CC18" s="1367"/>
      <c r="CD18" s="1367"/>
      <c r="CE18" s="1367"/>
      <c r="CF18" s="1367"/>
      <c r="CG18" s="1367"/>
      <c r="CH18" s="199"/>
      <c r="CI18" s="199"/>
      <c r="CJ18" s="199"/>
      <c r="CK18" s="199"/>
      <c r="CL18" s="199"/>
      <c r="CM18" s="199"/>
      <c r="CN18" s="199"/>
      <c r="CO18" s="199"/>
      <c r="CP18" s="199"/>
      <c r="CQ18" s="199"/>
      <c r="CR18" s="199"/>
      <c r="CS18" s="199"/>
      <c r="CT18" s="199"/>
      <c r="CU18" s="199"/>
      <c r="CV18" s="199"/>
      <c r="CW18" s="199"/>
      <c r="CX18" s="199"/>
      <c r="CY18" s="199"/>
    </row>
    <row r="19" spans="1:104" ht="23.15" customHeight="1">
      <c r="A19" s="1379" t="s">
        <v>491</v>
      </c>
      <c r="B19" s="1380"/>
      <c r="C19" s="1380"/>
      <c r="D19" s="1380"/>
      <c r="E19" s="1380"/>
      <c r="F19" s="1380"/>
      <c r="G19" s="1380"/>
      <c r="H19" s="1380"/>
      <c r="I19" s="1380"/>
      <c r="J19" s="1380"/>
      <c r="K19" s="1380"/>
      <c r="L19" s="1381"/>
      <c r="M19" s="1354"/>
      <c r="N19" s="1354"/>
      <c r="O19" s="1354"/>
      <c r="P19" s="1354"/>
      <c r="Q19" s="1354"/>
      <c r="R19" s="1354"/>
      <c r="S19" s="1354"/>
      <c r="T19" s="1354"/>
      <c r="U19" s="1354"/>
      <c r="V19" s="1354"/>
      <c r="W19" s="1354"/>
      <c r="X19" s="1354"/>
      <c r="Y19" s="1354"/>
      <c r="Z19" s="1354"/>
      <c r="AA19" s="1354"/>
      <c r="AB19" s="1354"/>
      <c r="AC19" s="1354"/>
      <c r="AD19" s="1354"/>
      <c r="AE19" s="1354"/>
      <c r="AF19" s="1367"/>
      <c r="AG19" s="1367"/>
      <c r="AH19" s="1367"/>
      <c r="AI19" s="1367"/>
      <c r="AJ19" s="1367"/>
      <c r="AK19" s="1367"/>
      <c r="AL19" s="1367"/>
      <c r="AM19" s="1367"/>
      <c r="AN19" s="1367"/>
      <c r="AO19" s="1354"/>
      <c r="AP19" s="1354"/>
      <c r="AQ19" s="1354"/>
      <c r="AR19" s="1354"/>
      <c r="AS19" s="1354"/>
      <c r="AT19" s="1368"/>
      <c r="AU19" s="1371"/>
      <c r="AV19" s="1354"/>
      <c r="AW19" s="1354"/>
      <c r="AX19" s="1354"/>
      <c r="AY19" s="1354"/>
      <c r="AZ19" s="1368"/>
      <c r="BA19" s="1371"/>
      <c r="BB19" s="1354"/>
      <c r="BC19" s="1354"/>
      <c r="BD19" s="1354"/>
      <c r="BE19" s="1354"/>
      <c r="BF19" s="1368"/>
      <c r="BG19" s="1371"/>
      <c r="BH19" s="1354"/>
      <c r="BI19" s="1354"/>
      <c r="BJ19" s="1354"/>
      <c r="BK19" s="1354"/>
      <c r="BL19" s="1368"/>
      <c r="BM19" s="1372"/>
      <c r="BN19" s="1354"/>
      <c r="BO19" s="1354"/>
      <c r="BP19" s="1354"/>
      <c r="BQ19" s="1354"/>
      <c r="BR19" s="1354"/>
      <c r="BS19" s="1354"/>
      <c r="BT19" s="1354"/>
      <c r="BU19" s="1354"/>
      <c r="BV19" s="1354"/>
      <c r="BW19" s="1354"/>
      <c r="BX19" s="1354"/>
      <c r="BY19" s="1354"/>
      <c r="BZ19" s="1367"/>
      <c r="CA19" s="1367"/>
      <c r="CB19" s="1367"/>
      <c r="CC19" s="1367"/>
      <c r="CD19" s="1367"/>
      <c r="CE19" s="1367"/>
      <c r="CF19" s="1367"/>
      <c r="CG19" s="1367"/>
      <c r="CH19" s="203"/>
      <c r="CI19" s="204"/>
      <c r="CJ19" s="204"/>
      <c r="CK19" s="204"/>
      <c r="CL19" s="204"/>
      <c r="CM19" s="204"/>
      <c r="CN19" s="204"/>
      <c r="CO19" s="204"/>
      <c r="CP19" s="204"/>
      <c r="CQ19" s="204"/>
      <c r="CR19" s="204"/>
      <c r="CS19" s="204"/>
      <c r="CT19" s="204"/>
      <c r="CU19" s="204"/>
      <c r="CV19" s="204"/>
      <c r="CW19" s="204"/>
      <c r="CX19" s="204"/>
      <c r="CY19" s="204"/>
    </row>
    <row r="20" spans="1:104" ht="12" customHeight="1">
      <c r="A20" s="205"/>
      <c r="B20" s="206"/>
      <c r="C20" s="206"/>
      <c r="D20" s="207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203"/>
      <c r="CI20" s="208"/>
      <c r="CJ20" s="208"/>
      <c r="CK20" s="208"/>
      <c r="CL20" s="208"/>
      <c r="CM20" s="208"/>
      <c r="CN20" s="208"/>
      <c r="CO20" s="208"/>
      <c r="CP20" s="208"/>
      <c r="CQ20" s="208"/>
      <c r="CR20" s="208"/>
      <c r="CS20" s="208"/>
      <c r="CT20" s="208"/>
      <c r="CU20" s="208"/>
      <c r="CV20" s="208"/>
      <c r="CW20" s="208"/>
      <c r="CX20" s="208"/>
      <c r="CY20" s="208"/>
    </row>
    <row r="21" spans="1:104" ht="16.5" customHeight="1">
      <c r="A21" s="1376" t="s">
        <v>104</v>
      </c>
      <c r="B21" s="1377"/>
      <c r="C21" s="1377"/>
      <c r="D21" s="1323" t="s">
        <v>492</v>
      </c>
      <c r="E21" s="1378"/>
      <c r="F21" s="1378"/>
      <c r="G21" s="1378"/>
      <c r="H21" s="1378"/>
      <c r="I21" s="1378"/>
      <c r="J21" s="1378"/>
      <c r="K21" s="1378"/>
      <c r="L21" s="1378"/>
      <c r="M21" s="1378"/>
      <c r="N21" s="1378"/>
      <c r="O21" s="1378"/>
      <c r="P21" s="1378"/>
      <c r="Q21" s="1378"/>
      <c r="R21" s="1378"/>
      <c r="S21" s="1378"/>
      <c r="T21" s="1378"/>
      <c r="U21" s="1378"/>
      <c r="V21" s="1378"/>
      <c r="W21" s="1378"/>
      <c r="X21" s="1378"/>
      <c r="Y21" s="1378"/>
      <c r="Z21" s="1378"/>
      <c r="AA21" s="1378"/>
      <c r="AB21" s="1378"/>
      <c r="AC21" s="1378"/>
      <c r="AD21" s="1378"/>
      <c r="AE21" s="1378"/>
      <c r="AF21" s="1378"/>
      <c r="AG21" s="1378"/>
      <c r="AH21" s="1378"/>
      <c r="AI21" s="1378"/>
      <c r="AJ21" s="1378"/>
      <c r="AK21" s="1378"/>
      <c r="AL21" s="1378"/>
      <c r="AM21" s="1378"/>
      <c r="AN21" s="1378"/>
      <c r="AO21" s="1378"/>
      <c r="AP21" s="1378"/>
      <c r="AQ21" s="1378"/>
      <c r="AR21" s="1378"/>
      <c r="AS21" s="1378"/>
      <c r="AT21" s="1378"/>
      <c r="AU21" s="1378"/>
      <c r="AV21" s="1378"/>
      <c r="AW21" s="1378"/>
      <c r="AX21" s="1378"/>
      <c r="AY21" s="1378"/>
      <c r="AZ21" s="1378"/>
      <c r="BA21" s="1378"/>
      <c r="BB21" s="1378"/>
      <c r="BC21" s="1378"/>
      <c r="BD21" s="1378"/>
      <c r="BE21" s="1378"/>
      <c r="BF21" s="1378"/>
      <c r="BG21" s="1378"/>
      <c r="BH21" s="1378"/>
      <c r="BI21" s="1378"/>
      <c r="BJ21" s="1378"/>
      <c r="BK21" s="1378"/>
      <c r="BL21" s="1378"/>
      <c r="BM21" s="1378"/>
      <c r="BN21" s="1378"/>
      <c r="BO21" s="1378"/>
      <c r="BP21" s="1378"/>
      <c r="BQ21" s="1378"/>
      <c r="BR21" s="1378"/>
      <c r="BS21" s="1378"/>
      <c r="BT21" s="1378"/>
      <c r="BU21" s="1378"/>
      <c r="BV21" s="1378"/>
      <c r="BW21" s="1378"/>
      <c r="BX21" s="1378"/>
      <c r="BY21" s="1378"/>
      <c r="BZ21" s="1378"/>
      <c r="CA21" s="1378"/>
      <c r="CB21" s="1378"/>
      <c r="CC21" s="1378"/>
      <c r="CD21" s="1378"/>
      <c r="CE21" s="1378"/>
      <c r="CF21" s="1378"/>
      <c r="CG21" s="1378"/>
      <c r="CH21" s="202"/>
      <c r="CI21" s="204"/>
      <c r="CJ21" s="204"/>
      <c r="CK21" s="204"/>
      <c r="CL21" s="204"/>
      <c r="CM21" s="204"/>
      <c r="CN21" s="204"/>
      <c r="CO21" s="204"/>
      <c r="CP21" s="204"/>
      <c r="CQ21" s="204"/>
      <c r="CR21" s="204"/>
      <c r="CS21" s="204"/>
      <c r="CT21" s="204"/>
      <c r="CU21" s="204"/>
      <c r="CV21" s="204"/>
      <c r="CW21" s="204"/>
      <c r="CX21" s="204"/>
      <c r="CY21" s="204"/>
    </row>
    <row r="22" spans="1:104" ht="7" customHeight="1">
      <c r="A22" s="194"/>
      <c r="B22" s="197"/>
      <c r="C22" s="197"/>
      <c r="D22" s="1323"/>
      <c r="E22" s="1378"/>
      <c r="F22" s="1378"/>
      <c r="G22" s="1378"/>
      <c r="H22" s="1378"/>
      <c r="I22" s="1378"/>
      <c r="J22" s="1378"/>
      <c r="K22" s="1378"/>
      <c r="L22" s="1378"/>
      <c r="M22" s="1378"/>
      <c r="N22" s="1378"/>
      <c r="O22" s="1378"/>
      <c r="P22" s="1378"/>
      <c r="Q22" s="1378"/>
      <c r="R22" s="1378"/>
      <c r="S22" s="1378"/>
      <c r="T22" s="1378"/>
      <c r="U22" s="1378"/>
      <c r="V22" s="1378"/>
      <c r="W22" s="1378"/>
      <c r="X22" s="1378"/>
      <c r="Y22" s="1378"/>
      <c r="Z22" s="1378"/>
      <c r="AA22" s="1378"/>
      <c r="AB22" s="1378"/>
      <c r="AC22" s="1378"/>
      <c r="AD22" s="1378"/>
      <c r="AE22" s="1378"/>
      <c r="AF22" s="1378"/>
      <c r="AG22" s="1378"/>
      <c r="AH22" s="1378"/>
      <c r="AI22" s="1378"/>
      <c r="AJ22" s="1378"/>
      <c r="AK22" s="1378"/>
      <c r="AL22" s="1378"/>
      <c r="AM22" s="1378"/>
      <c r="AN22" s="1378"/>
      <c r="AO22" s="1378"/>
      <c r="AP22" s="1378"/>
      <c r="AQ22" s="1378"/>
      <c r="AR22" s="1378"/>
      <c r="AS22" s="1378"/>
      <c r="AT22" s="1378"/>
      <c r="AU22" s="1378"/>
      <c r="AV22" s="1378"/>
      <c r="AW22" s="1378"/>
      <c r="AX22" s="1378"/>
      <c r="AY22" s="1378"/>
      <c r="AZ22" s="1378"/>
      <c r="BA22" s="1378"/>
      <c r="BB22" s="1378"/>
      <c r="BC22" s="1378"/>
      <c r="BD22" s="1378"/>
      <c r="BE22" s="1378"/>
      <c r="BF22" s="1378"/>
      <c r="BG22" s="1378"/>
      <c r="BH22" s="1378"/>
      <c r="BI22" s="1378"/>
      <c r="BJ22" s="1378"/>
      <c r="BK22" s="1378"/>
      <c r="BL22" s="1378"/>
      <c r="BM22" s="1378"/>
      <c r="BN22" s="1378"/>
      <c r="BO22" s="1378"/>
      <c r="BP22" s="1378"/>
      <c r="BQ22" s="1378"/>
      <c r="BR22" s="1378"/>
      <c r="BS22" s="1378"/>
      <c r="BT22" s="1378"/>
      <c r="BU22" s="1378"/>
      <c r="BV22" s="1378"/>
      <c r="BW22" s="1378"/>
      <c r="BX22" s="1378"/>
      <c r="BY22" s="1378"/>
      <c r="BZ22" s="1378"/>
      <c r="CA22" s="1378"/>
      <c r="CB22" s="1378"/>
      <c r="CC22" s="1378"/>
      <c r="CD22" s="1378"/>
      <c r="CE22" s="1378"/>
      <c r="CF22" s="1378"/>
      <c r="CG22" s="1378"/>
      <c r="CH22" s="202"/>
      <c r="CI22" s="204"/>
      <c r="CJ22" s="204"/>
      <c r="CK22" s="204"/>
      <c r="CL22" s="204"/>
      <c r="CM22" s="204"/>
      <c r="CN22" s="204"/>
      <c r="CO22" s="204"/>
      <c r="CP22" s="204"/>
      <c r="CQ22" s="204"/>
      <c r="CR22" s="204"/>
      <c r="CS22" s="204"/>
      <c r="CT22" s="204"/>
      <c r="CU22" s="204"/>
      <c r="CV22" s="204"/>
      <c r="CW22" s="204"/>
      <c r="CX22" s="204"/>
      <c r="CY22" s="204"/>
    </row>
    <row r="23" spans="1:104" ht="16.5" customHeight="1">
      <c r="A23" s="196"/>
      <c r="B23" s="209"/>
      <c r="C23" s="209"/>
      <c r="D23" s="1323" t="s">
        <v>493</v>
      </c>
      <c r="E23" s="1378"/>
      <c r="F23" s="1378"/>
      <c r="G23" s="1378"/>
      <c r="H23" s="1378"/>
      <c r="I23" s="1378"/>
      <c r="J23" s="1378"/>
      <c r="K23" s="1378"/>
      <c r="L23" s="1378"/>
      <c r="M23" s="1378"/>
      <c r="N23" s="1378"/>
      <c r="O23" s="1378"/>
      <c r="P23" s="1378"/>
      <c r="Q23" s="1378"/>
      <c r="R23" s="1378"/>
      <c r="S23" s="1378"/>
      <c r="T23" s="1378"/>
      <c r="U23" s="1378"/>
      <c r="V23" s="1378"/>
      <c r="W23" s="1378"/>
      <c r="X23" s="1378"/>
      <c r="Y23" s="1378"/>
      <c r="Z23" s="1378"/>
      <c r="AA23" s="1378"/>
      <c r="AB23" s="1378"/>
      <c r="AC23" s="1378"/>
      <c r="AD23" s="1378"/>
      <c r="AE23" s="1378"/>
      <c r="AF23" s="1378"/>
      <c r="AG23" s="1378"/>
      <c r="AH23" s="1378"/>
      <c r="AI23" s="1378"/>
      <c r="AJ23" s="1378"/>
      <c r="AK23" s="1378"/>
      <c r="AL23" s="1378"/>
      <c r="AM23" s="1378"/>
      <c r="AN23" s="1378"/>
      <c r="AO23" s="1378"/>
      <c r="AP23" s="1378"/>
      <c r="AQ23" s="1378"/>
      <c r="AR23" s="1378"/>
      <c r="AS23" s="1378"/>
      <c r="AT23" s="1378"/>
      <c r="AU23" s="1378"/>
      <c r="AV23" s="1378"/>
      <c r="AW23" s="1378"/>
      <c r="AX23" s="1378"/>
      <c r="AY23" s="1378"/>
      <c r="AZ23" s="1378"/>
      <c r="BA23" s="1378"/>
      <c r="BB23" s="1378"/>
      <c r="BC23" s="1378"/>
      <c r="BD23" s="1378"/>
      <c r="BE23" s="1378"/>
      <c r="BF23" s="1378"/>
      <c r="BG23" s="1378"/>
      <c r="BH23" s="1378"/>
      <c r="BI23" s="1378"/>
      <c r="BJ23" s="1378"/>
      <c r="BK23" s="1378"/>
      <c r="BL23" s="1378"/>
      <c r="BM23" s="1378"/>
      <c r="BN23" s="1378"/>
      <c r="BO23" s="1378"/>
      <c r="BP23" s="1378"/>
      <c r="BQ23" s="1378"/>
      <c r="BR23" s="1378"/>
      <c r="BS23" s="1378"/>
      <c r="BT23" s="1378"/>
      <c r="BU23" s="1378"/>
      <c r="BV23" s="1378"/>
      <c r="BW23" s="1378"/>
      <c r="BX23" s="1378"/>
      <c r="BY23" s="1378"/>
      <c r="BZ23" s="1378"/>
      <c r="CA23" s="1378"/>
      <c r="CB23" s="1378"/>
      <c r="CC23" s="1378"/>
      <c r="CD23" s="1378"/>
      <c r="CE23" s="1378"/>
      <c r="CF23" s="1378"/>
      <c r="CG23" s="1378"/>
      <c r="CH23" s="200"/>
      <c r="CI23" s="204"/>
      <c r="CJ23" s="204"/>
      <c r="CK23" s="204"/>
      <c r="CL23" s="204"/>
      <c r="CM23" s="204"/>
      <c r="CN23" s="204"/>
      <c r="CO23" s="204"/>
      <c r="CP23" s="204"/>
      <c r="CQ23" s="204"/>
      <c r="CR23" s="204"/>
      <c r="CS23" s="204"/>
      <c r="CT23" s="204"/>
      <c r="CU23" s="204"/>
      <c r="CV23" s="204"/>
      <c r="CW23" s="204"/>
      <c r="CX23" s="204"/>
      <c r="CY23" s="204"/>
    </row>
    <row r="24" spans="1:104" ht="16.5" customHeight="1">
      <c r="A24" s="196"/>
      <c r="B24" s="209"/>
      <c r="C24" s="209"/>
      <c r="D24" s="1323" t="s">
        <v>494</v>
      </c>
      <c r="E24" s="1378"/>
      <c r="F24" s="1378"/>
      <c r="G24" s="1378"/>
      <c r="H24" s="1378"/>
      <c r="I24" s="1378"/>
      <c r="J24" s="1378"/>
      <c r="K24" s="1378"/>
      <c r="L24" s="1378"/>
      <c r="M24" s="1378"/>
      <c r="N24" s="1378"/>
      <c r="O24" s="1378"/>
      <c r="P24" s="1378"/>
      <c r="Q24" s="1378"/>
      <c r="R24" s="1378"/>
      <c r="S24" s="1378"/>
      <c r="T24" s="1378"/>
      <c r="U24" s="1378"/>
      <c r="V24" s="1378"/>
      <c r="W24" s="1378"/>
      <c r="X24" s="1378"/>
      <c r="Y24" s="1378"/>
      <c r="Z24" s="1378"/>
      <c r="AA24" s="1378"/>
      <c r="AB24" s="1378"/>
      <c r="AC24" s="1378"/>
      <c r="AD24" s="1378"/>
      <c r="AE24" s="1378"/>
      <c r="AF24" s="1378"/>
      <c r="AG24" s="1378"/>
      <c r="AH24" s="1378"/>
      <c r="AI24" s="1378"/>
      <c r="AJ24" s="1378"/>
      <c r="AK24" s="1378"/>
      <c r="AL24" s="1378"/>
      <c r="AM24" s="1378"/>
      <c r="AN24" s="1378"/>
      <c r="AO24" s="1378"/>
      <c r="AP24" s="1378"/>
      <c r="AQ24" s="1378"/>
      <c r="AR24" s="1378"/>
      <c r="AS24" s="1378"/>
      <c r="AT24" s="1378"/>
      <c r="AU24" s="1378"/>
      <c r="AV24" s="1378"/>
      <c r="AW24" s="1378"/>
      <c r="AX24" s="1378"/>
      <c r="AY24" s="1378"/>
      <c r="AZ24" s="1378"/>
      <c r="BA24" s="1378"/>
      <c r="BB24" s="1378"/>
      <c r="BC24" s="1378"/>
      <c r="BD24" s="1378"/>
      <c r="BE24" s="1378"/>
      <c r="BF24" s="1378"/>
      <c r="BG24" s="1378"/>
      <c r="BH24" s="1378"/>
      <c r="BI24" s="1378"/>
      <c r="BJ24" s="1378"/>
      <c r="BK24" s="1378"/>
      <c r="BL24" s="1378"/>
      <c r="BM24" s="1378"/>
      <c r="BN24" s="1378"/>
      <c r="BO24" s="1378"/>
      <c r="BP24" s="1378"/>
      <c r="BQ24" s="1378"/>
      <c r="BR24" s="1378"/>
      <c r="BS24" s="1378"/>
      <c r="BT24" s="1378"/>
      <c r="BU24" s="1378"/>
      <c r="BV24" s="1378"/>
      <c r="BW24" s="1378"/>
      <c r="BX24" s="1378"/>
      <c r="BY24" s="1378"/>
      <c r="BZ24" s="1378"/>
      <c r="CA24" s="1378"/>
      <c r="CB24" s="1378"/>
      <c r="CC24" s="1378"/>
      <c r="CD24" s="1378"/>
      <c r="CE24" s="1378"/>
      <c r="CF24" s="1378"/>
      <c r="CG24" s="1378"/>
      <c r="CH24" s="200"/>
      <c r="CI24" s="204"/>
      <c r="CJ24" s="204"/>
      <c r="CK24" s="204"/>
      <c r="CL24" s="204"/>
      <c r="CM24" s="204"/>
      <c r="CN24" s="204"/>
      <c r="CO24" s="204"/>
      <c r="CP24" s="204"/>
      <c r="CQ24" s="204"/>
      <c r="CR24" s="204"/>
      <c r="CS24" s="204"/>
      <c r="CT24" s="204"/>
      <c r="CU24" s="204"/>
      <c r="CV24" s="204"/>
      <c r="CW24" s="204"/>
      <c r="CX24" s="204"/>
      <c r="CY24" s="204"/>
    </row>
    <row r="25" spans="1:104" ht="7" customHeight="1">
      <c r="A25" s="196"/>
      <c r="B25" s="196"/>
      <c r="C25" s="196"/>
      <c r="D25" s="1323"/>
      <c r="E25" s="1378"/>
      <c r="F25" s="1378"/>
      <c r="G25" s="1378"/>
      <c r="H25" s="1378"/>
      <c r="I25" s="1378"/>
      <c r="J25" s="1378"/>
      <c r="K25" s="1378"/>
      <c r="L25" s="1378"/>
      <c r="M25" s="1378"/>
      <c r="N25" s="1378"/>
      <c r="O25" s="1378"/>
      <c r="P25" s="1378"/>
      <c r="Q25" s="1378"/>
      <c r="R25" s="1378"/>
      <c r="S25" s="1378"/>
      <c r="T25" s="1378"/>
      <c r="U25" s="1378"/>
      <c r="V25" s="1378"/>
      <c r="W25" s="1378"/>
      <c r="X25" s="1378"/>
      <c r="Y25" s="1378"/>
      <c r="Z25" s="1378"/>
      <c r="AA25" s="1378"/>
      <c r="AB25" s="1378"/>
      <c r="AC25" s="1378"/>
      <c r="AD25" s="1378"/>
      <c r="AE25" s="1378"/>
      <c r="AF25" s="1378"/>
      <c r="AG25" s="1378"/>
      <c r="AH25" s="1378"/>
      <c r="AI25" s="1378"/>
      <c r="AJ25" s="1378"/>
      <c r="AK25" s="1378"/>
      <c r="AL25" s="1378"/>
      <c r="AM25" s="1378"/>
      <c r="AN25" s="1378"/>
      <c r="AO25" s="1378"/>
      <c r="AP25" s="1378"/>
      <c r="AQ25" s="1378"/>
      <c r="AR25" s="1378"/>
      <c r="AS25" s="1378"/>
      <c r="AT25" s="1378"/>
      <c r="AU25" s="1378"/>
      <c r="AV25" s="1378"/>
      <c r="AW25" s="1378"/>
      <c r="AX25" s="1378"/>
      <c r="AY25" s="1378"/>
      <c r="AZ25" s="1378"/>
      <c r="BA25" s="1378"/>
      <c r="BB25" s="1378"/>
      <c r="BC25" s="1378"/>
      <c r="BD25" s="1378"/>
      <c r="BE25" s="1378"/>
      <c r="BF25" s="1378"/>
      <c r="BG25" s="1378"/>
      <c r="BH25" s="1378"/>
      <c r="BI25" s="1378"/>
      <c r="BJ25" s="1378"/>
      <c r="BK25" s="1378"/>
      <c r="BL25" s="1378"/>
      <c r="BM25" s="1378"/>
      <c r="BN25" s="1378"/>
      <c r="BO25" s="1378"/>
      <c r="BP25" s="1378"/>
      <c r="BQ25" s="1378"/>
      <c r="BR25" s="1378"/>
      <c r="BS25" s="1378"/>
      <c r="BT25" s="1378"/>
      <c r="BU25" s="1378"/>
      <c r="BV25" s="1378"/>
      <c r="BW25" s="1378"/>
      <c r="BX25" s="1378"/>
      <c r="BY25" s="1378"/>
      <c r="BZ25" s="1378"/>
      <c r="CA25" s="1378"/>
      <c r="CB25" s="1378"/>
      <c r="CC25" s="1378"/>
      <c r="CD25" s="1378"/>
      <c r="CE25" s="1378"/>
      <c r="CF25" s="1378"/>
      <c r="CG25" s="1378"/>
      <c r="CH25" s="203"/>
      <c r="CI25" s="204"/>
      <c r="CJ25" s="204"/>
      <c r="CK25" s="204"/>
      <c r="CL25" s="204"/>
      <c r="CM25" s="204"/>
      <c r="CN25" s="204"/>
      <c r="CO25" s="204"/>
      <c r="CP25" s="204"/>
      <c r="CQ25" s="204"/>
      <c r="CR25" s="204"/>
      <c r="CS25" s="204"/>
      <c r="CT25" s="204"/>
      <c r="CU25" s="204"/>
      <c r="CV25" s="204"/>
      <c r="CW25" s="204"/>
      <c r="CX25" s="204"/>
      <c r="CY25" s="204"/>
    </row>
    <row r="26" spans="1:104" ht="16.5" customHeight="1">
      <c r="A26" s="196"/>
      <c r="B26" s="209"/>
      <c r="C26" s="209"/>
      <c r="D26" s="1323" t="s">
        <v>495</v>
      </c>
      <c r="E26" s="1378"/>
      <c r="F26" s="1378"/>
      <c r="G26" s="1378"/>
      <c r="H26" s="1378"/>
      <c r="I26" s="1378"/>
      <c r="J26" s="1378"/>
      <c r="K26" s="1378"/>
      <c r="L26" s="1378"/>
      <c r="M26" s="1378"/>
      <c r="N26" s="1378"/>
      <c r="O26" s="1378"/>
      <c r="P26" s="1378"/>
      <c r="Q26" s="1378"/>
      <c r="R26" s="1378"/>
      <c r="S26" s="1378"/>
      <c r="T26" s="1378"/>
      <c r="U26" s="1378"/>
      <c r="V26" s="1378"/>
      <c r="W26" s="1378"/>
      <c r="X26" s="1378"/>
      <c r="Y26" s="1378"/>
      <c r="Z26" s="1378"/>
      <c r="AA26" s="1378"/>
      <c r="AB26" s="1378"/>
      <c r="AC26" s="1378"/>
      <c r="AD26" s="1378"/>
      <c r="AE26" s="1378"/>
      <c r="AF26" s="1378"/>
      <c r="AG26" s="1378"/>
      <c r="AH26" s="1378"/>
      <c r="AI26" s="1378"/>
      <c r="AJ26" s="1378"/>
      <c r="AK26" s="1378"/>
      <c r="AL26" s="1378"/>
      <c r="AM26" s="1378"/>
      <c r="AN26" s="1378"/>
      <c r="AO26" s="1378"/>
      <c r="AP26" s="1378"/>
      <c r="AQ26" s="1378"/>
      <c r="AR26" s="1378"/>
      <c r="AS26" s="1378"/>
      <c r="AT26" s="1378"/>
      <c r="AU26" s="1378"/>
      <c r="AV26" s="1378"/>
      <c r="AW26" s="1378"/>
      <c r="AX26" s="1378"/>
      <c r="AY26" s="1378"/>
      <c r="AZ26" s="1378"/>
      <c r="BA26" s="1378"/>
      <c r="BB26" s="1378"/>
      <c r="BC26" s="1378"/>
      <c r="BD26" s="1378"/>
      <c r="BE26" s="1378"/>
      <c r="BF26" s="1378"/>
      <c r="BG26" s="1378"/>
      <c r="BH26" s="1378"/>
      <c r="BI26" s="1378"/>
      <c r="BJ26" s="1378"/>
      <c r="BK26" s="1378"/>
      <c r="BL26" s="1378"/>
      <c r="BM26" s="1378"/>
      <c r="BN26" s="1378"/>
      <c r="BO26" s="1378"/>
      <c r="BP26" s="1378"/>
      <c r="BQ26" s="1378"/>
      <c r="BR26" s="1378"/>
      <c r="BS26" s="1378"/>
      <c r="BT26" s="1378"/>
      <c r="BU26" s="1378"/>
      <c r="BV26" s="1378"/>
      <c r="BW26" s="1378"/>
      <c r="BX26" s="1378"/>
      <c r="BY26" s="1378"/>
      <c r="BZ26" s="1378"/>
      <c r="CA26" s="1378"/>
      <c r="CB26" s="1378"/>
      <c r="CC26" s="1378"/>
      <c r="CD26" s="1378"/>
      <c r="CE26" s="1378"/>
      <c r="CF26" s="1378"/>
      <c r="CG26" s="1378"/>
      <c r="CH26" s="200"/>
      <c r="CI26" s="204"/>
      <c r="CJ26" s="204"/>
      <c r="CK26" s="204"/>
      <c r="CL26" s="204"/>
      <c r="CM26" s="204"/>
      <c r="CN26" s="204"/>
      <c r="CO26" s="204"/>
      <c r="CP26" s="204"/>
      <c r="CQ26" s="204"/>
      <c r="CR26" s="204"/>
      <c r="CS26" s="204"/>
      <c r="CT26" s="204"/>
      <c r="CU26" s="204"/>
      <c r="CV26" s="204"/>
      <c r="CW26" s="204"/>
      <c r="CX26" s="204"/>
      <c r="CY26" s="204"/>
    </row>
    <row r="27" spans="1:104" ht="16.5" customHeight="1">
      <c r="A27" s="196"/>
      <c r="B27" s="209"/>
      <c r="C27" s="209"/>
      <c r="D27" s="1323" t="s">
        <v>496</v>
      </c>
      <c r="E27" s="1323"/>
      <c r="F27" s="1323"/>
      <c r="G27" s="1323"/>
      <c r="H27" s="1323"/>
      <c r="I27" s="1323"/>
      <c r="J27" s="1323"/>
      <c r="K27" s="1323"/>
      <c r="L27" s="1323"/>
      <c r="M27" s="1323"/>
      <c r="N27" s="1323"/>
      <c r="O27" s="1323"/>
      <c r="P27" s="1323"/>
      <c r="Q27" s="1323"/>
      <c r="R27" s="1323"/>
      <c r="S27" s="1323"/>
      <c r="T27" s="1323"/>
      <c r="U27" s="1323"/>
      <c r="V27" s="1323"/>
      <c r="W27" s="1323"/>
      <c r="X27" s="1323"/>
      <c r="Y27" s="1323"/>
      <c r="Z27" s="1323"/>
      <c r="AA27" s="1323"/>
      <c r="AB27" s="1323"/>
      <c r="AC27" s="1323"/>
      <c r="AD27" s="1323"/>
      <c r="AE27" s="1323"/>
      <c r="AF27" s="1323"/>
      <c r="AG27" s="1323"/>
      <c r="AH27" s="1323"/>
      <c r="AI27" s="1323"/>
      <c r="AJ27" s="1323"/>
      <c r="AK27" s="1323"/>
      <c r="AL27" s="1323"/>
      <c r="AM27" s="1323"/>
      <c r="AN27" s="1323"/>
      <c r="AO27" s="1323"/>
      <c r="AP27" s="1323"/>
      <c r="AQ27" s="1323"/>
      <c r="AR27" s="1323"/>
      <c r="AS27" s="1323"/>
      <c r="AT27" s="1323"/>
      <c r="AU27" s="1323"/>
      <c r="AV27" s="1323"/>
      <c r="AW27" s="1323"/>
      <c r="AX27" s="1323"/>
      <c r="AY27" s="1323"/>
      <c r="AZ27" s="1323"/>
      <c r="BA27" s="1323"/>
      <c r="BB27" s="1323"/>
      <c r="BC27" s="1323"/>
      <c r="BD27" s="1323"/>
      <c r="BE27" s="1323"/>
      <c r="BF27" s="1323"/>
      <c r="BG27" s="1323"/>
      <c r="BH27" s="1323"/>
      <c r="BI27" s="1323"/>
      <c r="BJ27" s="1323"/>
      <c r="BK27" s="1323"/>
      <c r="BL27" s="1323"/>
      <c r="BM27" s="1323"/>
      <c r="BN27" s="1323"/>
      <c r="BO27" s="1323"/>
      <c r="BP27" s="1323"/>
      <c r="BQ27" s="1323"/>
      <c r="BR27" s="1323"/>
      <c r="BS27" s="1323"/>
      <c r="BT27" s="1323"/>
      <c r="BU27" s="1323"/>
      <c r="BV27" s="1323"/>
      <c r="BW27" s="1323"/>
      <c r="BX27" s="1323"/>
      <c r="BY27" s="1323"/>
      <c r="BZ27" s="1323"/>
      <c r="CA27" s="1323"/>
      <c r="CB27" s="1323"/>
      <c r="CC27" s="1323"/>
      <c r="CD27" s="1323"/>
      <c r="CE27" s="1323"/>
      <c r="CF27" s="1323"/>
      <c r="CG27" s="1323"/>
      <c r="CH27" s="200"/>
      <c r="CI27" s="204"/>
      <c r="CJ27" s="204"/>
      <c r="CK27" s="204"/>
      <c r="CL27" s="204"/>
      <c r="CM27" s="204"/>
      <c r="CN27" s="204"/>
      <c r="CO27" s="204"/>
      <c r="CP27" s="204"/>
      <c r="CQ27" s="204"/>
      <c r="CR27" s="204"/>
      <c r="CS27" s="204"/>
      <c r="CT27" s="204"/>
      <c r="CU27" s="204"/>
      <c r="CV27" s="204"/>
      <c r="CW27" s="204"/>
      <c r="CX27" s="204"/>
      <c r="CY27" s="204"/>
    </row>
    <row r="28" spans="1:104" ht="7" customHeight="1">
      <c r="A28" s="196"/>
      <c r="B28" s="196"/>
      <c r="C28" s="196"/>
      <c r="D28" s="1323"/>
      <c r="E28" s="1378"/>
      <c r="F28" s="1378"/>
      <c r="G28" s="1378"/>
      <c r="H28" s="1378"/>
      <c r="I28" s="1378"/>
      <c r="J28" s="1378"/>
      <c r="K28" s="1378"/>
      <c r="L28" s="1378"/>
      <c r="M28" s="1378"/>
      <c r="N28" s="1378"/>
      <c r="O28" s="1378"/>
      <c r="P28" s="1378"/>
      <c r="Q28" s="1378"/>
      <c r="R28" s="1378"/>
      <c r="S28" s="1378"/>
      <c r="T28" s="1378"/>
      <c r="U28" s="1378"/>
      <c r="V28" s="1378"/>
      <c r="W28" s="1378"/>
      <c r="X28" s="1378"/>
      <c r="Y28" s="1378"/>
      <c r="Z28" s="1378"/>
      <c r="AA28" s="1378"/>
      <c r="AB28" s="1378"/>
      <c r="AC28" s="1378"/>
      <c r="AD28" s="1378"/>
      <c r="AE28" s="1378"/>
      <c r="AF28" s="1378"/>
      <c r="AG28" s="1378"/>
      <c r="AH28" s="1378"/>
      <c r="AI28" s="1378"/>
      <c r="AJ28" s="1378"/>
      <c r="AK28" s="1378"/>
      <c r="AL28" s="1378"/>
      <c r="AM28" s="1378"/>
      <c r="AN28" s="1378"/>
      <c r="AO28" s="1378"/>
      <c r="AP28" s="1378"/>
      <c r="AQ28" s="1378"/>
      <c r="AR28" s="1378"/>
      <c r="AS28" s="1378"/>
      <c r="AT28" s="1378"/>
      <c r="AU28" s="1378"/>
      <c r="AV28" s="1378"/>
      <c r="AW28" s="1378"/>
      <c r="AX28" s="1378"/>
      <c r="AY28" s="1378"/>
      <c r="AZ28" s="1378"/>
      <c r="BA28" s="1378"/>
      <c r="BB28" s="1378"/>
      <c r="BC28" s="1378"/>
      <c r="BD28" s="1378"/>
      <c r="BE28" s="1378"/>
      <c r="BF28" s="1378"/>
      <c r="BG28" s="1378"/>
      <c r="BH28" s="1378"/>
      <c r="BI28" s="1378"/>
      <c r="BJ28" s="1378"/>
      <c r="BK28" s="1378"/>
      <c r="BL28" s="1378"/>
      <c r="BM28" s="1378"/>
      <c r="BN28" s="1378"/>
      <c r="BO28" s="1378"/>
      <c r="BP28" s="1378"/>
      <c r="BQ28" s="1378"/>
      <c r="BR28" s="1378"/>
      <c r="BS28" s="1378"/>
      <c r="BT28" s="1378"/>
      <c r="BU28" s="1378"/>
      <c r="BV28" s="1378"/>
      <c r="BW28" s="1378"/>
      <c r="BX28" s="1378"/>
      <c r="BY28" s="1378"/>
      <c r="BZ28" s="1378"/>
      <c r="CA28" s="1378"/>
      <c r="CB28" s="1378"/>
      <c r="CC28" s="1378"/>
      <c r="CD28" s="1378"/>
      <c r="CE28" s="1378"/>
      <c r="CF28" s="1378"/>
      <c r="CG28" s="1378"/>
      <c r="CH28" s="203"/>
      <c r="CI28" s="204"/>
      <c r="CJ28" s="204"/>
      <c r="CK28" s="204"/>
      <c r="CL28" s="204"/>
      <c r="CM28" s="204"/>
      <c r="CN28" s="204"/>
      <c r="CO28" s="204"/>
      <c r="CP28" s="204"/>
      <c r="CQ28" s="204"/>
      <c r="CR28" s="204"/>
      <c r="CS28" s="204"/>
      <c r="CT28" s="204"/>
      <c r="CU28" s="204"/>
      <c r="CV28" s="204"/>
      <c r="CW28" s="204"/>
      <c r="CX28" s="204"/>
      <c r="CY28" s="204"/>
    </row>
    <row r="29" spans="1:104" ht="16.5" customHeight="1">
      <c r="A29" s="196"/>
      <c r="B29" s="209"/>
      <c r="C29" s="209"/>
      <c r="D29" s="1323" t="s">
        <v>497</v>
      </c>
      <c r="E29" s="1378"/>
      <c r="F29" s="1378"/>
      <c r="G29" s="1378"/>
      <c r="H29" s="1378"/>
      <c r="I29" s="1378"/>
      <c r="J29" s="1378"/>
      <c r="K29" s="1378"/>
      <c r="L29" s="1378"/>
      <c r="M29" s="1378"/>
      <c r="N29" s="1378"/>
      <c r="O29" s="1378"/>
      <c r="P29" s="1378"/>
      <c r="Q29" s="1378"/>
      <c r="R29" s="1378"/>
      <c r="S29" s="1378"/>
      <c r="T29" s="1378"/>
      <c r="U29" s="1378"/>
      <c r="V29" s="1378"/>
      <c r="W29" s="1378"/>
      <c r="X29" s="1378"/>
      <c r="Y29" s="1378"/>
      <c r="Z29" s="1378"/>
      <c r="AA29" s="1378"/>
      <c r="AB29" s="1378"/>
      <c r="AC29" s="1378"/>
      <c r="AD29" s="1378"/>
      <c r="AE29" s="1378"/>
      <c r="AF29" s="1378"/>
      <c r="AG29" s="1378"/>
      <c r="AH29" s="1378"/>
      <c r="AI29" s="1378"/>
      <c r="AJ29" s="1378"/>
      <c r="AK29" s="1378"/>
      <c r="AL29" s="1378"/>
      <c r="AM29" s="1378"/>
      <c r="AN29" s="1378"/>
      <c r="AO29" s="1378"/>
      <c r="AP29" s="1378"/>
      <c r="AQ29" s="1378"/>
      <c r="AR29" s="1378"/>
      <c r="AS29" s="1378"/>
      <c r="AT29" s="1378"/>
      <c r="AU29" s="1378"/>
      <c r="AV29" s="1378"/>
      <c r="AW29" s="1378"/>
      <c r="AX29" s="1378"/>
      <c r="AY29" s="1378"/>
      <c r="AZ29" s="1378"/>
      <c r="BA29" s="1378"/>
      <c r="BB29" s="1378"/>
      <c r="BC29" s="1378"/>
      <c r="BD29" s="1378"/>
      <c r="BE29" s="1378"/>
      <c r="BF29" s="1378"/>
      <c r="BG29" s="1378"/>
      <c r="BH29" s="1378"/>
      <c r="BI29" s="1378"/>
      <c r="BJ29" s="1378"/>
      <c r="BK29" s="1378"/>
      <c r="BL29" s="1378"/>
      <c r="BM29" s="1378"/>
      <c r="BN29" s="1378"/>
      <c r="BO29" s="1378"/>
      <c r="BP29" s="1378"/>
      <c r="BQ29" s="1378"/>
      <c r="BR29" s="1378"/>
      <c r="BS29" s="1378"/>
      <c r="BT29" s="1378"/>
      <c r="BU29" s="1378"/>
      <c r="BV29" s="1378"/>
      <c r="BW29" s="1378"/>
      <c r="BX29" s="1378"/>
      <c r="BY29" s="1378"/>
      <c r="BZ29" s="1378"/>
      <c r="CA29" s="1378"/>
      <c r="CB29" s="1378"/>
      <c r="CC29" s="1378"/>
      <c r="CD29" s="1378"/>
      <c r="CE29" s="1378"/>
      <c r="CF29" s="1378"/>
      <c r="CG29" s="1378"/>
      <c r="CH29" s="200"/>
      <c r="CI29" s="204"/>
      <c r="CJ29" s="204"/>
      <c r="CK29" s="204"/>
      <c r="CL29" s="204"/>
      <c r="CM29" s="204"/>
      <c r="CN29" s="204"/>
      <c r="CO29" s="204"/>
      <c r="CP29" s="204"/>
      <c r="CQ29" s="204"/>
      <c r="CR29" s="204"/>
      <c r="CS29" s="204"/>
      <c r="CT29" s="204"/>
      <c r="CU29" s="204"/>
      <c r="CV29" s="204"/>
      <c r="CW29" s="204"/>
      <c r="CX29" s="204"/>
      <c r="CY29" s="204"/>
    </row>
    <row r="30" spans="1:104" ht="7" customHeight="1">
      <c r="A30" s="196"/>
      <c r="B30" s="196"/>
      <c r="C30" s="196"/>
      <c r="D30" s="1323"/>
      <c r="E30" s="1378"/>
      <c r="F30" s="1378"/>
      <c r="G30" s="1378"/>
      <c r="H30" s="1378"/>
      <c r="I30" s="1378"/>
      <c r="J30" s="1378"/>
      <c r="K30" s="1378"/>
      <c r="L30" s="1378"/>
      <c r="M30" s="1378"/>
      <c r="N30" s="1378"/>
      <c r="O30" s="1378"/>
      <c r="P30" s="1378"/>
      <c r="Q30" s="1378"/>
      <c r="R30" s="1378"/>
      <c r="S30" s="1378"/>
      <c r="T30" s="1378"/>
      <c r="U30" s="1378"/>
      <c r="V30" s="1378"/>
      <c r="W30" s="1378"/>
      <c r="X30" s="1378"/>
      <c r="Y30" s="1378"/>
      <c r="Z30" s="1378"/>
      <c r="AA30" s="1378"/>
      <c r="AB30" s="1378"/>
      <c r="AC30" s="1378"/>
      <c r="AD30" s="1378"/>
      <c r="AE30" s="1378"/>
      <c r="AF30" s="1378"/>
      <c r="AG30" s="1378"/>
      <c r="AH30" s="1378"/>
      <c r="AI30" s="1378"/>
      <c r="AJ30" s="1378"/>
      <c r="AK30" s="1378"/>
      <c r="AL30" s="1378"/>
      <c r="AM30" s="1378"/>
      <c r="AN30" s="1378"/>
      <c r="AO30" s="1378"/>
      <c r="AP30" s="1378"/>
      <c r="AQ30" s="1378"/>
      <c r="AR30" s="1378"/>
      <c r="AS30" s="1378"/>
      <c r="AT30" s="1378"/>
      <c r="AU30" s="1378"/>
      <c r="AV30" s="1378"/>
      <c r="AW30" s="1378"/>
      <c r="AX30" s="1378"/>
      <c r="AY30" s="1378"/>
      <c r="AZ30" s="1378"/>
      <c r="BA30" s="1378"/>
      <c r="BB30" s="1378"/>
      <c r="BC30" s="1378"/>
      <c r="BD30" s="1378"/>
      <c r="BE30" s="1378"/>
      <c r="BF30" s="1378"/>
      <c r="BG30" s="1378"/>
      <c r="BH30" s="1378"/>
      <c r="BI30" s="1378"/>
      <c r="BJ30" s="1378"/>
      <c r="BK30" s="1378"/>
      <c r="BL30" s="1378"/>
      <c r="BM30" s="1378"/>
      <c r="BN30" s="1378"/>
      <c r="BO30" s="1378"/>
      <c r="BP30" s="1378"/>
      <c r="BQ30" s="1378"/>
      <c r="BR30" s="1378"/>
      <c r="BS30" s="1378"/>
      <c r="BT30" s="1378"/>
      <c r="BU30" s="1378"/>
      <c r="BV30" s="1378"/>
      <c r="BW30" s="1378"/>
      <c r="BX30" s="1378"/>
      <c r="BY30" s="1378"/>
      <c r="BZ30" s="1378"/>
      <c r="CA30" s="1378"/>
      <c r="CB30" s="1378"/>
      <c r="CC30" s="1378"/>
      <c r="CD30" s="1378"/>
      <c r="CE30" s="1378"/>
      <c r="CF30" s="1378"/>
      <c r="CG30" s="1378"/>
      <c r="CH30" s="203"/>
      <c r="CI30" s="204"/>
      <c r="CJ30" s="204"/>
      <c r="CK30" s="204"/>
      <c r="CL30" s="204"/>
      <c r="CM30" s="204"/>
      <c r="CN30" s="204"/>
      <c r="CO30" s="204"/>
      <c r="CP30" s="204"/>
      <c r="CQ30" s="204"/>
      <c r="CR30" s="204"/>
      <c r="CS30" s="204"/>
      <c r="CT30" s="204"/>
      <c r="CU30" s="204"/>
      <c r="CV30" s="204"/>
      <c r="CW30" s="204"/>
      <c r="CX30" s="204"/>
      <c r="CY30" s="204"/>
    </row>
    <row r="31" spans="1:104" ht="16.5" customHeight="1">
      <c r="A31" s="196"/>
      <c r="B31" s="209"/>
      <c r="C31" s="209"/>
      <c r="D31" s="1323" t="s">
        <v>498</v>
      </c>
      <c r="E31" s="1378"/>
      <c r="F31" s="1378"/>
      <c r="G31" s="1378"/>
      <c r="H31" s="1378"/>
      <c r="I31" s="1378"/>
      <c r="J31" s="1378"/>
      <c r="K31" s="1378"/>
      <c r="L31" s="1378"/>
      <c r="M31" s="1378"/>
      <c r="N31" s="1378"/>
      <c r="O31" s="1378"/>
      <c r="P31" s="1378"/>
      <c r="Q31" s="1378"/>
      <c r="R31" s="1378"/>
      <c r="S31" s="1378"/>
      <c r="T31" s="1378"/>
      <c r="U31" s="1378"/>
      <c r="V31" s="1378"/>
      <c r="W31" s="1378"/>
      <c r="X31" s="1378"/>
      <c r="Y31" s="1378"/>
      <c r="Z31" s="1378"/>
      <c r="AA31" s="1378"/>
      <c r="AB31" s="1378"/>
      <c r="AC31" s="1378"/>
      <c r="AD31" s="1378"/>
      <c r="AE31" s="1378"/>
      <c r="AF31" s="1378"/>
      <c r="AG31" s="1378"/>
      <c r="AH31" s="1378"/>
      <c r="AI31" s="1378"/>
      <c r="AJ31" s="1378"/>
      <c r="AK31" s="1378"/>
      <c r="AL31" s="1378"/>
      <c r="AM31" s="1378"/>
      <c r="AN31" s="1378"/>
      <c r="AO31" s="1378"/>
      <c r="AP31" s="1378"/>
      <c r="AQ31" s="1378"/>
      <c r="AR31" s="1378"/>
      <c r="AS31" s="1378"/>
      <c r="AT31" s="1378"/>
      <c r="AU31" s="1378"/>
      <c r="AV31" s="1378"/>
      <c r="AW31" s="1378"/>
      <c r="AX31" s="1378"/>
      <c r="AY31" s="1378"/>
      <c r="AZ31" s="1378"/>
      <c r="BA31" s="1378"/>
      <c r="BB31" s="1378"/>
      <c r="BC31" s="1378"/>
      <c r="BD31" s="1378"/>
      <c r="BE31" s="1378"/>
      <c r="BF31" s="1378"/>
      <c r="BG31" s="1378"/>
      <c r="BH31" s="1378"/>
      <c r="BI31" s="1378"/>
      <c r="BJ31" s="1378"/>
      <c r="BK31" s="1378"/>
      <c r="BL31" s="1378"/>
      <c r="BM31" s="1378"/>
      <c r="BN31" s="1378"/>
      <c r="BO31" s="1378"/>
      <c r="BP31" s="1378"/>
      <c r="BQ31" s="1378"/>
      <c r="BR31" s="1378"/>
      <c r="BS31" s="1378"/>
      <c r="BT31" s="1378"/>
      <c r="BU31" s="1378"/>
      <c r="BV31" s="1378"/>
      <c r="BW31" s="1378"/>
      <c r="BX31" s="1378"/>
      <c r="BY31" s="1378"/>
      <c r="BZ31" s="1378"/>
      <c r="CA31" s="1378"/>
      <c r="CB31" s="1378"/>
      <c r="CC31" s="1378"/>
      <c r="CD31" s="1378"/>
      <c r="CE31" s="1378"/>
      <c r="CF31" s="1378"/>
      <c r="CG31" s="1378"/>
      <c r="CH31" s="200"/>
      <c r="CI31" s="204"/>
      <c r="CJ31" s="204"/>
      <c r="CK31" s="204"/>
      <c r="CL31" s="204"/>
      <c r="CM31" s="204"/>
      <c r="CN31" s="204"/>
      <c r="CO31" s="204"/>
      <c r="CP31" s="204"/>
      <c r="CQ31" s="204"/>
      <c r="CR31" s="204"/>
      <c r="CS31" s="204"/>
      <c r="CT31" s="204"/>
      <c r="CU31" s="204"/>
      <c r="CV31" s="204"/>
      <c r="CW31" s="204"/>
      <c r="CX31" s="204"/>
      <c r="CY31" s="204"/>
    </row>
    <row r="32" spans="1:104" ht="7" customHeight="1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196"/>
      <c r="BX32" s="196"/>
      <c r="BY32" s="196"/>
      <c r="BZ32" s="196"/>
      <c r="CA32" s="196"/>
      <c r="CB32" s="196"/>
      <c r="CC32" s="196"/>
      <c r="CD32" s="196"/>
      <c r="CE32" s="196"/>
      <c r="CF32" s="196"/>
      <c r="CG32" s="196"/>
      <c r="CH32" s="200"/>
      <c r="CI32" s="200"/>
      <c r="CJ32" s="200"/>
      <c r="CK32" s="200"/>
      <c r="CL32" s="200"/>
      <c r="CM32" s="200"/>
      <c r="CN32" s="200"/>
      <c r="CO32" s="200"/>
      <c r="CP32" s="200"/>
      <c r="CQ32" s="200"/>
      <c r="CR32" s="200"/>
      <c r="CS32" s="200"/>
      <c r="CT32" s="200"/>
      <c r="CU32" s="200"/>
      <c r="CV32" s="200"/>
      <c r="CW32" s="200"/>
      <c r="CX32" s="200"/>
      <c r="CY32" s="200"/>
      <c r="CZ32" s="200"/>
    </row>
    <row r="33" spans="1:105" s="210" customFormat="1" ht="16.5" customHeight="1">
      <c r="A33" s="196"/>
      <c r="B33" s="196"/>
      <c r="C33" s="196"/>
      <c r="D33" s="1323" t="s">
        <v>499</v>
      </c>
      <c r="E33" s="1323"/>
      <c r="F33" s="1323"/>
      <c r="G33" s="1323"/>
      <c r="H33" s="1323"/>
      <c r="I33" s="1323"/>
      <c r="J33" s="1323"/>
      <c r="K33" s="1323"/>
      <c r="L33" s="1323"/>
      <c r="M33" s="1323"/>
      <c r="N33" s="1323"/>
      <c r="O33" s="1323"/>
      <c r="P33" s="1323"/>
      <c r="Q33" s="1323"/>
      <c r="R33" s="1323"/>
      <c r="S33" s="1323"/>
      <c r="T33" s="1323"/>
      <c r="U33" s="1323"/>
      <c r="V33" s="1323"/>
      <c r="W33" s="1323"/>
      <c r="X33" s="1323"/>
      <c r="Y33" s="1323"/>
      <c r="Z33" s="1323"/>
      <c r="AA33" s="1323"/>
      <c r="AB33" s="1323"/>
      <c r="AC33" s="1323"/>
      <c r="AD33" s="1323"/>
      <c r="AE33" s="1323"/>
      <c r="AF33" s="1323"/>
      <c r="AG33" s="1323"/>
      <c r="AH33" s="1323"/>
      <c r="AI33" s="1323"/>
      <c r="AJ33" s="1323"/>
      <c r="AK33" s="1323"/>
      <c r="AL33" s="1323"/>
      <c r="AM33" s="1323"/>
      <c r="AN33" s="1323"/>
      <c r="AO33" s="1323"/>
      <c r="AP33" s="1323"/>
      <c r="AQ33" s="1323"/>
      <c r="AR33" s="1323"/>
      <c r="AS33" s="1323"/>
      <c r="AT33" s="1323"/>
      <c r="AU33" s="1323"/>
      <c r="AV33" s="1323"/>
      <c r="AW33" s="1323"/>
      <c r="AX33" s="1323"/>
      <c r="AY33" s="1323"/>
      <c r="AZ33" s="1323"/>
      <c r="BA33" s="1323"/>
      <c r="BB33" s="1323"/>
      <c r="BC33" s="1323"/>
      <c r="BD33" s="1323"/>
      <c r="BE33" s="1323"/>
      <c r="BF33" s="1323"/>
      <c r="BG33" s="1323"/>
      <c r="BH33" s="1323"/>
      <c r="BI33" s="1323"/>
      <c r="BJ33" s="1323"/>
      <c r="BK33" s="1323"/>
      <c r="BL33" s="1323"/>
      <c r="BM33" s="1323"/>
      <c r="BN33" s="1323"/>
      <c r="BO33" s="1323"/>
      <c r="BP33" s="1323"/>
      <c r="BQ33" s="1323"/>
      <c r="BR33" s="1323"/>
      <c r="BS33" s="1323"/>
      <c r="BT33" s="1323"/>
      <c r="BU33" s="1323"/>
      <c r="BV33" s="1323"/>
      <c r="BW33" s="1323"/>
      <c r="BX33" s="1323"/>
      <c r="BY33" s="1323"/>
      <c r="BZ33" s="1323"/>
      <c r="CA33" s="1323"/>
      <c r="CB33" s="1323"/>
      <c r="CC33" s="1323"/>
      <c r="CD33" s="1323"/>
      <c r="CE33" s="1323"/>
      <c r="CF33" s="1323"/>
      <c r="CG33" s="1323"/>
      <c r="CH33" s="200"/>
      <c r="CI33" s="200"/>
      <c r="CJ33" s="200"/>
      <c r="CK33" s="200"/>
      <c r="CL33" s="200"/>
      <c r="CM33" s="200"/>
      <c r="CN33" s="200"/>
      <c r="CO33" s="200"/>
      <c r="CP33" s="200"/>
      <c r="CQ33" s="200"/>
      <c r="CR33" s="200"/>
      <c r="CS33" s="200"/>
      <c r="CT33" s="200"/>
      <c r="CU33" s="200"/>
      <c r="CV33" s="200"/>
      <c r="CW33" s="200"/>
      <c r="CX33" s="200"/>
      <c r="CY33" s="200"/>
      <c r="CZ33" s="200"/>
    </row>
    <row r="34" spans="1:105" s="210" customFormat="1" ht="12" customHeight="1">
      <c r="A34" s="200"/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  <c r="BR34" s="200"/>
      <c r="BS34" s="200"/>
      <c r="BT34" s="200"/>
      <c r="BU34" s="200"/>
      <c r="BV34" s="200"/>
      <c r="BW34" s="200"/>
      <c r="BX34" s="200"/>
      <c r="BY34" s="200"/>
      <c r="BZ34" s="200"/>
      <c r="CA34" s="200"/>
      <c r="CB34" s="200"/>
      <c r="CC34" s="200"/>
      <c r="CD34" s="200"/>
      <c r="CE34" s="200"/>
      <c r="CF34" s="200"/>
      <c r="CG34" s="200"/>
      <c r="CH34" s="200"/>
      <c r="CI34" s="200"/>
      <c r="CJ34" s="200"/>
      <c r="CK34" s="200"/>
      <c r="CL34" s="200"/>
      <c r="CM34" s="200"/>
      <c r="CN34" s="200"/>
      <c r="CO34" s="200"/>
      <c r="CP34" s="200"/>
      <c r="CQ34" s="200"/>
      <c r="CR34" s="200"/>
      <c r="CS34" s="200"/>
      <c r="CT34" s="200"/>
      <c r="CU34" s="200"/>
      <c r="CV34" s="200"/>
      <c r="CW34" s="200"/>
      <c r="CX34" s="200"/>
      <c r="CY34" s="200"/>
      <c r="CZ34" s="200"/>
    </row>
    <row r="35" spans="1:105" s="210" customFormat="1" ht="12" customHeight="1">
      <c r="A35" s="203"/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03"/>
      <c r="CH35" s="203"/>
      <c r="CI35" s="203"/>
      <c r="CJ35" s="203"/>
      <c r="CK35" s="203"/>
      <c r="CL35" s="203"/>
      <c r="CM35" s="203"/>
      <c r="CN35" s="203"/>
      <c r="CO35" s="203"/>
      <c r="CP35" s="203"/>
      <c r="CQ35" s="203"/>
      <c r="CR35" s="203"/>
      <c r="CS35" s="203"/>
      <c r="CT35" s="203"/>
      <c r="CU35" s="203"/>
      <c r="CV35" s="203"/>
      <c r="CW35" s="203"/>
      <c r="CX35" s="203"/>
      <c r="CY35" s="203"/>
      <c r="CZ35" s="203"/>
    </row>
    <row r="36" spans="1:105" ht="12" customHeight="1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203"/>
      <c r="CP36" s="203"/>
      <c r="CQ36" s="203"/>
      <c r="CR36" s="203"/>
      <c r="CS36" s="203"/>
      <c r="CT36" s="203"/>
      <c r="CU36" s="203"/>
      <c r="CV36" s="203"/>
      <c r="CW36" s="203"/>
      <c r="CX36" s="203"/>
      <c r="CY36" s="203"/>
      <c r="CZ36" s="203"/>
    </row>
    <row r="37" spans="1:105" ht="12" customHeight="1">
      <c r="A37" s="211"/>
      <c r="B37" s="198"/>
      <c r="C37" s="198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203"/>
      <c r="BD37" s="203"/>
      <c r="BE37" s="203"/>
      <c r="BF37" s="203"/>
      <c r="BG37" s="203"/>
      <c r="BH37" s="203"/>
      <c r="BI37" s="203"/>
      <c r="BJ37" s="203"/>
      <c r="BK37" s="203"/>
      <c r="BL37" s="203"/>
      <c r="BM37" s="203"/>
      <c r="BN37" s="203"/>
      <c r="BO37" s="203"/>
      <c r="BP37" s="203"/>
      <c r="BQ37" s="203"/>
      <c r="BR37" s="203"/>
      <c r="BS37" s="203"/>
      <c r="BT37" s="203"/>
      <c r="BU37" s="203"/>
      <c r="BV37" s="203"/>
      <c r="BW37" s="203"/>
      <c r="BX37" s="203"/>
      <c r="BY37" s="203"/>
      <c r="BZ37" s="203"/>
      <c r="CA37" s="203"/>
      <c r="CB37" s="203"/>
      <c r="CC37" s="203"/>
      <c r="CD37" s="203"/>
      <c r="CE37" s="203"/>
      <c r="CF37" s="203"/>
      <c r="CG37" s="203"/>
      <c r="CH37" s="203"/>
      <c r="CI37" s="203"/>
      <c r="CJ37" s="203"/>
      <c r="CK37" s="203"/>
      <c r="CL37" s="203"/>
      <c r="CM37" s="203"/>
      <c r="CN37" s="203"/>
      <c r="CO37" s="203"/>
      <c r="CP37" s="203"/>
      <c r="CQ37" s="203"/>
      <c r="CR37" s="203"/>
      <c r="CS37" s="203"/>
      <c r="CT37" s="203"/>
      <c r="CU37" s="203"/>
      <c r="CV37" s="203"/>
      <c r="CW37" s="203"/>
      <c r="CX37" s="203"/>
      <c r="CY37" s="203"/>
      <c r="CZ37" s="203"/>
      <c r="DA37" s="212"/>
    </row>
    <row r="38" spans="1:105" ht="12" customHeight="1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3"/>
      <c r="CC38" s="213"/>
      <c r="CD38" s="213"/>
      <c r="CE38" s="213"/>
      <c r="CF38" s="213"/>
      <c r="CG38" s="213"/>
      <c r="CH38" s="213"/>
      <c r="CI38" s="213"/>
      <c r="CJ38" s="213"/>
      <c r="CK38" s="213"/>
      <c r="CL38" s="213"/>
      <c r="CM38" s="213"/>
      <c r="CN38" s="213"/>
      <c r="CO38" s="213"/>
      <c r="CP38" s="213"/>
      <c r="CQ38" s="213"/>
      <c r="CR38" s="213"/>
      <c r="CS38" s="213"/>
      <c r="CT38" s="213"/>
      <c r="CU38" s="213"/>
      <c r="CV38" s="213"/>
      <c r="CW38" s="213"/>
      <c r="CX38" s="213"/>
      <c r="CY38" s="213"/>
      <c r="CZ38" s="213"/>
      <c r="DA38" s="212"/>
    </row>
    <row r="39" spans="1:105" ht="12" customHeight="1">
      <c r="A39" s="212"/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2"/>
      <c r="BK39" s="212"/>
      <c r="BL39" s="212"/>
      <c r="BM39" s="213"/>
      <c r="BN39" s="213"/>
      <c r="BO39" s="213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</row>
    <row r="40" spans="1:105" ht="12" customHeight="1">
      <c r="A40" s="212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2"/>
      <c r="BK40" s="212"/>
      <c r="BL40" s="212"/>
      <c r="BM40" s="213"/>
      <c r="BN40" s="213"/>
      <c r="BO40" s="213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</row>
    <row r="41" spans="1:105" ht="12" customHeight="1">
      <c r="A41" s="212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2"/>
      <c r="BK41" s="212"/>
      <c r="BL41" s="212"/>
      <c r="BM41" s="213"/>
      <c r="BN41" s="213"/>
      <c r="BO41" s="213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</row>
    <row r="42" spans="1:105" ht="12" customHeight="1">
      <c r="A42" s="212"/>
      <c r="B42" s="198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2"/>
      <c r="BK42" s="212"/>
      <c r="BL42" s="212"/>
      <c r="BM42" s="213"/>
      <c r="BN42" s="213"/>
      <c r="BO42" s="213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</row>
    <row r="43" spans="1:105" ht="12" customHeight="1">
      <c r="A43" s="212"/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2"/>
      <c r="BK43" s="212"/>
      <c r="BL43" s="212"/>
      <c r="BM43" s="213"/>
      <c r="BN43" s="213"/>
      <c r="BO43" s="213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</row>
    <row r="44" spans="1:105" ht="12" customHeight="1">
      <c r="A44" s="212"/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2"/>
      <c r="BK44" s="212"/>
      <c r="BL44" s="212"/>
      <c r="BM44" s="213"/>
      <c r="BN44" s="213"/>
      <c r="BO44" s="213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</row>
    <row r="45" spans="1:105" ht="12" customHeight="1">
      <c r="A45" s="212"/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2"/>
      <c r="BK45" s="212"/>
      <c r="BL45" s="212"/>
      <c r="BM45" s="213"/>
      <c r="BN45" s="213"/>
      <c r="BO45" s="213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</row>
    <row r="46" spans="1:105" ht="12" customHeight="1">
      <c r="A46" s="212"/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2"/>
      <c r="BK46" s="212"/>
      <c r="BL46" s="212"/>
      <c r="BM46" s="213"/>
      <c r="BN46" s="213"/>
      <c r="BO46" s="213"/>
      <c r="BP46" s="212"/>
      <c r="BQ46" s="212"/>
      <c r="BR46" s="212"/>
      <c r="BS46" s="212"/>
      <c r="BT46" s="212"/>
      <c r="BU46" s="212"/>
      <c r="BV46" s="212"/>
      <c r="BW46" s="212"/>
      <c r="BX46" s="212"/>
      <c r="BY46" s="212"/>
      <c r="BZ46" s="212"/>
      <c r="CA46" s="212"/>
      <c r="CB46" s="212"/>
      <c r="CC46" s="212"/>
      <c r="CD46" s="212"/>
      <c r="CE46" s="212"/>
      <c r="CF46" s="212"/>
      <c r="CG46" s="212"/>
      <c r="CH46" s="212"/>
      <c r="CI46" s="212"/>
      <c r="CJ46" s="212"/>
      <c r="CK46" s="212"/>
      <c r="CL46" s="212"/>
      <c r="CM46" s="212"/>
      <c r="CN46" s="212"/>
      <c r="CO46" s="212"/>
      <c r="CP46" s="212"/>
      <c r="CQ46" s="212"/>
      <c r="CR46" s="212"/>
      <c r="CS46" s="212"/>
      <c r="CT46" s="212"/>
      <c r="CU46" s="212"/>
      <c r="CV46" s="212"/>
      <c r="CW46" s="212"/>
      <c r="CX46" s="212"/>
      <c r="CY46" s="212"/>
      <c r="CZ46" s="212"/>
      <c r="DA46" s="212"/>
    </row>
    <row r="47" spans="1:105" ht="12" customHeight="1">
      <c r="A47" s="212"/>
      <c r="B47" s="198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2"/>
      <c r="BK47" s="212"/>
      <c r="BL47" s="212"/>
      <c r="BM47" s="213"/>
      <c r="BN47" s="213"/>
      <c r="BO47" s="213"/>
      <c r="BP47" s="212"/>
      <c r="BQ47" s="212"/>
      <c r="BR47" s="212"/>
      <c r="BS47" s="212"/>
      <c r="BT47" s="212"/>
      <c r="BU47" s="212"/>
      <c r="BV47" s="212"/>
      <c r="BW47" s="212"/>
      <c r="BX47" s="212"/>
      <c r="BY47" s="212"/>
      <c r="BZ47" s="212"/>
      <c r="CA47" s="212"/>
      <c r="CB47" s="212"/>
      <c r="CC47" s="212"/>
      <c r="CD47" s="212"/>
      <c r="CE47" s="212"/>
      <c r="CF47" s="212"/>
      <c r="CG47" s="212"/>
      <c r="CH47" s="212"/>
      <c r="CI47" s="212"/>
      <c r="CJ47" s="212"/>
      <c r="CK47" s="212"/>
      <c r="CL47" s="212"/>
      <c r="CM47" s="212"/>
      <c r="CN47" s="212"/>
      <c r="CO47" s="212"/>
      <c r="CP47" s="212"/>
      <c r="CQ47" s="212"/>
      <c r="CR47" s="212"/>
      <c r="CS47" s="212"/>
      <c r="CT47" s="212"/>
      <c r="CU47" s="212"/>
      <c r="CV47" s="212"/>
      <c r="CW47" s="212"/>
      <c r="CX47" s="212"/>
      <c r="CY47" s="212"/>
      <c r="CZ47" s="212"/>
      <c r="DA47" s="212"/>
    </row>
    <row r="48" spans="1:105" ht="12" customHeight="1">
      <c r="A48" s="212"/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</row>
    <row r="49" spans="1:80" ht="12" customHeight="1">
      <c r="A49" s="212"/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</row>
    <row r="50" spans="1:80" ht="12" customHeight="1">
      <c r="A50" s="212"/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2"/>
      <c r="BK50" s="212"/>
      <c r="BL50" s="212"/>
      <c r="BM50" s="213"/>
      <c r="BN50" s="213"/>
      <c r="BO50" s="213"/>
      <c r="BP50" s="212"/>
      <c r="BQ50" s="212"/>
      <c r="BR50" s="212"/>
      <c r="BS50" s="212"/>
      <c r="BT50" s="212"/>
      <c r="BU50" s="212"/>
      <c r="BV50" s="212"/>
      <c r="BW50" s="212"/>
      <c r="BX50" s="212"/>
      <c r="BY50" s="212"/>
      <c r="BZ50" s="212"/>
      <c r="CA50" s="212"/>
      <c r="CB50" s="212"/>
    </row>
    <row r="51" spans="1:80" ht="12" customHeight="1">
      <c r="A51" s="212"/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2"/>
      <c r="BK51" s="212"/>
      <c r="BL51" s="212"/>
      <c r="BM51" s="213"/>
      <c r="BN51" s="213"/>
      <c r="BO51" s="213"/>
      <c r="BP51" s="212"/>
      <c r="BQ51" s="212"/>
      <c r="BR51" s="212"/>
      <c r="BS51" s="212"/>
      <c r="BT51" s="212"/>
      <c r="BU51" s="212"/>
      <c r="BV51" s="212"/>
      <c r="BW51" s="212"/>
      <c r="BX51" s="212"/>
      <c r="BY51" s="212"/>
      <c r="BZ51" s="212"/>
      <c r="CA51" s="212"/>
      <c r="CB51" s="212"/>
    </row>
    <row r="52" spans="1:80" ht="12" customHeight="1">
      <c r="A52" s="212"/>
      <c r="B52" s="198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2"/>
      <c r="BK52" s="212"/>
      <c r="BL52" s="212"/>
      <c r="BM52" s="213"/>
      <c r="BN52" s="213"/>
      <c r="BO52" s="213"/>
      <c r="BP52" s="212"/>
      <c r="BQ52" s="212"/>
      <c r="BR52" s="212"/>
      <c r="BS52" s="212"/>
      <c r="BT52" s="212"/>
      <c r="BU52" s="212"/>
      <c r="BV52" s="212"/>
      <c r="BW52" s="212"/>
      <c r="BX52" s="212"/>
      <c r="BY52" s="212"/>
      <c r="BZ52" s="212"/>
      <c r="CA52" s="212"/>
      <c r="CB52" s="212"/>
    </row>
    <row r="53" spans="1:80" ht="12" customHeight="1">
      <c r="A53" s="212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  <c r="BI53" s="213"/>
      <c r="BJ53" s="212"/>
      <c r="BK53" s="212"/>
      <c r="BL53" s="212"/>
      <c r="BM53" s="213"/>
      <c r="BN53" s="213"/>
      <c r="BO53" s="213"/>
      <c r="BP53" s="212"/>
      <c r="BQ53" s="212"/>
      <c r="BR53" s="212"/>
      <c r="BS53" s="212"/>
      <c r="BT53" s="212"/>
      <c r="BU53" s="212"/>
      <c r="BV53" s="212"/>
      <c r="BW53" s="212"/>
      <c r="BX53" s="212"/>
      <c r="BY53" s="212"/>
      <c r="BZ53" s="212"/>
      <c r="CA53" s="212"/>
      <c r="CB53" s="212"/>
    </row>
    <row r="54" spans="1:80" ht="12" customHeight="1">
      <c r="A54" s="212"/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  <c r="BI54" s="213"/>
      <c r="BJ54" s="212"/>
      <c r="BK54" s="212"/>
      <c r="BL54" s="212"/>
      <c r="BM54" s="213"/>
      <c r="BN54" s="213"/>
      <c r="BO54" s="213"/>
      <c r="BP54" s="212"/>
      <c r="BQ54" s="212"/>
      <c r="BR54" s="212"/>
      <c r="BS54" s="212"/>
      <c r="BT54" s="212"/>
      <c r="BU54" s="212"/>
      <c r="BV54" s="212"/>
      <c r="BW54" s="212"/>
      <c r="BX54" s="212"/>
      <c r="BY54" s="212"/>
      <c r="BZ54" s="212"/>
      <c r="CA54" s="212"/>
      <c r="CB54" s="212"/>
    </row>
    <row r="55" spans="1:80" ht="12" customHeight="1">
      <c r="A55" s="212"/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3"/>
      <c r="AG55" s="213"/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13"/>
      <c r="BB55" s="213"/>
      <c r="BC55" s="213"/>
      <c r="BD55" s="213"/>
      <c r="BE55" s="213"/>
      <c r="BF55" s="213"/>
      <c r="BG55" s="213"/>
      <c r="BH55" s="213"/>
      <c r="BI55" s="213"/>
      <c r="BJ55" s="212"/>
      <c r="BK55" s="212"/>
      <c r="BL55" s="212"/>
      <c r="BM55" s="213"/>
      <c r="BN55" s="213"/>
      <c r="BO55" s="213"/>
      <c r="BP55" s="212"/>
      <c r="BQ55" s="212"/>
      <c r="BR55" s="212"/>
      <c r="BS55" s="212"/>
      <c r="BT55" s="212"/>
      <c r="BU55" s="212"/>
      <c r="BV55" s="212"/>
      <c r="BW55" s="212"/>
      <c r="BX55" s="212"/>
      <c r="BY55" s="212"/>
      <c r="BZ55" s="212"/>
      <c r="CA55" s="212"/>
      <c r="CB55" s="212"/>
    </row>
    <row r="56" spans="1:80" ht="12" customHeight="1">
      <c r="A56" s="212"/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3"/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3"/>
      <c r="BA56" s="213"/>
      <c r="BB56" s="213"/>
      <c r="BC56" s="213"/>
      <c r="BD56" s="213"/>
      <c r="BE56" s="213"/>
      <c r="BF56" s="213"/>
      <c r="BG56" s="213"/>
      <c r="BH56" s="213"/>
      <c r="BI56" s="213"/>
      <c r="BJ56" s="212"/>
      <c r="BK56" s="212"/>
      <c r="BL56" s="212"/>
      <c r="BM56" s="213"/>
      <c r="BN56" s="213"/>
      <c r="BO56" s="213"/>
      <c r="BP56" s="212"/>
      <c r="BQ56" s="212"/>
      <c r="BR56" s="212"/>
      <c r="BS56" s="212"/>
      <c r="BT56" s="212"/>
      <c r="BU56" s="212"/>
      <c r="BV56" s="212"/>
      <c r="BW56" s="212"/>
      <c r="BX56" s="212"/>
      <c r="BY56" s="212"/>
      <c r="BZ56" s="212"/>
      <c r="CA56" s="212"/>
      <c r="CB56" s="212"/>
    </row>
    <row r="57" spans="1:80" ht="12" customHeight="1">
      <c r="A57" s="212"/>
      <c r="B57" s="198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  <c r="BI57" s="213"/>
      <c r="BJ57" s="212"/>
      <c r="BK57" s="212"/>
      <c r="BL57" s="212"/>
      <c r="BM57" s="213"/>
      <c r="BN57" s="213"/>
      <c r="BO57" s="213"/>
      <c r="BP57" s="212"/>
      <c r="BQ57" s="212"/>
      <c r="BR57" s="212"/>
      <c r="BS57" s="212"/>
      <c r="BT57" s="212"/>
      <c r="BU57" s="212"/>
      <c r="BV57" s="212"/>
      <c r="BW57" s="212"/>
      <c r="BX57" s="212"/>
      <c r="BY57" s="212"/>
      <c r="BZ57" s="212"/>
      <c r="CA57" s="212"/>
      <c r="CB57" s="212"/>
    </row>
    <row r="58" spans="1:80" ht="12" customHeight="1">
      <c r="A58" s="212"/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  <c r="BI58" s="213"/>
      <c r="BJ58" s="212"/>
      <c r="BK58" s="212"/>
      <c r="BL58" s="212"/>
      <c r="BM58" s="213"/>
      <c r="BN58" s="213"/>
      <c r="BO58" s="213"/>
      <c r="BP58" s="212"/>
      <c r="BQ58" s="212"/>
      <c r="BR58" s="212"/>
      <c r="BS58" s="212"/>
      <c r="BT58" s="212"/>
      <c r="BU58" s="212"/>
      <c r="BV58" s="212"/>
      <c r="BW58" s="212"/>
      <c r="BX58" s="212"/>
      <c r="BY58" s="212"/>
      <c r="BZ58" s="212"/>
      <c r="CA58" s="212"/>
      <c r="CB58" s="212"/>
    </row>
    <row r="59" spans="1:80" ht="12" customHeight="1">
      <c r="A59" s="212"/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  <c r="BI59" s="213"/>
      <c r="BJ59" s="212"/>
      <c r="BK59" s="212"/>
      <c r="BL59" s="212"/>
      <c r="BM59" s="213"/>
      <c r="BN59" s="213"/>
      <c r="BO59" s="213"/>
      <c r="BP59" s="212"/>
      <c r="BQ59" s="212"/>
      <c r="BR59" s="212"/>
      <c r="BS59" s="212"/>
      <c r="BT59" s="212"/>
      <c r="BU59" s="212"/>
      <c r="BV59" s="212"/>
      <c r="BW59" s="212"/>
      <c r="BX59" s="212"/>
      <c r="BY59" s="212"/>
      <c r="BZ59" s="212"/>
      <c r="CA59" s="212"/>
      <c r="CB59" s="212"/>
    </row>
    <row r="60" spans="1:80" ht="12" customHeight="1">
      <c r="A60" s="212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  <c r="BI60" s="213"/>
      <c r="BJ60" s="212"/>
      <c r="BK60" s="212"/>
      <c r="BL60" s="212"/>
      <c r="BM60" s="213"/>
      <c r="BN60" s="213"/>
      <c r="BO60" s="213"/>
      <c r="BP60" s="212"/>
      <c r="BQ60" s="212"/>
      <c r="BR60" s="212"/>
      <c r="BS60" s="212"/>
      <c r="BT60" s="212"/>
      <c r="BU60" s="212"/>
      <c r="BV60" s="212"/>
      <c r="BW60" s="212"/>
      <c r="BX60" s="212"/>
      <c r="BY60" s="212"/>
      <c r="BZ60" s="212"/>
      <c r="CA60" s="212"/>
      <c r="CB60" s="212"/>
    </row>
    <row r="61" spans="1:80" ht="12" customHeight="1">
      <c r="A61" s="212"/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3"/>
      <c r="BB61" s="213"/>
      <c r="BC61" s="213"/>
      <c r="BD61" s="213"/>
      <c r="BE61" s="213"/>
      <c r="BF61" s="213"/>
      <c r="BG61" s="213"/>
      <c r="BH61" s="213"/>
      <c r="BI61" s="213"/>
      <c r="BJ61" s="212"/>
      <c r="BK61" s="212"/>
      <c r="BL61" s="212"/>
      <c r="BM61" s="213"/>
      <c r="BN61" s="213"/>
      <c r="BO61" s="213"/>
      <c r="BP61" s="212"/>
      <c r="BQ61" s="212"/>
      <c r="BR61" s="212"/>
      <c r="BS61" s="212"/>
      <c r="BT61" s="212"/>
      <c r="BU61" s="212"/>
      <c r="BV61" s="212"/>
      <c r="BW61" s="212"/>
      <c r="BX61" s="212"/>
      <c r="BY61" s="212"/>
      <c r="BZ61" s="212"/>
      <c r="CA61" s="212"/>
      <c r="CB61" s="212"/>
    </row>
    <row r="62" spans="1:80" ht="12" customHeight="1">
      <c r="A62" s="212"/>
      <c r="B62" s="198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  <c r="AG62" s="213"/>
      <c r="AH62" s="213"/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3"/>
      <c r="AZ62" s="213"/>
      <c r="BA62" s="213"/>
      <c r="BB62" s="213"/>
      <c r="BC62" s="213"/>
      <c r="BD62" s="213"/>
      <c r="BE62" s="213"/>
      <c r="BF62" s="213"/>
      <c r="BG62" s="213"/>
      <c r="BH62" s="213"/>
      <c r="BI62" s="213"/>
      <c r="BJ62" s="212"/>
      <c r="BK62" s="212"/>
      <c r="BL62" s="212"/>
      <c r="BM62" s="213"/>
      <c r="BN62" s="213"/>
      <c r="BO62" s="213"/>
      <c r="BP62" s="212"/>
      <c r="BQ62" s="212"/>
      <c r="BR62" s="212"/>
      <c r="BS62" s="212"/>
      <c r="BT62" s="212"/>
      <c r="BU62" s="212"/>
      <c r="BV62" s="212"/>
      <c r="BW62" s="212"/>
      <c r="BX62" s="212"/>
      <c r="BY62" s="212"/>
      <c r="BZ62" s="212"/>
      <c r="CA62" s="212"/>
      <c r="CB62" s="212"/>
    </row>
    <row r="63" spans="1:80" ht="12" customHeight="1">
      <c r="A63" s="212"/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3"/>
      <c r="T63" s="213"/>
      <c r="U63" s="213"/>
      <c r="V63" s="213"/>
      <c r="W63" s="213"/>
      <c r="X63" s="213"/>
      <c r="Y63" s="213"/>
      <c r="Z63" s="213"/>
      <c r="AA63" s="213"/>
      <c r="AB63" s="213"/>
      <c r="AC63" s="213"/>
      <c r="AD63" s="213"/>
      <c r="AE63" s="213"/>
      <c r="AF63" s="213"/>
      <c r="AG63" s="213"/>
      <c r="AH63" s="213"/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3"/>
      <c r="BB63" s="213"/>
      <c r="BC63" s="213"/>
      <c r="BD63" s="213"/>
      <c r="BE63" s="213"/>
      <c r="BF63" s="213"/>
      <c r="BG63" s="213"/>
      <c r="BH63" s="213"/>
      <c r="BI63" s="213"/>
      <c r="BJ63" s="212"/>
      <c r="BK63" s="212"/>
      <c r="BL63" s="212"/>
      <c r="BM63" s="213"/>
      <c r="BN63" s="213"/>
      <c r="BO63" s="213"/>
      <c r="BP63" s="212"/>
      <c r="BQ63" s="212"/>
      <c r="BR63" s="212"/>
      <c r="BS63" s="212"/>
      <c r="BT63" s="212"/>
      <c r="BU63" s="212"/>
      <c r="BV63" s="212"/>
      <c r="BW63" s="212"/>
      <c r="BX63" s="212"/>
      <c r="BY63" s="212"/>
      <c r="BZ63" s="212"/>
      <c r="CA63" s="212"/>
      <c r="CB63" s="212"/>
    </row>
    <row r="64" spans="1:80" ht="12" customHeight="1">
      <c r="A64" s="212"/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3"/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213"/>
      <c r="BC64" s="213"/>
      <c r="BD64" s="213"/>
      <c r="BE64" s="213"/>
      <c r="BF64" s="213"/>
      <c r="BG64" s="213"/>
      <c r="BH64" s="213"/>
      <c r="BI64" s="213"/>
      <c r="BJ64" s="212"/>
      <c r="BK64" s="212"/>
      <c r="BL64" s="212"/>
      <c r="BM64" s="213"/>
      <c r="BN64" s="213"/>
      <c r="BO64" s="213"/>
      <c r="BP64" s="212"/>
      <c r="BQ64" s="212"/>
      <c r="BR64" s="212"/>
      <c r="BS64" s="212"/>
      <c r="BT64" s="212"/>
      <c r="BU64" s="212"/>
      <c r="BV64" s="212"/>
      <c r="BW64" s="212"/>
      <c r="BX64" s="212"/>
      <c r="BY64" s="212"/>
      <c r="BZ64" s="212"/>
      <c r="CA64" s="212"/>
      <c r="CB64" s="212"/>
    </row>
    <row r="65" spans="1:80" ht="12" customHeight="1">
      <c r="A65" s="212"/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  <c r="BI65" s="213"/>
      <c r="BJ65" s="212"/>
      <c r="BK65" s="212"/>
      <c r="BL65" s="212"/>
      <c r="BM65" s="213"/>
      <c r="BN65" s="213"/>
      <c r="BO65" s="213"/>
      <c r="BP65" s="212"/>
      <c r="BQ65" s="212"/>
      <c r="BR65" s="212"/>
      <c r="BS65" s="212"/>
      <c r="BT65" s="212"/>
      <c r="BU65" s="212"/>
      <c r="BV65" s="212"/>
      <c r="BW65" s="212"/>
      <c r="BX65" s="212"/>
      <c r="BY65" s="212"/>
      <c r="BZ65" s="212"/>
      <c r="CA65" s="212"/>
      <c r="CB65" s="212"/>
    </row>
    <row r="66" spans="1:80" ht="12" customHeight="1">
      <c r="A66" s="212"/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3"/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213"/>
      <c r="AE66" s="213"/>
      <c r="AF66" s="213"/>
      <c r="AG66" s="213"/>
      <c r="AH66" s="213"/>
      <c r="AI66" s="213"/>
      <c r="AJ66" s="213"/>
      <c r="AK66" s="213"/>
      <c r="AL66" s="213"/>
      <c r="AM66" s="213"/>
      <c r="AN66" s="213"/>
      <c r="AO66" s="213"/>
      <c r="AP66" s="213"/>
      <c r="AQ66" s="213"/>
      <c r="AR66" s="213"/>
      <c r="AS66" s="213"/>
      <c r="AT66" s="213"/>
      <c r="AU66" s="213"/>
      <c r="AV66" s="213"/>
      <c r="AW66" s="213"/>
      <c r="AX66" s="213"/>
      <c r="AY66" s="213"/>
      <c r="AZ66" s="213"/>
      <c r="BA66" s="213"/>
      <c r="BB66" s="213"/>
      <c r="BC66" s="213"/>
      <c r="BD66" s="213"/>
      <c r="BE66" s="213"/>
      <c r="BF66" s="213"/>
      <c r="BG66" s="213"/>
      <c r="BH66" s="213"/>
      <c r="BI66" s="213"/>
      <c r="BJ66" s="212"/>
      <c r="BK66" s="212"/>
      <c r="BL66" s="212"/>
      <c r="BM66" s="213"/>
      <c r="BN66" s="213"/>
      <c r="BO66" s="213"/>
      <c r="BP66" s="212"/>
      <c r="BQ66" s="212"/>
      <c r="BR66" s="212"/>
      <c r="BS66" s="212"/>
      <c r="BT66" s="212"/>
      <c r="BU66" s="212"/>
      <c r="BV66" s="212"/>
      <c r="BW66" s="212"/>
      <c r="BX66" s="212"/>
      <c r="BY66" s="212"/>
      <c r="BZ66" s="212"/>
      <c r="CA66" s="212"/>
      <c r="CB66" s="212"/>
    </row>
    <row r="67" spans="1:80" ht="12" customHeight="1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  <c r="BI67" s="212"/>
      <c r="BJ67" s="212"/>
      <c r="BK67" s="212"/>
      <c r="BL67" s="212"/>
      <c r="BM67" s="212"/>
      <c r="BN67" s="212"/>
      <c r="BO67" s="212"/>
      <c r="BP67" s="212"/>
      <c r="BQ67" s="212"/>
      <c r="BR67" s="212"/>
      <c r="BS67" s="212"/>
      <c r="BT67" s="212"/>
      <c r="BU67" s="212"/>
      <c r="BV67" s="212"/>
      <c r="BW67" s="212"/>
      <c r="BX67" s="212"/>
      <c r="BY67" s="212"/>
      <c r="BZ67" s="212"/>
      <c r="CA67" s="212"/>
      <c r="CB67" s="212"/>
    </row>
    <row r="68" spans="1:80" ht="12" customHeight="1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  <c r="BI68" s="212"/>
      <c r="BJ68" s="212"/>
      <c r="BK68" s="212"/>
      <c r="BL68" s="212"/>
      <c r="BM68" s="212"/>
      <c r="BN68" s="212"/>
      <c r="BO68" s="212"/>
      <c r="BP68" s="212"/>
      <c r="BQ68" s="212"/>
      <c r="BR68" s="212"/>
      <c r="BS68" s="212"/>
      <c r="BT68" s="212"/>
      <c r="BU68" s="212"/>
      <c r="BV68" s="212"/>
      <c r="BW68" s="212"/>
      <c r="BX68" s="212"/>
      <c r="BY68" s="212"/>
      <c r="BZ68" s="212"/>
      <c r="CA68" s="212"/>
      <c r="CB68" s="212"/>
    </row>
    <row r="69" spans="1:80" ht="12" customHeight="1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  <c r="BI69" s="212"/>
      <c r="BJ69" s="212"/>
      <c r="BK69" s="212"/>
      <c r="BL69" s="212"/>
      <c r="BM69" s="212"/>
      <c r="BN69" s="212"/>
      <c r="BO69" s="212"/>
      <c r="BP69" s="212"/>
      <c r="BQ69" s="212"/>
      <c r="BR69" s="212"/>
      <c r="BS69" s="212"/>
      <c r="BT69" s="212"/>
      <c r="BU69" s="212"/>
      <c r="BV69" s="212"/>
      <c r="BW69" s="212"/>
      <c r="BX69" s="212"/>
      <c r="BY69" s="212"/>
      <c r="BZ69" s="212"/>
      <c r="CA69" s="212"/>
      <c r="CB69" s="212"/>
    </row>
  </sheetData>
  <mergeCells count="165">
    <mergeCell ref="D29:CG29"/>
    <mergeCell ref="D30:CG30"/>
    <mergeCell ref="D31:CG31"/>
    <mergeCell ref="D33:CG33"/>
    <mergeCell ref="D23:CG23"/>
    <mergeCell ref="D24:CG24"/>
    <mergeCell ref="D25:CG25"/>
    <mergeCell ref="D26:CG26"/>
    <mergeCell ref="D27:CG27"/>
    <mergeCell ref="D28:CG28"/>
    <mergeCell ref="D22:CG22"/>
    <mergeCell ref="BY18:CG18"/>
    <mergeCell ref="A19:L19"/>
    <mergeCell ref="M19:R19"/>
    <mergeCell ref="S19:X19"/>
    <mergeCell ref="Y19:AD19"/>
    <mergeCell ref="AE19:AN19"/>
    <mergeCell ref="AO19:AT19"/>
    <mergeCell ref="AU19:AZ19"/>
    <mergeCell ref="BA19:BF19"/>
    <mergeCell ref="BG19:BL19"/>
    <mergeCell ref="AO18:AT18"/>
    <mergeCell ref="AU18:AZ18"/>
    <mergeCell ref="BA18:BF18"/>
    <mergeCell ref="BG18:BL18"/>
    <mergeCell ref="BM18:BR18"/>
    <mergeCell ref="BS18:BX18"/>
    <mergeCell ref="A12:B18"/>
    <mergeCell ref="C18:L18"/>
    <mergeCell ref="M18:R18"/>
    <mergeCell ref="S18:X18"/>
    <mergeCell ref="Y18:AD18"/>
    <mergeCell ref="AE18:AN18"/>
    <mergeCell ref="BM19:BR19"/>
    <mergeCell ref="BS19:BX19"/>
    <mergeCell ref="BY19:CG19"/>
    <mergeCell ref="A21:C21"/>
    <mergeCell ref="D21:CG21"/>
    <mergeCell ref="BM16:BR16"/>
    <mergeCell ref="BS16:BX16"/>
    <mergeCell ref="BY16:CG16"/>
    <mergeCell ref="C17:L17"/>
    <mergeCell ref="M17:R17"/>
    <mergeCell ref="S17:X17"/>
    <mergeCell ref="Y17:AD17"/>
    <mergeCell ref="AE17:AN17"/>
    <mergeCell ref="AO17:AT17"/>
    <mergeCell ref="AU17:AZ17"/>
    <mergeCell ref="BA17:BF17"/>
    <mergeCell ref="BG17:BL17"/>
    <mergeCell ref="BM17:BR17"/>
    <mergeCell ref="BS17:BX17"/>
    <mergeCell ref="BY17:CG17"/>
    <mergeCell ref="C16:L16"/>
    <mergeCell ref="M16:R16"/>
    <mergeCell ref="S16:X16"/>
    <mergeCell ref="Y16:AD16"/>
    <mergeCell ref="AE16:AN16"/>
    <mergeCell ref="AO16:AT16"/>
    <mergeCell ref="AU16:AZ16"/>
    <mergeCell ref="BA16:BF16"/>
    <mergeCell ref="BG16:BL16"/>
    <mergeCell ref="BM14:BR14"/>
    <mergeCell ref="BS14:BX14"/>
    <mergeCell ref="BY14:CG14"/>
    <mergeCell ref="C15:L15"/>
    <mergeCell ref="M15:R15"/>
    <mergeCell ref="S15:X15"/>
    <mergeCell ref="Y15:AD15"/>
    <mergeCell ref="AE15:AN15"/>
    <mergeCell ref="BY15:CG15"/>
    <mergeCell ref="AO15:AT15"/>
    <mergeCell ref="AU15:AZ15"/>
    <mergeCell ref="BA15:BF15"/>
    <mergeCell ref="BG15:BL15"/>
    <mergeCell ref="BM15:BR15"/>
    <mergeCell ref="BS15:BX15"/>
    <mergeCell ref="C14:L14"/>
    <mergeCell ref="M14:R14"/>
    <mergeCell ref="S14:X14"/>
    <mergeCell ref="Y14:AD14"/>
    <mergeCell ref="AE14:AN14"/>
    <mergeCell ref="AO14:AT14"/>
    <mergeCell ref="AU14:AZ14"/>
    <mergeCell ref="BA14:BF14"/>
    <mergeCell ref="BG14:BL14"/>
    <mergeCell ref="BY12:CG12"/>
    <mergeCell ref="C13:L13"/>
    <mergeCell ref="M13:R13"/>
    <mergeCell ref="S13:X13"/>
    <mergeCell ref="Y13:AD13"/>
    <mergeCell ref="AE13:AN13"/>
    <mergeCell ref="AO13:AT13"/>
    <mergeCell ref="AU13:AZ13"/>
    <mergeCell ref="BA13:BF13"/>
    <mergeCell ref="BG13:BL13"/>
    <mergeCell ref="AO12:AT12"/>
    <mergeCell ref="AU12:AZ12"/>
    <mergeCell ref="BA12:BF12"/>
    <mergeCell ref="BG12:BL12"/>
    <mergeCell ref="BM12:BR12"/>
    <mergeCell ref="BS12:BX12"/>
    <mergeCell ref="C12:L12"/>
    <mergeCell ref="M12:R12"/>
    <mergeCell ref="S12:X12"/>
    <mergeCell ref="Y12:AD12"/>
    <mergeCell ref="AE12:AN12"/>
    <mergeCell ref="BM13:BR13"/>
    <mergeCell ref="BS13:BX13"/>
    <mergeCell ref="BY13:CG13"/>
    <mergeCell ref="BG9:BL9"/>
    <mergeCell ref="BM9:BR9"/>
    <mergeCell ref="AU11:AZ11"/>
    <mergeCell ref="BA11:BF11"/>
    <mergeCell ref="BG11:BL11"/>
    <mergeCell ref="BM11:BR11"/>
    <mergeCell ref="BS11:BX11"/>
    <mergeCell ref="BY11:CG11"/>
    <mergeCell ref="BG10:BL10"/>
    <mergeCell ref="BM10:BR10"/>
    <mergeCell ref="BS10:BX10"/>
    <mergeCell ref="BY10:CG10"/>
    <mergeCell ref="Y10:AD10"/>
    <mergeCell ref="AE10:AN10"/>
    <mergeCell ref="AO10:AT10"/>
    <mergeCell ref="AU10:AZ10"/>
    <mergeCell ref="BA10:BF10"/>
    <mergeCell ref="AE9:AN9"/>
    <mergeCell ref="AO9:AT9"/>
    <mergeCell ref="AU9:AZ9"/>
    <mergeCell ref="BA9:BF9"/>
    <mergeCell ref="A9:A11"/>
    <mergeCell ref="B9:B11"/>
    <mergeCell ref="C9:L9"/>
    <mergeCell ref="M9:R9"/>
    <mergeCell ref="S9:X9"/>
    <mergeCell ref="Y9:AD9"/>
    <mergeCell ref="BY7:CG8"/>
    <mergeCell ref="AO8:AT8"/>
    <mergeCell ref="AU8:AZ8"/>
    <mergeCell ref="BA8:BF8"/>
    <mergeCell ref="BG8:BL8"/>
    <mergeCell ref="BM8:BR8"/>
    <mergeCell ref="BS8:BX8"/>
    <mergeCell ref="C11:L11"/>
    <mergeCell ref="M11:R11"/>
    <mergeCell ref="S11:X11"/>
    <mergeCell ref="Y11:AD11"/>
    <mergeCell ref="AE11:AN11"/>
    <mergeCell ref="AO11:AT11"/>
    <mergeCell ref="BS9:BX9"/>
    <mergeCell ref="BY9:CG9"/>
    <mergeCell ref="C10:L10"/>
    <mergeCell ref="M10:R10"/>
    <mergeCell ref="S10:X10"/>
    <mergeCell ref="A1:K1"/>
    <mergeCell ref="BF2:CG3"/>
    <mergeCell ref="A4:F4"/>
    <mergeCell ref="A5:AB5"/>
    <mergeCell ref="A7:L8"/>
    <mergeCell ref="M7:R8"/>
    <mergeCell ref="S7:X8"/>
    <mergeCell ref="Y7:AD8"/>
    <mergeCell ref="AE7:AN8"/>
    <mergeCell ref="AO7:BX7"/>
  </mergeCells>
  <phoneticPr fontId="5"/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113"/>
  <sheetViews>
    <sheetView showZeros="0" view="pageBreakPreview" zoomScale="110" zoomScaleNormal="80" zoomScaleSheetLayoutView="110" workbookViewId="0">
      <selection activeCell="A2" sqref="A2:L2"/>
    </sheetView>
  </sheetViews>
  <sheetFormatPr defaultColWidth="2.08984375" defaultRowHeight="12" customHeight="1"/>
  <cols>
    <col min="1" max="80" width="2.26953125" style="78" customWidth="1"/>
    <col min="81" max="296" width="2.08984375" style="78"/>
    <col min="297" max="298" width="2.08984375" style="78" customWidth="1"/>
    <col min="299" max="302" width="2.6328125" style="78" customWidth="1"/>
    <col min="303" max="316" width="2.08984375" style="78"/>
    <col min="317" max="317" width="3.26953125" style="78" customWidth="1"/>
    <col min="318" max="318" width="1.08984375" style="78" customWidth="1"/>
    <col min="319" max="322" width="2.08984375" style="78"/>
    <col min="323" max="323" width="2" style="78" customWidth="1"/>
    <col min="324" max="552" width="2.08984375" style="78"/>
    <col min="553" max="554" width="2.08984375" style="78" customWidth="1"/>
    <col min="555" max="558" width="2.6328125" style="78" customWidth="1"/>
    <col min="559" max="572" width="2.08984375" style="78"/>
    <col min="573" max="573" width="3.26953125" style="78" customWidth="1"/>
    <col min="574" max="574" width="1.08984375" style="78" customWidth="1"/>
    <col min="575" max="578" width="2.08984375" style="78"/>
    <col min="579" max="579" width="2" style="78" customWidth="1"/>
    <col min="580" max="808" width="2.08984375" style="78"/>
    <col min="809" max="810" width="2.08984375" style="78" customWidth="1"/>
    <col min="811" max="814" width="2.6328125" style="78" customWidth="1"/>
    <col min="815" max="828" width="2.08984375" style="78"/>
    <col min="829" max="829" width="3.26953125" style="78" customWidth="1"/>
    <col min="830" max="830" width="1.08984375" style="78" customWidth="1"/>
    <col min="831" max="834" width="2.08984375" style="78"/>
    <col min="835" max="835" width="2" style="78" customWidth="1"/>
    <col min="836" max="1064" width="2.08984375" style="78"/>
    <col min="1065" max="1066" width="2.08984375" style="78" customWidth="1"/>
    <col min="1067" max="1070" width="2.6328125" style="78" customWidth="1"/>
    <col min="1071" max="1084" width="2.08984375" style="78"/>
    <col min="1085" max="1085" width="3.26953125" style="78" customWidth="1"/>
    <col min="1086" max="1086" width="1.08984375" style="78" customWidth="1"/>
    <col min="1087" max="1090" width="2.08984375" style="78"/>
    <col min="1091" max="1091" width="2" style="78" customWidth="1"/>
    <col min="1092" max="1320" width="2.08984375" style="78"/>
    <col min="1321" max="1322" width="2.08984375" style="78" customWidth="1"/>
    <col min="1323" max="1326" width="2.6328125" style="78" customWidth="1"/>
    <col min="1327" max="1340" width="2.08984375" style="78"/>
    <col min="1341" max="1341" width="3.26953125" style="78" customWidth="1"/>
    <col min="1342" max="1342" width="1.08984375" style="78" customWidth="1"/>
    <col min="1343" max="1346" width="2.08984375" style="78"/>
    <col min="1347" max="1347" width="2" style="78" customWidth="1"/>
    <col min="1348" max="1576" width="2.08984375" style="78"/>
    <col min="1577" max="1578" width="2.08984375" style="78" customWidth="1"/>
    <col min="1579" max="1582" width="2.6328125" style="78" customWidth="1"/>
    <col min="1583" max="1596" width="2.08984375" style="78"/>
    <col min="1597" max="1597" width="3.26953125" style="78" customWidth="1"/>
    <col min="1598" max="1598" width="1.08984375" style="78" customWidth="1"/>
    <col min="1599" max="1602" width="2.08984375" style="78"/>
    <col min="1603" max="1603" width="2" style="78" customWidth="1"/>
    <col min="1604" max="1832" width="2.08984375" style="78"/>
    <col min="1833" max="1834" width="2.08984375" style="78" customWidth="1"/>
    <col min="1835" max="1838" width="2.6328125" style="78" customWidth="1"/>
    <col min="1839" max="1852" width="2.08984375" style="78"/>
    <col min="1853" max="1853" width="3.26953125" style="78" customWidth="1"/>
    <col min="1854" max="1854" width="1.08984375" style="78" customWidth="1"/>
    <col min="1855" max="1858" width="2.08984375" style="78"/>
    <col min="1859" max="1859" width="2" style="78" customWidth="1"/>
    <col min="1860" max="2088" width="2.08984375" style="78"/>
    <col min="2089" max="2090" width="2.08984375" style="78" customWidth="1"/>
    <col min="2091" max="2094" width="2.6328125" style="78" customWidth="1"/>
    <col min="2095" max="2108" width="2.08984375" style="78"/>
    <col min="2109" max="2109" width="3.26953125" style="78" customWidth="1"/>
    <col min="2110" max="2110" width="1.08984375" style="78" customWidth="1"/>
    <col min="2111" max="2114" width="2.08984375" style="78"/>
    <col min="2115" max="2115" width="2" style="78" customWidth="1"/>
    <col min="2116" max="2344" width="2.08984375" style="78"/>
    <col min="2345" max="2346" width="2.08984375" style="78" customWidth="1"/>
    <col min="2347" max="2350" width="2.6328125" style="78" customWidth="1"/>
    <col min="2351" max="2364" width="2.08984375" style="78"/>
    <col min="2365" max="2365" width="3.26953125" style="78" customWidth="1"/>
    <col min="2366" max="2366" width="1.08984375" style="78" customWidth="1"/>
    <col min="2367" max="2370" width="2.08984375" style="78"/>
    <col min="2371" max="2371" width="2" style="78" customWidth="1"/>
    <col min="2372" max="2600" width="2.08984375" style="78"/>
    <col min="2601" max="2602" width="2.08984375" style="78" customWidth="1"/>
    <col min="2603" max="2606" width="2.6328125" style="78" customWidth="1"/>
    <col min="2607" max="2620" width="2.08984375" style="78"/>
    <col min="2621" max="2621" width="3.26953125" style="78" customWidth="1"/>
    <col min="2622" max="2622" width="1.08984375" style="78" customWidth="1"/>
    <col min="2623" max="2626" width="2.08984375" style="78"/>
    <col min="2627" max="2627" width="2" style="78" customWidth="1"/>
    <col min="2628" max="2856" width="2.08984375" style="78"/>
    <col min="2857" max="2858" width="2.08984375" style="78" customWidth="1"/>
    <col min="2859" max="2862" width="2.6328125" style="78" customWidth="1"/>
    <col min="2863" max="2876" width="2.08984375" style="78"/>
    <col min="2877" max="2877" width="3.26953125" style="78" customWidth="1"/>
    <col min="2878" max="2878" width="1.08984375" style="78" customWidth="1"/>
    <col min="2879" max="2882" width="2.08984375" style="78"/>
    <col min="2883" max="2883" width="2" style="78" customWidth="1"/>
    <col min="2884" max="3112" width="2.08984375" style="78"/>
    <col min="3113" max="3114" width="2.08984375" style="78" customWidth="1"/>
    <col min="3115" max="3118" width="2.6328125" style="78" customWidth="1"/>
    <col min="3119" max="3132" width="2.08984375" style="78"/>
    <col min="3133" max="3133" width="3.26953125" style="78" customWidth="1"/>
    <col min="3134" max="3134" width="1.08984375" style="78" customWidth="1"/>
    <col min="3135" max="3138" width="2.08984375" style="78"/>
    <col min="3139" max="3139" width="2" style="78" customWidth="1"/>
    <col min="3140" max="3368" width="2.08984375" style="78"/>
    <col min="3369" max="3370" width="2.08984375" style="78" customWidth="1"/>
    <col min="3371" max="3374" width="2.6328125" style="78" customWidth="1"/>
    <col min="3375" max="3388" width="2.08984375" style="78"/>
    <col min="3389" max="3389" width="3.26953125" style="78" customWidth="1"/>
    <col min="3390" max="3390" width="1.08984375" style="78" customWidth="1"/>
    <col min="3391" max="3394" width="2.08984375" style="78"/>
    <col min="3395" max="3395" width="2" style="78" customWidth="1"/>
    <col min="3396" max="3624" width="2.08984375" style="78"/>
    <col min="3625" max="3626" width="2.08984375" style="78" customWidth="1"/>
    <col min="3627" max="3630" width="2.6328125" style="78" customWidth="1"/>
    <col min="3631" max="3644" width="2.08984375" style="78"/>
    <col min="3645" max="3645" width="3.26953125" style="78" customWidth="1"/>
    <col min="3646" max="3646" width="1.08984375" style="78" customWidth="1"/>
    <col min="3647" max="3650" width="2.08984375" style="78"/>
    <col min="3651" max="3651" width="2" style="78" customWidth="1"/>
    <col min="3652" max="3880" width="2.08984375" style="78"/>
    <col min="3881" max="3882" width="2.08984375" style="78" customWidth="1"/>
    <col min="3883" max="3886" width="2.6328125" style="78" customWidth="1"/>
    <col min="3887" max="3900" width="2.08984375" style="78"/>
    <col min="3901" max="3901" width="3.26953125" style="78" customWidth="1"/>
    <col min="3902" max="3902" width="1.08984375" style="78" customWidth="1"/>
    <col min="3903" max="3906" width="2.08984375" style="78"/>
    <col min="3907" max="3907" width="2" style="78" customWidth="1"/>
    <col min="3908" max="4136" width="2.08984375" style="78"/>
    <col min="4137" max="4138" width="2.08984375" style="78" customWidth="1"/>
    <col min="4139" max="4142" width="2.6328125" style="78" customWidth="1"/>
    <col min="4143" max="4156" width="2.08984375" style="78"/>
    <col min="4157" max="4157" width="3.26953125" style="78" customWidth="1"/>
    <col min="4158" max="4158" width="1.08984375" style="78" customWidth="1"/>
    <col min="4159" max="4162" width="2.08984375" style="78"/>
    <col min="4163" max="4163" width="2" style="78" customWidth="1"/>
    <col min="4164" max="4392" width="2.08984375" style="78"/>
    <col min="4393" max="4394" width="2.08984375" style="78" customWidth="1"/>
    <col min="4395" max="4398" width="2.6328125" style="78" customWidth="1"/>
    <col min="4399" max="4412" width="2.08984375" style="78"/>
    <col min="4413" max="4413" width="3.26953125" style="78" customWidth="1"/>
    <col min="4414" max="4414" width="1.08984375" style="78" customWidth="1"/>
    <col min="4415" max="4418" width="2.08984375" style="78"/>
    <col min="4419" max="4419" width="2" style="78" customWidth="1"/>
    <col min="4420" max="4648" width="2.08984375" style="78"/>
    <col min="4649" max="4650" width="2.08984375" style="78" customWidth="1"/>
    <col min="4651" max="4654" width="2.6328125" style="78" customWidth="1"/>
    <col min="4655" max="4668" width="2.08984375" style="78"/>
    <col min="4669" max="4669" width="3.26953125" style="78" customWidth="1"/>
    <col min="4670" max="4670" width="1.08984375" style="78" customWidth="1"/>
    <col min="4671" max="4674" width="2.08984375" style="78"/>
    <col min="4675" max="4675" width="2" style="78" customWidth="1"/>
    <col min="4676" max="4904" width="2.08984375" style="78"/>
    <col min="4905" max="4906" width="2.08984375" style="78" customWidth="1"/>
    <col min="4907" max="4910" width="2.6328125" style="78" customWidth="1"/>
    <col min="4911" max="4924" width="2.08984375" style="78"/>
    <col min="4925" max="4925" width="3.26953125" style="78" customWidth="1"/>
    <col min="4926" max="4926" width="1.08984375" style="78" customWidth="1"/>
    <col min="4927" max="4930" width="2.08984375" style="78"/>
    <col min="4931" max="4931" width="2" style="78" customWidth="1"/>
    <col min="4932" max="5160" width="2.08984375" style="78"/>
    <col min="5161" max="5162" width="2.08984375" style="78" customWidth="1"/>
    <col min="5163" max="5166" width="2.6328125" style="78" customWidth="1"/>
    <col min="5167" max="5180" width="2.08984375" style="78"/>
    <col min="5181" max="5181" width="3.26953125" style="78" customWidth="1"/>
    <col min="5182" max="5182" width="1.08984375" style="78" customWidth="1"/>
    <col min="5183" max="5186" width="2.08984375" style="78"/>
    <col min="5187" max="5187" width="2" style="78" customWidth="1"/>
    <col min="5188" max="5416" width="2.08984375" style="78"/>
    <col min="5417" max="5418" width="2.08984375" style="78" customWidth="1"/>
    <col min="5419" max="5422" width="2.6328125" style="78" customWidth="1"/>
    <col min="5423" max="5436" width="2.08984375" style="78"/>
    <col min="5437" max="5437" width="3.26953125" style="78" customWidth="1"/>
    <col min="5438" max="5438" width="1.08984375" style="78" customWidth="1"/>
    <col min="5439" max="5442" width="2.08984375" style="78"/>
    <col min="5443" max="5443" width="2" style="78" customWidth="1"/>
    <col min="5444" max="5672" width="2.08984375" style="78"/>
    <col min="5673" max="5674" width="2.08984375" style="78" customWidth="1"/>
    <col min="5675" max="5678" width="2.6328125" style="78" customWidth="1"/>
    <col min="5679" max="5692" width="2.08984375" style="78"/>
    <col min="5693" max="5693" width="3.26953125" style="78" customWidth="1"/>
    <col min="5694" max="5694" width="1.08984375" style="78" customWidth="1"/>
    <col min="5695" max="5698" width="2.08984375" style="78"/>
    <col min="5699" max="5699" width="2" style="78" customWidth="1"/>
    <col min="5700" max="5928" width="2.08984375" style="78"/>
    <col min="5929" max="5930" width="2.08984375" style="78" customWidth="1"/>
    <col min="5931" max="5934" width="2.6328125" style="78" customWidth="1"/>
    <col min="5935" max="5948" width="2.08984375" style="78"/>
    <col min="5949" max="5949" width="3.26953125" style="78" customWidth="1"/>
    <col min="5950" max="5950" width="1.08984375" style="78" customWidth="1"/>
    <col min="5951" max="5954" width="2.08984375" style="78"/>
    <col min="5955" max="5955" width="2" style="78" customWidth="1"/>
    <col min="5956" max="6184" width="2.08984375" style="78"/>
    <col min="6185" max="6186" width="2.08984375" style="78" customWidth="1"/>
    <col min="6187" max="6190" width="2.6328125" style="78" customWidth="1"/>
    <col min="6191" max="6204" width="2.08984375" style="78"/>
    <col min="6205" max="6205" width="3.26953125" style="78" customWidth="1"/>
    <col min="6206" max="6206" width="1.08984375" style="78" customWidth="1"/>
    <col min="6207" max="6210" width="2.08984375" style="78"/>
    <col min="6211" max="6211" width="2" style="78" customWidth="1"/>
    <col min="6212" max="6440" width="2.08984375" style="78"/>
    <col min="6441" max="6442" width="2.08984375" style="78" customWidth="1"/>
    <col min="6443" max="6446" width="2.6328125" style="78" customWidth="1"/>
    <col min="6447" max="6460" width="2.08984375" style="78"/>
    <col min="6461" max="6461" width="3.26953125" style="78" customWidth="1"/>
    <col min="6462" max="6462" width="1.08984375" style="78" customWidth="1"/>
    <col min="6463" max="6466" width="2.08984375" style="78"/>
    <col min="6467" max="6467" width="2" style="78" customWidth="1"/>
    <col min="6468" max="6696" width="2.08984375" style="78"/>
    <col min="6697" max="6698" width="2.08984375" style="78" customWidth="1"/>
    <col min="6699" max="6702" width="2.6328125" style="78" customWidth="1"/>
    <col min="6703" max="6716" width="2.08984375" style="78"/>
    <col min="6717" max="6717" width="3.26953125" style="78" customWidth="1"/>
    <col min="6718" max="6718" width="1.08984375" style="78" customWidth="1"/>
    <col min="6719" max="6722" width="2.08984375" style="78"/>
    <col min="6723" max="6723" width="2" style="78" customWidth="1"/>
    <col min="6724" max="6952" width="2.08984375" style="78"/>
    <col min="6953" max="6954" width="2.08984375" style="78" customWidth="1"/>
    <col min="6955" max="6958" width="2.6328125" style="78" customWidth="1"/>
    <col min="6959" max="6972" width="2.08984375" style="78"/>
    <col min="6973" max="6973" width="3.26953125" style="78" customWidth="1"/>
    <col min="6974" max="6974" width="1.08984375" style="78" customWidth="1"/>
    <col min="6975" max="6978" width="2.08984375" style="78"/>
    <col min="6979" max="6979" width="2" style="78" customWidth="1"/>
    <col min="6980" max="7208" width="2.08984375" style="78"/>
    <col min="7209" max="7210" width="2.08984375" style="78" customWidth="1"/>
    <col min="7211" max="7214" width="2.6328125" style="78" customWidth="1"/>
    <col min="7215" max="7228" width="2.08984375" style="78"/>
    <col min="7229" max="7229" width="3.26953125" style="78" customWidth="1"/>
    <col min="7230" max="7230" width="1.08984375" style="78" customWidth="1"/>
    <col min="7231" max="7234" width="2.08984375" style="78"/>
    <col min="7235" max="7235" width="2" style="78" customWidth="1"/>
    <col min="7236" max="7464" width="2.08984375" style="78"/>
    <col min="7465" max="7466" width="2.08984375" style="78" customWidth="1"/>
    <col min="7467" max="7470" width="2.6328125" style="78" customWidth="1"/>
    <col min="7471" max="7484" width="2.08984375" style="78"/>
    <col min="7485" max="7485" width="3.26953125" style="78" customWidth="1"/>
    <col min="7486" max="7486" width="1.08984375" style="78" customWidth="1"/>
    <col min="7487" max="7490" width="2.08984375" style="78"/>
    <col min="7491" max="7491" width="2" style="78" customWidth="1"/>
    <col min="7492" max="7720" width="2.08984375" style="78"/>
    <col min="7721" max="7722" width="2.08984375" style="78" customWidth="1"/>
    <col min="7723" max="7726" width="2.6328125" style="78" customWidth="1"/>
    <col min="7727" max="7740" width="2.08984375" style="78"/>
    <col min="7741" max="7741" width="3.26953125" style="78" customWidth="1"/>
    <col min="7742" max="7742" width="1.08984375" style="78" customWidth="1"/>
    <col min="7743" max="7746" width="2.08984375" style="78"/>
    <col min="7747" max="7747" width="2" style="78" customWidth="1"/>
    <col min="7748" max="7976" width="2.08984375" style="78"/>
    <col min="7977" max="7978" width="2.08984375" style="78" customWidth="1"/>
    <col min="7979" max="7982" width="2.6328125" style="78" customWidth="1"/>
    <col min="7983" max="7996" width="2.08984375" style="78"/>
    <col min="7997" max="7997" width="3.26953125" style="78" customWidth="1"/>
    <col min="7998" max="7998" width="1.08984375" style="78" customWidth="1"/>
    <col min="7999" max="8002" width="2.08984375" style="78"/>
    <col min="8003" max="8003" width="2" style="78" customWidth="1"/>
    <col min="8004" max="8232" width="2.08984375" style="78"/>
    <col min="8233" max="8234" width="2.08984375" style="78" customWidth="1"/>
    <col min="8235" max="8238" width="2.6328125" style="78" customWidth="1"/>
    <col min="8239" max="8252" width="2.08984375" style="78"/>
    <col min="8253" max="8253" width="3.26953125" style="78" customWidth="1"/>
    <col min="8254" max="8254" width="1.08984375" style="78" customWidth="1"/>
    <col min="8255" max="8258" width="2.08984375" style="78"/>
    <col min="8259" max="8259" width="2" style="78" customWidth="1"/>
    <col min="8260" max="8488" width="2.08984375" style="78"/>
    <col min="8489" max="8490" width="2.08984375" style="78" customWidth="1"/>
    <col min="8491" max="8494" width="2.6328125" style="78" customWidth="1"/>
    <col min="8495" max="8508" width="2.08984375" style="78"/>
    <col min="8509" max="8509" width="3.26953125" style="78" customWidth="1"/>
    <col min="8510" max="8510" width="1.08984375" style="78" customWidth="1"/>
    <col min="8511" max="8514" width="2.08984375" style="78"/>
    <col min="8515" max="8515" width="2" style="78" customWidth="1"/>
    <col min="8516" max="8744" width="2.08984375" style="78"/>
    <col min="8745" max="8746" width="2.08984375" style="78" customWidth="1"/>
    <col min="8747" max="8750" width="2.6328125" style="78" customWidth="1"/>
    <col min="8751" max="8764" width="2.08984375" style="78"/>
    <col min="8765" max="8765" width="3.26953125" style="78" customWidth="1"/>
    <col min="8766" max="8766" width="1.08984375" style="78" customWidth="1"/>
    <col min="8767" max="8770" width="2.08984375" style="78"/>
    <col min="8771" max="8771" width="2" style="78" customWidth="1"/>
    <col min="8772" max="9000" width="2.08984375" style="78"/>
    <col min="9001" max="9002" width="2.08984375" style="78" customWidth="1"/>
    <col min="9003" max="9006" width="2.6328125" style="78" customWidth="1"/>
    <col min="9007" max="9020" width="2.08984375" style="78"/>
    <col min="9021" max="9021" width="3.26953125" style="78" customWidth="1"/>
    <col min="9022" max="9022" width="1.08984375" style="78" customWidth="1"/>
    <col min="9023" max="9026" width="2.08984375" style="78"/>
    <col min="9027" max="9027" width="2" style="78" customWidth="1"/>
    <col min="9028" max="9256" width="2.08984375" style="78"/>
    <col min="9257" max="9258" width="2.08984375" style="78" customWidth="1"/>
    <col min="9259" max="9262" width="2.6328125" style="78" customWidth="1"/>
    <col min="9263" max="9276" width="2.08984375" style="78"/>
    <col min="9277" max="9277" width="3.26953125" style="78" customWidth="1"/>
    <col min="9278" max="9278" width="1.08984375" style="78" customWidth="1"/>
    <col min="9279" max="9282" width="2.08984375" style="78"/>
    <col min="9283" max="9283" width="2" style="78" customWidth="1"/>
    <col min="9284" max="9512" width="2.08984375" style="78"/>
    <col min="9513" max="9514" width="2.08984375" style="78" customWidth="1"/>
    <col min="9515" max="9518" width="2.6328125" style="78" customWidth="1"/>
    <col min="9519" max="9532" width="2.08984375" style="78"/>
    <col min="9533" max="9533" width="3.26953125" style="78" customWidth="1"/>
    <col min="9534" max="9534" width="1.08984375" style="78" customWidth="1"/>
    <col min="9535" max="9538" width="2.08984375" style="78"/>
    <col min="9539" max="9539" width="2" style="78" customWidth="1"/>
    <col min="9540" max="9768" width="2.08984375" style="78"/>
    <col min="9769" max="9770" width="2.08984375" style="78" customWidth="1"/>
    <col min="9771" max="9774" width="2.6328125" style="78" customWidth="1"/>
    <col min="9775" max="9788" width="2.08984375" style="78"/>
    <col min="9789" max="9789" width="3.26953125" style="78" customWidth="1"/>
    <col min="9790" max="9790" width="1.08984375" style="78" customWidth="1"/>
    <col min="9791" max="9794" width="2.08984375" style="78"/>
    <col min="9795" max="9795" width="2" style="78" customWidth="1"/>
    <col min="9796" max="10024" width="2.08984375" style="78"/>
    <col min="10025" max="10026" width="2.08984375" style="78" customWidth="1"/>
    <col min="10027" max="10030" width="2.6328125" style="78" customWidth="1"/>
    <col min="10031" max="10044" width="2.08984375" style="78"/>
    <col min="10045" max="10045" width="3.26953125" style="78" customWidth="1"/>
    <col min="10046" max="10046" width="1.08984375" style="78" customWidth="1"/>
    <col min="10047" max="10050" width="2.08984375" style="78"/>
    <col min="10051" max="10051" width="2" style="78" customWidth="1"/>
    <col min="10052" max="10280" width="2.08984375" style="78"/>
    <col min="10281" max="10282" width="2.08984375" style="78" customWidth="1"/>
    <col min="10283" max="10286" width="2.6328125" style="78" customWidth="1"/>
    <col min="10287" max="10300" width="2.08984375" style="78"/>
    <col min="10301" max="10301" width="3.26953125" style="78" customWidth="1"/>
    <col min="10302" max="10302" width="1.08984375" style="78" customWidth="1"/>
    <col min="10303" max="10306" width="2.08984375" style="78"/>
    <col min="10307" max="10307" width="2" style="78" customWidth="1"/>
    <col min="10308" max="10536" width="2.08984375" style="78"/>
    <col min="10537" max="10538" width="2.08984375" style="78" customWidth="1"/>
    <col min="10539" max="10542" width="2.6328125" style="78" customWidth="1"/>
    <col min="10543" max="10556" width="2.08984375" style="78"/>
    <col min="10557" max="10557" width="3.26953125" style="78" customWidth="1"/>
    <col min="10558" max="10558" width="1.08984375" style="78" customWidth="1"/>
    <col min="10559" max="10562" width="2.08984375" style="78"/>
    <col min="10563" max="10563" width="2" style="78" customWidth="1"/>
    <col min="10564" max="10792" width="2.08984375" style="78"/>
    <col min="10793" max="10794" width="2.08984375" style="78" customWidth="1"/>
    <col min="10795" max="10798" width="2.6328125" style="78" customWidth="1"/>
    <col min="10799" max="10812" width="2.08984375" style="78"/>
    <col min="10813" max="10813" width="3.26953125" style="78" customWidth="1"/>
    <col min="10814" max="10814" width="1.08984375" style="78" customWidth="1"/>
    <col min="10815" max="10818" width="2.08984375" style="78"/>
    <col min="10819" max="10819" width="2" style="78" customWidth="1"/>
    <col min="10820" max="11048" width="2.08984375" style="78"/>
    <col min="11049" max="11050" width="2.08984375" style="78" customWidth="1"/>
    <col min="11051" max="11054" width="2.6328125" style="78" customWidth="1"/>
    <col min="11055" max="11068" width="2.08984375" style="78"/>
    <col min="11069" max="11069" width="3.26953125" style="78" customWidth="1"/>
    <col min="11070" max="11070" width="1.08984375" style="78" customWidth="1"/>
    <col min="11071" max="11074" width="2.08984375" style="78"/>
    <col min="11075" max="11075" width="2" style="78" customWidth="1"/>
    <col min="11076" max="11304" width="2.08984375" style="78"/>
    <col min="11305" max="11306" width="2.08984375" style="78" customWidth="1"/>
    <col min="11307" max="11310" width="2.6328125" style="78" customWidth="1"/>
    <col min="11311" max="11324" width="2.08984375" style="78"/>
    <col min="11325" max="11325" width="3.26953125" style="78" customWidth="1"/>
    <col min="11326" max="11326" width="1.08984375" style="78" customWidth="1"/>
    <col min="11327" max="11330" width="2.08984375" style="78"/>
    <col min="11331" max="11331" width="2" style="78" customWidth="1"/>
    <col min="11332" max="11560" width="2.08984375" style="78"/>
    <col min="11561" max="11562" width="2.08984375" style="78" customWidth="1"/>
    <col min="11563" max="11566" width="2.6328125" style="78" customWidth="1"/>
    <col min="11567" max="11580" width="2.08984375" style="78"/>
    <col min="11581" max="11581" width="3.26953125" style="78" customWidth="1"/>
    <col min="11582" max="11582" width="1.08984375" style="78" customWidth="1"/>
    <col min="11583" max="11586" width="2.08984375" style="78"/>
    <col min="11587" max="11587" width="2" style="78" customWidth="1"/>
    <col min="11588" max="11816" width="2.08984375" style="78"/>
    <col min="11817" max="11818" width="2.08984375" style="78" customWidth="1"/>
    <col min="11819" max="11822" width="2.6328125" style="78" customWidth="1"/>
    <col min="11823" max="11836" width="2.08984375" style="78"/>
    <col min="11837" max="11837" width="3.26953125" style="78" customWidth="1"/>
    <col min="11838" max="11838" width="1.08984375" style="78" customWidth="1"/>
    <col min="11839" max="11842" width="2.08984375" style="78"/>
    <col min="11843" max="11843" width="2" style="78" customWidth="1"/>
    <col min="11844" max="12072" width="2.08984375" style="78"/>
    <col min="12073" max="12074" width="2.08984375" style="78" customWidth="1"/>
    <col min="12075" max="12078" width="2.6328125" style="78" customWidth="1"/>
    <col min="12079" max="12092" width="2.08984375" style="78"/>
    <col min="12093" max="12093" width="3.26953125" style="78" customWidth="1"/>
    <col min="12094" max="12094" width="1.08984375" style="78" customWidth="1"/>
    <col min="12095" max="12098" width="2.08984375" style="78"/>
    <col min="12099" max="12099" width="2" style="78" customWidth="1"/>
    <col min="12100" max="12328" width="2.08984375" style="78"/>
    <col min="12329" max="12330" width="2.08984375" style="78" customWidth="1"/>
    <col min="12331" max="12334" width="2.6328125" style="78" customWidth="1"/>
    <col min="12335" max="12348" width="2.08984375" style="78"/>
    <col min="12349" max="12349" width="3.26953125" style="78" customWidth="1"/>
    <col min="12350" max="12350" width="1.08984375" style="78" customWidth="1"/>
    <col min="12351" max="12354" width="2.08984375" style="78"/>
    <col min="12355" max="12355" width="2" style="78" customWidth="1"/>
    <col min="12356" max="12584" width="2.08984375" style="78"/>
    <col min="12585" max="12586" width="2.08984375" style="78" customWidth="1"/>
    <col min="12587" max="12590" width="2.6328125" style="78" customWidth="1"/>
    <col min="12591" max="12604" width="2.08984375" style="78"/>
    <col min="12605" max="12605" width="3.26953125" style="78" customWidth="1"/>
    <col min="12606" max="12606" width="1.08984375" style="78" customWidth="1"/>
    <col min="12607" max="12610" width="2.08984375" style="78"/>
    <col min="12611" max="12611" width="2" style="78" customWidth="1"/>
    <col min="12612" max="12840" width="2.08984375" style="78"/>
    <col min="12841" max="12842" width="2.08984375" style="78" customWidth="1"/>
    <col min="12843" max="12846" width="2.6328125" style="78" customWidth="1"/>
    <col min="12847" max="12860" width="2.08984375" style="78"/>
    <col min="12861" max="12861" width="3.26953125" style="78" customWidth="1"/>
    <col min="12862" max="12862" width="1.08984375" style="78" customWidth="1"/>
    <col min="12863" max="12866" width="2.08984375" style="78"/>
    <col min="12867" max="12867" width="2" style="78" customWidth="1"/>
    <col min="12868" max="13096" width="2.08984375" style="78"/>
    <col min="13097" max="13098" width="2.08984375" style="78" customWidth="1"/>
    <col min="13099" max="13102" width="2.6328125" style="78" customWidth="1"/>
    <col min="13103" max="13116" width="2.08984375" style="78"/>
    <col min="13117" max="13117" width="3.26953125" style="78" customWidth="1"/>
    <col min="13118" max="13118" width="1.08984375" style="78" customWidth="1"/>
    <col min="13119" max="13122" width="2.08984375" style="78"/>
    <col min="13123" max="13123" width="2" style="78" customWidth="1"/>
    <col min="13124" max="13352" width="2.08984375" style="78"/>
    <col min="13353" max="13354" width="2.08984375" style="78" customWidth="1"/>
    <col min="13355" max="13358" width="2.6328125" style="78" customWidth="1"/>
    <col min="13359" max="13372" width="2.08984375" style="78"/>
    <col min="13373" max="13373" width="3.26953125" style="78" customWidth="1"/>
    <col min="13374" max="13374" width="1.08984375" style="78" customWidth="1"/>
    <col min="13375" max="13378" width="2.08984375" style="78"/>
    <col min="13379" max="13379" width="2" style="78" customWidth="1"/>
    <col min="13380" max="13608" width="2.08984375" style="78"/>
    <col min="13609" max="13610" width="2.08984375" style="78" customWidth="1"/>
    <col min="13611" max="13614" width="2.6328125" style="78" customWidth="1"/>
    <col min="13615" max="13628" width="2.08984375" style="78"/>
    <col min="13629" max="13629" width="3.26953125" style="78" customWidth="1"/>
    <col min="13630" max="13630" width="1.08984375" style="78" customWidth="1"/>
    <col min="13631" max="13634" width="2.08984375" style="78"/>
    <col min="13635" max="13635" width="2" style="78" customWidth="1"/>
    <col min="13636" max="13864" width="2.08984375" style="78"/>
    <col min="13865" max="13866" width="2.08984375" style="78" customWidth="1"/>
    <col min="13867" max="13870" width="2.6328125" style="78" customWidth="1"/>
    <col min="13871" max="13884" width="2.08984375" style="78"/>
    <col min="13885" max="13885" width="3.26953125" style="78" customWidth="1"/>
    <col min="13886" max="13886" width="1.08984375" style="78" customWidth="1"/>
    <col min="13887" max="13890" width="2.08984375" style="78"/>
    <col min="13891" max="13891" width="2" style="78" customWidth="1"/>
    <col min="13892" max="14120" width="2.08984375" style="78"/>
    <col min="14121" max="14122" width="2.08984375" style="78" customWidth="1"/>
    <col min="14123" max="14126" width="2.6328125" style="78" customWidth="1"/>
    <col min="14127" max="14140" width="2.08984375" style="78"/>
    <col min="14141" max="14141" width="3.26953125" style="78" customWidth="1"/>
    <col min="14142" max="14142" width="1.08984375" style="78" customWidth="1"/>
    <col min="14143" max="14146" width="2.08984375" style="78"/>
    <col min="14147" max="14147" width="2" style="78" customWidth="1"/>
    <col min="14148" max="14376" width="2.08984375" style="78"/>
    <col min="14377" max="14378" width="2.08984375" style="78" customWidth="1"/>
    <col min="14379" max="14382" width="2.6328125" style="78" customWidth="1"/>
    <col min="14383" max="14396" width="2.08984375" style="78"/>
    <col min="14397" max="14397" width="3.26953125" style="78" customWidth="1"/>
    <col min="14398" max="14398" width="1.08984375" style="78" customWidth="1"/>
    <col min="14399" max="14402" width="2.08984375" style="78"/>
    <col min="14403" max="14403" width="2" style="78" customWidth="1"/>
    <col min="14404" max="14632" width="2.08984375" style="78"/>
    <col min="14633" max="14634" width="2.08984375" style="78" customWidth="1"/>
    <col min="14635" max="14638" width="2.6328125" style="78" customWidth="1"/>
    <col min="14639" max="14652" width="2.08984375" style="78"/>
    <col min="14653" max="14653" width="3.26953125" style="78" customWidth="1"/>
    <col min="14654" max="14654" width="1.08984375" style="78" customWidth="1"/>
    <col min="14655" max="14658" width="2.08984375" style="78"/>
    <col min="14659" max="14659" width="2" style="78" customWidth="1"/>
    <col min="14660" max="14888" width="2.08984375" style="78"/>
    <col min="14889" max="14890" width="2.08984375" style="78" customWidth="1"/>
    <col min="14891" max="14894" width="2.6328125" style="78" customWidth="1"/>
    <col min="14895" max="14908" width="2.08984375" style="78"/>
    <col min="14909" max="14909" width="3.26953125" style="78" customWidth="1"/>
    <col min="14910" max="14910" width="1.08984375" style="78" customWidth="1"/>
    <col min="14911" max="14914" width="2.08984375" style="78"/>
    <col min="14915" max="14915" width="2" style="78" customWidth="1"/>
    <col min="14916" max="15144" width="2.08984375" style="78"/>
    <col min="15145" max="15146" width="2.08984375" style="78" customWidth="1"/>
    <col min="15147" max="15150" width="2.6328125" style="78" customWidth="1"/>
    <col min="15151" max="15164" width="2.08984375" style="78"/>
    <col min="15165" max="15165" width="3.26953125" style="78" customWidth="1"/>
    <col min="15166" max="15166" width="1.08984375" style="78" customWidth="1"/>
    <col min="15167" max="15170" width="2.08984375" style="78"/>
    <col min="15171" max="15171" width="2" style="78" customWidth="1"/>
    <col min="15172" max="15400" width="2.08984375" style="78"/>
    <col min="15401" max="15402" width="2.08984375" style="78" customWidth="1"/>
    <col min="15403" max="15406" width="2.6328125" style="78" customWidth="1"/>
    <col min="15407" max="15420" width="2.08984375" style="78"/>
    <col min="15421" max="15421" width="3.26953125" style="78" customWidth="1"/>
    <col min="15422" max="15422" width="1.08984375" style="78" customWidth="1"/>
    <col min="15423" max="15426" width="2.08984375" style="78"/>
    <col min="15427" max="15427" width="2" style="78" customWidth="1"/>
    <col min="15428" max="15656" width="2.08984375" style="78"/>
    <col min="15657" max="15658" width="2.08984375" style="78" customWidth="1"/>
    <col min="15659" max="15662" width="2.6328125" style="78" customWidth="1"/>
    <col min="15663" max="15676" width="2.08984375" style="78"/>
    <col min="15677" max="15677" width="3.26953125" style="78" customWidth="1"/>
    <col min="15678" max="15678" width="1.08984375" style="78" customWidth="1"/>
    <col min="15679" max="15682" width="2.08984375" style="78"/>
    <col min="15683" max="15683" width="2" style="78" customWidth="1"/>
    <col min="15684" max="15912" width="2.08984375" style="78"/>
    <col min="15913" max="15914" width="2.08984375" style="78" customWidth="1"/>
    <col min="15915" max="15918" width="2.6328125" style="78" customWidth="1"/>
    <col min="15919" max="15932" width="2.08984375" style="78"/>
    <col min="15933" max="15933" width="3.26953125" style="78" customWidth="1"/>
    <col min="15934" max="15934" width="1.08984375" style="78" customWidth="1"/>
    <col min="15935" max="15938" width="2.08984375" style="78"/>
    <col min="15939" max="15939" width="2" style="78" customWidth="1"/>
    <col min="15940" max="16168" width="2.08984375" style="78"/>
    <col min="16169" max="16170" width="2.08984375" style="78" customWidth="1"/>
    <col min="16171" max="16174" width="2.6328125" style="78" customWidth="1"/>
    <col min="16175" max="16188" width="2.08984375" style="78"/>
    <col min="16189" max="16189" width="3.26953125" style="78" customWidth="1"/>
    <col min="16190" max="16190" width="1.08984375" style="78" customWidth="1"/>
    <col min="16191" max="16194" width="2.08984375" style="78"/>
    <col min="16195" max="16195" width="2" style="78" customWidth="1"/>
    <col min="16196" max="16384" width="2.08984375" style="78"/>
  </cols>
  <sheetData>
    <row r="1" spans="1:80" ht="12" customHeight="1">
      <c r="A1" s="78" t="s">
        <v>35</v>
      </c>
      <c r="AO1" s="78" t="s">
        <v>35</v>
      </c>
    </row>
    <row r="3" spans="1:80" ht="12" customHeight="1">
      <c r="AD3" s="552"/>
      <c r="AG3" s="554"/>
      <c r="AH3" s="626"/>
      <c r="AI3" s="626"/>
      <c r="AJ3" s="626"/>
      <c r="AK3" s="626"/>
      <c r="AL3" s="626"/>
      <c r="AM3" s="626"/>
      <c r="AN3" s="626"/>
      <c r="BR3" s="552"/>
      <c r="BU3" s="554"/>
      <c r="BV3" s="626"/>
      <c r="BW3" s="626"/>
      <c r="BX3" s="626"/>
      <c r="BY3" s="626"/>
      <c r="BZ3" s="626"/>
      <c r="CA3" s="626"/>
      <c r="CB3" s="626"/>
    </row>
    <row r="4" spans="1:80" ht="12" customHeight="1">
      <c r="AD4" s="552"/>
      <c r="AG4" s="554"/>
      <c r="AH4" s="626"/>
      <c r="AI4" s="626"/>
      <c r="AJ4" s="626"/>
      <c r="AK4" s="626"/>
      <c r="AL4" s="626"/>
      <c r="AM4" s="626"/>
      <c r="AN4" s="626"/>
      <c r="BR4" s="552"/>
      <c r="BU4" s="554"/>
      <c r="BV4" s="626"/>
      <c r="BW4" s="626"/>
      <c r="BX4" s="626"/>
      <c r="BY4" s="626"/>
      <c r="BZ4" s="626"/>
      <c r="CA4" s="626"/>
      <c r="CB4" s="626"/>
    </row>
    <row r="5" spans="1:80" ht="12" customHeight="1">
      <c r="AG5" s="554"/>
      <c r="AH5" s="626"/>
      <c r="AI5" s="626"/>
      <c r="AJ5" s="626"/>
      <c r="AK5" s="626"/>
      <c r="AL5" s="626"/>
      <c r="AM5" s="626"/>
      <c r="AN5" s="626"/>
      <c r="BU5" s="554"/>
      <c r="BV5" s="626"/>
      <c r="BW5" s="626"/>
      <c r="BX5" s="626"/>
      <c r="BY5" s="626"/>
      <c r="BZ5" s="626"/>
      <c r="CA5" s="626"/>
      <c r="CB5" s="626"/>
    </row>
    <row r="6" spans="1:80" ht="12" customHeight="1">
      <c r="A6" s="555"/>
      <c r="B6" s="555"/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55"/>
      <c r="W6" s="555"/>
      <c r="X6" s="555"/>
      <c r="Y6" s="555"/>
      <c r="Z6" s="555"/>
      <c r="AA6" s="555"/>
      <c r="AB6" s="555"/>
      <c r="AC6" s="555"/>
      <c r="AD6" s="555"/>
      <c r="AE6" s="555"/>
      <c r="AF6" s="555"/>
      <c r="AG6" s="555"/>
      <c r="AH6" s="555"/>
      <c r="AI6" s="555"/>
      <c r="AJ6" s="555"/>
      <c r="AK6" s="555"/>
      <c r="AL6" s="555"/>
      <c r="AM6" s="555"/>
      <c r="AN6" s="555"/>
      <c r="AO6" s="555"/>
      <c r="AP6" s="555"/>
      <c r="AQ6" s="555"/>
      <c r="AR6" s="555"/>
      <c r="AS6" s="555"/>
      <c r="AT6" s="555"/>
      <c r="AU6" s="555"/>
      <c r="AV6" s="555"/>
      <c r="AW6" s="555"/>
      <c r="AX6" s="555"/>
      <c r="AY6" s="555"/>
      <c r="AZ6" s="555"/>
      <c r="BA6" s="555"/>
      <c r="BB6" s="555"/>
      <c r="BC6" s="555"/>
      <c r="BD6" s="555"/>
      <c r="BE6" s="555"/>
      <c r="BF6" s="555"/>
      <c r="BG6" s="555"/>
      <c r="BH6" s="555"/>
      <c r="BI6" s="555"/>
      <c r="BJ6" s="555"/>
      <c r="BK6" s="555"/>
      <c r="BL6" s="555"/>
      <c r="BM6" s="555"/>
      <c r="BN6" s="555"/>
      <c r="BO6" s="555"/>
      <c r="BP6" s="555"/>
      <c r="BQ6" s="555"/>
      <c r="BR6" s="555"/>
      <c r="BS6" s="555"/>
      <c r="BT6" s="555"/>
      <c r="BU6" s="555"/>
      <c r="BV6" s="555"/>
      <c r="BW6" s="555"/>
      <c r="BX6" s="555"/>
      <c r="BY6" s="555"/>
      <c r="BZ6" s="555"/>
      <c r="CA6" s="555"/>
      <c r="CB6" s="555"/>
    </row>
    <row r="7" spans="1:80" ht="12" customHeight="1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680" t="s">
        <v>60</v>
      </c>
      <c r="M7" s="680"/>
      <c r="N7" s="680"/>
      <c r="O7" s="680"/>
      <c r="P7" s="680"/>
      <c r="Q7" s="680"/>
      <c r="R7" s="680"/>
      <c r="S7" s="680"/>
      <c r="T7" s="680"/>
      <c r="U7" s="680"/>
      <c r="V7" s="680"/>
      <c r="W7" s="680"/>
      <c r="X7" s="680"/>
      <c r="Y7" s="680"/>
      <c r="Z7" s="680"/>
      <c r="AA7" s="680"/>
      <c r="AB7" s="680"/>
      <c r="AC7" s="680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681" t="s">
        <v>666</v>
      </c>
      <c r="BA7" s="681"/>
      <c r="BB7" s="681"/>
      <c r="BC7" s="681"/>
      <c r="BD7" s="681"/>
      <c r="BE7" s="681"/>
      <c r="BF7" s="681"/>
      <c r="BG7" s="681"/>
      <c r="BH7" s="681"/>
      <c r="BI7" s="681"/>
      <c r="BJ7" s="681"/>
      <c r="BK7" s="681"/>
      <c r="BL7" s="681"/>
      <c r="BM7" s="681"/>
      <c r="BN7" s="681"/>
      <c r="BO7" s="681"/>
      <c r="BP7" s="681"/>
      <c r="BQ7" s="681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</row>
    <row r="8" spans="1:80" ht="12" customHeight="1">
      <c r="L8" s="680"/>
      <c r="M8" s="680"/>
      <c r="N8" s="680"/>
      <c r="O8" s="680"/>
      <c r="P8" s="680"/>
      <c r="Q8" s="680"/>
      <c r="R8" s="680"/>
      <c r="S8" s="680"/>
      <c r="T8" s="680"/>
      <c r="U8" s="680"/>
      <c r="V8" s="680"/>
      <c r="W8" s="680"/>
      <c r="X8" s="680"/>
      <c r="Y8" s="680"/>
      <c r="Z8" s="680"/>
      <c r="AA8" s="680"/>
      <c r="AB8" s="680"/>
      <c r="AC8" s="680"/>
      <c r="AZ8" s="681"/>
      <c r="BA8" s="681"/>
      <c r="BB8" s="681"/>
      <c r="BC8" s="681"/>
      <c r="BD8" s="681"/>
      <c r="BE8" s="681"/>
      <c r="BF8" s="681"/>
      <c r="BG8" s="681"/>
      <c r="BH8" s="681"/>
      <c r="BI8" s="681"/>
      <c r="BJ8" s="681"/>
      <c r="BK8" s="681"/>
      <c r="BL8" s="681"/>
      <c r="BM8" s="681"/>
      <c r="BN8" s="681"/>
      <c r="BO8" s="681"/>
      <c r="BP8" s="681"/>
      <c r="BQ8" s="681"/>
    </row>
    <row r="9" spans="1:80" ht="12" customHeight="1">
      <c r="L9" s="680" t="s">
        <v>698</v>
      </c>
      <c r="M9" s="680"/>
      <c r="N9" s="680"/>
      <c r="O9" s="680"/>
      <c r="P9" s="680"/>
      <c r="Q9" s="680"/>
      <c r="R9" s="680"/>
      <c r="S9" s="680"/>
      <c r="T9" s="680"/>
      <c r="U9" s="680"/>
      <c r="V9" s="680"/>
      <c r="W9" s="680"/>
      <c r="X9" s="680"/>
      <c r="Y9" s="680"/>
      <c r="Z9" s="680"/>
      <c r="AA9" s="680"/>
      <c r="AB9" s="680"/>
      <c r="AC9" s="680"/>
      <c r="AZ9" s="680" t="s">
        <v>698</v>
      </c>
      <c r="BA9" s="680"/>
      <c r="BB9" s="680"/>
      <c r="BC9" s="680"/>
      <c r="BD9" s="680"/>
      <c r="BE9" s="680"/>
      <c r="BF9" s="680"/>
      <c r="BG9" s="680"/>
      <c r="BH9" s="680"/>
      <c r="BI9" s="680"/>
      <c r="BJ9" s="680"/>
      <c r="BK9" s="680"/>
      <c r="BL9" s="680"/>
      <c r="BM9" s="680"/>
      <c r="BN9" s="680"/>
      <c r="BO9" s="680"/>
      <c r="BP9" s="680"/>
      <c r="BQ9" s="680"/>
    </row>
    <row r="10" spans="1:80" ht="12" customHeight="1">
      <c r="L10" s="680"/>
      <c r="M10" s="680"/>
      <c r="N10" s="680"/>
      <c r="O10" s="680"/>
      <c r="P10" s="680"/>
      <c r="Q10" s="680"/>
      <c r="R10" s="680"/>
      <c r="S10" s="680"/>
      <c r="T10" s="680"/>
      <c r="U10" s="680"/>
      <c r="V10" s="680"/>
      <c r="W10" s="680"/>
      <c r="X10" s="680"/>
      <c r="Y10" s="680"/>
      <c r="Z10" s="680"/>
      <c r="AA10" s="680"/>
      <c r="AB10" s="680"/>
      <c r="AC10" s="680"/>
      <c r="AZ10" s="680"/>
      <c r="BA10" s="680"/>
      <c r="BB10" s="680"/>
      <c r="BC10" s="680"/>
      <c r="BD10" s="680"/>
      <c r="BE10" s="680"/>
      <c r="BF10" s="680"/>
      <c r="BG10" s="680"/>
      <c r="BH10" s="680"/>
      <c r="BI10" s="680"/>
      <c r="BJ10" s="680"/>
      <c r="BK10" s="680"/>
      <c r="BL10" s="680"/>
      <c r="BM10" s="680"/>
      <c r="BN10" s="680"/>
      <c r="BO10" s="680"/>
      <c r="BP10" s="680"/>
      <c r="BQ10" s="680"/>
    </row>
    <row r="11" spans="1:80" ht="12" customHeight="1">
      <c r="L11" s="558"/>
      <c r="M11" s="558"/>
      <c r="N11" s="558"/>
      <c r="O11" s="558"/>
      <c r="P11" s="558"/>
      <c r="Q11" s="558"/>
      <c r="R11" s="558"/>
      <c r="S11" s="558"/>
      <c r="T11" s="558"/>
      <c r="U11" s="558"/>
      <c r="V11" s="558"/>
      <c r="W11" s="558"/>
      <c r="X11" s="558"/>
      <c r="Y11" s="558"/>
      <c r="Z11" s="558"/>
      <c r="AA11" s="558"/>
      <c r="AB11" s="558"/>
      <c r="AC11" s="558"/>
      <c r="AZ11" s="558"/>
      <c r="BA11" s="558"/>
      <c r="BB11" s="558"/>
      <c r="BC11" s="558"/>
      <c r="BD11" s="558"/>
      <c r="BE11" s="558"/>
      <c r="BF11" s="558"/>
      <c r="BG11" s="558"/>
      <c r="BH11" s="558"/>
      <c r="BI11" s="558"/>
      <c r="BJ11" s="558"/>
      <c r="BK11" s="558"/>
      <c r="BL11" s="558"/>
      <c r="BM11" s="558"/>
      <c r="BN11" s="558"/>
      <c r="BO11" s="558"/>
      <c r="BP11" s="558"/>
      <c r="BQ11" s="558"/>
    </row>
    <row r="13" spans="1:80" ht="12" customHeight="1">
      <c r="A13" s="78" t="s">
        <v>46</v>
      </c>
      <c r="I13" s="569"/>
      <c r="J13" s="683" t="s">
        <v>668</v>
      </c>
      <c r="K13" s="683"/>
      <c r="L13" s="683"/>
      <c r="M13" s="683"/>
      <c r="N13" s="683"/>
      <c r="O13" s="683"/>
      <c r="P13" s="683"/>
      <c r="Q13" s="683"/>
      <c r="R13" s="683"/>
      <c r="S13" s="683"/>
      <c r="T13" s="683"/>
      <c r="U13" s="683"/>
      <c r="V13" s="683"/>
      <c r="W13" s="683"/>
      <c r="X13" s="683"/>
      <c r="Y13" s="683"/>
      <c r="Z13" s="683"/>
      <c r="AA13" s="683"/>
      <c r="AO13" s="78" t="s">
        <v>46</v>
      </c>
      <c r="AW13" s="569"/>
      <c r="AX13" s="684" t="s">
        <v>669</v>
      </c>
      <c r="AY13" s="684"/>
      <c r="AZ13" s="684"/>
      <c r="BA13" s="684"/>
      <c r="BB13" s="684"/>
      <c r="BC13" s="684"/>
      <c r="BD13" s="684"/>
      <c r="BE13" s="684"/>
      <c r="BF13" s="684"/>
      <c r="BG13" s="684"/>
      <c r="BH13" s="684"/>
      <c r="BI13" s="684"/>
      <c r="BJ13" s="684"/>
      <c r="BK13" s="684"/>
      <c r="BL13" s="684"/>
      <c r="BM13" s="684"/>
      <c r="BN13" s="684"/>
      <c r="BO13" s="684"/>
    </row>
    <row r="16" spans="1:80" ht="12" customHeight="1">
      <c r="A16" s="78" t="s">
        <v>61</v>
      </c>
      <c r="AO16" s="78" t="s">
        <v>61</v>
      </c>
    </row>
    <row r="17" spans="1:82" ht="6.65" customHeight="1" thickBot="1"/>
    <row r="18" spans="1:82" ht="16.5" customHeight="1" thickBot="1">
      <c r="A18" s="570"/>
      <c r="B18" s="571"/>
      <c r="C18" s="818" t="s">
        <v>21</v>
      </c>
      <c r="D18" s="818"/>
      <c r="E18" s="818"/>
      <c r="F18" s="818"/>
      <c r="G18" s="818"/>
      <c r="H18" s="818"/>
      <c r="I18" s="571"/>
      <c r="J18" s="572"/>
      <c r="K18" s="817" t="s">
        <v>62</v>
      </c>
      <c r="L18" s="812"/>
      <c r="M18" s="812"/>
      <c r="N18" s="812"/>
      <c r="O18" s="812"/>
      <c r="P18" s="812"/>
      <c r="Q18" s="812"/>
      <c r="R18" s="812"/>
      <c r="S18" s="812"/>
      <c r="T18" s="813"/>
      <c r="U18" s="817" t="s">
        <v>63</v>
      </c>
      <c r="V18" s="812"/>
      <c r="W18" s="812"/>
      <c r="X18" s="812"/>
      <c r="Y18" s="812"/>
      <c r="Z18" s="812"/>
      <c r="AA18" s="812"/>
      <c r="AB18" s="812"/>
      <c r="AC18" s="812"/>
      <c r="AD18" s="813"/>
      <c r="AE18" s="817" t="s">
        <v>64</v>
      </c>
      <c r="AF18" s="812"/>
      <c r="AG18" s="812"/>
      <c r="AH18" s="812"/>
      <c r="AI18" s="812"/>
      <c r="AJ18" s="812"/>
      <c r="AK18" s="812"/>
      <c r="AL18" s="812"/>
      <c r="AM18" s="812"/>
      <c r="AN18" s="813"/>
      <c r="AO18" s="570"/>
      <c r="AP18" s="571"/>
      <c r="AQ18" s="818" t="s">
        <v>21</v>
      </c>
      <c r="AR18" s="818"/>
      <c r="AS18" s="818"/>
      <c r="AT18" s="818"/>
      <c r="AU18" s="818"/>
      <c r="AV18" s="818"/>
      <c r="AW18" s="571"/>
      <c r="AX18" s="572"/>
      <c r="AY18" s="817" t="s">
        <v>62</v>
      </c>
      <c r="AZ18" s="812"/>
      <c r="BA18" s="812"/>
      <c r="BB18" s="812"/>
      <c r="BC18" s="812"/>
      <c r="BD18" s="812"/>
      <c r="BE18" s="812"/>
      <c r="BF18" s="812"/>
      <c r="BG18" s="812"/>
      <c r="BH18" s="813"/>
      <c r="BI18" s="817" t="s">
        <v>63</v>
      </c>
      <c r="BJ18" s="812"/>
      <c r="BK18" s="812"/>
      <c r="BL18" s="812"/>
      <c r="BM18" s="812"/>
      <c r="BN18" s="812"/>
      <c r="BO18" s="812"/>
      <c r="BP18" s="812"/>
      <c r="BQ18" s="812"/>
      <c r="BR18" s="813"/>
      <c r="BS18" s="817" t="s">
        <v>64</v>
      </c>
      <c r="BT18" s="812"/>
      <c r="BU18" s="812"/>
      <c r="BV18" s="812"/>
      <c r="BW18" s="812"/>
      <c r="BX18" s="812"/>
      <c r="BY18" s="812"/>
      <c r="BZ18" s="812"/>
      <c r="CA18" s="812"/>
      <c r="CB18" s="813"/>
    </row>
    <row r="19" spans="1:82" ht="16.5" customHeight="1" thickBot="1">
      <c r="A19" s="570"/>
      <c r="B19" s="571"/>
      <c r="C19" s="818" t="s">
        <v>65</v>
      </c>
      <c r="D19" s="818"/>
      <c r="E19" s="818"/>
      <c r="F19" s="818"/>
      <c r="G19" s="818"/>
      <c r="H19" s="818"/>
      <c r="I19" s="571"/>
      <c r="J19" s="572"/>
      <c r="K19" s="817"/>
      <c r="L19" s="812"/>
      <c r="M19" s="823"/>
      <c r="N19" s="824"/>
      <c r="O19" s="824"/>
      <c r="P19" s="824"/>
      <c r="Q19" s="824"/>
      <c r="R19" s="573" t="s">
        <v>66</v>
      </c>
      <c r="S19" s="812"/>
      <c r="T19" s="813"/>
      <c r="U19" s="817"/>
      <c r="V19" s="812"/>
      <c r="W19" s="823"/>
      <c r="X19" s="824"/>
      <c r="Y19" s="824"/>
      <c r="Z19" s="824"/>
      <c r="AA19" s="824"/>
      <c r="AB19" s="573" t="s">
        <v>66</v>
      </c>
      <c r="AC19" s="812"/>
      <c r="AD19" s="813"/>
      <c r="AE19" s="817"/>
      <c r="AF19" s="812"/>
      <c r="AG19" s="822">
        <f>SUM(M19+W19)</f>
        <v>0</v>
      </c>
      <c r="AH19" s="822"/>
      <c r="AI19" s="822"/>
      <c r="AJ19" s="822"/>
      <c r="AK19" s="822"/>
      <c r="AL19" s="573" t="s">
        <v>66</v>
      </c>
      <c r="AM19" s="812"/>
      <c r="AN19" s="813"/>
      <c r="AO19" s="570"/>
      <c r="AP19" s="571"/>
      <c r="AQ19" s="818" t="s">
        <v>65</v>
      </c>
      <c r="AR19" s="818"/>
      <c r="AS19" s="818"/>
      <c r="AT19" s="818"/>
      <c r="AU19" s="818"/>
      <c r="AV19" s="818"/>
      <c r="AW19" s="571"/>
      <c r="AX19" s="572"/>
      <c r="AY19" s="817"/>
      <c r="AZ19" s="812"/>
      <c r="BA19" s="820">
        <v>500000</v>
      </c>
      <c r="BB19" s="821"/>
      <c r="BC19" s="821"/>
      <c r="BD19" s="821"/>
      <c r="BE19" s="821"/>
      <c r="BF19" s="573" t="s">
        <v>66</v>
      </c>
      <c r="BG19" s="812"/>
      <c r="BH19" s="813"/>
      <c r="BI19" s="817"/>
      <c r="BJ19" s="812"/>
      <c r="BK19" s="820">
        <v>600000</v>
      </c>
      <c r="BL19" s="821"/>
      <c r="BM19" s="821"/>
      <c r="BN19" s="821"/>
      <c r="BO19" s="821"/>
      <c r="BP19" s="573" t="s">
        <v>66</v>
      </c>
      <c r="BQ19" s="812"/>
      <c r="BR19" s="813"/>
      <c r="BS19" s="817"/>
      <c r="BT19" s="812"/>
      <c r="BU19" s="822">
        <f>SUM(BA19+BK19)</f>
        <v>1100000</v>
      </c>
      <c r="BV19" s="822"/>
      <c r="BW19" s="822"/>
      <c r="BX19" s="822"/>
      <c r="BY19" s="822"/>
      <c r="BZ19" s="573" t="s">
        <v>66</v>
      </c>
      <c r="CA19" s="812"/>
      <c r="CB19" s="813"/>
    </row>
    <row r="20" spans="1:82" ht="16.5" customHeight="1" thickBot="1">
      <c r="A20" s="570"/>
      <c r="B20" s="571"/>
      <c r="C20" s="818" t="s">
        <v>67</v>
      </c>
      <c r="D20" s="818"/>
      <c r="E20" s="818"/>
      <c r="F20" s="818"/>
      <c r="G20" s="818"/>
      <c r="H20" s="818"/>
      <c r="I20" s="571"/>
      <c r="J20" s="572"/>
      <c r="K20" s="817"/>
      <c r="L20" s="812"/>
      <c r="M20" s="823"/>
      <c r="N20" s="824"/>
      <c r="O20" s="824"/>
      <c r="P20" s="824"/>
      <c r="Q20" s="824"/>
      <c r="R20" s="573" t="s">
        <v>66</v>
      </c>
      <c r="S20" s="812"/>
      <c r="T20" s="813"/>
      <c r="U20" s="817"/>
      <c r="V20" s="812"/>
      <c r="W20" s="823"/>
      <c r="X20" s="824"/>
      <c r="Y20" s="824"/>
      <c r="Z20" s="824"/>
      <c r="AA20" s="824"/>
      <c r="AB20" s="573" t="s">
        <v>66</v>
      </c>
      <c r="AC20" s="812"/>
      <c r="AD20" s="813"/>
      <c r="AE20" s="817"/>
      <c r="AF20" s="812"/>
      <c r="AG20" s="822">
        <f>SUM(M20+W20)</f>
        <v>0</v>
      </c>
      <c r="AH20" s="822"/>
      <c r="AI20" s="822"/>
      <c r="AJ20" s="822"/>
      <c r="AK20" s="822"/>
      <c r="AL20" s="573" t="s">
        <v>66</v>
      </c>
      <c r="AM20" s="812"/>
      <c r="AN20" s="813"/>
      <c r="AO20" s="570"/>
      <c r="AP20" s="571"/>
      <c r="AQ20" s="818" t="s">
        <v>67</v>
      </c>
      <c r="AR20" s="818"/>
      <c r="AS20" s="818"/>
      <c r="AT20" s="818"/>
      <c r="AU20" s="818"/>
      <c r="AV20" s="818"/>
      <c r="AW20" s="571"/>
      <c r="AX20" s="572"/>
      <c r="AY20" s="817"/>
      <c r="AZ20" s="812"/>
      <c r="BA20" s="820">
        <v>250000</v>
      </c>
      <c r="BB20" s="821"/>
      <c r="BC20" s="821"/>
      <c r="BD20" s="821"/>
      <c r="BE20" s="821"/>
      <c r="BF20" s="573" t="s">
        <v>66</v>
      </c>
      <c r="BG20" s="812"/>
      <c r="BH20" s="813"/>
      <c r="BI20" s="817"/>
      <c r="BJ20" s="812"/>
      <c r="BK20" s="820">
        <v>350000</v>
      </c>
      <c r="BL20" s="821"/>
      <c r="BM20" s="821"/>
      <c r="BN20" s="821"/>
      <c r="BO20" s="821"/>
      <c r="BP20" s="573" t="s">
        <v>66</v>
      </c>
      <c r="BQ20" s="812"/>
      <c r="BR20" s="813"/>
      <c r="BS20" s="817"/>
      <c r="BT20" s="812"/>
      <c r="BU20" s="822">
        <f>SUM(BA20+BK20)</f>
        <v>600000</v>
      </c>
      <c r="BV20" s="822"/>
      <c r="BW20" s="822"/>
      <c r="BX20" s="822"/>
      <c r="BY20" s="822"/>
      <c r="BZ20" s="573" t="s">
        <v>66</v>
      </c>
      <c r="CA20" s="812"/>
      <c r="CB20" s="813"/>
    </row>
    <row r="21" spans="1:82" ht="16.5" customHeight="1" thickBot="1">
      <c r="A21" s="561"/>
      <c r="B21" s="574"/>
      <c r="C21" s="818" t="s">
        <v>68</v>
      </c>
      <c r="D21" s="818"/>
      <c r="E21" s="818"/>
      <c r="F21" s="818"/>
      <c r="G21" s="818"/>
      <c r="H21" s="818"/>
      <c r="I21" s="574"/>
      <c r="J21" s="572"/>
      <c r="K21" s="817"/>
      <c r="L21" s="812"/>
      <c r="M21" s="823"/>
      <c r="N21" s="824"/>
      <c r="O21" s="824"/>
      <c r="P21" s="824"/>
      <c r="Q21" s="824"/>
      <c r="R21" s="573" t="s">
        <v>66</v>
      </c>
      <c r="S21" s="812"/>
      <c r="T21" s="813"/>
      <c r="U21" s="817"/>
      <c r="V21" s="812"/>
      <c r="W21" s="823"/>
      <c r="X21" s="824"/>
      <c r="Y21" s="824"/>
      <c r="Z21" s="824"/>
      <c r="AA21" s="824"/>
      <c r="AB21" s="573" t="s">
        <v>66</v>
      </c>
      <c r="AC21" s="812"/>
      <c r="AD21" s="813"/>
      <c r="AE21" s="817"/>
      <c r="AF21" s="812"/>
      <c r="AG21" s="822">
        <f>SUM(M21+W21)</f>
        <v>0</v>
      </c>
      <c r="AH21" s="822"/>
      <c r="AI21" s="822"/>
      <c r="AJ21" s="822"/>
      <c r="AK21" s="822"/>
      <c r="AL21" s="573" t="s">
        <v>66</v>
      </c>
      <c r="AM21" s="812"/>
      <c r="AN21" s="813"/>
      <c r="AO21" s="561"/>
      <c r="AP21" s="574"/>
      <c r="AQ21" s="818" t="s">
        <v>68</v>
      </c>
      <c r="AR21" s="818"/>
      <c r="AS21" s="818"/>
      <c r="AT21" s="818"/>
      <c r="AU21" s="818"/>
      <c r="AV21" s="818"/>
      <c r="AW21" s="574"/>
      <c r="AX21" s="572"/>
      <c r="AY21" s="817"/>
      <c r="AZ21" s="812"/>
      <c r="BA21" s="820">
        <v>250000</v>
      </c>
      <c r="BB21" s="821"/>
      <c r="BC21" s="821"/>
      <c r="BD21" s="821"/>
      <c r="BE21" s="821"/>
      <c r="BF21" s="573" t="s">
        <v>66</v>
      </c>
      <c r="BG21" s="812"/>
      <c r="BH21" s="813"/>
      <c r="BI21" s="817"/>
      <c r="BJ21" s="812"/>
      <c r="BK21" s="820">
        <v>250000</v>
      </c>
      <c r="BL21" s="821"/>
      <c r="BM21" s="821"/>
      <c r="BN21" s="821"/>
      <c r="BO21" s="821"/>
      <c r="BP21" s="573" t="s">
        <v>66</v>
      </c>
      <c r="BQ21" s="812"/>
      <c r="BR21" s="813"/>
      <c r="BS21" s="817"/>
      <c r="BT21" s="812"/>
      <c r="BU21" s="822">
        <f>SUM(BA21+BK21)</f>
        <v>500000</v>
      </c>
      <c r="BV21" s="822"/>
      <c r="BW21" s="822"/>
      <c r="BX21" s="822"/>
      <c r="BY21" s="822"/>
      <c r="BZ21" s="573" t="s">
        <v>66</v>
      </c>
      <c r="CA21" s="812"/>
      <c r="CB21" s="813"/>
      <c r="CC21" s="575"/>
      <c r="CD21" s="575"/>
    </row>
    <row r="22" spans="1:82" ht="16.5" customHeight="1" thickBot="1">
      <c r="A22" s="570"/>
      <c r="B22" s="571"/>
      <c r="C22" s="818" t="s">
        <v>69</v>
      </c>
      <c r="D22" s="818"/>
      <c r="E22" s="818"/>
      <c r="F22" s="818"/>
      <c r="G22" s="818"/>
      <c r="H22" s="818"/>
      <c r="I22" s="571"/>
      <c r="J22" s="572"/>
      <c r="K22" s="817"/>
      <c r="L22" s="812"/>
      <c r="M22" s="816" t="e">
        <f>SUM(M20/M19)*100</f>
        <v>#DIV/0!</v>
      </c>
      <c r="N22" s="816"/>
      <c r="O22" s="816"/>
      <c r="P22" s="816"/>
      <c r="Q22" s="816"/>
      <c r="R22" s="573" t="s">
        <v>842</v>
      </c>
      <c r="S22" s="812"/>
      <c r="T22" s="813"/>
      <c r="U22" s="817"/>
      <c r="V22" s="812"/>
      <c r="W22" s="816" t="e">
        <f>SUM(W20/W19)*100</f>
        <v>#DIV/0!</v>
      </c>
      <c r="X22" s="816"/>
      <c r="Y22" s="816"/>
      <c r="Z22" s="816"/>
      <c r="AA22" s="816"/>
      <c r="AB22" s="573" t="s">
        <v>842</v>
      </c>
      <c r="AC22" s="812"/>
      <c r="AD22" s="813"/>
      <c r="AE22" s="817"/>
      <c r="AF22" s="812"/>
      <c r="AG22" s="816" t="e">
        <f>SUM(AG20/AG19)*100</f>
        <v>#DIV/0!</v>
      </c>
      <c r="AH22" s="816"/>
      <c r="AI22" s="816"/>
      <c r="AJ22" s="816"/>
      <c r="AK22" s="816"/>
      <c r="AL22" s="573" t="s">
        <v>842</v>
      </c>
      <c r="AM22" s="812"/>
      <c r="AN22" s="813"/>
      <c r="AO22" s="570"/>
      <c r="AP22" s="571"/>
      <c r="AQ22" s="818" t="s">
        <v>69</v>
      </c>
      <c r="AR22" s="818"/>
      <c r="AS22" s="818"/>
      <c r="AT22" s="818"/>
      <c r="AU22" s="818"/>
      <c r="AV22" s="818"/>
      <c r="AW22" s="571"/>
      <c r="AX22" s="572"/>
      <c r="AY22" s="817"/>
      <c r="AZ22" s="812"/>
      <c r="BA22" s="816">
        <f>SUM(BA20/BA19)*100</f>
        <v>50</v>
      </c>
      <c r="BB22" s="816"/>
      <c r="BC22" s="816"/>
      <c r="BD22" s="816"/>
      <c r="BE22" s="816"/>
      <c r="BF22" s="573" t="s">
        <v>842</v>
      </c>
      <c r="BG22" s="812"/>
      <c r="BH22" s="813"/>
      <c r="BI22" s="817"/>
      <c r="BJ22" s="812"/>
      <c r="BK22" s="816">
        <f>SUM(BK20/BK19)*100</f>
        <v>58.333333333333336</v>
      </c>
      <c r="BL22" s="816"/>
      <c r="BM22" s="816"/>
      <c r="BN22" s="816"/>
      <c r="BO22" s="816"/>
      <c r="BP22" s="573" t="s">
        <v>842</v>
      </c>
      <c r="BQ22" s="812"/>
      <c r="BR22" s="813"/>
      <c r="BS22" s="817"/>
      <c r="BT22" s="812"/>
      <c r="BU22" s="816">
        <f>SUM(BU20/BU19)*100</f>
        <v>54.54545454545454</v>
      </c>
      <c r="BV22" s="816"/>
      <c r="BW22" s="816"/>
      <c r="BX22" s="816"/>
      <c r="BY22" s="816"/>
      <c r="BZ22" s="573" t="s">
        <v>842</v>
      </c>
      <c r="CA22" s="812"/>
      <c r="CB22" s="813"/>
      <c r="CC22" s="575"/>
      <c r="CD22" s="575"/>
    </row>
    <row r="23" spans="1:82" s="77" customFormat="1" ht="12" customHeight="1">
      <c r="A23" s="76" t="s">
        <v>70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 t="s">
        <v>70</v>
      </c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</row>
    <row r="24" spans="1:82" ht="12" customHeight="1">
      <c r="A24" s="720"/>
      <c r="B24" s="814" t="s">
        <v>699</v>
      </c>
      <c r="C24" s="814"/>
      <c r="D24" s="814"/>
      <c r="E24" s="814"/>
      <c r="F24" s="814"/>
      <c r="G24" s="814"/>
      <c r="H24" s="814"/>
      <c r="I24" s="814"/>
      <c r="J24" s="814"/>
      <c r="K24" s="814"/>
      <c r="L24" s="814"/>
      <c r="M24" s="814"/>
      <c r="N24" s="814"/>
      <c r="O24" s="814"/>
      <c r="P24" s="814"/>
      <c r="Q24" s="814"/>
      <c r="R24" s="814"/>
      <c r="S24" s="814"/>
      <c r="T24" s="814"/>
      <c r="U24" s="814"/>
      <c r="V24" s="814"/>
      <c r="W24" s="814"/>
      <c r="X24" s="814"/>
      <c r="Y24" s="814"/>
      <c r="Z24" s="814"/>
      <c r="AA24" s="814"/>
      <c r="AB24" s="814"/>
      <c r="AC24" s="814"/>
      <c r="AD24" s="814"/>
      <c r="AE24" s="814"/>
      <c r="AF24" s="814"/>
      <c r="AG24" s="814"/>
      <c r="AH24" s="814"/>
      <c r="AI24" s="814"/>
      <c r="AJ24" s="814"/>
      <c r="AK24" s="814"/>
      <c r="AL24" s="814"/>
      <c r="AM24" s="814"/>
      <c r="AN24" s="814"/>
      <c r="AO24" s="720"/>
      <c r="AP24" s="814" t="s">
        <v>699</v>
      </c>
      <c r="AQ24" s="814"/>
      <c r="AR24" s="814"/>
      <c r="AS24" s="814"/>
      <c r="AT24" s="814"/>
      <c r="AU24" s="814"/>
      <c r="AV24" s="814"/>
      <c r="AW24" s="814"/>
      <c r="AX24" s="814"/>
      <c r="AY24" s="814"/>
      <c r="AZ24" s="814"/>
      <c r="BA24" s="814"/>
      <c r="BB24" s="814"/>
      <c r="BC24" s="814"/>
      <c r="BD24" s="814"/>
      <c r="BE24" s="814"/>
      <c r="BF24" s="814"/>
      <c r="BG24" s="814"/>
      <c r="BH24" s="814"/>
      <c r="BI24" s="814"/>
      <c r="BJ24" s="814"/>
      <c r="BK24" s="814"/>
      <c r="BL24" s="814"/>
      <c r="BM24" s="814"/>
      <c r="BN24" s="814"/>
      <c r="BO24" s="814"/>
      <c r="BP24" s="814"/>
      <c r="BQ24" s="814"/>
      <c r="BR24" s="814"/>
      <c r="BS24" s="814"/>
      <c r="BT24" s="814"/>
      <c r="BU24" s="814"/>
      <c r="BV24" s="814"/>
      <c r="BW24" s="814"/>
      <c r="BX24" s="814"/>
      <c r="BY24" s="814"/>
      <c r="BZ24" s="814"/>
      <c r="CA24" s="814"/>
      <c r="CB24" s="814"/>
      <c r="CC24" s="575"/>
      <c r="CD24" s="575"/>
    </row>
    <row r="25" spans="1:82" ht="12" customHeight="1">
      <c r="A25" s="720"/>
      <c r="B25" s="575" t="s">
        <v>843</v>
      </c>
      <c r="C25" s="815" t="s">
        <v>844</v>
      </c>
      <c r="D25" s="815"/>
      <c r="E25" s="815"/>
      <c r="F25" s="815"/>
      <c r="G25" s="575" t="s">
        <v>845</v>
      </c>
      <c r="H25" s="575"/>
      <c r="I25" s="575"/>
      <c r="J25" s="575"/>
      <c r="K25" s="627"/>
      <c r="L25" s="627"/>
      <c r="M25" s="790"/>
      <c r="N25" s="790"/>
      <c r="O25" s="790"/>
      <c r="P25" s="790"/>
      <c r="Q25" s="790"/>
      <c r="R25" s="627" t="s">
        <v>846</v>
      </c>
      <c r="S25" s="627"/>
      <c r="T25" s="627"/>
      <c r="U25" s="627"/>
      <c r="V25" s="627"/>
      <c r="W25" s="790"/>
      <c r="X25" s="790"/>
      <c r="Y25" s="790"/>
      <c r="Z25" s="790"/>
      <c r="AA25" s="790"/>
      <c r="AB25" s="627" t="s">
        <v>846</v>
      </c>
      <c r="AC25" s="627"/>
      <c r="AD25" s="627"/>
      <c r="AE25" s="627"/>
      <c r="AF25" s="627"/>
      <c r="AG25" s="790"/>
      <c r="AH25" s="790"/>
      <c r="AI25" s="790"/>
      <c r="AJ25" s="790"/>
      <c r="AK25" s="790"/>
      <c r="AL25" s="627" t="s">
        <v>846</v>
      </c>
      <c r="AM25" s="627"/>
      <c r="AN25" s="627"/>
      <c r="AO25" s="720"/>
      <c r="AP25" s="575" t="s">
        <v>843</v>
      </c>
      <c r="AQ25" s="819">
        <v>42029</v>
      </c>
      <c r="AR25" s="819"/>
      <c r="AS25" s="819"/>
      <c r="AT25" s="819"/>
      <c r="AU25" s="575" t="s">
        <v>845</v>
      </c>
      <c r="AV25" s="575"/>
      <c r="AW25" s="575"/>
      <c r="AX25" s="575"/>
      <c r="AY25" s="627"/>
      <c r="AZ25" s="627"/>
      <c r="BA25" s="811" t="s">
        <v>847</v>
      </c>
      <c r="BB25" s="811"/>
      <c r="BC25" s="811"/>
      <c r="BD25" s="811"/>
      <c r="BE25" s="811"/>
      <c r="BF25" s="627" t="s">
        <v>846</v>
      </c>
      <c r="BG25" s="627"/>
      <c r="BH25" s="627"/>
      <c r="BI25" s="627"/>
      <c r="BJ25" s="627"/>
      <c r="BK25" s="811">
        <v>55.5</v>
      </c>
      <c r="BL25" s="811"/>
      <c r="BM25" s="811"/>
      <c r="BN25" s="811"/>
      <c r="BO25" s="811"/>
      <c r="BP25" s="627" t="s">
        <v>846</v>
      </c>
      <c r="BQ25" s="627"/>
      <c r="BR25" s="627"/>
      <c r="BS25" s="627"/>
      <c r="BT25" s="627"/>
      <c r="BU25" s="811">
        <v>50.75</v>
      </c>
      <c r="BV25" s="811"/>
      <c r="BW25" s="811"/>
      <c r="BX25" s="811"/>
      <c r="BY25" s="811"/>
      <c r="BZ25" s="627" t="s">
        <v>846</v>
      </c>
      <c r="CA25" s="627"/>
      <c r="CB25" s="627"/>
      <c r="CC25" s="575"/>
      <c r="CD25" s="575"/>
    </row>
    <row r="26" spans="1:82" ht="12" customHeight="1">
      <c r="A26" s="627"/>
      <c r="B26" s="627"/>
      <c r="C26" s="627"/>
      <c r="D26" s="627"/>
      <c r="E26" s="627"/>
      <c r="F26" s="627"/>
      <c r="G26" s="627"/>
      <c r="H26" s="627"/>
      <c r="I26" s="627"/>
      <c r="J26" s="627"/>
      <c r="K26" s="627"/>
      <c r="L26" s="627"/>
      <c r="M26" s="627"/>
      <c r="N26" s="627"/>
      <c r="O26" s="627"/>
      <c r="P26" s="627"/>
      <c r="Q26" s="627"/>
      <c r="R26" s="627"/>
      <c r="S26" s="627"/>
      <c r="T26" s="627"/>
      <c r="U26" s="627"/>
      <c r="V26" s="627"/>
      <c r="W26" s="627"/>
      <c r="X26" s="627"/>
      <c r="Y26" s="627"/>
      <c r="Z26" s="627"/>
      <c r="AA26" s="627"/>
      <c r="AB26" s="627"/>
      <c r="AC26" s="627"/>
      <c r="AD26" s="627"/>
      <c r="AE26" s="627"/>
      <c r="AF26" s="627"/>
      <c r="AG26" s="627"/>
      <c r="AH26" s="627"/>
      <c r="AI26" s="627"/>
      <c r="AJ26" s="627"/>
      <c r="AK26" s="627"/>
      <c r="AL26" s="627"/>
      <c r="AM26" s="627"/>
      <c r="AN26" s="627"/>
      <c r="AO26" s="627"/>
      <c r="AP26" s="627"/>
      <c r="AQ26" s="627"/>
      <c r="AR26" s="627"/>
      <c r="AS26" s="627"/>
      <c r="AT26" s="627"/>
      <c r="AU26" s="627"/>
      <c r="AV26" s="627"/>
      <c r="AW26" s="627"/>
      <c r="AX26" s="627"/>
      <c r="AY26" s="627"/>
      <c r="AZ26" s="627"/>
      <c r="BA26" s="627"/>
      <c r="BB26" s="627"/>
      <c r="BC26" s="627"/>
      <c r="BD26" s="627"/>
      <c r="BE26" s="627"/>
      <c r="BF26" s="627"/>
      <c r="BG26" s="627"/>
      <c r="BH26" s="627"/>
      <c r="BI26" s="627"/>
      <c r="BJ26" s="627"/>
      <c r="BK26" s="627"/>
      <c r="BL26" s="627"/>
      <c r="BM26" s="627"/>
      <c r="BN26" s="627"/>
      <c r="BO26" s="627"/>
      <c r="BP26" s="627"/>
      <c r="BQ26" s="627"/>
      <c r="BR26" s="627"/>
      <c r="BS26" s="627"/>
      <c r="BT26" s="627"/>
      <c r="BU26" s="627"/>
      <c r="BV26" s="627"/>
      <c r="BW26" s="627"/>
      <c r="BX26" s="627"/>
      <c r="BY26" s="627"/>
      <c r="BZ26" s="627"/>
      <c r="CA26" s="627"/>
      <c r="CB26" s="627"/>
      <c r="CC26" s="575"/>
      <c r="CD26" s="575"/>
    </row>
    <row r="27" spans="1:82" ht="12" customHeight="1">
      <c r="A27" s="576"/>
      <c r="B27" s="577"/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7"/>
      <c r="N27" s="577"/>
      <c r="O27" s="577"/>
      <c r="P27" s="577"/>
      <c r="Q27" s="577"/>
      <c r="R27" s="577"/>
      <c r="S27" s="577"/>
      <c r="T27" s="577"/>
      <c r="U27" s="577"/>
      <c r="V27" s="577"/>
      <c r="W27" s="577"/>
      <c r="X27" s="577"/>
      <c r="Y27" s="577"/>
      <c r="Z27" s="577"/>
      <c r="AA27" s="577"/>
      <c r="AB27" s="577"/>
      <c r="AC27" s="577"/>
      <c r="AD27" s="577"/>
      <c r="AE27" s="577"/>
      <c r="AF27" s="577"/>
      <c r="AG27" s="577"/>
      <c r="AH27" s="577"/>
      <c r="AI27" s="577"/>
      <c r="AJ27" s="577"/>
      <c r="AK27" s="577"/>
      <c r="AL27" s="577"/>
      <c r="AM27" s="577"/>
      <c r="AN27" s="577"/>
      <c r="AO27" s="576"/>
      <c r="AP27" s="577"/>
      <c r="AQ27" s="577"/>
      <c r="AR27" s="577"/>
      <c r="AS27" s="577"/>
      <c r="AT27" s="577"/>
      <c r="AU27" s="577"/>
      <c r="AV27" s="577"/>
      <c r="AW27" s="577"/>
      <c r="AX27" s="577"/>
      <c r="AY27" s="577"/>
      <c r="AZ27" s="577"/>
      <c r="BA27" s="577"/>
      <c r="BB27" s="577"/>
      <c r="BC27" s="577"/>
      <c r="BD27" s="577"/>
      <c r="BE27" s="577"/>
      <c r="BF27" s="577"/>
      <c r="BG27" s="577"/>
      <c r="BH27" s="577"/>
      <c r="BI27" s="577"/>
      <c r="BJ27" s="577"/>
      <c r="BK27" s="577"/>
      <c r="BL27" s="577"/>
      <c r="BM27" s="577"/>
      <c r="BN27" s="577"/>
      <c r="BO27" s="577"/>
      <c r="BP27" s="577"/>
      <c r="BQ27" s="577"/>
      <c r="BR27" s="577"/>
      <c r="BS27" s="577"/>
      <c r="BT27" s="577"/>
      <c r="BU27" s="577"/>
      <c r="BV27" s="577"/>
      <c r="BW27" s="577"/>
      <c r="BX27" s="577"/>
      <c r="BY27" s="577"/>
      <c r="BZ27" s="577"/>
      <c r="CA27" s="577"/>
      <c r="CB27" s="577"/>
    </row>
    <row r="28" spans="1:82" ht="12" customHeight="1">
      <c r="A28" s="78" t="s">
        <v>71</v>
      </c>
      <c r="AO28" s="78" t="s">
        <v>71</v>
      </c>
    </row>
    <row r="29" spans="1:82" ht="6.75" customHeight="1" thickBot="1"/>
    <row r="30" spans="1:82" ht="17.25" customHeight="1">
      <c r="A30" s="561"/>
      <c r="B30" s="562"/>
      <c r="C30" s="698" t="s">
        <v>48</v>
      </c>
      <c r="D30" s="698"/>
      <c r="E30" s="698"/>
      <c r="F30" s="698"/>
      <c r="G30" s="698"/>
      <c r="H30" s="698"/>
      <c r="I30" s="698"/>
      <c r="J30" s="562"/>
      <c r="K30" s="562"/>
      <c r="L30" s="697" t="s">
        <v>49</v>
      </c>
      <c r="M30" s="687"/>
      <c r="N30" s="686" t="s">
        <v>50</v>
      </c>
      <c r="O30" s="687"/>
      <c r="P30" s="697" t="s">
        <v>700</v>
      </c>
      <c r="Q30" s="686"/>
      <c r="R30" s="686"/>
      <c r="S30" s="686"/>
      <c r="T30" s="686"/>
      <c r="U30" s="687"/>
      <c r="V30" s="697" t="s">
        <v>701</v>
      </c>
      <c r="W30" s="686"/>
      <c r="X30" s="686"/>
      <c r="Y30" s="686"/>
      <c r="Z30" s="686"/>
      <c r="AA30" s="687"/>
      <c r="AB30" s="697" t="s">
        <v>54</v>
      </c>
      <c r="AC30" s="686"/>
      <c r="AD30" s="686"/>
      <c r="AE30" s="687"/>
      <c r="AF30" s="697" t="s">
        <v>72</v>
      </c>
      <c r="AG30" s="686"/>
      <c r="AH30" s="686"/>
      <c r="AI30" s="686"/>
      <c r="AJ30" s="686"/>
      <c r="AK30" s="686"/>
      <c r="AL30" s="687"/>
      <c r="AM30" s="697" t="s">
        <v>73</v>
      </c>
      <c r="AN30" s="687"/>
      <c r="AO30" s="561"/>
      <c r="AP30" s="562"/>
      <c r="AQ30" s="698" t="s">
        <v>848</v>
      </c>
      <c r="AR30" s="698"/>
      <c r="AS30" s="698"/>
      <c r="AT30" s="698"/>
      <c r="AU30" s="698"/>
      <c r="AV30" s="698"/>
      <c r="AW30" s="698"/>
      <c r="AX30" s="562"/>
      <c r="AY30" s="562"/>
      <c r="AZ30" s="697" t="s">
        <v>49</v>
      </c>
      <c r="BA30" s="687"/>
      <c r="BB30" s="686" t="s">
        <v>50</v>
      </c>
      <c r="BC30" s="687"/>
      <c r="BD30" s="697" t="s">
        <v>700</v>
      </c>
      <c r="BE30" s="686"/>
      <c r="BF30" s="686"/>
      <c r="BG30" s="686"/>
      <c r="BH30" s="686"/>
      <c r="BI30" s="687"/>
      <c r="BJ30" s="697" t="s">
        <v>701</v>
      </c>
      <c r="BK30" s="686"/>
      <c r="BL30" s="686"/>
      <c r="BM30" s="686"/>
      <c r="BN30" s="686"/>
      <c r="BO30" s="687"/>
      <c r="BP30" s="697" t="s">
        <v>54</v>
      </c>
      <c r="BQ30" s="686"/>
      <c r="BR30" s="686"/>
      <c r="BS30" s="687"/>
      <c r="BT30" s="697" t="s">
        <v>72</v>
      </c>
      <c r="BU30" s="686"/>
      <c r="BV30" s="686"/>
      <c r="BW30" s="686"/>
      <c r="BX30" s="686"/>
      <c r="BY30" s="686"/>
      <c r="BZ30" s="687"/>
      <c r="CA30" s="697" t="s">
        <v>73</v>
      </c>
      <c r="CB30" s="687"/>
    </row>
    <row r="31" spans="1:82" ht="17.25" customHeight="1" thickBot="1">
      <c r="A31" s="563"/>
      <c r="B31" s="559"/>
      <c r="C31" s="701" t="s">
        <v>55</v>
      </c>
      <c r="D31" s="701"/>
      <c r="E31" s="701"/>
      <c r="F31" s="701"/>
      <c r="G31" s="701"/>
      <c r="H31" s="701"/>
      <c r="I31" s="701"/>
      <c r="J31" s="559"/>
      <c r="K31" s="559"/>
      <c r="L31" s="688"/>
      <c r="M31" s="690"/>
      <c r="N31" s="689"/>
      <c r="O31" s="690"/>
      <c r="P31" s="688"/>
      <c r="Q31" s="689"/>
      <c r="R31" s="689"/>
      <c r="S31" s="689"/>
      <c r="T31" s="689"/>
      <c r="U31" s="690"/>
      <c r="V31" s="688"/>
      <c r="W31" s="689"/>
      <c r="X31" s="689"/>
      <c r="Y31" s="689"/>
      <c r="Z31" s="689"/>
      <c r="AA31" s="690"/>
      <c r="AB31" s="688" t="s">
        <v>56</v>
      </c>
      <c r="AC31" s="689"/>
      <c r="AD31" s="689"/>
      <c r="AE31" s="690"/>
      <c r="AF31" s="688"/>
      <c r="AG31" s="689"/>
      <c r="AH31" s="689"/>
      <c r="AI31" s="689"/>
      <c r="AJ31" s="689"/>
      <c r="AK31" s="689"/>
      <c r="AL31" s="690"/>
      <c r="AM31" s="688"/>
      <c r="AN31" s="690"/>
      <c r="AO31" s="563"/>
      <c r="AP31" s="559"/>
      <c r="AQ31" s="701" t="s">
        <v>55</v>
      </c>
      <c r="AR31" s="701"/>
      <c r="AS31" s="701"/>
      <c r="AT31" s="701"/>
      <c r="AU31" s="701"/>
      <c r="AV31" s="701"/>
      <c r="AW31" s="701"/>
      <c r="AX31" s="559"/>
      <c r="AY31" s="559"/>
      <c r="AZ31" s="688"/>
      <c r="BA31" s="690"/>
      <c r="BB31" s="689"/>
      <c r="BC31" s="690"/>
      <c r="BD31" s="688"/>
      <c r="BE31" s="689"/>
      <c r="BF31" s="689"/>
      <c r="BG31" s="689"/>
      <c r="BH31" s="689"/>
      <c r="BI31" s="690"/>
      <c r="BJ31" s="688"/>
      <c r="BK31" s="689"/>
      <c r="BL31" s="689"/>
      <c r="BM31" s="689"/>
      <c r="BN31" s="689"/>
      <c r="BO31" s="690"/>
      <c r="BP31" s="688" t="s">
        <v>56</v>
      </c>
      <c r="BQ31" s="689"/>
      <c r="BR31" s="689"/>
      <c r="BS31" s="690"/>
      <c r="BT31" s="688"/>
      <c r="BU31" s="689"/>
      <c r="BV31" s="689"/>
      <c r="BW31" s="689"/>
      <c r="BX31" s="689"/>
      <c r="BY31" s="689"/>
      <c r="BZ31" s="690"/>
      <c r="CA31" s="688"/>
      <c r="CB31" s="690"/>
    </row>
    <row r="32" spans="1:82" ht="8.15" customHeight="1">
      <c r="A32" s="697"/>
      <c r="B32" s="709" ph="1"/>
      <c r="C32" s="709" ph="1"/>
      <c r="D32" s="709" ph="1"/>
      <c r="E32" s="709" ph="1"/>
      <c r="F32" s="709" ph="1"/>
      <c r="G32" s="709" ph="1"/>
      <c r="H32" s="709" ph="1"/>
      <c r="I32" s="709" ph="1"/>
      <c r="J32" s="709" ph="1"/>
      <c r="K32" s="687"/>
      <c r="L32" s="697"/>
      <c r="M32" s="687"/>
      <c r="N32" s="697"/>
      <c r="O32" s="687"/>
      <c r="P32" s="685"/>
      <c r="Q32" s="745"/>
      <c r="R32" s="745"/>
      <c r="S32" s="745"/>
      <c r="T32" s="745"/>
      <c r="U32" s="746"/>
      <c r="V32" s="697"/>
      <c r="W32" s="686"/>
      <c r="X32" s="686"/>
      <c r="Y32" s="686"/>
      <c r="Z32" s="686"/>
      <c r="AA32" s="687"/>
      <c r="AB32" s="697"/>
      <c r="AC32" s="686"/>
      <c r="AD32" s="686"/>
      <c r="AE32" s="687"/>
      <c r="AF32" s="808"/>
      <c r="AG32" s="809"/>
      <c r="AH32" s="809"/>
      <c r="AI32" s="809"/>
      <c r="AJ32" s="809"/>
      <c r="AK32" s="809"/>
      <c r="AL32" s="810"/>
      <c r="AM32" s="697"/>
      <c r="AN32" s="687"/>
      <c r="AO32" s="697"/>
      <c r="AP32" s="709" ph="1"/>
      <c r="AQ32" s="709" ph="1"/>
      <c r="AR32" s="709" ph="1"/>
      <c r="AS32" s="709" ph="1"/>
      <c r="AT32" s="709" ph="1"/>
      <c r="AU32" s="709" ph="1"/>
      <c r="AV32" s="709" ph="1"/>
      <c r="AW32" s="709" ph="1"/>
      <c r="AX32" s="709" ph="1"/>
      <c r="AY32" s="687"/>
      <c r="AZ32" s="727" t="s">
        <v>702</v>
      </c>
      <c r="BA32" s="724"/>
      <c r="BB32" s="727">
        <v>50</v>
      </c>
      <c r="BC32" s="724"/>
      <c r="BD32" s="736" t="s">
        <v>703</v>
      </c>
      <c r="BE32" s="737"/>
      <c r="BF32" s="737"/>
      <c r="BG32" s="737"/>
      <c r="BH32" s="737"/>
      <c r="BI32" s="738"/>
      <c r="BJ32" s="727" t="s">
        <v>704</v>
      </c>
      <c r="BK32" s="770"/>
      <c r="BL32" s="770"/>
      <c r="BM32" s="770"/>
      <c r="BN32" s="770"/>
      <c r="BO32" s="724"/>
      <c r="BP32" s="727" t="s">
        <v>705</v>
      </c>
      <c r="BQ32" s="770"/>
      <c r="BR32" s="770"/>
      <c r="BS32" s="724"/>
      <c r="BT32" s="805">
        <v>178048</v>
      </c>
      <c r="BU32" s="806"/>
      <c r="BV32" s="806"/>
      <c r="BW32" s="806"/>
      <c r="BX32" s="806"/>
      <c r="BY32" s="806"/>
      <c r="BZ32" s="807"/>
      <c r="CA32" s="727" t="s">
        <v>706</v>
      </c>
      <c r="CB32" s="724"/>
    </row>
    <row r="33" spans="1:80" ht="19.149999999999999" customHeight="1">
      <c r="A33" s="708"/>
      <c r="B33" s="720" ph="1"/>
      <c r="C33" s="720" ph="1"/>
      <c r="D33" s="720" ph="1"/>
      <c r="E33" s="720" ph="1"/>
      <c r="F33" s="720" ph="1"/>
      <c r="G33" s="720" ph="1"/>
      <c r="H33" s="720" ph="1"/>
      <c r="I33" s="720" ph="1"/>
      <c r="J33" s="720" ph="1"/>
      <c r="K33" s="710"/>
      <c r="L33" s="708"/>
      <c r="M33" s="710"/>
      <c r="N33" s="708"/>
      <c r="O33" s="710"/>
      <c r="P33" s="747"/>
      <c r="Q33" s="748"/>
      <c r="R33" s="748"/>
      <c r="S33" s="748"/>
      <c r="T33" s="748"/>
      <c r="U33" s="749"/>
      <c r="V33" s="708"/>
      <c r="W33" s="720"/>
      <c r="X33" s="720"/>
      <c r="Y33" s="720"/>
      <c r="Z33" s="720"/>
      <c r="AA33" s="710"/>
      <c r="AB33" s="708"/>
      <c r="AC33" s="720"/>
      <c r="AD33" s="720"/>
      <c r="AE33" s="710"/>
      <c r="AF33" s="799"/>
      <c r="AG33" s="800"/>
      <c r="AH33" s="800"/>
      <c r="AI33" s="800"/>
      <c r="AJ33" s="800"/>
      <c r="AK33" s="800"/>
      <c r="AL33" s="801"/>
      <c r="AM33" s="708"/>
      <c r="AN33" s="710"/>
      <c r="AO33" s="708"/>
      <c r="AP33" s="721" t="s" ph="1">
        <v>850</v>
      </c>
      <c r="AQ33" s="721" ph="1"/>
      <c r="AR33" s="721" ph="1"/>
      <c r="AS33" s="721" ph="1"/>
      <c r="AT33" s="721" ph="1"/>
      <c r="AU33" s="721" ph="1"/>
      <c r="AV33" s="721" ph="1"/>
      <c r="AW33" s="721" ph="1"/>
      <c r="AX33" s="721" ph="1"/>
      <c r="AY33" s="710"/>
      <c r="AZ33" s="728"/>
      <c r="BA33" s="725"/>
      <c r="BB33" s="728"/>
      <c r="BC33" s="725"/>
      <c r="BD33" s="739"/>
      <c r="BE33" s="740"/>
      <c r="BF33" s="740"/>
      <c r="BG33" s="740"/>
      <c r="BH33" s="740"/>
      <c r="BI33" s="741"/>
      <c r="BJ33" s="728"/>
      <c r="BK33" s="721"/>
      <c r="BL33" s="721"/>
      <c r="BM33" s="721"/>
      <c r="BN33" s="721"/>
      <c r="BO33" s="725"/>
      <c r="BP33" s="728"/>
      <c r="BQ33" s="721"/>
      <c r="BR33" s="721"/>
      <c r="BS33" s="725"/>
      <c r="BT33" s="793"/>
      <c r="BU33" s="794"/>
      <c r="BV33" s="794"/>
      <c r="BW33" s="794"/>
      <c r="BX33" s="794"/>
      <c r="BY33" s="794"/>
      <c r="BZ33" s="795"/>
      <c r="CA33" s="728"/>
      <c r="CB33" s="725"/>
    </row>
    <row r="34" spans="1:80" ht="19.149999999999999" customHeight="1" thickBot="1">
      <c r="A34" s="688"/>
      <c r="B34" s="689" ph="1"/>
      <c r="C34" s="689" ph="1"/>
      <c r="D34" s="689" ph="1"/>
      <c r="E34" s="689" ph="1"/>
      <c r="F34" s="689" ph="1"/>
      <c r="G34" s="689" ph="1"/>
      <c r="H34" s="689" ph="1"/>
      <c r="I34" s="689" ph="1"/>
      <c r="J34" s="689" ph="1"/>
      <c r="K34" s="690"/>
      <c r="L34" s="688"/>
      <c r="M34" s="690"/>
      <c r="N34" s="688"/>
      <c r="O34" s="690"/>
      <c r="P34" s="750"/>
      <c r="Q34" s="751"/>
      <c r="R34" s="751"/>
      <c r="S34" s="751"/>
      <c r="T34" s="751"/>
      <c r="U34" s="752"/>
      <c r="V34" s="688"/>
      <c r="W34" s="689"/>
      <c r="X34" s="689"/>
      <c r="Y34" s="689"/>
      <c r="Z34" s="689"/>
      <c r="AA34" s="690"/>
      <c r="AB34" s="688"/>
      <c r="AC34" s="689"/>
      <c r="AD34" s="689"/>
      <c r="AE34" s="690"/>
      <c r="AF34" s="802"/>
      <c r="AG34" s="803"/>
      <c r="AH34" s="803"/>
      <c r="AI34" s="803"/>
      <c r="AJ34" s="803"/>
      <c r="AK34" s="803"/>
      <c r="AL34" s="804"/>
      <c r="AM34" s="688"/>
      <c r="AN34" s="690"/>
      <c r="AO34" s="688"/>
      <c r="AP34" s="722" t="s" ph="1">
        <v>851</v>
      </c>
      <c r="AQ34" s="722" ph="1"/>
      <c r="AR34" s="722" ph="1"/>
      <c r="AS34" s="722" ph="1"/>
      <c r="AT34" s="722" ph="1"/>
      <c r="AU34" s="722" ph="1"/>
      <c r="AV34" s="722" ph="1"/>
      <c r="AW34" s="722" ph="1"/>
      <c r="AX34" s="722" ph="1"/>
      <c r="AY34" s="690"/>
      <c r="AZ34" s="729"/>
      <c r="BA34" s="726"/>
      <c r="BB34" s="729"/>
      <c r="BC34" s="726"/>
      <c r="BD34" s="742"/>
      <c r="BE34" s="743"/>
      <c r="BF34" s="743"/>
      <c r="BG34" s="743"/>
      <c r="BH34" s="743"/>
      <c r="BI34" s="744"/>
      <c r="BJ34" s="729"/>
      <c r="BK34" s="722"/>
      <c r="BL34" s="722"/>
      <c r="BM34" s="722"/>
      <c r="BN34" s="722"/>
      <c r="BO34" s="726"/>
      <c r="BP34" s="729"/>
      <c r="BQ34" s="722"/>
      <c r="BR34" s="722"/>
      <c r="BS34" s="726"/>
      <c r="BT34" s="796"/>
      <c r="BU34" s="797"/>
      <c r="BV34" s="797"/>
      <c r="BW34" s="797"/>
      <c r="BX34" s="797"/>
      <c r="BY34" s="797"/>
      <c r="BZ34" s="798"/>
      <c r="CA34" s="729"/>
      <c r="CB34" s="726"/>
    </row>
    <row r="35" spans="1:80" ht="7.5" customHeight="1">
      <c r="A35" s="708"/>
      <c r="B35" s="709" ph="1"/>
      <c r="C35" s="709" ph="1"/>
      <c r="D35" s="709" ph="1"/>
      <c r="E35" s="709" ph="1"/>
      <c r="F35" s="709" ph="1"/>
      <c r="G35" s="709" ph="1"/>
      <c r="H35" s="709" ph="1"/>
      <c r="I35" s="709" ph="1"/>
      <c r="J35" s="709" ph="1"/>
      <c r="K35" s="710"/>
      <c r="L35" s="708"/>
      <c r="M35" s="710"/>
      <c r="N35" s="708"/>
      <c r="O35" s="710"/>
      <c r="P35" s="747"/>
      <c r="Q35" s="748"/>
      <c r="R35" s="748"/>
      <c r="S35" s="748"/>
      <c r="T35" s="748"/>
      <c r="U35" s="749"/>
      <c r="V35" s="708"/>
      <c r="W35" s="720"/>
      <c r="X35" s="720"/>
      <c r="Y35" s="720"/>
      <c r="Z35" s="720"/>
      <c r="AA35" s="710"/>
      <c r="AB35" s="708"/>
      <c r="AC35" s="720"/>
      <c r="AD35" s="720"/>
      <c r="AE35" s="710"/>
      <c r="AF35" s="799"/>
      <c r="AG35" s="800"/>
      <c r="AH35" s="800"/>
      <c r="AI35" s="800"/>
      <c r="AJ35" s="800"/>
      <c r="AK35" s="800"/>
      <c r="AL35" s="801"/>
      <c r="AM35" s="708"/>
      <c r="AN35" s="710"/>
      <c r="AO35" s="708"/>
      <c r="AP35" s="723" ph="1"/>
      <c r="AQ35" s="723" ph="1"/>
      <c r="AR35" s="723" ph="1"/>
      <c r="AS35" s="723" ph="1"/>
      <c r="AT35" s="723" ph="1"/>
      <c r="AU35" s="723" ph="1"/>
      <c r="AV35" s="723" ph="1"/>
      <c r="AW35" s="723" ph="1"/>
      <c r="AX35" s="723" ph="1"/>
      <c r="AY35" s="710"/>
      <c r="AZ35" s="728" t="s">
        <v>707</v>
      </c>
      <c r="BA35" s="725"/>
      <c r="BB35" s="728">
        <v>50</v>
      </c>
      <c r="BC35" s="725"/>
      <c r="BD35" s="739" t="s">
        <v>708</v>
      </c>
      <c r="BE35" s="740"/>
      <c r="BF35" s="740"/>
      <c r="BG35" s="740"/>
      <c r="BH35" s="740"/>
      <c r="BI35" s="741"/>
      <c r="BJ35" s="728" t="s">
        <v>704</v>
      </c>
      <c r="BK35" s="721"/>
      <c r="BL35" s="721"/>
      <c r="BM35" s="721"/>
      <c r="BN35" s="721"/>
      <c r="BO35" s="725"/>
      <c r="BP35" s="728" t="s">
        <v>705</v>
      </c>
      <c r="BQ35" s="721"/>
      <c r="BR35" s="721"/>
      <c r="BS35" s="725"/>
      <c r="BT35" s="793">
        <v>415447</v>
      </c>
      <c r="BU35" s="794"/>
      <c r="BV35" s="794"/>
      <c r="BW35" s="794"/>
      <c r="BX35" s="794"/>
      <c r="BY35" s="794"/>
      <c r="BZ35" s="795"/>
      <c r="CA35" s="728" t="s">
        <v>709</v>
      </c>
      <c r="CB35" s="725"/>
    </row>
    <row r="36" spans="1:80" ht="19.149999999999999" customHeight="1">
      <c r="A36" s="708"/>
      <c r="B36" s="720" ph="1"/>
      <c r="C36" s="720" ph="1"/>
      <c r="D36" s="720" ph="1"/>
      <c r="E36" s="720" ph="1"/>
      <c r="F36" s="720" ph="1"/>
      <c r="G36" s="720" ph="1"/>
      <c r="H36" s="720" ph="1"/>
      <c r="I36" s="720" ph="1"/>
      <c r="J36" s="720" ph="1"/>
      <c r="K36" s="710"/>
      <c r="L36" s="708"/>
      <c r="M36" s="710"/>
      <c r="N36" s="708"/>
      <c r="O36" s="710"/>
      <c r="P36" s="747"/>
      <c r="Q36" s="748"/>
      <c r="R36" s="748"/>
      <c r="S36" s="748"/>
      <c r="T36" s="748"/>
      <c r="U36" s="749"/>
      <c r="V36" s="708"/>
      <c r="W36" s="720"/>
      <c r="X36" s="720"/>
      <c r="Y36" s="720"/>
      <c r="Z36" s="720"/>
      <c r="AA36" s="710"/>
      <c r="AB36" s="708"/>
      <c r="AC36" s="720"/>
      <c r="AD36" s="720"/>
      <c r="AE36" s="710"/>
      <c r="AF36" s="799"/>
      <c r="AG36" s="800"/>
      <c r="AH36" s="800"/>
      <c r="AI36" s="800"/>
      <c r="AJ36" s="800"/>
      <c r="AK36" s="800"/>
      <c r="AL36" s="801"/>
      <c r="AM36" s="708"/>
      <c r="AN36" s="710"/>
      <c r="AO36" s="708"/>
      <c r="AP36" s="721" t="s" ph="1">
        <v>852</v>
      </c>
      <c r="AQ36" s="721" ph="1"/>
      <c r="AR36" s="721" ph="1"/>
      <c r="AS36" s="721" ph="1"/>
      <c r="AT36" s="721" ph="1"/>
      <c r="AU36" s="721" ph="1"/>
      <c r="AV36" s="721" ph="1"/>
      <c r="AW36" s="721" ph="1"/>
      <c r="AX36" s="721" ph="1"/>
      <c r="AY36" s="710"/>
      <c r="AZ36" s="728"/>
      <c r="BA36" s="725"/>
      <c r="BB36" s="728"/>
      <c r="BC36" s="725"/>
      <c r="BD36" s="739"/>
      <c r="BE36" s="740"/>
      <c r="BF36" s="740"/>
      <c r="BG36" s="740"/>
      <c r="BH36" s="740"/>
      <c r="BI36" s="741"/>
      <c r="BJ36" s="728"/>
      <c r="BK36" s="721"/>
      <c r="BL36" s="721"/>
      <c r="BM36" s="721"/>
      <c r="BN36" s="721"/>
      <c r="BO36" s="725"/>
      <c r="BP36" s="728"/>
      <c r="BQ36" s="721"/>
      <c r="BR36" s="721"/>
      <c r="BS36" s="725"/>
      <c r="BT36" s="793"/>
      <c r="BU36" s="794"/>
      <c r="BV36" s="794"/>
      <c r="BW36" s="794"/>
      <c r="BX36" s="794"/>
      <c r="BY36" s="794"/>
      <c r="BZ36" s="795"/>
      <c r="CA36" s="728"/>
      <c r="CB36" s="725"/>
    </row>
    <row r="37" spans="1:80" ht="19.149999999999999" customHeight="1" thickBot="1">
      <c r="A37" s="688"/>
      <c r="B37" s="689" ph="1"/>
      <c r="C37" s="689" ph="1"/>
      <c r="D37" s="689" ph="1"/>
      <c r="E37" s="689" ph="1"/>
      <c r="F37" s="689" ph="1"/>
      <c r="G37" s="689" ph="1"/>
      <c r="H37" s="689" ph="1"/>
      <c r="I37" s="689" ph="1"/>
      <c r="J37" s="689" ph="1"/>
      <c r="K37" s="690"/>
      <c r="L37" s="688"/>
      <c r="M37" s="690"/>
      <c r="N37" s="688"/>
      <c r="O37" s="690"/>
      <c r="P37" s="750"/>
      <c r="Q37" s="751"/>
      <c r="R37" s="751"/>
      <c r="S37" s="751"/>
      <c r="T37" s="751"/>
      <c r="U37" s="752"/>
      <c r="V37" s="688"/>
      <c r="W37" s="689"/>
      <c r="X37" s="689"/>
      <c r="Y37" s="689"/>
      <c r="Z37" s="689"/>
      <c r="AA37" s="690"/>
      <c r="AB37" s="688"/>
      <c r="AC37" s="689"/>
      <c r="AD37" s="689"/>
      <c r="AE37" s="690"/>
      <c r="AF37" s="802"/>
      <c r="AG37" s="803"/>
      <c r="AH37" s="803"/>
      <c r="AI37" s="803"/>
      <c r="AJ37" s="803"/>
      <c r="AK37" s="803"/>
      <c r="AL37" s="804"/>
      <c r="AM37" s="688"/>
      <c r="AN37" s="690"/>
      <c r="AO37" s="688"/>
      <c r="AP37" s="722" ph="1"/>
      <c r="AQ37" s="722" ph="1"/>
      <c r="AR37" s="722" ph="1"/>
      <c r="AS37" s="722" ph="1"/>
      <c r="AT37" s="722" ph="1"/>
      <c r="AU37" s="722" ph="1"/>
      <c r="AV37" s="722" ph="1"/>
      <c r="AW37" s="722" ph="1"/>
      <c r="AX37" s="722" ph="1"/>
      <c r="AY37" s="690"/>
      <c r="AZ37" s="729"/>
      <c r="BA37" s="726"/>
      <c r="BB37" s="729"/>
      <c r="BC37" s="726"/>
      <c r="BD37" s="742"/>
      <c r="BE37" s="743"/>
      <c r="BF37" s="743"/>
      <c r="BG37" s="743"/>
      <c r="BH37" s="743"/>
      <c r="BI37" s="744"/>
      <c r="BJ37" s="729"/>
      <c r="BK37" s="722"/>
      <c r="BL37" s="722"/>
      <c r="BM37" s="722"/>
      <c r="BN37" s="722"/>
      <c r="BO37" s="726"/>
      <c r="BP37" s="729"/>
      <c r="BQ37" s="722"/>
      <c r="BR37" s="722"/>
      <c r="BS37" s="726"/>
      <c r="BT37" s="796"/>
      <c r="BU37" s="797"/>
      <c r="BV37" s="797"/>
      <c r="BW37" s="797"/>
      <c r="BX37" s="797"/>
      <c r="BY37" s="797"/>
      <c r="BZ37" s="798"/>
      <c r="CA37" s="729"/>
      <c r="CB37" s="726"/>
    </row>
    <row r="38" spans="1:80" ht="7.5" customHeight="1">
      <c r="A38" s="708"/>
      <c r="B38" s="780" ph="1"/>
      <c r="C38" s="780" ph="1"/>
      <c r="D38" s="780" ph="1"/>
      <c r="E38" s="780" ph="1"/>
      <c r="F38" s="780" ph="1"/>
      <c r="G38" s="780" ph="1"/>
      <c r="H38" s="780" ph="1"/>
      <c r="I38" s="780" ph="1"/>
      <c r="J38" s="780" ph="1"/>
      <c r="K38" s="710"/>
      <c r="L38" s="708"/>
      <c r="M38" s="710"/>
      <c r="N38" s="708"/>
      <c r="O38" s="710"/>
      <c r="P38" s="747"/>
      <c r="Q38" s="748"/>
      <c r="R38" s="748"/>
      <c r="S38" s="748"/>
      <c r="T38" s="748"/>
      <c r="U38" s="749"/>
      <c r="V38" s="708"/>
      <c r="W38" s="720"/>
      <c r="X38" s="720"/>
      <c r="Y38" s="720"/>
      <c r="Z38" s="720"/>
      <c r="AA38" s="710"/>
      <c r="AB38" s="708"/>
      <c r="AC38" s="720"/>
      <c r="AD38" s="720"/>
      <c r="AE38" s="710"/>
      <c r="AF38" s="799"/>
      <c r="AG38" s="800"/>
      <c r="AH38" s="800"/>
      <c r="AI38" s="800"/>
      <c r="AJ38" s="800"/>
      <c r="AK38" s="800"/>
      <c r="AL38" s="801"/>
      <c r="AM38" s="708"/>
      <c r="AN38" s="710"/>
      <c r="AO38" s="708"/>
      <c r="AP38" s="779" ph="1"/>
      <c r="AQ38" s="779" ph="1"/>
      <c r="AR38" s="779" ph="1"/>
      <c r="AS38" s="779" ph="1"/>
      <c r="AT38" s="779" ph="1"/>
      <c r="AU38" s="779" ph="1"/>
      <c r="AV38" s="779" ph="1"/>
      <c r="AW38" s="779" ph="1"/>
      <c r="AX38" s="779" ph="1"/>
      <c r="AY38" s="710"/>
      <c r="AZ38" s="728"/>
      <c r="BA38" s="725"/>
      <c r="BB38" s="728"/>
      <c r="BC38" s="725"/>
      <c r="BD38" s="739"/>
      <c r="BE38" s="740"/>
      <c r="BF38" s="740"/>
      <c r="BG38" s="740"/>
      <c r="BH38" s="740"/>
      <c r="BI38" s="741"/>
      <c r="BJ38" s="728"/>
      <c r="BK38" s="721"/>
      <c r="BL38" s="721"/>
      <c r="BM38" s="721"/>
      <c r="BN38" s="721"/>
      <c r="BO38" s="725"/>
      <c r="BP38" s="728"/>
      <c r="BQ38" s="721"/>
      <c r="BR38" s="721"/>
      <c r="BS38" s="725"/>
      <c r="BT38" s="793"/>
      <c r="BU38" s="794"/>
      <c r="BV38" s="794"/>
      <c r="BW38" s="794"/>
      <c r="BX38" s="794"/>
      <c r="BY38" s="794"/>
      <c r="BZ38" s="795"/>
      <c r="CA38" s="728"/>
      <c r="CB38" s="725"/>
    </row>
    <row r="39" spans="1:80" ht="19.149999999999999" customHeight="1">
      <c r="A39" s="708"/>
      <c r="B39" s="720" ph="1"/>
      <c r="C39" s="720" ph="1"/>
      <c r="D39" s="720" ph="1"/>
      <c r="E39" s="720" ph="1"/>
      <c r="F39" s="720" ph="1"/>
      <c r="G39" s="720" ph="1"/>
      <c r="H39" s="720" ph="1"/>
      <c r="I39" s="720" ph="1"/>
      <c r="J39" s="720" ph="1"/>
      <c r="K39" s="710"/>
      <c r="L39" s="708"/>
      <c r="M39" s="710"/>
      <c r="N39" s="708"/>
      <c r="O39" s="710"/>
      <c r="P39" s="747"/>
      <c r="Q39" s="748"/>
      <c r="R39" s="748"/>
      <c r="S39" s="748"/>
      <c r="T39" s="748"/>
      <c r="U39" s="749"/>
      <c r="V39" s="708"/>
      <c r="W39" s="720"/>
      <c r="X39" s="720"/>
      <c r="Y39" s="720"/>
      <c r="Z39" s="720"/>
      <c r="AA39" s="710"/>
      <c r="AB39" s="708"/>
      <c r="AC39" s="720"/>
      <c r="AD39" s="720"/>
      <c r="AE39" s="710"/>
      <c r="AF39" s="799"/>
      <c r="AG39" s="800"/>
      <c r="AH39" s="800"/>
      <c r="AI39" s="800"/>
      <c r="AJ39" s="800"/>
      <c r="AK39" s="800"/>
      <c r="AL39" s="801"/>
      <c r="AM39" s="708"/>
      <c r="AN39" s="710"/>
      <c r="AO39" s="708"/>
      <c r="AP39" s="721" ph="1"/>
      <c r="AQ39" s="721" ph="1"/>
      <c r="AR39" s="721" ph="1"/>
      <c r="AS39" s="721" ph="1"/>
      <c r="AT39" s="721" ph="1"/>
      <c r="AU39" s="721" ph="1"/>
      <c r="AV39" s="721" ph="1"/>
      <c r="AW39" s="721" ph="1"/>
      <c r="AX39" s="721" ph="1"/>
      <c r="AY39" s="710"/>
      <c r="AZ39" s="728"/>
      <c r="BA39" s="725"/>
      <c r="BB39" s="728"/>
      <c r="BC39" s="725"/>
      <c r="BD39" s="739"/>
      <c r="BE39" s="740"/>
      <c r="BF39" s="740"/>
      <c r="BG39" s="740"/>
      <c r="BH39" s="740"/>
      <c r="BI39" s="741"/>
      <c r="BJ39" s="728"/>
      <c r="BK39" s="721"/>
      <c r="BL39" s="721"/>
      <c r="BM39" s="721"/>
      <c r="BN39" s="721"/>
      <c r="BO39" s="725"/>
      <c r="BP39" s="728"/>
      <c r="BQ39" s="721"/>
      <c r="BR39" s="721"/>
      <c r="BS39" s="725"/>
      <c r="BT39" s="793"/>
      <c r="BU39" s="794"/>
      <c r="BV39" s="794"/>
      <c r="BW39" s="794"/>
      <c r="BX39" s="794"/>
      <c r="BY39" s="794"/>
      <c r="BZ39" s="795"/>
      <c r="CA39" s="728"/>
      <c r="CB39" s="725"/>
    </row>
    <row r="40" spans="1:80" ht="19.149999999999999" customHeight="1" thickBot="1">
      <c r="A40" s="688"/>
      <c r="B40" s="689" ph="1"/>
      <c r="C40" s="689" ph="1"/>
      <c r="D40" s="689" ph="1"/>
      <c r="E40" s="689" ph="1"/>
      <c r="F40" s="689" ph="1"/>
      <c r="G40" s="689" ph="1"/>
      <c r="H40" s="689" ph="1"/>
      <c r="I40" s="689" ph="1"/>
      <c r="J40" s="689" ph="1"/>
      <c r="K40" s="690"/>
      <c r="L40" s="688"/>
      <c r="M40" s="690"/>
      <c r="N40" s="688"/>
      <c r="O40" s="690"/>
      <c r="P40" s="750"/>
      <c r="Q40" s="751"/>
      <c r="R40" s="751"/>
      <c r="S40" s="751"/>
      <c r="T40" s="751"/>
      <c r="U40" s="752"/>
      <c r="V40" s="688"/>
      <c r="W40" s="689"/>
      <c r="X40" s="689"/>
      <c r="Y40" s="689"/>
      <c r="Z40" s="689"/>
      <c r="AA40" s="690"/>
      <c r="AB40" s="688"/>
      <c r="AC40" s="689"/>
      <c r="AD40" s="689"/>
      <c r="AE40" s="690"/>
      <c r="AF40" s="802"/>
      <c r="AG40" s="803"/>
      <c r="AH40" s="803"/>
      <c r="AI40" s="803"/>
      <c r="AJ40" s="803"/>
      <c r="AK40" s="803"/>
      <c r="AL40" s="804"/>
      <c r="AM40" s="688"/>
      <c r="AN40" s="690"/>
      <c r="AO40" s="688"/>
      <c r="AP40" s="722" ph="1"/>
      <c r="AQ40" s="722" ph="1"/>
      <c r="AR40" s="722" ph="1"/>
      <c r="AS40" s="722" ph="1"/>
      <c r="AT40" s="722" ph="1"/>
      <c r="AU40" s="722" ph="1"/>
      <c r="AV40" s="722" ph="1"/>
      <c r="AW40" s="722" ph="1"/>
      <c r="AX40" s="722" ph="1"/>
      <c r="AY40" s="690"/>
      <c r="AZ40" s="729"/>
      <c r="BA40" s="726"/>
      <c r="BB40" s="729"/>
      <c r="BC40" s="726"/>
      <c r="BD40" s="742"/>
      <c r="BE40" s="743"/>
      <c r="BF40" s="743"/>
      <c r="BG40" s="743"/>
      <c r="BH40" s="743"/>
      <c r="BI40" s="744"/>
      <c r="BJ40" s="729"/>
      <c r="BK40" s="722"/>
      <c r="BL40" s="722"/>
      <c r="BM40" s="722"/>
      <c r="BN40" s="722"/>
      <c r="BO40" s="726"/>
      <c r="BP40" s="729"/>
      <c r="BQ40" s="722"/>
      <c r="BR40" s="722"/>
      <c r="BS40" s="726"/>
      <c r="BT40" s="796"/>
      <c r="BU40" s="797"/>
      <c r="BV40" s="797"/>
      <c r="BW40" s="797"/>
      <c r="BX40" s="797"/>
      <c r="BY40" s="797"/>
      <c r="BZ40" s="798"/>
      <c r="CA40" s="729"/>
      <c r="CB40" s="726"/>
    </row>
    <row r="41" spans="1:80" ht="7.5" customHeight="1">
      <c r="A41" s="708"/>
      <c r="B41" s="709" ph="1"/>
      <c r="C41" s="709" ph="1"/>
      <c r="D41" s="709" ph="1"/>
      <c r="E41" s="709" ph="1"/>
      <c r="F41" s="709" ph="1"/>
      <c r="G41" s="709" ph="1"/>
      <c r="H41" s="709" ph="1"/>
      <c r="I41" s="709" ph="1"/>
      <c r="J41" s="709" ph="1"/>
      <c r="K41" s="710"/>
      <c r="L41" s="708"/>
      <c r="M41" s="710"/>
      <c r="N41" s="708"/>
      <c r="O41" s="710"/>
      <c r="P41" s="747"/>
      <c r="Q41" s="748"/>
      <c r="R41" s="748"/>
      <c r="S41" s="748"/>
      <c r="T41" s="748"/>
      <c r="U41" s="749"/>
      <c r="V41" s="708"/>
      <c r="W41" s="720"/>
      <c r="X41" s="720"/>
      <c r="Y41" s="720"/>
      <c r="Z41" s="720"/>
      <c r="AA41" s="710"/>
      <c r="AB41" s="708"/>
      <c r="AC41" s="720"/>
      <c r="AD41" s="720"/>
      <c r="AE41" s="710"/>
      <c r="AF41" s="799"/>
      <c r="AG41" s="800"/>
      <c r="AH41" s="800"/>
      <c r="AI41" s="800"/>
      <c r="AJ41" s="800"/>
      <c r="AK41" s="800"/>
      <c r="AL41" s="801"/>
      <c r="AM41" s="708"/>
      <c r="AN41" s="710"/>
      <c r="AO41" s="708"/>
      <c r="AP41" s="723" ph="1"/>
      <c r="AQ41" s="723" ph="1"/>
      <c r="AR41" s="723" ph="1"/>
      <c r="AS41" s="723" ph="1"/>
      <c r="AT41" s="723" ph="1"/>
      <c r="AU41" s="723" ph="1"/>
      <c r="AV41" s="723" ph="1"/>
      <c r="AW41" s="723" ph="1"/>
      <c r="AX41" s="723" ph="1"/>
      <c r="AY41" s="710"/>
      <c r="AZ41" s="728"/>
      <c r="BA41" s="725"/>
      <c r="BB41" s="728"/>
      <c r="BC41" s="725"/>
      <c r="BD41" s="739"/>
      <c r="BE41" s="740"/>
      <c r="BF41" s="740"/>
      <c r="BG41" s="740"/>
      <c r="BH41" s="740"/>
      <c r="BI41" s="741"/>
      <c r="BJ41" s="728"/>
      <c r="BK41" s="721"/>
      <c r="BL41" s="721"/>
      <c r="BM41" s="721"/>
      <c r="BN41" s="721"/>
      <c r="BO41" s="725"/>
      <c r="BP41" s="728"/>
      <c r="BQ41" s="721"/>
      <c r="BR41" s="721"/>
      <c r="BS41" s="725"/>
      <c r="BT41" s="793"/>
      <c r="BU41" s="794"/>
      <c r="BV41" s="794"/>
      <c r="BW41" s="794"/>
      <c r="BX41" s="794"/>
      <c r="BY41" s="794"/>
      <c r="BZ41" s="795"/>
      <c r="CA41" s="728"/>
      <c r="CB41" s="725"/>
    </row>
    <row r="42" spans="1:80" ht="19.149999999999999" customHeight="1">
      <c r="A42" s="708"/>
      <c r="B42" s="720" ph="1"/>
      <c r="C42" s="720" ph="1"/>
      <c r="D42" s="720" ph="1"/>
      <c r="E42" s="720" ph="1"/>
      <c r="F42" s="720" ph="1"/>
      <c r="G42" s="720" ph="1"/>
      <c r="H42" s="720" ph="1"/>
      <c r="I42" s="720" ph="1"/>
      <c r="J42" s="720" ph="1"/>
      <c r="K42" s="710"/>
      <c r="L42" s="708"/>
      <c r="M42" s="710"/>
      <c r="N42" s="708"/>
      <c r="O42" s="710"/>
      <c r="P42" s="747"/>
      <c r="Q42" s="748"/>
      <c r="R42" s="748"/>
      <c r="S42" s="748"/>
      <c r="T42" s="748"/>
      <c r="U42" s="749"/>
      <c r="V42" s="708"/>
      <c r="W42" s="720"/>
      <c r="X42" s="720"/>
      <c r="Y42" s="720"/>
      <c r="Z42" s="720"/>
      <c r="AA42" s="710"/>
      <c r="AB42" s="708"/>
      <c r="AC42" s="720"/>
      <c r="AD42" s="720"/>
      <c r="AE42" s="710"/>
      <c r="AF42" s="799"/>
      <c r="AG42" s="800"/>
      <c r="AH42" s="800"/>
      <c r="AI42" s="800"/>
      <c r="AJ42" s="800"/>
      <c r="AK42" s="800"/>
      <c r="AL42" s="801"/>
      <c r="AM42" s="708"/>
      <c r="AN42" s="710"/>
      <c r="AO42" s="708"/>
      <c r="AP42" s="721" ph="1"/>
      <c r="AQ42" s="721" ph="1"/>
      <c r="AR42" s="721" ph="1"/>
      <c r="AS42" s="721" ph="1"/>
      <c r="AT42" s="721" ph="1"/>
      <c r="AU42" s="721" ph="1"/>
      <c r="AV42" s="721" ph="1"/>
      <c r="AW42" s="721" ph="1"/>
      <c r="AX42" s="721" ph="1"/>
      <c r="AY42" s="710"/>
      <c r="AZ42" s="728"/>
      <c r="BA42" s="725"/>
      <c r="BB42" s="728"/>
      <c r="BC42" s="725"/>
      <c r="BD42" s="739"/>
      <c r="BE42" s="740"/>
      <c r="BF42" s="740"/>
      <c r="BG42" s="740"/>
      <c r="BH42" s="740"/>
      <c r="BI42" s="741"/>
      <c r="BJ42" s="728"/>
      <c r="BK42" s="721"/>
      <c r="BL42" s="721"/>
      <c r="BM42" s="721"/>
      <c r="BN42" s="721"/>
      <c r="BO42" s="725"/>
      <c r="BP42" s="728"/>
      <c r="BQ42" s="721"/>
      <c r="BR42" s="721"/>
      <c r="BS42" s="725"/>
      <c r="BT42" s="793"/>
      <c r="BU42" s="794"/>
      <c r="BV42" s="794"/>
      <c r="BW42" s="794"/>
      <c r="BX42" s="794"/>
      <c r="BY42" s="794"/>
      <c r="BZ42" s="795"/>
      <c r="CA42" s="728"/>
      <c r="CB42" s="725"/>
    </row>
    <row r="43" spans="1:80" ht="19.149999999999999" customHeight="1" thickBot="1">
      <c r="A43" s="688"/>
      <c r="B43" s="689" ph="1"/>
      <c r="C43" s="689" ph="1"/>
      <c r="D43" s="689" ph="1"/>
      <c r="E43" s="689" ph="1"/>
      <c r="F43" s="689" ph="1"/>
      <c r="G43" s="689" ph="1"/>
      <c r="H43" s="689" ph="1"/>
      <c r="I43" s="689" ph="1"/>
      <c r="J43" s="689" ph="1"/>
      <c r="K43" s="690"/>
      <c r="L43" s="688"/>
      <c r="M43" s="690"/>
      <c r="N43" s="688"/>
      <c r="O43" s="690"/>
      <c r="P43" s="750"/>
      <c r="Q43" s="751"/>
      <c r="R43" s="751"/>
      <c r="S43" s="751"/>
      <c r="T43" s="751"/>
      <c r="U43" s="752"/>
      <c r="V43" s="688"/>
      <c r="W43" s="689"/>
      <c r="X43" s="689"/>
      <c r="Y43" s="689"/>
      <c r="Z43" s="689"/>
      <c r="AA43" s="690"/>
      <c r="AB43" s="688"/>
      <c r="AC43" s="689"/>
      <c r="AD43" s="689"/>
      <c r="AE43" s="690"/>
      <c r="AF43" s="802"/>
      <c r="AG43" s="803"/>
      <c r="AH43" s="803"/>
      <c r="AI43" s="803"/>
      <c r="AJ43" s="803"/>
      <c r="AK43" s="803"/>
      <c r="AL43" s="804"/>
      <c r="AM43" s="688"/>
      <c r="AN43" s="690"/>
      <c r="AO43" s="688"/>
      <c r="AP43" s="722" ph="1"/>
      <c r="AQ43" s="722" ph="1"/>
      <c r="AR43" s="722" ph="1"/>
      <c r="AS43" s="722" ph="1"/>
      <c r="AT43" s="722" ph="1"/>
      <c r="AU43" s="722" ph="1"/>
      <c r="AV43" s="722" ph="1"/>
      <c r="AW43" s="722" ph="1"/>
      <c r="AX43" s="722" ph="1"/>
      <c r="AY43" s="690"/>
      <c r="AZ43" s="729"/>
      <c r="BA43" s="726"/>
      <c r="BB43" s="729"/>
      <c r="BC43" s="726"/>
      <c r="BD43" s="742"/>
      <c r="BE43" s="743"/>
      <c r="BF43" s="743"/>
      <c r="BG43" s="743"/>
      <c r="BH43" s="743"/>
      <c r="BI43" s="744"/>
      <c r="BJ43" s="729"/>
      <c r="BK43" s="722"/>
      <c r="BL43" s="722"/>
      <c r="BM43" s="722"/>
      <c r="BN43" s="722"/>
      <c r="BO43" s="726"/>
      <c r="BP43" s="729"/>
      <c r="BQ43" s="722"/>
      <c r="BR43" s="722"/>
      <c r="BS43" s="726"/>
      <c r="BT43" s="796"/>
      <c r="BU43" s="797"/>
      <c r="BV43" s="797"/>
      <c r="BW43" s="797"/>
      <c r="BX43" s="797"/>
      <c r="BY43" s="797"/>
      <c r="BZ43" s="798"/>
      <c r="CA43" s="729"/>
      <c r="CB43" s="726"/>
    </row>
    <row r="44" spans="1:80" ht="7.5" customHeight="1">
      <c r="A44" s="708"/>
      <c r="B44" s="780" ph="1"/>
      <c r="C44" s="780" ph="1"/>
      <c r="D44" s="780" ph="1"/>
      <c r="E44" s="780" ph="1"/>
      <c r="F44" s="780" ph="1"/>
      <c r="G44" s="780" ph="1"/>
      <c r="H44" s="780" ph="1"/>
      <c r="I44" s="780" ph="1"/>
      <c r="J44" s="780" ph="1"/>
      <c r="K44" s="710"/>
      <c r="L44" s="708"/>
      <c r="M44" s="710"/>
      <c r="N44" s="708"/>
      <c r="O44" s="710"/>
      <c r="P44" s="747"/>
      <c r="Q44" s="748"/>
      <c r="R44" s="748"/>
      <c r="S44" s="748"/>
      <c r="T44" s="748"/>
      <c r="U44" s="749"/>
      <c r="V44" s="708"/>
      <c r="W44" s="720"/>
      <c r="X44" s="720"/>
      <c r="Y44" s="720"/>
      <c r="Z44" s="720"/>
      <c r="AA44" s="710"/>
      <c r="AB44" s="708"/>
      <c r="AC44" s="720"/>
      <c r="AD44" s="720"/>
      <c r="AE44" s="710"/>
      <c r="AF44" s="799"/>
      <c r="AG44" s="800"/>
      <c r="AH44" s="800"/>
      <c r="AI44" s="800"/>
      <c r="AJ44" s="800"/>
      <c r="AK44" s="800"/>
      <c r="AL44" s="801"/>
      <c r="AM44" s="708"/>
      <c r="AN44" s="710"/>
      <c r="AO44" s="708"/>
      <c r="AP44" s="779" ph="1"/>
      <c r="AQ44" s="779" ph="1"/>
      <c r="AR44" s="779" ph="1"/>
      <c r="AS44" s="779" ph="1"/>
      <c r="AT44" s="779" ph="1"/>
      <c r="AU44" s="779" ph="1"/>
      <c r="AV44" s="779" ph="1"/>
      <c r="AW44" s="779" ph="1"/>
      <c r="AX44" s="779" ph="1"/>
      <c r="AY44" s="710"/>
      <c r="AZ44" s="728"/>
      <c r="BA44" s="725"/>
      <c r="BB44" s="728"/>
      <c r="BC44" s="725"/>
      <c r="BD44" s="739"/>
      <c r="BE44" s="740"/>
      <c r="BF44" s="740"/>
      <c r="BG44" s="740"/>
      <c r="BH44" s="740"/>
      <c r="BI44" s="741"/>
      <c r="BJ44" s="728"/>
      <c r="BK44" s="721"/>
      <c r="BL44" s="721"/>
      <c r="BM44" s="721"/>
      <c r="BN44" s="721"/>
      <c r="BO44" s="725"/>
      <c r="BP44" s="728"/>
      <c r="BQ44" s="721"/>
      <c r="BR44" s="721"/>
      <c r="BS44" s="725"/>
      <c r="BT44" s="793"/>
      <c r="BU44" s="794"/>
      <c r="BV44" s="794"/>
      <c r="BW44" s="794"/>
      <c r="BX44" s="794"/>
      <c r="BY44" s="794"/>
      <c r="BZ44" s="795"/>
      <c r="CA44" s="728"/>
      <c r="CB44" s="725"/>
    </row>
    <row r="45" spans="1:80" ht="19.149999999999999" customHeight="1">
      <c r="A45" s="708"/>
      <c r="B45" s="720" ph="1"/>
      <c r="C45" s="720" ph="1"/>
      <c r="D45" s="720" ph="1"/>
      <c r="E45" s="720" ph="1"/>
      <c r="F45" s="720" ph="1"/>
      <c r="G45" s="720" ph="1"/>
      <c r="H45" s="720" ph="1"/>
      <c r="I45" s="720" ph="1"/>
      <c r="J45" s="720" ph="1"/>
      <c r="K45" s="710"/>
      <c r="L45" s="708"/>
      <c r="M45" s="710"/>
      <c r="N45" s="708"/>
      <c r="O45" s="710"/>
      <c r="P45" s="747"/>
      <c r="Q45" s="748"/>
      <c r="R45" s="748"/>
      <c r="S45" s="748"/>
      <c r="T45" s="748"/>
      <c r="U45" s="749"/>
      <c r="V45" s="708"/>
      <c r="W45" s="720"/>
      <c r="X45" s="720"/>
      <c r="Y45" s="720"/>
      <c r="Z45" s="720"/>
      <c r="AA45" s="710"/>
      <c r="AB45" s="708"/>
      <c r="AC45" s="720"/>
      <c r="AD45" s="720"/>
      <c r="AE45" s="710"/>
      <c r="AF45" s="799"/>
      <c r="AG45" s="800"/>
      <c r="AH45" s="800"/>
      <c r="AI45" s="800"/>
      <c r="AJ45" s="800"/>
      <c r="AK45" s="800"/>
      <c r="AL45" s="801"/>
      <c r="AM45" s="708"/>
      <c r="AN45" s="710"/>
      <c r="AO45" s="708"/>
      <c r="AP45" s="721" ph="1"/>
      <c r="AQ45" s="721" ph="1"/>
      <c r="AR45" s="721" ph="1"/>
      <c r="AS45" s="721" ph="1"/>
      <c r="AT45" s="721" ph="1"/>
      <c r="AU45" s="721" ph="1"/>
      <c r="AV45" s="721" ph="1"/>
      <c r="AW45" s="721" ph="1"/>
      <c r="AX45" s="721" ph="1"/>
      <c r="AY45" s="710"/>
      <c r="AZ45" s="728"/>
      <c r="BA45" s="725"/>
      <c r="BB45" s="728"/>
      <c r="BC45" s="725"/>
      <c r="BD45" s="739"/>
      <c r="BE45" s="740"/>
      <c r="BF45" s="740"/>
      <c r="BG45" s="740"/>
      <c r="BH45" s="740"/>
      <c r="BI45" s="741"/>
      <c r="BJ45" s="728"/>
      <c r="BK45" s="721"/>
      <c r="BL45" s="721"/>
      <c r="BM45" s="721"/>
      <c r="BN45" s="721"/>
      <c r="BO45" s="725"/>
      <c r="BP45" s="728"/>
      <c r="BQ45" s="721"/>
      <c r="BR45" s="721"/>
      <c r="BS45" s="725"/>
      <c r="BT45" s="793"/>
      <c r="BU45" s="794"/>
      <c r="BV45" s="794"/>
      <c r="BW45" s="794"/>
      <c r="BX45" s="794"/>
      <c r="BY45" s="794"/>
      <c r="BZ45" s="795"/>
      <c r="CA45" s="728"/>
      <c r="CB45" s="725"/>
    </row>
    <row r="46" spans="1:80" ht="19.149999999999999" customHeight="1" thickBot="1">
      <c r="A46" s="688"/>
      <c r="B46" s="689" ph="1"/>
      <c r="C46" s="689" ph="1"/>
      <c r="D46" s="689" ph="1"/>
      <c r="E46" s="689" ph="1"/>
      <c r="F46" s="689" ph="1"/>
      <c r="G46" s="689" ph="1"/>
      <c r="H46" s="689" ph="1"/>
      <c r="I46" s="689" ph="1"/>
      <c r="J46" s="689" ph="1"/>
      <c r="K46" s="690"/>
      <c r="L46" s="688"/>
      <c r="M46" s="690"/>
      <c r="N46" s="688"/>
      <c r="O46" s="690"/>
      <c r="P46" s="750"/>
      <c r="Q46" s="751"/>
      <c r="R46" s="751"/>
      <c r="S46" s="751"/>
      <c r="T46" s="751"/>
      <c r="U46" s="752"/>
      <c r="V46" s="688"/>
      <c r="W46" s="689"/>
      <c r="X46" s="689"/>
      <c r="Y46" s="689"/>
      <c r="Z46" s="689"/>
      <c r="AA46" s="690"/>
      <c r="AB46" s="688"/>
      <c r="AC46" s="689"/>
      <c r="AD46" s="689"/>
      <c r="AE46" s="690"/>
      <c r="AF46" s="802"/>
      <c r="AG46" s="803"/>
      <c r="AH46" s="803"/>
      <c r="AI46" s="803"/>
      <c r="AJ46" s="803"/>
      <c r="AK46" s="803"/>
      <c r="AL46" s="804"/>
      <c r="AM46" s="688"/>
      <c r="AN46" s="690"/>
      <c r="AO46" s="688"/>
      <c r="AP46" s="722" ph="1"/>
      <c r="AQ46" s="722" ph="1"/>
      <c r="AR46" s="722" ph="1"/>
      <c r="AS46" s="722" ph="1"/>
      <c r="AT46" s="722" ph="1"/>
      <c r="AU46" s="722" ph="1"/>
      <c r="AV46" s="722" ph="1"/>
      <c r="AW46" s="722" ph="1"/>
      <c r="AX46" s="722" ph="1"/>
      <c r="AY46" s="690"/>
      <c r="AZ46" s="729"/>
      <c r="BA46" s="726"/>
      <c r="BB46" s="729"/>
      <c r="BC46" s="726"/>
      <c r="BD46" s="742"/>
      <c r="BE46" s="743"/>
      <c r="BF46" s="743"/>
      <c r="BG46" s="743"/>
      <c r="BH46" s="743"/>
      <c r="BI46" s="744"/>
      <c r="BJ46" s="729"/>
      <c r="BK46" s="722"/>
      <c r="BL46" s="722"/>
      <c r="BM46" s="722"/>
      <c r="BN46" s="722"/>
      <c r="BO46" s="726"/>
      <c r="BP46" s="729"/>
      <c r="BQ46" s="722"/>
      <c r="BR46" s="722"/>
      <c r="BS46" s="726"/>
      <c r="BT46" s="796"/>
      <c r="BU46" s="797"/>
      <c r="BV46" s="797"/>
      <c r="BW46" s="797"/>
      <c r="BX46" s="797"/>
      <c r="BY46" s="797"/>
      <c r="BZ46" s="798"/>
      <c r="CA46" s="729"/>
      <c r="CB46" s="726"/>
    </row>
    <row r="48" spans="1:80" ht="12" customHeight="1">
      <c r="C48" s="788" t="s">
        <v>74</v>
      </c>
      <c r="D48" s="788"/>
      <c r="E48" s="788"/>
      <c r="F48" s="788"/>
      <c r="G48" s="788"/>
      <c r="H48" s="788"/>
      <c r="I48" s="788"/>
      <c r="J48" s="576"/>
      <c r="K48" s="791"/>
      <c r="L48" s="791"/>
      <c r="M48" s="791"/>
      <c r="N48" s="791"/>
      <c r="O48" s="791"/>
      <c r="P48" s="78" t="s">
        <v>75</v>
      </c>
      <c r="V48" s="788" t="s">
        <v>76</v>
      </c>
      <c r="W48" s="788"/>
      <c r="X48" s="788"/>
      <c r="Y48" s="788"/>
      <c r="Z48" s="788"/>
      <c r="AA48" s="788"/>
      <c r="AB48" s="788"/>
      <c r="AD48" s="791"/>
      <c r="AE48" s="791"/>
      <c r="AF48" s="791"/>
      <c r="AG48" s="791"/>
      <c r="AH48" s="791"/>
      <c r="AI48" s="791"/>
      <c r="AJ48" s="78" t="s">
        <v>75</v>
      </c>
      <c r="AQ48" s="788" t="s">
        <v>74</v>
      </c>
      <c r="AR48" s="788"/>
      <c r="AS48" s="788"/>
      <c r="AT48" s="788"/>
      <c r="AU48" s="788"/>
      <c r="AV48" s="788"/>
      <c r="AW48" s="788"/>
      <c r="AX48" s="576"/>
      <c r="AY48" s="792">
        <v>599995</v>
      </c>
      <c r="AZ48" s="792"/>
      <c r="BA48" s="792"/>
      <c r="BB48" s="792"/>
      <c r="BC48" s="792"/>
      <c r="BD48" s="78" t="s">
        <v>75</v>
      </c>
      <c r="BJ48" s="788" t="s">
        <v>76</v>
      </c>
      <c r="BK48" s="788"/>
      <c r="BL48" s="788"/>
      <c r="BM48" s="788"/>
      <c r="BN48" s="788"/>
      <c r="BO48" s="788"/>
      <c r="BP48" s="788"/>
      <c r="BR48" s="792">
        <v>5</v>
      </c>
      <c r="BS48" s="792"/>
      <c r="BT48" s="792"/>
      <c r="BU48" s="792"/>
      <c r="BV48" s="792"/>
      <c r="BW48" s="792"/>
      <c r="BX48" s="78" t="s">
        <v>75</v>
      </c>
    </row>
    <row r="49" spans="3:76" ht="12" customHeight="1">
      <c r="C49" s="788" t="s">
        <v>77</v>
      </c>
      <c r="D49" s="788"/>
      <c r="E49" s="788"/>
      <c r="F49" s="788"/>
      <c r="G49" s="788"/>
      <c r="H49" s="788"/>
      <c r="I49" s="788"/>
      <c r="J49" s="576"/>
      <c r="K49" s="791"/>
      <c r="L49" s="791"/>
      <c r="M49" s="791"/>
      <c r="N49" s="791"/>
      <c r="O49" s="791"/>
      <c r="P49" s="78" t="s">
        <v>75</v>
      </c>
      <c r="V49" s="788" t="s">
        <v>78</v>
      </c>
      <c r="W49" s="788"/>
      <c r="X49" s="788"/>
      <c r="Y49" s="788"/>
      <c r="Z49" s="788"/>
      <c r="AA49" s="788"/>
      <c r="AB49" s="788"/>
      <c r="AD49" s="789">
        <f>ROUNDDOWN((K49/4),3)</f>
        <v>0</v>
      </c>
      <c r="AE49" s="789"/>
      <c r="AF49" s="789"/>
      <c r="AG49" s="789"/>
      <c r="AH49" s="789"/>
      <c r="AI49" s="789"/>
      <c r="AJ49" s="78" t="s">
        <v>75</v>
      </c>
      <c r="AQ49" s="788" t="s">
        <v>77</v>
      </c>
      <c r="AR49" s="788"/>
      <c r="AS49" s="788"/>
      <c r="AT49" s="788"/>
      <c r="AU49" s="788"/>
      <c r="AV49" s="788"/>
      <c r="AW49" s="788"/>
      <c r="AX49" s="576"/>
      <c r="AY49" s="792">
        <v>593495</v>
      </c>
      <c r="AZ49" s="792"/>
      <c r="BA49" s="792"/>
      <c r="BB49" s="792"/>
      <c r="BC49" s="792"/>
      <c r="BD49" s="78" t="s">
        <v>75</v>
      </c>
      <c r="BJ49" s="788" t="s">
        <v>78</v>
      </c>
      <c r="BK49" s="788"/>
      <c r="BL49" s="788"/>
      <c r="BM49" s="788"/>
      <c r="BN49" s="788"/>
      <c r="BO49" s="788"/>
      <c r="BP49" s="788"/>
      <c r="BR49" s="789">
        <f>ROUNDDOWN((AY49/4),3)</f>
        <v>148373.75</v>
      </c>
      <c r="BS49" s="789"/>
      <c r="BT49" s="789"/>
      <c r="BU49" s="789"/>
      <c r="BV49" s="789"/>
      <c r="BW49" s="789"/>
      <c r="BX49" s="78" t="s">
        <v>75</v>
      </c>
    </row>
    <row r="50" spans="3:76" ht="12" customHeight="1">
      <c r="C50" s="788" t="s">
        <v>79</v>
      </c>
      <c r="D50" s="788"/>
      <c r="E50" s="788"/>
      <c r="F50" s="788"/>
      <c r="G50" s="788"/>
      <c r="H50" s="788"/>
      <c r="I50" s="788"/>
      <c r="J50" s="576"/>
      <c r="K50" s="791"/>
      <c r="L50" s="791"/>
      <c r="M50" s="791"/>
      <c r="N50" s="791"/>
      <c r="O50" s="791"/>
      <c r="P50" s="78" t="s">
        <v>75</v>
      </c>
      <c r="V50" s="788" t="s">
        <v>80</v>
      </c>
      <c r="W50" s="788"/>
      <c r="X50" s="788"/>
      <c r="Y50" s="788"/>
      <c r="Z50" s="788"/>
      <c r="AA50" s="788"/>
      <c r="AB50" s="788"/>
      <c r="AD50" s="789">
        <f>ROUNDDOWN((K49/10),3)</f>
        <v>0</v>
      </c>
      <c r="AE50" s="789"/>
      <c r="AF50" s="789"/>
      <c r="AG50" s="789"/>
      <c r="AH50" s="789"/>
      <c r="AI50" s="789"/>
      <c r="AJ50" s="78" t="s">
        <v>75</v>
      </c>
      <c r="AQ50" s="788" t="s">
        <v>79</v>
      </c>
      <c r="AR50" s="788"/>
      <c r="AS50" s="788"/>
      <c r="AT50" s="788"/>
      <c r="AU50" s="788"/>
      <c r="AV50" s="788"/>
      <c r="AW50" s="788"/>
      <c r="AX50" s="576"/>
      <c r="AY50" s="792">
        <v>6500</v>
      </c>
      <c r="AZ50" s="792"/>
      <c r="BA50" s="792"/>
      <c r="BB50" s="792"/>
      <c r="BC50" s="792"/>
      <c r="BD50" s="78" t="s">
        <v>75</v>
      </c>
      <c r="BJ50" s="788" t="s">
        <v>80</v>
      </c>
      <c r="BK50" s="788"/>
      <c r="BL50" s="788"/>
      <c r="BM50" s="788"/>
      <c r="BN50" s="788"/>
      <c r="BO50" s="788"/>
      <c r="BP50" s="788"/>
      <c r="BR50" s="789">
        <f>ROUNDDOWN((AY49/10),3)</f>
        <v>59349.5</v>
      </c>
      <c r="BS50" s="789"/>
      <c r="BT50" s="789"/>
      <c r="BU50" s="789"/>
      <c r="BV50" s="789"/>
      <c r="BW50" s="789"/>
      <c r="BX50" s="78" t="s">
        <v>75</v>
      </c>
    </row>
    <row r="51" spans="3:76" ht="12" customHeight="1">
      <c r="C51" s="788" t="s">
        <v>81</v>
      </c>
      <c r="D51" s="788"/>
      <c r="E51" s="788"/>
      <c r="F51" s="788"/>
      <c r="G51" s="788"/>
      <c r="H51" s="788"/>
      <c r="I51" s="788"/>
      <c r="J51" s="576"/>
      <c r="K51" s="790" t="e">
        <f>SUM(K50/K48)*100</f>
        <v>#DIV/0!</v>
      </c>
      <c r="L51" s="790"/>
      <c r="M51" s="790"/>
      <c r="N51" s="790"/>
      <c r="O51" s="790"/>
      <c r="P51" s="78" t="s">
        <v>849</v>
      </c>
      <c r="V51" s="626"/>
      <c r="W51" s="626"/>
      <c r="X51" s="626"/>
      <c r="Y51" s="626"/>
      <c r="Z51" s="626"/>
      <c r="AA51" s="626"/>
      <c r="AB51" s="626"/>
      <c r="AC51" s="626"/>
      <c r="AD51" s="626"/>
      <c r="AE51" s="626"/>
      <c r="AF51" s="626"/>
      <c r="AG51" s="626"/>
      <c r="AH51" s="626"/>
      <c r="AI51" s="626"/>
      <c r="AJ51" s="626"/>
      <c r="AQ51" s="788" t="s">
        <v>81</v>
      </c>
      <c r="AR51" s="788"/>
      <c r="AS51" s="788"/>
      <c r="AT51" s="788"/>
      <c r="AU51" s="788"/>
      <c r="AV51" s="788"/>
      <c r="AW51" s="788"/>
      <c r="AX51" s="576"/>
      <c r="AY51" s="790">
        <f>SUM(AY50/AY48)*100</f>
        <v>1.0833423611863431</v>
      </c>
      <c r="AZ51" s="790"/>
      <c r="BA51" s="790"/>
      <c r="BB51" s="790"/>
      <c r="BC51" s="790"/>
      <c r="BD51" s="78" t="s">
        <v>849</v>
      </c>
      <c r="BJ51" s="626"/>
      <c r="BK51" s="626"/>
      <c r="BL51" s="626"/>
      <c r="BM51" s="626"/>
      <c r="BN51" s="626"/>
      <c r="BO51" s="626"/>
      <c r="BP51" s="626"/>
      <c r="BQ51" s="626"/>
      <c r="BR51" s="626"/>
      <c r="BS51" s="626"/>
      <c r="BT51" s="626"/>
      <c r="BU51" s="626"/>
      <c r="BV51" s="626"/>
      <c r="BW51" s="626"/>
      <c r="BX51" s="626"/>
    </row>
    <row r="77" spans="2:50" ht="12" customHeight="1">
      <c r="B77" s="78" ph="1"/>
      <c r="C77" s="78" ph="1"/>
      <c r="D77" s="78" ph="1"/>
      <c r="E77" s="78" ph="1"/>
      <c r="F77" s="78" ph="1"/>
      <c r="G77" s="78" ph="1"/>
      <c r="H77" s="78" ph="1"/>
      <c r="I77" s="78" ph="1"/>
      <c r="J77" s="78" ph="1"/>
      <c r="AP77" s="78" ph="1"/>
      <c r="AQ77" s="78" ph="1"/>
      <c r="AR77" s="78" ph="1"/>
      <c r="AS77" s="78" ph="1"/>
      <c r="AT77" s="78" ph="1"/>
      <c r="AU77" s="78" ph="1"/>
      <c r="AV77" s="78" ph="1"/>
      <c r="AW77" s="78" ph="1"/>
      <c r="AX77" s="78" ph="1"/>
    </row>
    <row r="80" spans="2:50" ht="12" customHeight="1">
      <c r="B80" s="78" ph="1"/>
      <c r="C80" s="78" ph="1"/>
      <c r="D80" s="78" ph="1"/>
      <c r="E80" s="78" ph="1"/>
      <c r="F80" s="78" ph="1"/>
      <c r="G80" s="78" ph="1"/>
      <c r="H80" s="78" ph="1"/>
      <c r="I80" s="78" ph="1"/>
      <c r="J80" s="78" ph="1"/>
      <c r="AP80" s="78" ph="1"/>
      <c r="AQ80" s="78" ph="1"/>
      <c r="AR80" s="78" ph="1"/>
      <c r="AS80" s="78" ph="1"/>
      <c r="AT80" s="78" ph="1"/>
      <c r="AU80" s="78" ph="1"/>
      <c r="AV80" s="78" ph="1"/>
      <c r="AW80" s="78" ph="1"/>
      <c r="AX80" s="78" ph="1"/>
    </row>
    <row r="85" spans="2:50" ht="12" customHeight="1">
      <c r="B85" s="78" ph="1"/>
      <c r="C85" s="78" ph="1"/>
      <c r="D85" s="78" ph="1"/>
      <c r="E85" s="78" ph="1"/>
      <c r="F85" s="78" ph="1"/>
      <c r="G85" s="78" ph="1"/>
      <c r="H85" s="78" ph="1"/>
      <c r="I85" s="78" ph="1"/>
      <c r="J85" s="78" ph="1"/>
      <c r="AP85" s="78" ph="1"/>
      <c r="AQ85" s="78" ph="1"/>
      <c r="AR85" s="78" ph="1"/>
      <c r="AS85" s="78" ph="1"/>
      <c r="AT85" s="78" ph="1"/>
      <c r="AU85" s="78" ph="1"/>
      <c r="AV85" s="78" ph="1"/>
      <c r="AW85" s="78" ph="1"/>
      <c r="AX85" s="78" ph="1"/>
    </row>
    <row r="87" spans="2:50" ht="12" customHeight="1">
      <c r="B87" s="78" ph="1"/>
      <c r="C87" s="78" ph="1"/>
      <c r="D87" s="78" ph="1"/>
      <c r="E87" s="78" ph="1"/>
      <c r="F87" s="78" ph="1"/>
      <c r="G87" s="78" ph="1"/>
      <c r="H87" s="78" ph="1"/>
      <c r="I87" s="78" ph="1"/>
      <c r="J87" s="78" ph="1"/>
      <c r="AP87" s="78" ph="1"/>
      <c r="AQ87" s="78" ph="1"/>
      <c r="AR87" s="78" ph="1"/>
      <c r="AS87" s="78" ph="1"/>
      <c r="AT87" s="78" ph="1"/>
      <c r="AU87" s="78" ph="1"/>
      <c r="AV87" s="78" ph="1"/>
      <c r="AW87" s="78" ph="1"/>
      <c r="AX87" s="78" ph="1"/>
    </row>
    <row r="89" spans="2:50" ht="12" customHeight="1">
      <c r="B89" s="78" ph="1"/>
      <c r="C89" s="78" ph="1"/>
      <c r="D89" s="78" ph="1"/>
      <c r="E89" s="78" ph="1"/>
      <c r="F89" s="78" ph="1"/>
      <c r="G89" s="78" ph="1"/>
      <c r="H89" s="78" ph="1"/>
      <c r="I89" s="78" ph="1"/>
      <c r="J89" s="78" ph="1"/>
      <c r="AP89" s="78" ph="1"/>
      <c r="AQ89" s="78" ph="1"/>
      <c r="AR89" s="78" ph="1"/>
      <c r="AS89" s="78" ph="1"/>
      <c r="AT89" s="78" ph="1"/>
      <c r="AU89" s="78" ph="1"/>
      <c r="AV89" s="78" ph="1"/>
      <c r="AW89" s="78" ph="1"/>
      <c r="AX89" s="78" ph="1"/>
    </row>
    <row r="91" spans="2:50" ht="12" customHeight="1">
      <c r="B91" s="78" ph="1"/>
      <c r="C91" s="78" ph="1"/>
      <c r="D91" s="78" ph="1"/>
      <c r="E91" s="78" ph="1"/>
      <c r="F91" s="78" ph="1"/>
      <c r="G91" s="78" ph="1"/>
      <c r="H91" s="78" ph="1"/>
      <c r="I91" s="78" ph="1"/>
      <c r="J91" s="78" ph="1"/>
      <c r="AP91" s="78" ph="1"/>
      <c r="AQ91" s="78" ph="1"/>
      <c r="AR91" s="78" ph="1"/>
      <c r="AS91" s="78" ph="1"/>
      <c r="AT91" s="78" ph="1"/>
      <c r="AU91" s="78" ph="1"/>
      <c r="AV91" s="78" ph="1"/>
      <c r="AW91" s="78" ph="1"/>
      <c r="AX91" s="78" ph="1"/>
    </row>
    <row r="93" spans="2:50" ht="12" customHeight="1">
      <c r="B93" s="78" ph="1"/>
      <c r="C93" s="78" ph="1"/>
      <c r="D93" s="78" ph="1"/>
      <c r="E93" s="78" ph="1"/>
      <c r="F93" s="78" ph="1"/>
      <c r="G93" s="78" ph="1"/>
      <c r="H93" s="78" ph="1"/>
      <c r="I93" s="78" ph="1"/>
      <c r="J93" s="78" ph="1"/>
      <c r="AP93" s="78" ph="1"/>
      <c r="AQ93" s="78" ph="1"/>
      <c r="AR93" s="78" ph="1"/>
      <c r="AS93" s="78" ph="1"/>
      <c r="AT93" s="78" ph="1"/>
      <c r="AU93" s="78" ph="1"/>
      <c r="AV93" s="78" ph="1"/>
      <c r="AW93" s="78" ph="1"/>
      <c r="AX93" s="78" ph="1"/>
    </row>
    <row r="98" spans="2:50" ht="12" customHeight="1">
      <c r="B98" s="78" ph="1"/>
      <c r="C98" s="78" ph="1"/>
      <c r="D98" s="78" ph="1"/>
      <c r="E98" s="78" ph="1"/>
      <c r="F98" s="78" ph="1"/>
      <c r="G98" s="78" ph="1"/>
      <c r="H98" s="78" ph="1"/>
      <c r="I98" s="78" ph="1"/>
      <c r="J98" s="78" ph="1"/>
      <c r="AP98" s="78" ph="1"/>
      <c r="AQ98" s="78" ph="1"/>
      <c r="AR98" s="78" ph="1"/>
      <c r="AS98" s="78" ph="1"/>
      <c r="AT98" s="78" ph="1"/>
      <c r="AU98" s="78" ph="1"/>
      <c r="AV98" s="78" ph="1"/>
      <c r="AW98" s="78" ph="1"/>
      <c r="AX98" s="78" ph="1"/>
    </row>
    <row r="100" spans="2:50" ht="12" customHeight="1">
      <c r="B100" s="78" ph="1"/>
      <c r="C100" s="78" ph="1"/>
      <c r="D100" s="78" ph="1"/>
      <c r="E100" s="78" ph="1"/>
      <c r="F100" s="78" ph="1"/>
      <c r="G100" s="78" ph="1"/>
      <c r="H100" s="78" ph="1"/>
      <c r="I100" s="78" ph="1"/>
      <c r="J100" s="78" ph="1"/>
      <c r="AP100" s="78" ph="1"/>
      <c r="AQ100" s="78" ph="1"/>
      <c r="AR100" s="78" ph="1"/>
      <c r="AS100" s="78" ph="1"/>
      <c r="AT100" s="78" ph="1"/>
      <c r="AU100" s="78" ph="1"/>
      <c r="AV100" s="78" ph="1"/>
      <c r="AW100" s="78" ph="1"/>
      <c r="AX100" s="78" ph="1"/>
    </row>
    <row r="102" spans="2:50" ht="12" customHeight="1">
      <c r="B102" s="78" ph="1"/>
      <c r="C102" s="78" ph="1"/>
      <c r="D102" s="78" ph="1"/>
      <c r="E102" s="78" ph="1"/>
      <c r="F102" s="78" ph="1"/>
      <c r="G102" s="78" ph="1"/>
      <c r="H102" s="78" ph="1"/>
      <c r="I102" s="78" ph="1"/>
      <c r="J102" s="78" ph="1"/>
      <c r="AP102" s="78" ph="1"/>
      <c r="AQ102" s="78" ph="1"/>
      <c r="AR102" s="78" ph="1"/>
      <c r="AS102" s="78" ph="1"/>
      <c r="AT102" s="78" ph="1"/>
      <c r="AU102" s="78" ph="1"/>
      <c r="AV102" s="78" ph="1"/>
      <c r="AW102" s="78" ph="1"/>
      <c r="AX102" s="78" ph="1"/>
    </row>
    <row r="103" spans="2:50" ht="12" customHeight="1">
      <c r="B103" s="78" ph="1"/>
      <c r="C103" s="78" ph="1"/>
      <c r="D103" s="78" ph="1"/>
      <c r="E103" s="78" ph="1"/>
      <c r="F103" s="78" ph="1"/>
      <c r="G103" s="78" ph="1"/>
      <c r="H103" s="78" ph="1"/>
      <c r="I103" s="78" ph="1"/>
      <c r="J103" s="78" ph="1"/>
      <c r="AP103" s="78" ph="1"/>
      <c r="AQ103" s="78" ph="1"/>
      <c r="AR103" s="78" ph="1"/>
      <c r="AS103" s="78" ph="1"/>
      <c r="AT103" s="78" ph="1"/>
      <c r="AU103" s="78" ph="1"/>
      <c r="AV103" s="78" ph="1"/>
      <c r="AW103" s="78" ph="1"/>
      <c r="AX103" s="78" ph="1"/>
    </row>
    <row r="108" spans="2:50" ht="12" customHeight="1">
      <c r="B108" s="78" ph="1"/>
      <c r="C108" s="78" ph="1"/>
      <c r="D108" s="78" ph="1"/>
      <c r="E108" s="78" ph="1"/>
      <c r="F108" s="78" ph="1"/>
      <c r="G108" s="78" ph="1"/>
      <c r="H108" s="78" ph="1"/>
      <c r="I108" s="78" ph="1"/>
      <c r="J108" s="78" ph="1"/>
      <c r="AP108" s="78" ph="1"/>
      <c r="AQ108" s="78" ph="1"/>
      <c r="AR108" s="78" ph="1"/>
      <c r="AS108" s="78" ph="1"/>
      <c r="AT108" s="78" ph="1"/>
      <c r="AU108" s="78" ph="1"/>
      <c r="AV108" s="78" ph="1"/>
      <c r="AW108" s="78" ph="1"/>
      <c r="AX108" s="78" ph="1"/>
    </row>
    <row r="110" spans="2:50" ht="12" customHeight="1">
      <c r="B110" s="78" ph="1"/>
      <c r="C110" s="78" ph="1"/>
      <c r="D110" s="78" ph="1"/>
      <c r="E110" s="78" ph="1"/>
      <c r="F110" s="78" ph="1"/>
      <c r="G110" s="78" ph="1"/>
      <c r="H110" s="78" ph="1"/>
      <c r="I110" s="78" ph="1"/>
      <c r="J110" s="78" ph="1"/>
      <c r="AP110" s="78" ph="1"/>
      <c r="AQ110" s="78" ph="1"/>
      <c r="AR110" s="78" ph="1"/>
      <c r="AS110" s="78" ph="1"/>
      <c r="AT110" s="78" ph="1"/>
      <c r="AU110" s="78" ph="1"/>
      <c r="AV110" s="78" ph="1"/>
      <c r="AW110" s="78" ph="1"/>
      <c r="AX110" s="78" ph="1"/>
    </row>
    <row r="112" spans="2:50" ht="12" customHeight="1">
      <c r="B112" s="78" ph="1"/>
      <c r="C112" s="78" ph="1"/>
      <c r="D112" s="78" ph="1"/>
      <c r="E112" s="78" ph="1"/>
      <c r="F112" s="78" ph="1"/>
      <c r="G112" s="78" ph="1"/>
      <c r="H112" s="78" ph="1"/>
      <c r="I112" s="78" ph="1"/>
      <c r="J112" s="78" ph="1"/>
      <c r="AP112" s="78" ph="1"/>
      <c r="AQ112" s="78" ph="1"/>
      <c r="AR112" s="78" ph="1"/>
      <c r="AS112" s="78" ph="1"/>
      <c r="AT112" s="78" ph="1"/>
      <c r="AU112" s="78" ph="1"/>
      <c r="AV112" s="78" ph="1"/>
      <c r="AW112" s="78" ph="1"/>
      <c r="AX112" s="78" ph="1"/>
    </row>
    <row r="113" spans="2:50" ht="12" customHeight="1">
      <c r="B113" s="78" ph="1"/>
      <c r="C113" s="78" ph="1"/>
      <c r="D113" s="78" ph="1"/>
      <c r="E113" s="78" ph="1"/>
      <c r="F113" s="78" ph="1"/>
      <c r="G113" s="78" ph="1"/>
      <c r="H113" s="78" ph="1"/>
      <c r="I113" s="78" ph="1"/>
      <c r="J113" s="78" ph="1"/>
      <c r="AP113" s="78" ph="1"/>
      <c r="AQ113" s="78" ph="1"/>
      <c r="AR113" s="78" ph="1"/>
      <c r="AS113" s="78" ph="1"/>
      <c r="AT113" s="78" ph="1"/>
      <c r="AU113" s="78" ph="1"/>
      <c r="AV113" s="78" ph="1"/>
      <c r="AW113" s="78" ph="1"/>
      <c r="AX113" s="78" ph="1"/>
    </row>
  </sheetData>
  <mergeCells count="274">
    <mergeCell ref="L7:AC8"/>
    <mergeCell ref="AZ7:BQ8"/>
    <mergeCell ref="L9:AC10"/>
    <mergeCell ref="AZ9:BQ10"/>
    <mergeCell ref="J13:AA13"/>
    <mergeCell ref="AX13:BO13"/>
    <mergeCell ref="BI18:BR18"/>
    <mergeCell ref="BS18:CB18"/>
    <mergeCell ref="C19:H19"/>
    <mergeCell ref="K19:L19"/>
    <mergeCell ref="M19:Q19"/>
    <mergeCell ref="S19:T19"/>
    <mergeCell ref="U19:V19"/>
    <mergeCell ref="W19:AA19"/>
    <mergeCell ref="AC19:AD19"/>
    <mergeCell ref="AE19:AF19"/>
    <mergeCell ref="C18:H18"/>
    <mergeCell ref="K18:T18"/>
    <mergeCell ref="U18:AD18"/>
    <mergeCell ref="AE18:AN18"/>
    <mergeCell ref="AQ18:AV18"/>
    <mergeCell ref="AY18:BH18"/>
    <mergeCell ref="BI19:BJ19"/>
    <mergeCell ref="BK19:BO19"/>
    <mergeCell ref="BQ19:BR19"/>
    <mergeCell ref="BS19:BT19"/>
    <mergeCell ref="BU19:BY19"/>
    <mergeCell ref="CA19:CB19"/>
    <mergeCell ref="AG19:AK19"/>
    <mergeCell ref="AM19:AN19"/>
    <mergeCell ref="AQ19:AV19"/>
    <mergeCell ref="AY19:AZ19"/>
    <mergeCell ref="BA19:BE19"/>
    <mergeCell ref="BG19:BH19"/>
    <mergeCell ref="C21:H21"/>
    <mergeCell ref="K21:L21"/>
    <mergeCell ref="M21:Q21"/>
    <mergeCell ref="S21:T21"/>
    <mergeCell ref="U21:V21"/>
    <mergeCell ref="W21:AA21"/>
    <mergeCell ref="AC21:AD21"/>
    <mergeCell ref="AE21:AF21"/>
    <mergeCell ref="BA20:BE20"/>
    <mergeCell ref="AC20:AD20"/>
    <mergeCell ref="AE20:AF20"/>
    <mergeCell ref="AG20:AK20"/>
    <mergeCell ref="AM20:AN20"/>
    <mergeCell ref="AQ20:AV20"/>
    <mergeCell ref="AY20:AZ20"/>
    <mergeCell ref="C20:H20"/>
    <mergeCell ref="K20:L20"/>
    <mergeCell ref="M20:Q20"/>
    <mergeCell ref="S20:T20"/>
    <mergeCell ref="U20:V20"/>
    <mergeCell ref="W20:AA20"/>
    <mergeCell ref="CA21:CB21"/>
    <mergeCell ref="AG21:AK21"/>
    <mergeCell ref="AM21:AN21"/>
    <mergeCell ref="AQ21:AV21"/>
    <mergeCell ref="AY21:AZ21"/>
    <mergeCell ref="BA21:BE21"/>
    <mergeCell ref="BG21:BH21"/>
    <mergeCell ref="BU20:BY20"/>
    <mergeCell ref="CA20:CB20"/>
    <mergeCell ref="BG20:BH20"/>
    <mergeCell ref="BI20:BJ20"/>
    <mergeCell ref="BK20:BO20"/>
    <mergeCell ref="BQ20:BR20"/>
    <mergeCell ref="BS20:BT20"/>
    <mergeCell ref="M22:Q22"/>
    <mergeCell ref="S22:T22"/>
    <mergeCell ref="U22:V22"/>
    <mergeCell ref="W22:AA22"/>
    <mergeCell ref="BI21:BJ21"/>
    <mergeCell ref="BK21:BO21"/>
    <mergeCell ref="BQ21:BR21"/>
    <mergeCell ref="BS21:BT21"/>
    <mergeCell ref="BU21:BY21"/>
    <mergeCell ref="BU22:BY22"/>
    <mergeCell ref="CA22:CB22"/>
    <mergeCell ref="A24:A25"/>
    <mergeCell ref="B24:AN24"/>
    <mergeCell ref="AO24:AO25"/>
    <mergeCell ref="AP24:CB24"/>
    <mergeCell ref="C25:F25"/>
    <mergeCell ref="M25:Q25"/>
    <mergeCell ref="W25:AA25"/>
    <mergeCell ref="AG25:AK25"/>
    <mergeCell ref="BA22:BE22"/>
    <mergeCell ref="BG22:BH22"/>
    <mergeCell ref="BI22:BJ22"/>
    <mergeCell ref="BK22:BO22"/>
    <mergeCell ref="BQ22:BR22"/>
    <mergeCell ref="BS22:BT22"/>
    <mergeCell ref="AC22:AD22"/>
    <mergeCell ref="AE22:AF22"/>
    <mergeCell ref="AG22:AK22"/>
    <mergeCell ref="AM22:AN22"/>
    <mergeCell ref="AQ22:AV22"/>
    <mergeCell ref="AY22:AZ22"/>
    <mergeCell ref="C22:H22"/>
    <mergeCell ref="K22:L22"/>
    <mergeCell ref="AQ25:AT25"/>
    <mergeCell ref="BA25:BE25"/>
    <mergeCell ref="BK25:BO25"/>
    <mergeCell ref="BU25:BY25"/>
    <mergeCell ref="C30:I30"/>
    <mergeCell ref="L30:M31"/>
    <mergeCell ref="N30:O31"/>
    <mergeCell ref="P30:U31"/>
    <mergeCell ref="V30:AA31"/>
    <mergeCell ref="AB30:AE30"/>
    <mergeCell ref="CA30:CB31"/>
    <mergeCell ref="C31:I31"/>
    <mergeCell ref="AB31:AE31"/>
    <mergeCell ref="AQ31:AW31"/>
    <mergeCell ref="BP31:BS31"/>
    <mergeCell ref="AF30:AL31"/>
    <mergeCell ref="AM30:AN31"/>
    <mergeCell ref="AQ30:AW30"/>
    <mergeCell ref="AZ30:BA31"/>
    <mergeCell ref="BB30:BC31"/>
    <mergeCell ref="BD30:BI31"/>
    <mergeCell ref="A32:A34"/>
    <mergeCell ref="B32:J32"/>
    <mergeCell ref="K32:K34"/>
    <mergeCell ref="L32:M34"/>
    <mergeCell ref="N32:O34"/>
    <mergeCell ref="P32:U34"/>
    <mergeCell ref="BJ30:BO31"/>
    <mergeCell ref="BP30:BS30"/>
    <mergeCell ref="BT30:BZ31"/>
    <mergeCell ref="A35:A37"/>
    <mergeCell ref="B35:J35"/>
    <mergeCell ref="K35:K37"/>
    <mergeCell ref="L35:M37"/>
    <mergeCell ref="N35:O37"/>
    <mergeCell ref="P35:U37"/>
    <mergeCell ref="BT32:BZ34"/>
    <mergeCell ref="CA32:CB34"/>
    <mergeCell ref="B33:J33"/>
    <mergeCell ref="AP33:AX33"/>
    <mergeCell ref="B34:J34"/>
    <mergeCell ref="AP34:AX34"/>
    <mergeCell ref="AY32:AY34"/>
    <mergeCell ref="AZ32:BA34"/>
    <mergeCell ref="BB32:BC34"/>
    <mergeCell ref="BD32:BI34"/>
    <mergeCell ref="BJ32:BO34"/>
    <mergeCell ref="BP32:BS34"/>
    <mergeCell ref="V32:AA34"/>
    <mergeCell ref="AB32:AE34"/>
    <mergeCell ref="AF32:AL34"/>
    <mergeCell ref="AM32:AN34"/>
    <mergeCell ref="AO32:AO34"/>
    <mergeCell ref="AP32:AX32"/>
    <mergeCell ref="A38:A40"/>
    <mergeCell ref="B38:J38"/>
    <mergeCell ref="K38:K40"/>
    <mergeCell ref="L38:M40"/>
    <mergeCell ref="N38:O40"/>
    <mergeCell ref="P38:U40"/>
    <mergeCell ref="BT35:BZ37"/>
    <mergeCell ref="CA35:CB37"/>
    <mergeCell ref="B36:J36"/>
    <mergeCell ref="AP36:AX36"/>
    <mergeCell ref="B37:J37"/>
    <mergeCell ref="AP37:AX37"/>
    <mergeCell ref="AY35:AY37"/>
    <mergeCell ref="AZ35:BA37"/>
    <mergeCell ref="BB35:BC37"/>
    <mergeCell ref="BD35:BI37"/>
    <mergeCell ref="BJ35:BO37"/>
    <mergeCell ref="BP35:BS37"/>
    <mergeCell ref="V35:AA37"/>
    <mergeCell ref="AB35:AE37"/>
    <mergeCell ref="AF35:AL37"/>
    <mergeCell ref="AM35:AN37"/>
    <mergeCell ref="AO35:AO37"/>
    <mergeCell ref="AP35:AX35"/>
    <mergeCell ref="A41:A43"/>
    <mergeCell ref="B41:J41"/>
    <mergeCell ref="K41:K43"/>
    <mergeCell ref="L41:M43"/>
    <mergeCell ref="N41:O43"/>
    <mergeCell ref="P41:U43"/>
    <mergeCell ref="BT38:BZ40"/>
    <mergeCell ref="CA38:CB40"/>
    <mergeCell ref="B39:J39"/>
    <mergeCell ref="AP39:AX39"/>
    <mergeCell ref="B40:J40"/>
    <mergeCell ref="AP40:AX40"/>
    <mergeCell ref="AY38:AY40"/>
    <mergeCell ref="AZ38:BA40"/>
    <mergeCell ref="BB38:BC40"/>
    <mergeCell ref="BD38:BI40"/>
    <mergeCell ref="BJ38:BO40"/>
    <mergeCell ref="BP38:BS40"/>
    <mergeCell ref="V38:AA40"/>
    <mergeCell ref="AB38:AE40"/>
    <mergeCell ref="AF38:AL40"/>
    <mergeCell ref="AM38:AN40"/>
    <mergeCell ref="AO38:AO40"/>
    <mergeCell ref="AP38:AX38"/>
    <mergeCell ref="A44:A46"/>
    <mergeCell ref="B44:J44"/>
    <mergeCell ref="K44:K46"/>
    <mergeCell ref="L44:M46"/>
    <mergeCell ref="N44:O46"/>
    <mergeCell ref="P44:U46"/>
    <mergeCell ref="BT41:BZ43"/>
    <mergeCell ref="CA41:CB43"/>
    <mergeCell ref="B42:J42"/>
    <mergeCell ref="AP42:AX42"/>
    <mergeCell ref="B43:J43"/>
    <mergeCell ref="AP43:AX43"/>
    <mergeCell ref="AY41:AY43"/>
    <mergeCell ref="AZ41:BA43"/>
    <mergeCell ref="BB41:BC43"/>
    <mergeCell ref="BD41:BI43"/>
    <mergeCell ref="BJ41:BO43"/>
    <mergeCell ref="BP41:BS43"/>
    <mergeCell ref="V41:AA43"/>
    <mergeCell ref="AB41:AE43"/>
    <mergeCell ref="AF41:AL43"/>
    <mergeCell ref="AM41:AN43"/>
    <mergeCell ref="AO41:AO43"/>
    <mergeCell ref="AP41:AX41"/>
    <mergeCell ref="BT44:BZ46"/>
    <mergeCell ref="CA44:CB46"/>
    <mergeCell ref="B45:J45"/>
    <mergeCell ref="AP45:AX45"/>
    <mergeCell ref="B46:J46"/>
    <mergeCell ref="AP46:AX46"/>
    <mergeCell ref="AY44:AY46"/>
    <mergeCell ref="AZ44:BA46"/>
    <mergeCell ref="BB44:BC46"/>
    <mergeCell ref="BD44:BI46"/>
    <mergeCell ref="BJ44:BO46"/>
    <mergeCell ref="BP44:BS46"/>
    <mergeCell ref="V44:AA46"/>
    <mergeCell ref="AB44:AE46"/>
    <mergeCell ref="AF44:AL46"/>
    <mergeCell ref="AM44:AN46"/>
    <mergeCell ref="AO44:AO46"/>
    <mergeCell ref="AP44:AX44"/>
    <mergeCell ref="BJ48:BP48"/>
    <mergeCell ref="BR48:BW48"/>
    <mergeCell ref="C49:I49"/>
    <mergeCell ref="K49:O49"/>
    <mergeCell ref="V49:AB49"/>
    <mergeCell ref="AD49:AI49"/>
    <mergeCell ref="AQ49:AW49"/>
    <mergeCell ref="AY49:BC49"/>
    <mergeCell ref="BJ49:BP49"/>
    <mergeCell ref="BR49:BW49"/>
    <mergeCell ref="C48:I48"/>
    <mergeCell ref="K48:O48"/>
    <mergeCell ref="V48:AB48"/>
    <mergeCell ref="AD48:AI48"/>
    <mergeCell ref="AQ48:AW48"/>
    <mergeCell ref="AY48:BC48"/>
    <mergeCell ref="BJ50:BP50"/>
    <mergeCell ref="BR50:BW50"/>
    <mergeCell ref="C51:I51"/>
    <mergeCell ref="K51:O51"/>
    <mergeCell ref="AQ51:AW51"/>
    <mergeCell ref="AY51:BC51"/>
    <mergeCell ref="C50:I50"/>
    <mergeCell ref="K50:O50"/>
    <mergeCell ref="V50:AB50"/>
    <mergeCell ref="AD50:AI50"/>
    <mergeCell ref="AQ50:AW50"/>
    <mergeCell ref="AY50:BC50"/>
  </mergeCells>
  <phoneticPr fontId="63"/>
  <conditionalFormatting sqref="K48:O48">
    <cfRule type="cellIs" dxfId="1" priority="2" operator="notEqual">
      <formula>$K$49+$K$50</formula>
    </cfRule>
  </conditionalFormatting>
  <conditionalFormatting sqref="AD48:AI48">
    <cfRule type="cellIs" dxfId="0" priority="1" operator="notEqual">
      <formula>$AG$20-$K$48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A74"/>
  <sheetViews>
    <sheetView view="pageBreakPreview" zoomScaleNormal="120" zoomScaleSheetLayoutView="100" workbookViewId="0">
      <selection activeCell="A2" sqref="A2:L2"/>
    </sheetView>
  </sheetViews>
  <sheetFormatPr defaultColWidth="2.08984375" defaultRowHeight="12" customHeight="1"/>
  <cols>
    <col min="1" max="64" width="1.6328125" style="34" customWidth="1"/>
    <col min="65" max="256" width="2.08984375" style="34"/>
    <col min="257" max="320" width="1.6328125" style="34" customWidth="1"/>
    <col min="321" max="512" width="2.08984375" style="34"/>
    <col min="513" max="576" width="1.6328125" style="34" customWidth="1"/>
    <col min="577" max="768" width="2.08984375" style="34"/>
    <col min="769" max="832" width="1.6328125" style="34" customWidth="1"/>
    <col min="833" max="1024" width="2.08984375" style="34"/>
    <col min="1025" max="1088" width="1.6328125" style="34" customWidth="1"/>
    <col min="1089" max="1280" width="2.08984375" style="34"/>
    <col min="1281" max="1344" width="1.6328125" style="34" customWidth="1"/>
    <col min="1345" max="1536" width="2.08984375" style="34"/>
    <col min="1537" max="1600" width="1.6328125" style="34" customWidth="1"/>
    <col min="1601" max="1792" width="2.08984375" style="34"/>
    <col min="1793" max="1856" width="1.6328125" style="34" customWidth="1"/>
    <col min="1857" max="2048" width="2.08984375" style="34"/>
    <col min="2049" max="2112" width="1.6328125" style="34" customWidth="1"/>
    <col min="2113" max="2304" width="2.08984375" style="34"/>
    <col min="2305" max="2368" width="1.6328125" style="34" customWidth="1"/>
    <col min="2369" max="2560" width="2.08984375" style="34"/>
    <col min="2561" max="2624" width="1.6328125" style="34" customWidth="1"/>
    <col min="2625" max="2816" width="2.08984375" style="34"/>
    <col min="2817" max="2880" width="1.6328125" style="34" customWidth="1"/>
    <col min="2881" max="3072" width="2.08984375" style="34"/>
    <col min="3073" max="3136" width="1.6328125" style="34" customWidth="1"/>
    <col min="3137" max="3328" width="2.08984375" style="34"/>
    <col min="3329" max="3392" width="1.6328125" style="34" customWidth="1"/>
    <col min="3393" max="3584" width="2.08984375" style="34"/>
    <col min="3585" max="3648" width="1.6328125" style="34" customWidth="1"/>
    <col min="3649" max="3840" width="2.08984375" style="34"/>
    <col min="3841" max="3904" width="1.6328125" style="34" customWidth="1"/>
    <col min="3905" max="4096" width="2.08984375" style="34"/>
    <col min="4097" max="4160" width="1.6328125" style="34" customWidth="1"/>
    <col min="4161" max="4352" width="2.08984375" style="34"/>
    <col min="4353" max="4416" width="1.6328125" style="34" customWidth="1"/>
    <col min="4417" max="4608" width="2.08984375" style="34"/>
    <col min="4609" max="4672" width="1.6328125" style="34" customWidth="1"/>
    <col min="4673" max="4864" width="2.08984375" style="34"/>
    <col min="4865" max="4928" width="1.6328125" style="34" customWidth="1"/>
    <col min="4929" max="5120" width="2.08984375" style="34"/>
    <col min="5121" max="5184" width="1.6328125" style="34" customWidth="1"/>
    <col min="5185" max="5376" width="2.08984375" style="34"/>
    <col min="5377" max="5440" width="1.6328125" style="34" customWidth="1"/>
    <col min="5441" max="5632" width="2.08984375" style="34"/>
    <col min="5633" max="5696" width="1.6328125" style="34" customWidth="1"/>
    <col min="5697" max="5888" width="2.08984375" style="34"/>
    <col min="5889" max="5952" width="1.6328125" style="34" customWidth="1"/>
    <col min="5953" max="6144" width="2.08984375" style="34"/>
    <col min="6145" max="6208" width="1.6328125" style="34" customWidth="1"/>
    <col min="6209" max="6400" width="2.08984375" style="34"/>
    <col min="6401" max="6464" width="1.6328125" style="34" customWidth="1"/>
    <col min="6465" max="6656" width="2.08984375" style="34"/>
    <col min="6657" max="6720" width="1.6328125" style="34" customWidth="1"/>
    <col min="6721" max="6912" width="2.08984375" style="34"/>
    <col min="6913" max="6976" width="1.6328125" style="34" customWidth="1"/>
    <col min="6977" max="7168" width="2.08984375" style="34"/>
    <col min="7169" max="7232" width="1.6328125" style="34" customWidth="1"/>
    <col min="7233" max="7424" width="2.08984375" style="34"/>
    <col min="7425" max="7488" width="1.6328125" style="34" customWidth="1"/>
    <col min="7489" max="7680" width="2.08984375" style="34"/>
    <col min="7681" max="7744" width="1.6328125" style="34" customWidth="1"/>
    <col min="7745" max="7936" width="2.08984375" style="34"/>
    <col min="7937" max="8000" width="1.6328125" style="34" customWidth="1"/>
    <col min="8001" max="8192" width="2.08984375" style="34"/>
    <col min="8193" max="8256" width="1.6328125" style="34" customWidth="1"/>
    <col min="8257" max="8448" width="2.08984375" style="34"/>
    <col min="8449" max="8512" width="1.6328125" style="34" customWidth="1"/>
    <col min="8513" max="8704" width="2.08984375" style="34"/>
    <col min="8705" max="8768" width="1.6328125" style="34" customWidth="1"/>
    <col min="8769" max="8960" width="2.08984375" style="34"/>
    <col min="8961" max="9024" width="1.6328125" style="34" customWidth="1"/>
    <col min="9025" max="9216" width="2.08984375" style="34"/>
    <col min="9217" max="9280" width="1.6328125" style="34" customWidth="1"/>
    <col min="9281" max="9472" width="2.08984375" style="34"/>
    <col min="9473" max="9536" width="1.6328125" style="34" customWidth="1"/>
    <col min="9537" max="9728" width="2.08984375" style="34"/>
    <col min="9729" max="9792" width="1.6328125" style="34" customWidth="1"/>
    <col min="9793" max="9984" width="2.08984375" style="34"/>
    <col min="9985" max="10048" width="1.6328125" style="34" customWidth="1"/>
    <col min="10049" max="10240" width="2.08984375" style="34"/>
    <col min="10241" max="10304" width="1.6328125" style="34" customWidth="1"/>
    <col min="10305" max="10496" width="2.08984375" style="34"/>
    <col min="10497" max="10560" width="1.6328125" style="34" customWidth="1"/>
    <col min="10561" max="10752" width="2.08984375" style="34"/>
    <col min="10753" max="10816" width="1.6328125" style="34" customWidth="1"/>
    <col min="10817" max="11008" width="2.08984375" style="34"/>
    <col min="11009" max="11072" width="1.6328125" style="34" customWidth="1"/>
    <col min="11073" max="11264" width="2.08984375" style="34"/>
    <col min="11265" max="11328" width="1.6328125" style="34" customWidth="1"/>
    <col min="11329" max="11520" width="2.08984375" style="34"/>
    <col min="11521" max="11584" width="1.6328125" style="34" customWidth="1"/>
    <col min="11585" max="11776" width="2.08984375" style="34"/>
    <col min="11777" max="11840" width="1.6328125" style="34" customWidth="1"/>
    <col min="11841" max="12032" width="2.08984375" style="34"/>
    <col min="12033" max="12096" width="1.6328125" style="34" customWidth="1"/>
    <col min="12097" max="12288" width="2.08984375" style="34"/>
    <col min="12289" max="12352" width="1.6328125" style="34" customWidth="1"/>
    <col min="12353" max="12544" width="2.08984375" style="34"/>
    <col min="12545" max="12608" width="1.6328125" style="34" customWidth="1"/>
    <col min="12609" max="12800" width="2.08984375" style="34"/>
    <col min="12801" max="12864" width="1.6328125" style="34" customWidth="1"/>
    <col min="12865" max="13056" width="2.08984375" style="34"/>
    <col min="13057" max="13120" width="1.6328125" style="34" customWidth="1"/>
    <col min="13121" max="13312" width="2.08984375" style="34"/>
    <col min="13313" max="13376" width="1.6328125" style="34" customWidth="1"/>
    <col min="13377" max="13568" width="2.08984375" style="34"/>
    <col min="13569" max="13632" width="1.6328125" style="34" customWidth="1"/>
    <col min="13633" max="13824" width="2.08984375" style="34"/>
    <col min="13825" max="13888" width="1.6328125" style="34" customWidth="1"/>
    <col min="13889" max="14080" width="2.08984375" style="34"/>
    <col min="14081" max="14144" width="1.6328125" style="34" customWidth="1"/>
    <col min="14145" max="14336" width="2.08984375" style="34"/>
    <col min="14337" max="14400" width="1.6328125" style="34" customWidth="1"/>
    <col min="14401" max="14592" width="2.08984375" style="34"/>
    <col min="14593" max="14656" width="1.6328125" style="34" customWidth="1"/>
    <col min="14657" max="14848" width="2.08984375" style="34"/>
    <col min="14849" max="14912" width="1.6328125" style="34" customWidth="1"/>
    <col min="14913" max="15104" width="2.08984375" style="34"/>
    <col min="15105" max="15168" width="1.6328125" style="34" customWidth="1"/>
    <col min="15169" max="15360" width="2.08984375" style="34"/>
    <col min="15361" max="15424" width="1.6328125" style="34" customWidth="1"/>
    <col min="15425" max="15616" width="2.08984375" style="34"/>
    <col min="15617" max="15680" width="1.6328125" style="34" customWidth="1"/>
    <col min="15681" max="15872" width="2.08984375" style="34"/>
    <col min="15873" max="15936" width="1.6328125" style="34" customWidth="1"/>
    <col min="15937" max="16128" width="2.08984375" style="34"/>
    <col min="16129" max="16192" width="1.6328125" style="34" customWidth="1"/>
    <col min="16193" max="16384" width="2.08984375" style="34"/>
  </cols>
  <sheetData>
    <row r="1" spans="1:53" ht="12" customHeight="1">
      <c r="A1" s="636" t="s">
        <v>82</v>
      </c>
      <c r="B1" s="636"/>
      <c r="C1" s="636"/>
      <c r="D1" s="636"/>
      <c r="E1" s="636"/>
      <c r="F1" s="637"/>
      <c r="G1" s="637"/>
      <c r="H1" s="637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638"/>
      <c r="AK1" s="639"/>
      <c r="AL1" s="639"/>
      <c r="AM1" s="639"/>
      <c r="AN1" s="639"/>
      <c r="AO1" s="639"/>
      <c r="AP1" s="639"/>
      <c r="AQ1" s="32"/>
      <c r="AR1" s="32"/>
      <c r="AS1" s="32"/>
      <c r="AT1" s="32"/>
      <c r="AU1" s="32"/>
      <c r="AV1" s="32"/>
      <c r="AW1" s="33"/>
      <c r="AX1" s="33"/>
      <c r="AY1" s="33"/>
      <c r="AZ1" s="33"/>
      <c r="BA1" s="33"/>
    </row>
    <row r="2" spans="1:53" ht="12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2"/>
      <c r="AR2" s="32"/>
      <c r="AS2" s="32"/>
      <c r="AT2" s="32"/>
      <c r="AU2" s="32"/>
      <c r="AV2" s="32"/>
      <c r="AW2" s="33"/>
      <c r="AX2" s="33"/>
      <c r="AY2" s="33"/>
      <c r="AZ2" s="33"/>
      <c r="BA2" s="33"/>
    </row>
    <row r="3" spans="1:53" ht="12" customHeight="1">
      <c r="A3" s="640" t="s">
        <v>83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1"/>
      <c r="S3" s="641"/>
      <c r="T3" s="641"/>
      <c r="U3" s="641"/>
      <c r="V3" s="641"/>
      <c r="W3" s="641"/>
      <c r="X3" s="641"/>
      <c r="Y3" s="641"/>
      <c r="Z3" s="641"/>
      <c r="AA3" s="641"/>
      <c r="AB3" s="641"/>
      <c r="AC3" s="641"/>
      <c r="AD3" s="641"/>
      <c r="AE3" s="641"/>
      <c r="AF3" s="641"/>
      <c r="AG3" s="641"/>
      <c r="AH3" s="641"/>
      <c r="AI3" s="641"/>
      <c r="AJ3" s="641"/>
      <c r="AK3" s="641"/>
      <c r="AL3" s="641"/>
      <c r="AM3" s="641"/>
      <c r="AN3" s="641"/>
      <c r="AO3" s="641"/>
      <c r="AP3" s="641"/>
      <c r="AQ3" s="642"/>
      <c r="AR3" s="642"/>
      <c r="AS3" s="642"/>
      <c r="AT3" s="642"/>
      <c r="AU3" s="642"/>
      <c r="AV3" s="642"/>
      <c r="AW3" s="637"/>
      <c r="AX3" s="637"/>
      <c r="AY3" s="637"/>
      <c r="AZ3" s="637"/>
      <c r="BA3" s="637"/>
    </row>
    <row r="4" spans="1:53" ht="12" customHeight="1">
      <c r="A4" s="641"/>
      <c r="B4" s="641"/>
      <c r="C4" s="641"/>
      <c r="D4" s="641"/>
      <c r="E4" s="641"/>
      <c r="F4" s="641"/>
      <c r="G4" s="641"/>
      <c r="H4" s="641"/>
      <c r="I4" s="641"/>
      <c r="J4" s="641"/>
      <c r="K4" s="641"/>
      <c r="L4" s="641"/>
      <c r="M4" s="641"/>
      <c r="N4" s="641"/>
      <c r="O4" s="641"/>
      <c r="P4" s="641"/>
      <c r="Q4" s="641"/>
      <c r="R4" s="641"/>
      <c r="S4" s="641"/>
      <c r="T4" s="641"/>
      <c r="U4" s="641"/>
      <c r="V4" s="641"/>
      <c r="W4" s="641"/>
      <c r="X4" s="641"/>
      <c r="Y4" s="641"/>
      <c r="Z4" s="641"/>
      <c r="AA4" s="641"/>
      <c r="AB4" s="641"/>
      <c r="AC4" s="641"/>
      <c r="AD4" s="641"/>
      <c r="AE4" s="641"/>
      <c r="AF4" s="641"/>
      <c r="AG4" s="641"/>
      <c r="AH4" s="641"/>
      <c r="AI4" s="641"/>
      <c r="AJ4" s="641"/>
      <c r="AK4" s="641"/>
      <c r="AL4" s="641"/>
      <c r="AM4" s="641"/>
      <c r="AN4" s="641"/>
      <c r="AO4" s="641"/>
      <c r="AP4" s="641"/>
      <c r="AQ4" s="642"/>
      <c r="AR4" s="642"/>
      <c r="AS4" s="642"/>
      <c r="AT4" s="642"/>
      <c r="AU4" s="642"/>
      <c r="AV4" s="642"/>
      <c r="AW4" s="637"/>
      <c r="AX4" s="637"/>
      <c r="AY4" s="637"/>
      <c r="AZ4" s="637"/>
      <c r="BA4" s="637"/>
    </row>
    <row r="5" spans="1:53" ht="12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7"/>
      <c r="AR5" s="37"/>
      <c r="AS5" s="37"/>
      <c r="AT5" s="37"/>
      <c r="AU5" s="37"/>
      <c r="AV5" s="37"/>
      <c r="AW5" s="33"/>
      <c r="AX5" s="33"/>
      <c r="AY5" s="33"/>
      <c r="AZ5" s="33"/>
      <c r="BA5" s="33"/>
    </row>
    <row r="6" spans="1:53" ht="12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7"/>
      <c r="AR6" s="37"/>
      <c r="AS6" s="37"/>
      <c r="AT6" s="37"/>
      <c r="AU6" s="37"/>
      <c r="AV6" s="37"/>
      <c r="AW6" s="33"/>
      <c r="AX6" s="33"/>
      <c r="AY6" s="33"/>
      <c r="AZ6" s="33"/>
      <c r="BA6" s="33"/>
    </row>
    <row r="7" spans="1:53" ht="12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7"/>
      <c r="AR7" s="37"/>
      <c r="AS7" s="37"/>
      <c r="AT7" s="37"/>
      <c r="AU7" s="37"/>
      <c r="AV7" s="37"/>
      <c r="AW7" s="33"/>
      <c r="AX7" s="33"/>
      <c r="AY7" s="33"/>
      <c r="AZ7" s="33"/>
      <c r="BA7" s="33"/>
    </row>
    <row r="8" spans="1:53" ht="8.1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79"/>
      <c r="Y8" s="40"/>
      <c r="Z8" s="40"/>
      <c r="AA8" s="40"/>
      <c r="AB8" s="826" t="s">
        <v>84</v>
      </c>
      <c r="AC8" s="827"/>
      <c r="AD8" s="827"/>
      <c r="AE8" s="827"/>
      <c r="AF8" s="827"/>
      <c r="AG8" s="827"/>
      <c r="AH8" s="827"/>
      <c r="AI8" s="827"/>
      <c r="AJ8" s="827"/>
      <c r="AK8" s="827"/>
      <c r="AL8" s="827"/>
      <c r="AM8" s="827"/>
      <c r="AN8" s="827"/>
      <c r="AO8" s="827"/>
      <c r="AP8" s="827"/>
      <c r="AQ8" s="827"/>
      <c r="AR8" s="827"/>
      <c r="AS8" s="827"/>
      <c r="AT8" s="827"/>
      <c r="AU8" s="827"/>
      <c r="AV8" s="827"/>
      <c r="AW8" s="827"/>
      <c r="AX8" s="827"/>
      <c r="AY8" s="827"/>
      <c r="AZ8" s="827"/>
      <c r="BA8" s="827"/>
    </row>
    <row r="9" spans="1:53" ht="8.1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73"/>
      <c r="Y9" s="73"/>
      <c r="Z9" s="73"/>
      <c r="AA9" s="73"/>
      <c r="AB9" s="828"/>
      <c r="AC9" s="828"/>
      <c r="AD9" s="828"/>
      <c r="AE9" s="828"/>
      <c r="AF9" s="828"/>
      <c r="AG9" s="828"/>
      <c r="AH9" s="828"/>
      <c r="AI9" s="828"/>
      <c r="AJ9" s="828"/>
      <c r="AK9" s="828"/>
      <c r="AL9" s="828"/>
      <c r="AM9" s="828"/>
      <c r="AN9" s="828"/>
      <c r="AO9" s="828"/>
      <c r="AP9" s="828"/>
      <c r="AQ9" s="828"/>
      <c r="AR9" s="828"/>
      <c r="AS9" s="828"/>
      <c r="AT9" s="828"/>
      <c r="AU9" s="828"/>
      <c r="AV9" s="828"/>
      <c r="AW9" s="828"/>
      <c r="AX9" s="828"/>
      <c r="AY9" s="828"/>
      <c r="AZ9" s="828"/>
      <c r="BA9" s="828"/>
    </row>
    <row r="10" spans="1:53" ht="5.15" customHeigh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</row>
    <row r="11" spans="1:53" ht="8.15" customHeight="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73"/>
      <c r="Y11" s="73"/>
      <c r="Z11" s="73"/>
      <c r="AA11" s="73"/>
      <c r="AB11" s="829" t="s">
        <v>40</v>
      </c>
      <c r="AC11" s="829"/>
      <c r="AD11" s="829"/>
      <c r="AE11" s="829"/>
      <c r="AF11" s="829"/>
      <c r="AG11" s="829"/>
      <c r="AH11" s="829"/>
      <c r="AI11" s="829"/>
      <c r="AJ11" s="829"/>
      <c r="AK11" s="829"/>
      <c r="AL11" s="829"/>
      <c r="AM11" s="829"/>
      <c r="AN11" s="829"/>
      <c r="AO11" s="829"/>
      <c r="AP11" s="829"/>
      <c r="AQ11" s="829"/>
      <c r="AR11" s="829"/>
      <c r="AS11" s="829"/>
      <c r="AT11" s="829"/>
      <c r="AU11" s="829"/>
      <c r="AV11" s="829"/>
      <c r="AW11" s="829"/>
      <c r="AX11" s="829"/>
      <c r="AY11" s="829"/>
      <c r="AZ11" s="829"/>
      <c r="BA11" s="829"/>
    </row>
    <row r="12" spans="1:53" ht="8.15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830"/>
      <c r="AC12" s="830"/>
      <c r="AD12" s="830"/>
      <c r="AE12" s="830"/>
      <c r="AF12" s="830"/>
      <c r="AG12" s="830"/>
      <c r="AH12" s="830"/>
      <c r="AI12" s="830"/>
      <c r="AJ12" s="830"/>
      <c r="AK12" s="830"/>
      <c r="AL12" s="830"/>
      <c r="AM12" s="830"/>
      <c r="AN12" s="830"/>
      <c r="AO12" s="830"/>
      <c r="AP12" s="830"/>
      <c r="AQ12" s="830"/>
      <c r="AR12" s="830"/>
      <c r="AS12" s="830"/>
      <c r="AT12" s="830"/>
      <c r="AU12" s="830"/>
      <c r="AV12" s="830"/>
      <c r="AW12" s="830"/>
      <c r="AX12" s="830"/>
      <c r="AY12" s="830"/>
      <c r="AZ12" s="830"/>
      <c r="BA12" s="830"/>
    </row>
    <row r="13" spans="1:53" ht="12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7"/>
      <c r="AR13" s="37"/>
      <c r="AS13" s="37"/>
      <c r="AT13" s="37"/>
      <c r="AU13" s="37"/>
      <c r="AV13" s="37"/>
      <c r="AW13" s="33"/>
      <c r="AX13" s="33"/>
      <c r="AY13" s="33"/>
      <c r="AZ13" s="33"/>
      <c r="BA13" s="33"/>
    </row>
    <row r="14" spans="1:53" ht="12" customHeight="1">
      <c r="A14" s="59"/>
      <c r="B14" s="634" t="s">
        <v>85</v>
      </c>
      <c r="C14" s="831"/>
      <c r="D14" s="831"/>
      <c r="E14" s="831"/>
      <c r="F14" s="831"/>
      <c r="G14" s="831"/>
      <c r="H14" s="831"/>
      <c r="I14" s="831"/>
      <c r="J14" s="831"/>
      <c r="K14" s="831"/>
      <c r="L14" s="831"/>
      <c r="M14" s="831"/>
      <c r="N14" s="831"/>
      <c r="O14" s="831"/>
      <c r="P14" s="80"/>
      <c r="Q14" s="644"/>
      <c r="R14" s="645"/>
      <c r="S14" s="645"/>
      <c r="T14" s="645"/>
      <c r="U14" s="645"/>
      <c r="V14" s="645"/>
      <c r="W14" s="645"/>
      <c r="X14" s="645"/>
      <c r="Y14" s="645"/>
      <c r="Z14" s="645"/>
      <c r="AA14" s="645"/>
      <c r="AB14" s="645"/>
      <c r="AC14" s="645"/>
      <c r="AD14" s="645"/>
      <c r="AE14" s="645"/>
      <c r="AF14" s="645"/>
      <c r="AG14" s="645"/>
      <c r="AH14" s="645"/>
      <c r="AI14" s="645"/>
      <c r="AJ14" s="645"/>
      <c r="AK14" s="645"/>
      <c r="AL14" s="645"/>
      <c r="AM14" s="645"/>
      <c r="AN14" s="645"/>
      <c r="AO14" s="645"/>
      <c r="AP14" s="645"/>
      <c r="AQ14" s="645"/>
      <c r="AR14" s="645"/>
      <c r="AS14" s="645"/>
      <c r="AT14" s="645"/>
      <c r="AU14" s="645"/>
      <c r="AV14" s="645"/>
      <c r="AW14" s="645"/>
      <c r="AX14" s="645"/>
      <c r="AY14" s="645"/>
      <c r="AZ14" s="645"/>
      <c r="BA14" s="646"/>
    </row>
    <row r="15" spans="1:53" ht="12" customHeight="1">
      <c r="A15" s="56"/>
      <c r="B15" s="825"/>
      <c r="C15" s="825"/>
      <c r="D15" s="825"/>
      <c r="E15" s="825"/>
      <c r="F15" s="825"/>
      <c r="G15" s="825"/>
      <c r="H15" s="825"/>
      <c r="I15" s="825"/>
      <c r="J15" s="825"/>
      <c r="K15" s="825"/>
      <c r="L15" s="825"/>
      <c r="M15" s="825"/>
      <c r="N15" s="825"/>
      <c r="O15" s="825"/>
      <c r="P15" s="58"/>
      <c r="Q15" s="647"/>
      <c r="R15" s="648"/>
      <c r="S15" s="648"/>
      <c r="T15" s="648"/>
      <c r="U15" s="648"/>
      <c r="V15" s="648"/>
      <c r="W15" s="648"/>
      <c r="X15" s="648"/>
      <c r="Y15" s="648"/>
      <c r="Z15" s="648"/>
      <c r="AA15" s="648"/>
      <c r="AB15" s="648"/>
      <c r="AC15" s="648"/>
      <c r="AD15" s="648"/>
      <c r="AE15" s="648"/>
      <c r="AF15" s="648"/>
      <c r="AG15" s="648"/>
      <c r="AH15" s="648"/>
      <c r="AI15" s="648"/>
      <c r="AJ15" s="648"/>
      <c r="AK15" s="648"/>
      <c r="AL15" s="648"/>
      <c r="AM15" s="648"/>
      <c r="AN15" s="648"/>
      <c r="AO15" s="648"/>
      <c r="AP15" s="648"/>
      <c r="AQ15" s="648"/>
      <c r="AR15" s="648"/>
      <c r="AS15" s="648"/>
      <c r="AT15" s="648"/>
      <c r="AU15" s="648"/>
      <c r="AV15" s="648"/>
      <c r="AW15" s="648"/>
      <c r="AX15" s="648"/>
      <c r="AY15" s="648"/>
      <c r="AZ15" s="648"/>
      <c r="BA15" s="649"/>
    </row>
    <row r="16" spans="1:53" ht="12" customHeight="1">
      <c r="A16" s="56"/>
      <c r="B16" s="825"/>
      <c r="C16" s="825"/>
      <c r="D16" s="825"/>
      <c r="E16" s="825"/>
      <c r="F16" s="825"/>
      <c r="G16" s="825"/>
      <c r="H16" s="825"/>
      <c r="I16" s="825"/>
      <c r="J16" s="825"/>
      <c r="K16" s="825"/>
      <c r="L16" s="825"/>
      <c r="M16" s="825"/>
      <c r="N16" s="825"/>
      <c r="O16" s="825"/>
      <c r="P16" s="58"/>
      <c r="Q16" s="647"/>
      <c r="R16" s="648"/>
      <c r="S16" s="648"/>
      <c r="T16" s="648"/>
      <c r="U16" s="648"/>
      <c r="V16" s="648"/>
      <c r="W16" s="648"/>
      <c r="X16" s="648"/>
      <c r="Y16" s="648"/>
      <c r="Z16" s="648"/>
      <c r="AA16" s="648"/>
      <c r="AB16" s="648"/>
      <c r="AC16" s="648"/>
      <c r="AD16" s="648"/>
      <c r="AE16" s="648"/>
      <c r="AF16" s="648"/>
      <c r="AG16" s="648"/>
      <c r="AH16" s="648"/>
      <c r="AI16" s="648"/>
      <c r="AJ16" s="648"/>
      <c r="AK16" s="648"/>
      <c r="AL16" s="648"/>
      <c r="AM16" s="648"/>
      <c r="AN16" s="648"/>
      <c r="AO16" s="648"/>
      <c r="AP16" s="648"/>
      <c r="AQ16" s="648"/>
      <c r="AR16" s="648"/>
      <c r="AS16" s="648"/>
      <c r="AT16" s="648"/>
      <c r="AU16" s="648"/>
      <c r="AV16" s="648"/>
      <c r="AW16" s="648"/>
      <c r="AX16" s="648"/>
      <c r="AY16" s="648"/>
      <c r="AZ16" s="648"/>
      <c r="BA16" s="649"/>
    </row>
    <row r="17" spans="1:53" ht="12" customHeight="1">
      <c r="A17" s="56"/>
      <c r="B17" s="825"/>
      <c r="C17" s="825"/>
      <c r="D17" s="825"/>
      <c r="E17" s="825"/>
      <c r="F17" s="825"/>
      <c r="G17" s="825"/>
      <c r="H17" s="825"/>
      <c r="I17" s="825"/>
      <c r="J17" s="825"/>
      <c r="K17" s="825"/>
      <c r="L17" s="825"/>
      <c r="M17" s="825"/>
      <c r="N17" s="825"/>
      <c r="O17" s="825"/>
      <c r="P17" s="58"/>
      <c r="Q17" s="647"/>
      <c r="R17" s="648"/>
      <c r="S17" s="648"/>
      <c r="T17" s="648"/>
      <c r="U17" s="648"/>
      <c r="V17" s="648"/>
      <c r="W17" s="648"/>
      <c r="X17" s="648"/>
      <c r="Y17" s="648"/>
      <c r="Z17" s="648"/>
      <c r="AA17" s="648"/>
      <c r="AB17" s="648"/>
      <c r="AC17" s="648"/>
      <c r="AD17" s="648"/>
      <c r="AE17" s="648"/>
      <c r="AF17" s="648"/>
      <c r="AG17" s="648"/>
      <c r="AH17" s="648"/>
      <c r="AI17" s="648"/>
      <c r="AJ17" s="648"/>
      <c r="AK17" s="648"/>
      <c r="AL17" s="648"/>
      <c r="AM17" s="648"/>
      <c r="AN17" s="648"/>
      <c r="AO17" s="648"/>
      <c r="AP17" s="648"/>
      <c r="AQ17" s="648"/>
      <c r="AR17" s="648"/>
      <c r="AS17" s="648"/>
      <c r="AT17" s="648"/>
      <c r="AU17" s="648"/>
      <c r="AV17" s="648"/>
      <c r="AW17" s="648"/>
      <c r="AX17" s="648"/>
      <c r="AY17" s="648"/>
      <c r="AZ17" s="648"/>
      <c r="BA17" s="649"/>
    </row>
    <row r="18" spans="1:53" ht="12" customHeight="1">
      <c r="A18" s="83"/>
      <c r="B18" s="825"/>
      <c r="C18" s="825"/>
      <c r="D18" s="825"/>
      <c r="E18" s="825"/>
      <c r="F18" s="825"/>
      <c r="G18" s="825"/>
      <c r="H18" s="825"/>
      <c r="I18" s="825"/>
      <c r="J18" s="825"/>
      <c r="K18" s="825"/>
      <c r="L18" s="825"/>
      <c r="M18" s="825"/>
      <c r="N18" s="825"/>
      <c r="O18" s="825"/>
      <c r="P18" s="84"/>
      <c r="Q18" s="650"/>
      <c r="R18" s="651"/>
      <c r="S18" s="651"/>
      <c r="T18" s="651"/>
      <c r="U18" s="651"/>
      <c r="V18" s="651"/>
      <c r="W18" s="651"/>
      <c r="X18" s="651"/>
      <c r="Y18" s="651"/>
      <c r="Z18" s="651"/>
      <c r="AA18" s="651"/>
      <c r="AB18" s="651"/>
      <c r="AC18" s="651"/>
      <c r="AD18" s="651"/>
      <c r="AE18" s="651"/>
      <c r="AF18" s="651"/>
      <c r="AG18" s="651"/>
      <c r="AH18" s="651"/>
      <c r="AI18" s="651"/>
      <c r="AJ18" s="651"/>
      <c r="AK18" s="651"/>
      <c r="AL18" s="651"/>
      <c r="AM18" s="651"/>
      <c r="AN18" s="651"/>
      <c r="AO18" s="651"/>
      <c r="AP18" s="651"/>
      <c r="AQ18" s="651"/>
      <c r="AR18" s="651"/>
      <c r="AS18" s="651"/>
      <c r="AT18" s="651"/>
      <c r="AU18" s="651"/>
      <c r="AV18" s="651"/>
      <c r="AW18" s="651"/>
      <c r="AX18" s="651"/>
      <c r="AY18" s="651"/>
      <c r="AZ18" s="651"/>
      <c r="BA18" s="652"/>
    </row>
    <row r="19" spans="1:53" ht="12" customHeight="1">
      <c r="A19" s="47"/>
      <c r="B19" s="634" t="s">
        <v>86</v>
      </c>
      <c r="C19" s="831"/>
      <c r="D19" s="831"/>
      <c r="E19" s="831"/>
      <c r="F19" s="831"/>
      <c r="G19" s="831"/>
      <c r="H19" s="831"/>
      <c r="I19" s="831"/>
      <c r="J19" s="831"/>
      <c r="K19" s="831"/>
      <c r="L19" s="831"/>
      <c r="M19" s="831"/>
      <c r="N19" s="831"/>
      <c r="O19" s="831"/>
      <c r="P19" s="62"/>
      <c r="Q19" s="833"/>
      <c r="R19" s="834"/>
      <c r="S19" s="834"/>
      <c r="T19" s="834"/>
      <c r="U19" s="834"/>
      <c r="V19" s="834"/>
      <c r="W19" s="834"/>
      <c r="X19" s="834"/>
      <c r="Y19" s="834"/>
      <c r="Z19" s="834"/>
      <c r="AA19" s="834"/>
      <c r="AB19" s="834"/>
      <c r="AC19" s="834"/>
      <c r="AD19" s="834"/>
      <c r="AE19" s="834"/>
      <c r="AF19" s="834"/>
      <c r="AG19" s="834"/>
      <c r="AH19" s="834"/>
      <c r="AI19" s="834"/>
      <c r="AJ19" s="834"/>
      <c r="AK19" s="834"/>
      <c r="AL19" s="834"/>
      <c r="AM19" s="834"/>
      <c r="AN19" s="834"/>
      <c r="AO19" s="834"/>
      <c r="AP19" s="834"/>
      <c r="AQ19" s="834"/>
      <c r="AR19" s="834"/>
      <c r="AS19" s="834"/>
      <c r="AT19" s="834"/>
      <c r="AU19" s="834"/>
      <c r="AV19" s="834"/>
      <c r="AW19" s="834"/>
      <c r="AX19" s="834"/>
      <c r="AY19" s="834"/>
      <c r="AZ19" s="834"/>
      <c r="BA19" s="835"/>
    </row>
    <row r="20" spans="1:53" ht="12" customHeight="1">
      <c r="A20" s="47"/>
      <c r="B20" s="825"/>
      <c r="C20" s="825"/>
      <c r="D20" s="825"/>
      <c r="E20" s="825"/>
      <c r="F20" s="825"/>
      <c r="G20" s="825"/>
      <c r="H20" s="825"/>
      <c r="I20" s="825"/>
      <c r="J20" s="825"/>
      <c r="K20" s="825"/>
      <c r="L20" s="825"/>
      <c r="M20" s="825"/>
      <c r="N20" s="825"/>
      <c r="O20" s="825"/>
      <c r="P20" s="62"/>
      <c r="Q20" s="836"/>
      <c r="R20" s="837"/>
      <c r="S20" s="837"/>
      <c r="T20" s="837"/>
      <c r="U20" s="837"/>
      <c r="V20" s="837"/>
      <c r="W20" s="837"/>
      <c r="X20" s="837"/>
      <c r="Y20" s="837"/>
      <c r="Z20" s="837"/>
      <c r="AA20" s="837"/>
      <c r="AB20" s="837"/>
      <c r="AC20" s="837"/>
      <c r="AD20" s="837"/>
      <c r="AE20" s="837"/>
      <c r="AF20" s="837"/>
      <c r="AG20" s="837"/>
      <c r="AH20" s="837"/>
      <c r="AI20" s="837"/>
      <c r="AJ20" s="837"/>
      <c r="AK20" s="837"/>
      <c r="AL20" s="837"/>
      <c r="AM20" s="837"/>
      <c r="AN20" s="837"/>
      <c r="AO20" s="837"/>
      <c r="AP20" s="837"/>
      <c r="AQ20" s="837"/>
      <c r="AR20" s="837"/>
      <c r="AS20" s="837"/>
      <c r="AT20" s="837"/>
      <c r="AU20" s="837"/>
      <c r="AV20" s="837"/>
      <c r="AW20" s="837"/>
      <c r="AX20" s="837"/>
      <c r="AY20" s="837"/>
      <c r="AZ20" s="837"/>
      <c r="BA20" s="838"/>
    </row>
    <row r="21" spans="1:53" ht="12" customHeight="1">
      <c r="A21" s="47"/>
      <c r="B21" s="825"/>
      <c r="C21" s="825"/>
      <c r="D21" s="825"/>
      <c r="E21" s="825"/>
      <c r="F21" s="825"/>
      <c r="G21" s="825"/>
      <c r="H21" s="825"/>
      <c r="I21" s="825"/>
      <c r="J21" s="825"/>
      <c r="K21" s="825"/>
      <c r="L21" s="825"/>
      <c r="M21" s="825"/>
      <c r="N21" s="825"/>
      <c r="O21" s="825"/>
      <c r="P21" s="62"/>
      <c r="Q21" s="836"/>
      <c r="R21" s="837"/>
      <c r="S21" s="837"/>
      <c r="T21" s="837"/>
      <c r="U21" s="837"/>
      <c r="V21" s="837"/>
      <c r="W21" s="837"/>
      <c r="X21" s="837"/>
      <c r="Y21" s="837"/>
      <c r="Z21" s="837"/>
      <c r="AA21" s="837"/>
      <c r="AB21" s="837"/>
      <c r="AC21" s="837"/>
      <c r="AD21" s="837"/>
      <c r="AE21" s="837"/>
      <c r="AF21" s="837"/>
      <c r="AG21" s="837"/>
      <c r="AH21" s="837"/>
      <c r="AI21" s="837"/>
      <c r="AJ21" s="837"/>
      <c r="AK21" s="837"/>
      <c r="AL21" s="837"/>
      <c r="AM21" s="837"/>
      <c r="AN21" s="837"/>
      <c r="AO21" s="837"/>
      <c r="AP21" s="837"/>
      <c r="AQ21" s="837"/>
      <c r="AR21" s="837"/>
      <c r="AS21" s="837"/>
      <c r="AT21" s="837"/>
      <c r="AU21" s="837"/>
      <c r="AV21" s="837"/>
      <c r="AW21" s="837"/>
      <c r="AX21" s="837"/>
      <c r="AY21" s="837"/>
      <c r="AZ21" s="837"/>
      <c r="BA21" s="838"/>
    </row>
    <row r="22" spans="1:53" ht="12" customHeight="1">
      <c r="A22" s="87"/>
      <c r="B22" s="825"/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51"/>
      <c r="Q22" s="836"/>
      <c r="R22" s="837"/>
      <c r="S22" s="837"/>
      <c r="T22" s="837"/>
      <c r="U22" s="837"/>
      <c r="V22" s="837"/>
      <c r="W22" s="837"/>
      <c r="X22" s="837"/>
      <c r="Y22" s="837"/>
      <c r="Z22" s="837"/>
      <c r="AA22" s="837"/>
      <c r="AB22" s="837"/>
      <c r="AC22" s="837"/>
      <c r="AD22" s="837"/>
      <c r="AE22" s="837"/>
      <c r="AF22" s="837"/>
      <c r="AG22" s="837"/>
      <c r="AH22" s="837"/>
      <c r="AI22" s="837"/>
      <c r="AJ22" s="837"/>
      <c r="AK22" s="837"/>
      <c r="AL22" s="837"/>
      <c r="AM22" s="837"/>
      <c r="AN22" s="837"/>
      <c r="AO22" s="837"/>
      <c r="AP22" s="837"/>
      <c r="AQ22" s="837"/>
      <c r="AR22" s="837"/>
      <c r="AS22" s="837"/>
      <c r="AT22" s="837"/>
      <c r="AU22" s="837"/>
      <c r="AV22" s="837"/>
      <c r="AW22" s="837"/>
      <c r="AX22" s="837"/>
      <c r="AY22" s="837"/>
      <c r="AZ22" s="837"/>
      <c r="BA22" s="838"/>
    </row>
    <row r="23" spans="1:53" ht="12" customHeight="1">
      <c r="A23" s="87"/>
      <c r="B23" s="832"/>
      <c r="C23" s="832"/>
      <c r="D23" s="832"/>
      <c r="E23" s="832"/>
      <c r="F23" s="832"/>
      <c r="G23" s="832"/>
      <c r="H23" s="832"/>
      <c r="I23" s="832"/>
      <c r="J23" s="832"/>
      <c r="K23" s="832"/>
      <c r="L23" s="832"/>
      <c r="M23" s="832"/>
      <c r="N23" s="832"/>
      <c r="O23" s="832"/>
      <c r="P23" s="51"/>
      <c r="Q23" s="839"/>
      <c r="R23" s="840"/>
      <c r="S23" s="840"/>
      <c r="T23" s="840"/>
      <c r="U23" s="840"/>
      <c r="V23" s="840"/>
      <c r="W23" s="840"/>
      <c r="X23" s="840"/>
      <c r="Y23" s="840"/>
      <c r="Z23" s="840"/>
      <c r="AA23" s="840"/>
      <c r="AB23" s="840"/>
      <c r="AC23" s="840"/>
      <c r="AD23" s="840"/>
      <c r="AE23" s="840"/>
      <c r="AF23" s="840"/>
      <c r="AG23" s="840"/>
      <c r="AH23" s="840"/>
      <c r="AI23" s="840"/>
      <c r="AJ23" s="840"/>
      <c r="AK23" s="840"/>
      <c r="AL23" s="840"/>
      <c r="AM23" s="840"/>
      <c r="AN23" s="840"/>
      <c r="AO23" s="840"/>
      <c r="AP23" s="840"/>
      <c r="AQ23" s="840"/>
      <c r="AR23" s="840"/>
      <c r="AS23" s="840"/>
      <c r="AT23" s="840"/>
      <c r="AU23" s="840"/>
      <c r="AV23" s="840"/>
      <c r="AW23" s="840"/>
      <c r="AX23" s="840"/>
      <c r="AY23" s="840"/>
      <c r="AZ23" s="840"/>
      <c r="BA23" s="841"/>
    </row>
    <row r="24" spans="1:53" ht="12" customHeight="1">
      <c r="A24" s="88"/>
      <c r="B24" s="633" t="s">
        <v>87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46"/>
      <c r="Q24" s="842"/>
      <c r="R24" s="843"/>
      <c r="S24" s="843"/>
      <c r="T24" s="843"/>
      <c r="U24" s="843"/>
      <c r="V24" s="843"/>
      <c r="W24" s="843"/>
      <c r="X24" s="843"/>
      <c r="Y24" s="843"/>
      <c r="Z24" s="843"/>
      <c r="AA24" s="843"/>
      <c r="AB24" s="843"/>
      <c r="AC24" s="843"/>
      <c r="AD24" s="843"/>
      <c r="AE24" s="843"/>
      <c r="AF24" s="843"/>
      <c r="AG24" s="843"/>
      <c r="AH24" s="843"/>
      <c r="AI24" s="843"/>
      <c r="AJ24" s="843"/>
      <c r="AK24" s="843"/>
      <c r="AL24" s="843"/>
      <c r="AM24" s="843"/>
      <c r="AN24" s="843"/>
      <c r="AO24" s="843"/>
      <c r="AP24" s="843"/>
      <c r="AQ24" s="843"/>
      <c r="AR24" s="843"/>
      <c r="AS24" s="843"/>
      <c r="AT24" s="843"/>
      <c r="AU24" s="843"/>
      <c r="AV24" s="843"/>
      <c r="AW24" s="843"/>
      <c r="AX24" s="843"/>
      <c r="AY24" s="843"/>
      <c r="AZ24" s="843"/>
      <c r="BA24" s="844"/>
    </row>
    <row r="25" spans="1:53" ht="12" customHeight="1">
      <c r="A25" s="87"/>
      <c r="B25" s="825"/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51"/>
      <c r="Q25" s="845"/>
      <c r="R25" s="846"/>
      <c r="S25" s="846"/>
      <c r="T25" s="846"/>
      <c r="U25" s="846"/>
      <c r="V25" s="846"/>
      <c r="W25" s="846"/>
      <c r="X25" s="846"/>
      <c r="Y25" s="846"/>
      <c r="Z25" s="846"/>
      <c r="AA25" s="846"/>
      <c r="AB25" s="846"/>
      <c r="AC25" s="846"/>
      <c r="AD25" s="846"/>
      <c r="AE25" s="846"/>
      <c r="AF25" s="846"/>
      <c r="AG25" s="846"/>
      <c r="AH25" s="846"/>
      <c r="AI25" s="846"/>
      <c r="AJ25" s="846"/>
      <c r="AK25" s="846"/>
      <c r="AL25" s="846"/>
      <c r="AM25" s="846"/>
      <c r="AN25" s="846"/>
      <c r="AO25" s="846"/>
      <c r="AP25" s="846"/>
      <c r="AQ25" s="846"/>
      <c r="AR25" s="846"/>
      <c r="AS25" s="846"/>
      <c r="AT25" s="846"/>
      <c r="AU25" s="846"/>
      <c r="AV25" s="846"/>
      <c r="AW25" s="846"/>
      <c r="AX25" s="846"/>
      <c r="AY25" s="846"/>
      <c r="AZ25" s="846"/>
      <c r="BA25" s="847"/>
    </row>
    <row r="26" spans="1:53" ht="12" customHeight="1">
      <c r="A26" s="87"/>
      <c r="B26" s="825"/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51"/>
      <c r="Q26" s="845"/>
      <c r="R26" s="846"/>
      <c r="S26" s="846"/>
      <c r="T26" s="846"/>
      <c r="U26" s="846"/>
      <c r="V26" s="846"/>
      <c r="W26" s="846"/>
      <c r="X26" s="846"/>
      <c r="Y26" s="846"/>
      <c r="Z26" s="846"/>
      <c r="AA26" s="846"/>
      <c r="AB26" s="846"/>
      <c r="AC26" s="846"/>
      <c r="AD26" s="846"/>
      <c r="AE26" s="846"/>
      <c r="AF26" s="846"/>
      <c r="AG26" s="846"/>
      <c r="AH26" s="846"/>
      <c r="AI26" s="846"/>
      <c r="AJ26" s="846"/>
      <c r="AK26" s="846"/>
      <c r="AL26" s="846"/>
      <c r="AM26" s="846"/>
      <c r="AN26" s="846"/>
      <c r="AO26" s="846"/>
      <c r="AP26" s="846"/>
      <c r="AQ26" s="846"/>
      <c r="AR26" s="846"/>
      <c r="AS26" s="846"/>
      <c r="AT26" s="846"/>
      <c r="AU26" s="846"/>
      <c r="AV26" s="846"/>
      <c r="AW26" s="846"/>
      <c r="AX26" s="846"/>
      <c r="AY26" s="846"/>
      <c r="AZ26" s="846"/>
      <c r="BA26" s="847"/>
    </row>
    <row r="27" spans="1:53" ht="12" customHeight="1">
      <c r="A27" s="87"/>
      <c r="B27" s="825"/>
      <c r="C27" s="825"/>
      <c r="D27" s="825"/>
      <c r="E27" s="825"/>
      <c r="F27" s="825"/>
      <c r="G27" s="825"/>
      <c r="H27" s="825"/>
      <c r="I27" s="825"/>
      <c r="J27" s="825"/>
      <c r="K27" s="825"/>
      <c r="L27" s="825"/>
      <c r="M27" s="825"/>
      <c r="N27" s="825"/>
      <c r="O27" s="825"/>
      <c r="P27" s="51"/>
      <c r="Q27" s="845"/>
      <c r="R27" s="846"/>
      <c r="S27" s="846"/>
      <c r="T27" s="846"/>
      <c r="U27" s="846"/>
      <c r="V27" s="846"/>
      <c r="W27" s="846"/>
      <c r="X27" s="846"/>
      <c r="Y27" s="846"/>
      <c r="Z27" s="846"/>
      <c r="AA27" s="846"/>
      <c r="AB27" s="846"/>
      <c r="AC27" s="846"/>
      <c r="AD27" s="846"/>
      <c r="AE27" s="846"/>
      <c r="AF27" s="846"/>
      <c r="AG27" s="846"/>
      <c r="AH27" s="846"/>
      <c r="AI27" s="846"/>
      <c r="AJ27" s="846"/>
      <c r="AK27" s="846"/>
      <c r="AL27" s="846"/>
      <c r="AM27" s="846"/>
      <c r="AN27" s="846"/>
      <c r="AO27" s="846"/>
      <c r="AP27" s="846"/>
      <c r="AQ27" s="846"/>
      <c r="AR27" s="846"/>
      <c r="AS27" s="846"/>
      <c r="AT27" s="846"/>
      <c r="AU27" s="846"/>
      <c r="AV27" s="846"/>
      <c r="AW27" s="846"/>
      <c r="AX27" s="846"/>
      <c r="AY27" s="846"/>
      <c r="AZ27" s="846"/>
      <c r="BA27" s="847"/>
    </row>
    <row r="28" spans="1:53" ht="12" customHeight="1">
      <c r="A28" s="89"/>
      <c r="B28" s="825"/>
      <c r="C28" s="825"/>
      <c r="D28" s="825"/>
      <c r="E28" s="825"/>
      <c r="F28" s="825"/>
      <c r="G28" s="825"/>
      <c r="H28" s="825"/>
      <c r="I28" s="825"/>
      <c r="J28" s="825"/>
      <c r="K28" s="825"/>
      <c r="L28" s="825"/>
      <c r="M28" s="825"/>
      <c r="N28" s="825"/>
      <c r="O28" s="825"/>
      <c r="P28" s="55"/>
      <c r="Q28" s="848"/>
      <c r="R28" s="849"/>
      <c r="S28" s="849"/>
      <c r="T28" s="849"/>
      <c r="U28" s="849"/>
      <c r="V28" s="849"/>
      <c r="W28" s="849"/>
      <c r="X28" s="849"/>
      <c r="Y28" s="849"/>
      <c r="Z28" s="849"/>
      <c r="AA28" s="849"/>
      <c r="AB28" s="849"/>
      <c r="AC28" s="849"/>
      <c r="AD28" s="849"/>
      <c r="AE28" s="849"/>
      <c r="AF28" s="849"/>
      <c r="AG28" s="849"/>
      <c r="AH28" s="849"/>
      <c r="AI28" s="849"/>
      <c r="AJ28" s="849"/>
      <c r="AK28" s="849"/>
      <c r="AL28" s="849"/>
      <c r="AM28" s="849"/>
      <c r="AN28" s="849"/>
      <c r="AO28" s="849"/>
      <c r="AP28" s="849"/>
      <c r="AQ28" s="849"/>
      <c r="AR28" s="849"/>
      <c r="AS28" s="849"/>
      <c r="AT28" s="849"/>
      <c r="AU28" s="849"/>
      <c r="AV28" s="849"/>
      <c r="AW28" s="849"/>
      <c r="AX28" s="849"/>
      <c r="AY28" s="849"/>
      <c r="AZ28" s="849"/>
      <c r="BA28" s="850"/>
    </row>
    <row r="29" spans="1:53" s="65" customFormat="1" ht="12" customHeight="1">
      <c r="A29" s="87"/>
      <c r="B29" s="634" t="s">
        <v>88</v>
      </c>
      <c r="C29" s="831"/>
      <c r="D29" s="831"/>
      <c r="E29" s="831"/>
      <c r="F29" s="831"/>
      <c r="G29" s="831"/>
      <c r="H29" s="831"/>
      <c r="I29" s="831"/>
      <c r="J29" s="831"/>
      <c r="K29" s="831"/>
      <c r="L29" s="831"/>
      <c r="M29" s="831"/>
      <c r="N29" s="831"/>
      <c r="O29" s="831"/>
      <c r="P29" s="51"/>
      <c r="Q29" s="842"/>
      <c r="R29" s="843"/>
      <c r="S29" s="843"/>
      <c r="T29" s="843"/>
      <c r="U29" s="843"/>
      <c r="V29" s="843"/>
      <c r="W29" s="843"/>
      <c r="X29" s="843"/>
      <c r="Y29" s="843"/>
      <c r="Z29" s="843"/>
      <c r="AA29" s="843"/>
      <c r="AB29" s="843"/>
      <c r="AC29" s="843"/>
      <c r="AD29" s="843"/>
      <c r="AE29" s="843"/>
      <c r="AF29" s="843"/>
      <c r="AG29" s="843"/>
      <c r="AH29" s="843"/>
      <c r="AI29" s="843"/>
      <c r="AJ29" s="843"/>
      <c r="AK29" s="843"/>
      <c r="AL29" s="843"/>
      <c r="AM29" s="843"/>
      <c r="AN29" s="843"/>
      <c r="AO29" s="843"/>
      <c r="AP29" s="843"/>
      <c r="AQ29" s="843"/>
      <c r="AR29" s="843"/>
      <c r="AS29" s="843"/>
      <c r="AT29" s="843"/>
      <c r="AU29" s="843"/>
      <c r="AV29" s="843"/>
      <c r="AW29" s="843"/>
      <c r="AX29" s="843"/>
      <c r="AY29" s="843"/>
      <c r="AZ29" s="843"/>
      <c r="BA29" s="844"/>
    </row>
    <row r="30" spans="1:53" s="65" customFormat="1" ht="12" customHeight="1">
      <c r="A30" s="87"/>
      <c r="B30" s="825"/>
      <c r="C30" s="825"/>
      <c r="D30" s="825"/>
      <c r="E30" s="825"/>
      <c r="F30" s="825"/>
      <c r="G30" s="825"/>
      <c r="H30" s="825"/>
      <c r="I30" s="825"/>
      <c r="J30" s="825"/>
      <c r="K30" s="825"/>
      <c r="L30" s="825"/>
      <c r="M30" s="825"/>
      <c r="N30" s="825"/>
      <c r="O30" s="825"/>
      <c r="P30" s="51"/>
      <c r="Q30" s="845"/>
      <c r="R30" s="846"/>
      <c r="S30" s="846"/>
      <c r="T30" s="846"/>
      <c r="U30" s="846"/>
      <c r="V30" s="846"/>
      <c r="W30" s="846"/>
      <c r="X30" s="846"/>
      <c r="Y30" s="846"/>
      <c r="Z30" s="846"/>
      <c r="AA30" s="846"/>
      <c r="AB30" s="846"/>
      <c r="AC30" s="846"/>
      <c r="AD30" s="846"/>
      <c r="AE30" s="846"/>
      <c r="AF30" s="846"/>
      <c r="AG30" s="846"/>
      <c r="AH30" s="846"/>
      <c r="AI30" s="846"/>
      <c r="AJ30" s="846"/>
      <c r="AK30" s="846"/>
      <c r="AL30" s="846"/>
      <c r="AM30" s="846"/>
      <c r="AN30" s="846"/>
      <c r="AO30" s="846"/>
      <c r="AP30" s="846"/>
      <c r="AQ30" s="846"/>
      <c r="AR30" s="846"/>
      <c r="AS30" s="846"/>
      <c r="AT30" s="846"/>
      <c r="AU30" s="846"/>
      <c r="AV30" s="846"/>
      <c r="AW30" s="846"/>
      <c r="AX30" s="846"/>
      <c r="AY30" s="846"/>
      <c r="AZ30" s="846"/>
      <c r="BA30" s="847"/>
    </row>
    <row r="31" spans="1:53" s="65" customFormat="1" ht="12" customHeight="1">
      <c r="A31" s="87"/>
      <c r="B31" s="825"/>
      <c r="C31" s="825"/>
      <c r="D31" s="825"/>
      <c r="E31" s="825"/>
      <c r="F31" s="825"/>
      <c r="G31" s="825"/>
      <c r="H31" s="825"/>
      <c r="I31" s="825"/>
      <c r="J31" s="825"/>
      <c r="K31" s="825"/>
      <c r="L31" s="825"/>
      <c r="M31" s="825"/>
      <c r="N31" s="825"/>
      <c r="O31" s="825"/>
      <c r="P31" s="51"/>
      <c r="Q31" s="845"/>
      <c r="R31" s="846"/>
      <c r="S31" s="846"/>
      <c r="T31" s="846"/>
      <c r="U31" s="846"/>
      <c r="V31" s="846"/>
      <c r="W31" s="846"/>
      <c r="X31" s="846"/>
      <c r="Y31" s="846"/>
      <c r="Z31" s="846"/>
      <c r="AA31" s="846"/>
      <c r="AB31" s="846"/>
      <c r="AC31" s="846"/>
      <c r="AD31" s="846"/>
      <c r="AE31" s="846"/>
      <c r="AF31" s="846"/>
      <c r="AG31" s="846"/>
      <c r="AH31" s="846"/>
      <c r="AI31" s="846"/>
      <c r="AJ31" s="846"/>
      <c r="AK31" s="846"/>
      <c r="AL31" s="846"/>
      <c r="AM31" s="846"/>
      <c r="AN31" s="846"/>
      <c r="AO31" s="846"/>
      <c r="AP31" s="846"/>
      <c r="AQ31" s="846"/>
      <c r="AR31" s="846"/>
      <c r="AS31" s="846"/>
      <c r="AT31" s="846"/>
      <c r="AU31" s="846"/>
      <c r="AV31" s="846"/>
      <c r="AW31" s="846"/>
      <c r="AX31" s="846"/>
      <c r="AY31" s="846"/>
      <c r="AZ31" s="846"/>
      <c r="BA31" s="847"/>
    </row>
    <row r="32" spans="1:53" ht="12" customHeight="1">
      <c r="A32" s="87"/>
      <c r="B32" s="825"/>
      <c r="C32" s="825"/>
      <c r="D32" s="825"/>
      <c r="E32" s="825"/>
      <c r="F32" s="825"/>
      <c r="G32" s="825"/>
      <c r="H32" s="825"/>
      <c r="I32" s="825"/>
      <c r="J32" s="825"/>
      <c r="K32" s="825"/>
      <c r="L32" s="825"/>
      <c r="M32" s="825"/>
      <c r="N32" s="825"/>
      <c r="O32" s="825"/>
      <c r="P32" s="51"/>
      <c r="Q32" s="845"/>
      <c r="R32" s="846"/>
      <c r="S32" s="846"/>
      <c r="T32" s="846"/>
      <c r="U32" s="846"/>
      <c r="V32" s="846"/>
      <c r="W32" s="846"/>
      <c r="X32" s="846"/>
      <c r="Y32" s="846"/>
      <c r="Z32" s="846"/>
      <c r="AA32" s="846"/>
      <c r="AB32" s="846"/>
      <c r="AC32" s="846"/>
      <c r="AD32" s="846"/>
      <c r="AE32" s="846"/>
      <c r="AF32" s="846"/>
      <c r="AG32" s="846"/>
      <c r="AH32" s="846"/>
      <c r="AI32" s="846"/>
      <c r="AJ32" s="846"/>
      <c r="AK32" s="846"/>
      <c r="AL32" s="846"/>
      <c r="AM32" s="846"/>
      <c r="AN32" s="846"/>
      <c r="AO32" s="846"/>
      <c r="AP32" s="846"/>
      <c r="AQ32" s="846"/>
      <c r="AR32" s="846"/>
      <c r="AS32" s="846"/>
      <c r="AT32" s="846"/>
      <c r="AU32" s="846"/>
      <c r="AV32" s="846"/>
      <c r="AW32" s="846"/>
      <c r="AX32" s="846"/>
      <c r="AY32" s="846"/>
      <c r="AZ32" s="846"/>
      <c r="BA32" s="847"/>
    </row>
    <row r="33" spans="1:53" ht="12" customHeight="1">
      <c r="A33" s="87"/>
      <c r="B33" s="832"/>
      <c r="C33" s="832"/>
      <c r="D33" s="832"/>
      <c r="E33" s="832"/>
      <c r="F33" s="832"/>
      <c r="G33" s="832"/>
      <c r="H33" s="832"/>
      <c r="I33" s="832"/>
      <c r="J33" s="832"/>
      <c r="K33" s="832"/>
      <c r="L33" s="832"/>
      <c r="M33" s="832"/>
      <c r="N33" s="832"/>
      <c r="O33" s="832"/>
      <c r="P33" s="51"/>
      <c r="Q33" s="848"/>
      <c r="R33" s="849"/>
      <c r="S33" s="849"/>
      <c r="T33" s="849"/>
      <c r="U33" s="849"/>
      <c r="V33" s="849"/>
      <c r="W33" s="849"/>
      <c r="X33" s="849"/>
      <c r="Y33" s="849"/>
      <c r="Z33" s="849"/>
      <c r="AA33" s="849"/>
      <c r="AB33" s="849"/>
      <c r="AC33" s="849"/>
      <c r="AD33" s="849"/>
      <c r="AE33" s="849"/>
      <c r="AF33" s="849"/>
      <c r="AG33" s="849"/>
      <c r="AH33" s="849"/>
      <c r="AI33" s="849"/>
      <c r="AJ33" s="849"/>
      <c r="AK33" s="849"/>
      <c r="AL33" s="849"/>
      <c r="AM33" s="849"/>
      <c r="AN33" s="849"/>
      <c r="AO33" s="849"/>
      <c r="AP33" s="849"/>
      <c r="AQ33" s="849"/>
      <c r="AR33" s="849"/>
      <c r="AS33" s="849"/>
      <c r="AT33" s="849"/>
      <c r="AU33" s="849"/>
      <c r="AV33" s="849"/>
      <c r="AW33" s="849"/>
      <c r="AX33" s="849"/>
      <c r="AY33" s="849"/>
      <c r="AZ33" s="849"/>
      <c r="BA33" s="850"/>
    </row>
    <row r="34" spans="1:53" ht="12" customHeight="1">
      <c r="A34" s="88"/>
      <c r="B34" s="633" t="s">
        <v>89</v>
      </c>
      <c r="C34" s="825"/>
      <c r="D34" s="825"/>
      <c r="E34" s="825"/>
      <c r="F34" s="825"/>
      <c r="G34" s="825"/>
      <c r="H34" s="825"/>
      <c r="I34" s="825"/>
      <c r="J34" s="825"/>
      <c r="K34" s="825"/>
      <c r="L34" s="825"/>
      <c r="M34" s="825"/>
      <c r="N34" s="825"/>
      <c r="O34" s="825"/>
      <c r="P34" s="46"/>
      <c r="Q34" s="842"/>
      <c r="R34" s="843"/>
      <c r="S34" s="843"/>
      <c r="T34" s="843"/>
      <c r="U34" s="843"/>
      <c r="V34" s="843"/>
      <c r="W34" s="843"/>
      <c r="X34" s="843"/>
      <c r="Y34" s="843"/>
      <c r="Z34" s="843"/>
      <c r="AA34" s="843"/>
      <c r="AB34" s="843"/>
      <c r="AC34" s="843"/>
      <c r="AD34" s="843"/>
      <c r="AE34" s="843"/>
      <c r="AF34" s="843"/>
      <c r="AG34" s="843"/>
      <c r="AH34" s="843"/>
      <c r="AI34" s="843"/>
      <c r="AJ34" s="843"/>
      <c r="AK34" s="843"/>
      <c r="AL34" s="843"/>
      <c r="AM34" s="843"/>
      <c r="AN34" s="843"/>
      <c r="AO34" s="843"/>
      <c r="AP34" s="843"/>
      <c r="AQ34" s="843"/>
      <c r="AR34" s="843"/>
      <c r="AS34" s="843"/>
      <c r="AT34" s="843"/>
      <c r="AU34" s="843"/>
      <c r="AV34" s="843"/>
      <c r="AW34" s="843"/>
      <c r="AX34" s="843"/>
      <c r="AY34" s="843"/>
      <c r="AZ34" s="843"/>
      <c r="BA34" s="844"/>
    </row>
    <row r="35" spans="1:53" ht="12" customHeight="1">
      <c r="A35" s="87"/>
      <c r="B35" s="825"/>
      <c r="C35" s="825"/>
      <c r="D35" s="825"/>
      <c r="E35" s="825"/>
      <c r="F35" s="825"/>
      <c r="G35" s="825"/>
      <c r="H35" s="825"/>
      <c r="I35" s="825"/>
      <c r="J35" s="825"/>
      <c r="K35" s="825"/>
      <c r="L35" s="825"/>
      <c r="M35" s="825"/>
      <c r="N35" s="825"/>
      <c r="O35" s="825"/>
      <c r="P35" s="51"/>
      <c r="Q35" s="845"/>
      <c r="R35" s="846"/>
      <c r="S35" s="846"/>
      <c r="T35" s="846"/>
      <c r="U35" s="846"/>
      <c r="V35" s="846"/>
      <c r="W35" s="846"/>
      <c r="X35" s="846"/>
      <c r="Y35" s="846"/>
      <c r="Z35" s="846"/>
      <c r="AA35" s="846"/>
      <c r="AB35" s="846"/>
      <c r="AC35" s="846"/>
      <c r="AD35" s="846"/>
      <c r="AE35" s="846"/>
      <c r="AF35" s="846"/>
      <c r="AG35" s="846"/>
      <c r="AH35" s="846"/>
      <c r="AI35" s="846"/>
      <c r="AJ35" s="846"/>
      <c r="AK35" s="846"/>
      <c r="AL35" s="846"/>
      <c r="AM35" s="846"/>
      <c r="AN35" s="846"/>
      <c r="AO35" s="846"/>
      <c r="AP35" s="846"/>
      <c r="AQ35" s="846"/>
      <c r="AR35" s="846"/>
      <c r="AS35" s="846"/>
      <c r="AT35" s="846"/>
      <c r="AU35" s="846"/>
      <c r="AV35" s="846"/>
      <c r="AW35" s="846"/>
      <c r="AX35" s="846"/>
      <c r="AY35" s="846"/>
      <c r="AZ35" s="846"/>
      <c r="BA35" s="847"/>
    </row>
    <row r="36" spans="1:53" ht="12" customHeight="1">
      <c r="A36" s="87"/>
      <c r="B36" s="825"/>
      <c r="C36" s="825"/>
      <c r="D36" s="825"/>
      <c r="E36" s="825"/>
      <c r="F36" s="825"/>
      <c r="G36" s="825"/>
      <c r="H36" s="825"/>
      <c r="I36" s="825"/>
      <c r="J36" s="825"/>
      <c r="K36" s="825"/>
      <c r="L36" s="825"/>
      <c r="M36" s="825"/>
      <c r="N36" s="825"/>
      <c r="O36" s="825"/>
      <c r="P36" s="51"/>
      <c r="Q36" s="845"/>
      <c r="R36" s="846"/>
      <c r="S36" s="846"/>
      <c r="T36" s="846"/>
      <c r="U36" s="846"/>
      <c r="V36" s="846"/>
      <c r="W36" s="846"/>
      <c r="X36" s="846"/>
      <c r="Y36" s="846"/>
      <c r="Z36" s="846"/>
      <c r="AA36" s="846"/>
      <c r="AB36" s="846"/>
      <c r="AC36" s="846"/>
      <c r="AD36" s="846"/>
      <c r="AE36" s="846"/>
      <c r="AF36" s="846"/>
      <c r="AG36" s="846"/>
      <c r="AH36" s="846"/>
      <c r="AI36" s="846"/>
      <c r="AJ36" s="846"/>
      <c r="AK36" s="846"/>
      <c r="AL36" s="846"/>
      <c r="AM36" s="846"/>
      <c r="AN36" s="846"/>
      <c r="AO36" s="846"/>
      <c r="AP36" s="846"/>
      <c r="AQ36" s="846"/>
      <c r="AR36" s="846"/>
      <c r="AS36" s="846"/>
      <c r="AT36" s="846"/>
      <c r="AU36" s="846"/>
      <c r="AV36" s="846"/>
      <c r="AW36" s="846"/>
      <c r="AX36" s="846"/>
      <c r="AY36" s="846"/>
      <c r="AZ36" s="846"/>
      <c r="BA36" s="847"/>
    </row>
    <row r="37" spans="1:53" ht="12" customHeight="1">
      <c r="A37" s="87"/>
      <c r="B37" s="825"/>
      <c r="C37" s="825"/>
      <c r="D37" s="825"/>
      <c r="E37" s="825"/>
      <c r="F37" s="825"/>
      <c r="G37" s="825"/>
      <c r="H37" s="825"/>
      <c r="I37" s="825"/>
      <c r="J37" s="825"/>
      <c r="K37" s="825"/>
      <c r="L37" s="825"/>
      <c r="M37" s="825"/>
      <c r="N37" s="825"/>
      <c r="O37" s="825"/>
      <c r="P37" s="51"/>
      <c r="Q37" s="845"/>
      <c r="R37" s="846"/>
      <c r="S37" s="846"/>
      <c r="T37" s="846"/>
      <c r="U37" s="846"/>
      <c r="V37" s="846"/>
      <c r="W37" s="846"/>
      <c r="X37" s="846"/>
      <c r="Y37" s="846"/>
      <c r="Z37" s="846"/>
      <c r="AA37" s="846"/>
      <c r="AB37" s="846"/>
      <c r="AC37" s="846"/>
      <c r="AD37" s="846"/>
      <c r="AE37" s="846"/>
      <c r="AF37" s="846"/>
      <c r="AG37" s="846"/>
      <c r="AH37" s="846"/>
      <c r="AI37" s="846"/>
      <c r="AJ37" s="846"/>
      <c r="AK37" s="846"/>
      <c r="AL37" s="846"/>
      <c r="AM37" s="846"/>
      <c r="AN37" s="846"/>
      <c r="AO37" s="846"/>
      <c r="AP37" s="846"/>
      <c r="AQ37" s="846"/>
      <c r="AR37" s="846"/>
      <c r="AS37" s="846"/>
      <c r="AT37" s="846"/>
      <c r="AU37" s="846"/>
      <c r="AV37" s="846"/>
      <c r="AW37" s="846"/>
      <c r="AX37" s="846"/>
      <c r="AY37" s="846"/>
      <c r="AZ37" s="846"/>
      <c r="BA37" s="847"/>
    </row>
    <row r="38" spans="1:53" ht="12" customHeight="1">
      <c r="A38" s="89"/>
      <c r="B38" s="825"/>
      <c r="C38" s="825"/>
      <c r="D38" s="825"/>
      <c r="E38" s="825"/>
      <c r="F38" s="825"/>
      <c r="G38" s="825"/>
      <c r="H38" s="825"/>
      <c r="I38" s="825"/>
      <c r="J38" s="825"/>
      <c r="K38" s="825"/>
      <c r="L38" s="825"/>
      <c r="M38" s="825"/>
      <c r="N38" s="825"/>
      <c r="O38" s="825"/>
      <c r="P38" s="55"/>
      <c r="Q38" s="848"/>
      <c r="R38" s="849"/>
      <c r="S38" s="849"/>
      <c r="T38" s="849"/>
      <c r="U38" s="849"/>
      <c r="V38" s="849"/>
      <c r="W38" s="849"/>
      <c r="X38" s="849"/>
      <c r="Y38" s="849"/>
      <c r="Z38" s="849"/>
      <c r="AA38" s="849"/>
      <c r="AB38" s="849"/>
      <c r="AC38" s="849"/>
      <c r="AD38" s="849"/>
      <c r="AE38" s="849"/>
      <c r="AF38" s="849"/>
      <c r="AG38" s="849"/>
      <c r="AH38" s="849"/>
      <c r="AI38" s="849"/>
      <c r="AJ38" s="849"/>
      <c r="AK38" s="849"/>
      <c r="AL38" s="849"/>
      <c r="AM38" s="849"/>
      <c r="AN38" s="849"/>
      <c r="AO38" s="849"/>
      <c r="AP38" s="849"/>
      <c r="AQ38" s="849"/>
      <c r="AR38" s="849"/>
      <c r="AS38" s="849"/>
      <c r="AT38" s="849"/>
      <c r="AU38" s="849"/>
      <c r="AV38" s="849"/>
      <c r="AW38" s="849"/>
      <c r="AX38" s="849"/>
      <c r="AY38" s="849"/>
      <c r="AZ38" s="849"/>
      <c r="BA38" s="850"/>
    </row>
    <row r="39" spans="1:53" ht="12" customHeight="1">
      <c r="A39" s="87"/>
      <c r="B39" s="634" t="s">
        <v>90</v>
      </c>
      <c r="C39" s="831"/>
      <c r="D39" s="831"/>
      <c r="E39" s="831"/>
      <c r="F39" s="831"/>
      <c r="G39" s="831"/>
      <c r="H39" s="831"/>
      <c r="I39" s="831"/>
      <c r="J39" s="831"/>
      <c r="K39" s="831"/>
      <c r="L39" s="831"/>
      <c r="M39" s="831"/>
      <c r="N39" s="831"/>
      <c r="O39" s="831"/>
      <c r="P39" s="51"/>
      <c r="Q39" s="842"/>
      <c r="R39" s="843"/>
      <c r="S39" s="843"/>
      <c r="T39" s="843"/>
      <c r="U39" s="843"/>
      <c r="V39" s="843"/>
      <c r="W39" s="843"/>
      <c r="X39" s="843"/>
      <c r="Y39" s="843"/>
      <c r="Z39" s="843"/>
      <c r="AA39" s="843"/>
      <c r="AB39" s="843"/>
      <c r="AC39" s="843"/>
      <c r="AD39" s="843"/>
      <c r="AE39" s="843"/>
      <c r="AF39" s="843"/>
      <c r="AG39" s="843"/>
      <c r="AH39" s="843"/>
      <c r="AI39" s="843"/>
      <c r="AJ39" s="843"/>
      <c r="AK39" s="843"/>
      <c r="AL39" s="843"/>
      <c r="AM39" s="843"/>
      <c r="AN39" s="843"/>
      <c r="AO39" s="843"/>
      <c r="AP39" s="843"/>
      <c r="AQ39" s="843"/>
      <c r="AR39" s="843"/>
      <c r="AS39" s="843"/>
      <c r="AT39" s="843"/>
      <c r="AU39" s="843"/>
      <c r="AV39" s="843"/>
      <c r="AW39" s="843"/>
      <c r="AX39" s="843"/>
      <c r="AY39" s="843"/>
      <c r="AZ39" s="843"/>
      <c r="BA39" s="844"/>
    </row>
    <row r="40" spans="1:53" ht="12" customHeight="1">
      <c r="A40" s="87"/>
      <c r="B40" s="825"/>
      <c r="C40" s="825"/>
      <c r="D40" s="825"/>
      <c r="E40" s="825"/>
      <c r="F40" s="825"/>
      <c r="G40" s="825"/>
      <c r="H40" s="825"/>
      <c r="I40" s="825"/>
      <c r="J40" s="825"/>
      <c r="K40" s="825"/>
      <c r="L40" s="825"/>
      <c r="M40" s="825"/>
      <c r="N40" s="825"/>
      <c r="O40" s="825"/>
      <c r="P40" s="51"/>
      <c r="Q40" s="845"/>
      <c r="R40" s="846"/>
      <c r="S40" s="846"/>
      <c r="T40" s="846"/>
      <c r="U40" s="846"/>
      <c r="V40" s="846"/>
      <c r="W40" s="846"/>
      <c r="X40" s="846"/>
      <c r="Y40" s="846"/>
      <c r="Z40" s="846"/>
      <c r="AA40" s="846"/>
      <c r="AB40" s="846"/>
      <c r="AC40" s="846"/>
      <c r="AD40" s="846"/>
      <c r="AE40" s="846"/>
      <c r="AF40" s="846"/>
      <c r="AG40" s="846"/>
      <c r="AH40" s="846"/>
      <c r="AI40" s="846"/>
      <c r="AJ40" s="846"/>
      <c r="AK40" s="846"/>
      <c r="AL40" s="846"/>
      <c r="AM40" s="846"/>
      <c r="AN40" s="846"/>
      <c r="AO40" s="846"/>
      <c r="AP40" s="846"/>
      <c r="AQ40" s="846"/>
      <c r="AR40" s="846"/>
      <c r="AS40" s="846"/>
      <c r="AT40" s="846"/>
      <c r="AU40" s="846"/>
      <c r="AV40" s="846"/>
      <c r="AW40" s="846"/>
      <c r="AX40" s="846"/>
      <c r="AY40" s="846"/>
      <c r="AZ40" s="846"/>
      <c r="BA40" s="847"/>
    </row>
    <row r="41" spans="1:53" ht="12" customHeight="1">
      <c r="A41" s="87"/>
      <c r="B41" s="825"/>
      <c r="C41" s="825"/>
      <c r="D41" s="825"/>
      <c r="E41" s="825"/>
      <c r="F41" s="825"/>
      <c r="G41" s="825"/>
      <c r="H41" s="825"/>
      <c r="I41" s="825"/>
      <c r="J41" s="825"/>
      <c r="K41" s="825"/>
      <c r="L41" s="825"/>
      <c r="M41" s="825"/>
      <c r="N41" s="825"/>
      <c r="O41" s="825"/>
      <c r="P41" s="51"/>
      <c r="Q41" s="845"/>
      <c r="R41" s="846"/>
      <c r="S41" s="846"/>
      <c r="T41" s="846"/>
      <c r="U41" s="846"/>
      <c r="V41" s="846"/>
      <c r="W41" s="846"/>
      <c r="X41" s="846"/>
      <c r="Y41" s="846"/>
      <c r="Z41" s="846"/>
      <c r="AA41" s="846"/>
      <c r="AB41" s="846"/>
      <c r="AC41" s="846"/>
      <c r="AD41" s="846"/>
      <c r="AE41" s="846"/>
      <c r="AF41" s="846"/>
      <c r="AG41" s="846"/>
      <c r="AH41" s="846"/>
      <c r="AI41" s="846"/>
      <c r="AJ41" s="846"/>
      <c r="AK41" s="846"/>
      <c r="AL41" s="846"/>
      <c r="AM41" s="846"/>
      <c r="AN41" s="846"/>
      <c r="AO41" s="846"/>
      <c r="AP41" s="846"/>
      <c r="AQ41" s="846"/>
      <c r="AR41" s="846"/>
      <c r="AS41" s="846"/>
      <c r="AT41" s="846"/>
      <c r="AU41" s="846"/>
      <c r="AV41" s="846"/>
      <c r="AW41" s="846"/>
      <c r="AX41" s="846"/>
      <c r="AY41" s="846"/>
      <c r="AZ41" s="846"/>
      <c r="BA41" s="847"/>
    </row>
    <row r="42" spans="1:53" ht="12" customHeight="1">
      <c r="A42" s="87"/>
      <c r="B42" s="825"/>
      <c r="C42" s="825"/>
      <c r="D42" s="825"/>
      <c r="E42" s="825"/>
      <c r="F42" s="825"/>
      <c r="G42" s="825"/>
      <c r="H42" s="825"/>
      <c r="I42" s="825"/>
      <c r="J42" s="825"/>
      <c r="K42" s="825"/>
      <c r="L42" s="825"/>
      <c r="M42" s="825"/>
      <c r="N42" s="825"/>
      <c r="O42" s="825"/>
      <c r="P42" s="51"/>
      <c r="Q42" s="845"/>
      <c r="R42" s="846"/>
      <c r="S42" s="846"/>
      <c r="T42" s="846"/>
      <c r="U42" s="846"/>
      <c r="V42" s="846"/>
      <c r="W42" s="846"/>
      <c r="X42" s="846"/>
      <c r="Y42" s="846"/>
      <c r="Z42" s="846"/>
      <c r="AA42" s="846"/>
      <c r="AB42" s="846"/>
      <c r="AC42" s="846"/>
      <c r="AD42" s="846"/>
      <c r="AE42" s="846"/>
      <c r="AF42" s="846"/>
      <c r="AG42" s="846"/>
      <c r="AH42" s="846"/>
      <c r="AI42" s="846"/>
      <c r="AJ42" s="846"/>
      <c r="AK42" s="846"/>
      <c r="AL42" s="846"/>
      <c r="AM42" s="846"/>
      <c r="AN42" s="846"/>
      <c r="AO42" s="846"/>
      <c r="AP42" s="846"/>
      <c r="AQ42" s="846"/>
      <c r="AR42" s="846"/>
      <c r="AS42" s="846"/>
      <c r="AT42" s="846"/>
      <c r="AU42" s="846"/>
      <c r="AV42" s="846"/>
      <c r="AW42" s="846"/>
      <c r="AX42" s="846"/>
      <c r="AY42" s="846"/>
      <c r="AZ42" s="846"/>
      <c r="BA42" s="847"/>
    </row>
    <row r="43" spans="1:53" ht="12" customHeight="1">
      <c r="A43" s="87"/>
      <c r="B43" s="832"/>
      <c r="C43" s="832"/>
      <c r="D43" s="832"/>
      <c r="E43" s="832"/>
      <c r="F43" s="832"/>
      <c r="G43" s="832"/>
      <c r="H43" s="832"/>
      <c r="I43" s="832"/>
      <c r="J43" s="832"/>
      <c r="K43" s="832"/>
      <c r="L43" s="832"/>
      <c r="M43" s="832"/>
      <c r="N43" s="832"/>
      <c r="O43" s="832"/>
      <c r="P43" s="51"/>
      <c r="Q43" s="848"/>
      <c r="R43" s="849"/>
      <c r="S43" s="849"/>
      <c r="T43" s="849"/>
      <c r="U43" s="849"/>
      <c r="V43" s="849"/>
      <c r="W43" s="849"/>
      <c r="X43" s="849"/>
      <c r="Y43" s="849"/>
      <c r="Z43" s="849"/>
      <c r="AA43" s="849"/>
      <c r="AB43" s="849"/>
      <c r="AC43" s="849"/>
      <c r="AD43" s="849"/>
      <c r="AE43" s="849"/>
      <c r="AF43" s="849"/>
      <c r="AG43" s="849"/>
      <c r="AH43" s="849"/>
      <c r="AI43" s="849"/>
      <c r="AJ43" s="849"/>
      <c r="AK43" s="849"/>
      <c r="AL43" s="849"/>
      <c r="AM43" s="849"/>
      <c r="AN43" s="849"/>
      <c r="AO43" s="849"/>
      <c r="AP43" s="849"/>
      <c r="AQ43" s="849"/>
      <c r="AR43" s="849"/>
      <c r="AS43" s="849"/>
      <c r="AT43" s="849"/>
      <c r="AU43" s="849"/>
      <c r="AV43" s="849"/>
      <c r="AW43" s="849"/>
      <c r="AX43" s="849"/>
      <c r="AY43" s="849"/>
      <c r="AZ43" s="849"/>
      <c r="BA43" s="850"/>
    </row>
    <row r="44" spans="1:53" ht="12" customHeight="1">
      <c r="A44" s="88"/>
      <c r="B44" s="633" t="s">
        <v>91</v>
      </c>
      <c r="C44" s="825"/>
      <c r="D44" s="825"/>
      <c r="E44" s="825"/>
      <c r="F44" s="825"/>
      <c r="G44" s="825"/>
      <c r="H44" s="825"/>
      <c r="I44" s="825"/>
      <c r="J44" s="825"/>
      <c r="K44" s="825"/>
      <c r="L44" s="825"/>
      <c r="M44" s="825"/>
      <c r="N44" s="825"/>
      <c r="O44" s="825"/>
      <c r="P44" s="46"/>
      <c r="Q44" s="842"/>
      <c r="R44" s="843"/>
      <c r="S44" s="843"/>
      <c r="T44" s="843"/>
      <c r="U44" s="843"/>
      <c r="V44" s="843"/>
      <c r="W44" s="843"/>
      <c r="X44" s="843"/>
      <c r="Y44" s="843"/>
      <c r="Z44" s="843"/>
      <c r="AA44" s="843"/>
      <c r="AB44" s="843"/>
      <c r="AC44" s="843"/>
      <c r="AD44" s="843"/>
      <c r="AE44" s="843"/>
      <c r="AF44" s="843"/>
      <c r="AG44" s="843"/>
      <c r="AH44" s="843"/>
      <c r="AI44" s="843"/>
      <c r="AJ44" s="843"/>
      <c r="AK44" s="843"/>
      <c r="AL44" s="843"/>
      <c r="AM44" s="843"/>
      <c r="AN44" s="843"/>
      <c r="AO44" s="843"/>
      <c r="AP44" s="843"/>
      <c r="AQ44" s="843"/>
      <c r="AR44" s="843"/>
      <c r="AS44" s="843"/>
      <c r="AT44" s="843"/>
      <c r="AU44" s="843"/>
      <c r="AV44" s="843"/>
      <c r="AW44" s="843"/>
      <c r="AX44" s="843"/>
      <c r="AY44" s="843"/>
      <c r="AZ44" s="843"/>
      <c r="BA44" s="844"/>
    </row>
    <row r="45" spans="1:53" ht="12" customHeight="1">
      <c r="A45" s="87"/>
      <c r="B45" s="825"/>
      <c r="C45" s="825"/>
      <c r="D45" s="825"/>
      <c r="E45" s="825"/>
      <c r="F45" s="825"/>
      <c r="G45" s="825"/>
      <c r="H45" s="825"/>
      <c r="I45" s="825"/>
      <c r="J45" s="825"/>
      <c r="K45" s="825"/>
      <c r="L45" s="825"/>
      <c r="M45" s="825"/>
      <c r="N45" s="825"/>
      <c r="O45" s="825"/>
      <c r="P45" s="51"/>
      <c r="Q45" s="845"/>
      <c r="R45" s="846"/>
      <c r="S45" s="846"/>
      <c r="T45" s="846"/>
      <c r="U45" s="846"/>
      <c r="V45" s="846"/>
      <c r="W45" s="846"/>
      <c r="X45" s="846"/>
      <c r="Y45" s="846"/>
      <c r="Z45" s="846"/>
      <c r="AA45" s="846"/>
      <c r="AB45" s="846"/>
      <c r="AC45" s="846"/>
      <c r="AD45" s="846"/>
      <c r="AE45" s="846"/>
      <c r="AF45" s="846"/>
      <c r="AG45" s="846"/>
      <c r="AH45" s="846"/>
      <c r="AI45" s="846"/>
      <c r="AJ45" s="846"/>
      <c r="AK45" s="846"/>
      <c r="AL45" s="846"/>
      <c r="AM45" s="846"/>
      <c r="AN45" s="846"/>
      <c r="AO45" s="846"/>
      <c r="AP45" s="846"/>
      <c r="AQ45" s="846"/>
      <c r="AR45" s="846"/>
      <c r="AS45" s="846"/>
      <c r="AT45" s="846"/>
      <c r="AU45" s="846"/>
      <c r="AV45" s="846"/>
      <c r="AW45" s="846"/>
      <c r="AX45" s="846"/>
      <c r="AY45" s="846"/>
      <c r="AZ45" s="846"/>
      <c r="BA45" s="847"/>
    </row>
    <row r="46" spans="1:53" ht="12" customHeight="1">
      <c r="A46" s="87"/>
      <c r="B46" s="825"/>
      <c r="C46" s="825"/>
      <c r="D46" s="825"/>
      <c r="E46" s="825"/>
      <c r="F46" s="825"/>
      <c r="G46" s="825"/>
      <c r="H46" s="825"/>
      <c r="I46" s="825"/>
      <c r="J46" s="825"/>
      <c r="K46" s="825"/>
      <c r="L46" s="825"/>
      <c r="M46" s="825"/>
      <c r="N46" s="825"/>
      <c r="O46" s="825"/>
      <c r="P46" s="51"/>
      <c r="Q46" s="845"/>
      <c r="R46" s="846"/>
      <c r="S46" s="846"/>
      <c r="T46" s="846"/>
      <c r="U46" s="846"/>
      <c r="V46" s="846"/>
      <c r="W46" s="846"/>
      <c r="X46" s="846"/>
      <c r="Y46" s="846"/>
      <c r="Z46" s="846"/>
      <c r="AA46" s="846"/>
      <c r="AB46" s="846"/>
      <c r="AC46" s="846"/>
      <c r="AD46" s="846"/>
      <c r="AE46" s="846"/>
      <c r="AF46" s="846"/>
      <c r="AG46" s="846"/>
      <c r="AH46" s="846"/>
      <c r="AI46" s="846"/>
      <c r="AJ46" s="846"/>
      <c r="AK46" s="846"/>
      <c r="AL46" s="846"/>
      <c r="AM46" s="846"/>
      <c r="AN46" s="846"/>
      <c r="AO46" s="846"/>
      <c r="AP46" s="846"/>
      <c r="AQ46" s="846"/>
      <c r="AR46" s="846"/>
      <c r="AS46" s="846"/>
      <c r="AT46" s="846"/>
      <c r="AU46" s="846"/>
      <c r="AV46" s="846"/>
      <c r="AW46" s="846"/>
      <c r="AX46" s="846"/>
      <c r="AY46" s="846"/>
      <c r="AZ46" s="846"/>
      <c r="BA46" s="847"/>
    </row>
    <row r="47" spans="1:53" ht="12" customHeight="1">
      <c r="A47" s="87"/>
      <c r="B47" s="825"/>
      <c r="C47" s="825"/>
      <c r="D47" s="825"/>
      <c r="E47" s="825"/>
      <c r="F47" s="825"/>
      <c r="G47" s="825"/>
      <c r="H47" s="825"/>
      <c r="I47" s="825"/>
      <c r="J47" s="825"/>
      <c r="K47" s="825"/>
      <c r="L47" s="825"/>
      <c r="M47" s="825"/>
      <c r="N47" s="825"/>
      <c r="O47" s="825"/>
      <c r="P47" s="51"/>
      <c r="Q47" s="845"/>
      <c r="R47" s="846"/>
      <c r="S47" s="846"/>
      <c r="T47" s="846"/>
      <c r="U47" s="846"/>
      <c r="V47" s="846"/>
      <c r="W47" s="846"/>
      <c r="X47" s="846"/>
      <c r="Y47" s="846"/>
      <c r="Z47" s="846"/>
      <c r="AA47" s="846"/>
      <c r="AB47" s="846"/>
      <c r="AC47" s="846"/>
      <c r="AD47" s="846"/>
      <c r="AE47" s="846"/>
      <c r="AF47" s="846"/>
      <c r="AG47" s="846"/>
      <c r="AH47" s="846"/>
      <c r="AI47" s="846"/>
      <c r="AJ47" s="846"/>
      <c r="AK47" s="846"/>
      <c r="AL47" s="846"/>
      <c r="AM47" s="846"/>
      <c r="AN47" s="846"/>
      <c r="AO47" s="846"/>
      <c r="AP47" s="846"/>
      <c r="AQ47" s="846"/>
      <c r="AR47" s="846"/>
      <c r="AS47" s="846"/>
      <c r="AT47" s="846"/>
      <c r="AU47" s="846"/>
      <c r="AV47" s="846"/>
      <c r="AW47" s="846"/>
      <c r="AX47" s="846"/>
      <c r="AY47" s="846"/>
      <c r="AZ47" s="846"/>
      <c r="BA47" s="847"/>
    </row>
    <row r="48" spans="1:53" ht="12" customHeight="1">
      <c r="A48" s="87"/>
      <c r="B48" s="825"/>
      <c r="C48" s="825"/>
      <c r="D48" s="825"/>
      <c r="E48" s="825"/>
      <c r="F48" s="825"/>
      <c r="G48" s="825"/>
      <c r="H48" s="825"/>
      <c r="I48" s="825"/>
      <c r="J48" s="825"/>
      <c r="K48" s="825"/>
      <c r="L48" s="825"/>
      <c r="M48" s="825"/>
      <c r="N48" s="825"/>
      <c r="O48" s="825"/>
      <c r="P48" s="51"/>
      <c r="Q48" s="848"/>
      <c r="R48" s="849"/>
      <c r="S48" s="849"/>
      <c r="T48" s="849"/>
      <c r="U48" s="849"/>
      <c r="V48" s="849"/>
      <c r="W48" s="849"/>
      <c r="X48" s="849"/>
      <c r="Y48" s="849"/>
      <c r="Z48" s="849"/>
      <c r="AA48" s="849"/>
      <c r="AB48" s="849"/>
      <c r="AC48" s="849"/>
      <c r="AD48" s="849"/>
      <c r="AE48" s="849"/>
      <c r="AF48" s="849"/>
      <c r="AG48" s="849"/>
      <c r="AH48" s="849"/>
      <c r="AI48" s="849"/>
      <c r="AJ48" s="849"/>
      <c r="AK48" s="849"/>
      <c r="AL48" s="849"/>
      <c r="AM48" s="849"/>
      <c r="AN48" s="849"/>
      <c r="AO48" s="849"/>
      <c r="AP48" s="849"/>
      <c r="AQ48" s="849"/>
      <c r="AR48" s="849"/>
      <c r="AS48" s="849"/>
      <c r="AT48" s="849"/>
      <c r="AU48" s="849"/>
      <c r="AV48" s="849"/>
      <c r="AW48" s="849"/>
      <c r="AX48" s="849"/>
      <c r="AY48" s="849"/>
      <c r="AZ48" s="849"/>
      <c r="BA48" s="850"/>
    </row>
    <row r="49" spans="1:53" ht="12" customHeight="1">
      <c r="A49" s="88"/>
      <c r="B49" s="634" t="s">
        <v>92</v>
      </c>
      <c r="C49" s="831"/>
      <c r="D49" s="831"/>
      <c r="E49" s="831"/>
      <c r="F49" s="831"/>
      <c r="G49" s="831"/>
      <c r="H49" s="831"/>
      <c r="I49" s="831"/>
      <c r="J49" s="831"/>
      <c r="K49" s="831"/>
      <c r="L49" s="831"/>
      <c r="M49" s="831"/>
      <c r="N49" s="831"/>
      <c r="O49" s="831"/>
      <c r="P49" s="46"/>
      <c r="Q49" s="842"/>
      <c r="R49" s="843"/>
      <c r="S49" s="843"/>
      <c r="T49" s="843"/>
      <c r="U49" s="843"/>
      <c r="V49" s="843"/>
      <c r="W49" s="843"/>
      <c r="X49" s="843"/>
      <c r="Y49" s="843"/>
      <c r="Z49" s="843"/>
      <c r="AA49" s="843"/>
      <c r="AB49" s="843"/>
      <c r="AC49" s="843"/>
      <c r="AD49" s="843"/>
      <c r="AE49" s="843"/>
      <c r="AF49" s="843"/>
      <c r="AG49" s="843"/>
      <c r="AH49" s="843"/>
      <c r="AI49" s="843"/>
      <c r="AJ49" s="843"/>
      <c r="AK49" s="843"/>
      <c r="AL49" s="843"/>
      <c r="AM49" s="843"/>
      <c r="AN49" s="843"/>
      <c r="AO49" s="843"/>
      <c r="AP49" s="843"/>
      <c r="AQ49" s="843"/>
      <c r="AR49" s="843"/>
      <c r="AS49" s="843"/>
      <c r="AT49" s="843"/>
      <c r="AU49" s="843"/>
      <c r="AV49" s="843"/>
      <c r="AW49" s="843"/>
      <c r="AX49" s="843"/>
      <c r="AY49" s="843"/>
      <c r="AZ49" s="843"/>
      <c r="BA49" s="844"/>
    </row>
    <row r="50" spans="1:53" ht="12" customHeight="1">
      <c r="A50" s="87"/>
      <c r="B50" s="825"/>
      <c r="C50" s="825"/>
      <c r="D50" s="825"/>
      <c r="E50" s="825"/>
      <c r="F50" s="825"/>
      <c r="G50" s="825"/>
      <c r="H50" s="825"/>
      <c r="I50" s="825"/>
      <c r="J50" s="825"/>
      <c r="K50" s="825"/>
      <c r="L50" s="825"/>
      <c r="M50" s="825"/>
      <c r="N50" s="825"/>
      <c r="O50" s="825"/>
      <c r="P50" s="51"/>
      <c r="Q50" s="845"/>
      <c r="R50" s="846"/>
      <c r="S50" s="846"/>
      <c r="T50" s="846"/>
      <c r="U50" s="846"/>
      <c r="V50" s="846"/>
      <c r="W50" s="846"/>
      <c r="X50" s="846"/>
      <c r="Y50" s="846"/>
      <c r="Z50" s="846"/>
      <c r="AA50" s="846"/>
      <c r="AB50" s="846"/>
      <c r="AC50" s="846"/>
      <c r="AD50" s="846"/>
      <c r="AE50" s="846"/>
      <c r="AF50" s="846"/>
      <c r="AG50" s="846"/>
      <c r="AH50" s="846"/>
      <c r="AI50" s="846"/>
      <c r="AJ50" s="846"/>
      <c r="AK50" s="846"/>
      <c r="AL50" s="846"/>
      <c r="AM50" s="846"/>
      <c r="AN50" s="846"/>
      <c r="AO50" s="846"/>
      <c r="AP50" s="846"/>
      <c r="AQ50" s="846"/>
      <c r="AR50" s="846"/>
      <c r="AS50" s="846"/>
      <c r="AT50" s="846"/>
      <c r="AU50" s="846"/>
      <c r="AV50" s="846"/>
      <c r="AW50" s="846"/>
      <c r="AX50" s="846"/>
      <c r="AY50" s="846"/>
      <c r="AZ50" s="846"/>
      <c r="BA50" s="847"/>
    </row>
    <row r="51" spans="1:53" ht="12" customHeight="1">
      <c r="A51" s="87"/>
      <c r="B51" s="825"/>
      <c r="C51" s="825"/>
      <c r="D51" s="825"/>
      <c r="E51" s="825"/>
      <c r="F51" s="825"/>
      <c r="G51" s="825"/>
      <c r="H51" s="825"/>
      <c r="I51" s="825"/>
      <c r="J51" s="825"/>
      <c r="K51" s="825"/>
      <c r="L51" s="825"/>
      <c r="M51" s="825"/>
      <c r="N51" s="825"/>
      <c r="O51" s="825"/>
      <c r="P51" s="51"/>
      <c r="Q51" s="845"/>
      <c r="R51" s="846"/>
      <c r="S51" s="846"/>
      <c r="T51" s="846"/>
      <c r="U51" s="846"/>
      <c r="V51" s="846"/>
      <c r="W51" s="846"/>
      <c r="X51" s="846"/>
      <c r="Y51" s="846"/>
      <c r="Z51" s="846"/>
      <c r="AA51" s="846"/>
      <c r="AB51" s="846"/>
      <c r="AC51" s="846"/>
      <c r="AD51" s="846"/>
      <c r="AE51" s="846"/>
      <c r="AF51" s="846"/>
      <c r="AG51" s="846"/>
      <c r="AH51" s="846"/>
      <c r="AI51" s="846"/>
      <c r="AJ51" s="846"/>
      <c r="AK51" s="846"/>
      <c r="AL51" s="846"/>
      <c r="AM51" s="846"/>
      <c r="AN51" s="846"/>
      <c r="AO51" s="846"/>
      <c r="AP51" s="846"/>
      <c r="AQ51" s="846"/>
      <c r="AR51" s="846"/>
      <c r="AS51" s="846"/>
      <c r="AT51" s="846"/>
      <c r="AU51" s="846"/>
      <c r="AV51" s="846"/>
      <c r="AW51" s="846"/>
      <c r="AX51" s="846"/>
      <c r="AY51" s="846"/>
      <c r="AZ51" s="846"/>
      <c r="BA51" s="847"/>
    </row>
    <row r="52" spans="1:53" ht="12" customHeight="1">
      <c r="A52" s="87"/>
      <c r="B52" s="825"/>
      <c r="C52" s="825"/>
      <c r="D52" s="825"/>
      <c r="E52" s="825"/>
      <c r="F52" s="825"/>
      <c r="G52" s="825"/>
      <c r="H52" s="825"/>
      <c r="I52" s="825"/>
      <c r="J52" s="825"/>
      <c r="K52" s="825"/>
      <c r="L52" s="825"/>
      <c r="M52" s="825"/>
      <c r="N52" s="825"/>
      <c r="O52" s="825"/>
      <c r="P52" s="51"/>
      <c r="Q52" s="845"/>
      <c r="R52" s="846"/>
      <c r="S52" s="846"/>
      <c r="T52" s="846"/>
      <c r="U52" s="846"/>
      <c r="V52" s="846"/>
      <c r="W52" s="846"/>
      <c r="X52" s="846"/>
      <c r="Y52" s="846"/>
      <c r="Z52" s="846"/>
      <c r="AA52" s="846"/>
      <c r="AB52" s="846"/>
      <c r="AC52" s="846"/>
      <c r="AD52" s="846"/>
      <c r="AE52" s="846"/>
      <c r="AF52" s="846"/>
      <c r="AG52" s="846"/>
      <c r="AH52" s="846"/>
      <c r="AI52" s="846"/>
      <c r="AJ52" s="846"/>
      <c r="AK52" s="846"/>
      <c r="AL52" s="846"/>
      <c r="AM52" s="846"/>
      <c r="AN52" s="846"/>
      <c r="AO52" s="846"/>
      <c r="AP52" s="846"/>
      <c r="AQ52" s="846"/>
      <c r="AR52" s="846"/>
      <c r="AS52" s="846"/>
      <c r="AT52" s="846"/>
      <c r="AU52" s="846"/>
      <c r="AV52" s="846"/>
      <c r="AW52" s="846"/>
      <c r="AX52" s="846"/>
      <c r="AY52" s="846"/>
      <c r="AZ52" s="846"/>
      <c r="BA52" s="847"/>
    </row>
    <row r="53" spans="1:53" ht="12" customHeight="1">
      <c r="A53" s="89"/>
      <c r="B53" s="832"/>
      <c r="C53" s="832"/>
      <c r="D53" s="832"/>
      <c r="E53" s="832"/>
      <c r="F53" s="832"/>
      <c r="G53" s="832"/>
      <c r="H53" s="832"/>
      <c r="I53" s="832"/>
      <c r="J53" s="832"/>
      <c r="K53" s="832"/>
      <c r="L53" s="832"/>
      <c r="M53" s="832"/>
      <c r="N53" s="832"/>
      <c r="O53" s="832"/>
      <c r="P53" s="55"/>
      <c r="Q53" s="848"/>
      <c r="R53" s="849"/>
      <c r="S53" s="849"/>
      <c r="T53" s="849"/>
      <c r="U53" s="849"/>
      <c r="V53" s="849"/>
      <c r="W53" s="849"/>
      <c r="X53" s="849"/>
      <c r="Y53" s="849"/>
      <c r="Z53" s="849"/>
      <c r="AA53" s="849"/>
      <c r="AB53" s="849"/>
      <c r="AC53" s="849"/>
      <c r="AD53" s="849"/>
      <c r="AE53" s="849"/>
      <c r="AF53" s="849"/>
      <c r="AG53" s="849"/>
      <c r="AH53" s="849"/>
      <c r="AI53" s="849"/>
      <c r="AJ53" s="849"/>
      <c r="AK53" s="849"/>
      <c r="AL53" s="849"/>
      <c r="AM53" s="849"/>
      <c r="AN53" s="849"/>
      <c r="AO53" s="849"/>
      <c r="AP53" s="849"/>
      <c r="AQ53" s="849"/>
      <c r="AR53" s="849"/>
      <c r="AS53" s="849"/>
      <c r="AT53" s="849"/>
      <c r="AU53" s="849"/>
      <c r="AV53" s="849"/>
      <c r="AW53" s="849"/>
      <c r="AX53" s="849"/>
      <c r="AY53" s="849"/>
      <c r="AZ53" s="849"/>
      <c r="BA53" s="850"/>
    </row>
    <row r="54" spans="1:53" ht="12" customHeight="1">
      <c r="A54" s="87"/>
      <c r="B54" s="633" t="s">
        <v>93</v>
      </c>
      <c r="C54" s="825"/>
      <c r="D54" s="825"/>
      <c r="E54" s="825"/>
      <c r="F54" s="825"/>
      <c r="G54" s="825"/>
      <c r="H54" s="825"/>
      <c r="I54" s="825"/>
      <c r="J54" s="825"/>
      <c r="K54" s="825"/>
      <c r="L54" s="825"/>
      <c r="M54" s="825"/>
      <c r="N54" s="825"/>
      <c r="O54" s="825"/>
      <c r="P54" s="51"/>
      <c r="Q54" s="842"/>
      <c r="R54" s="843"/>
      <c r="S54" s="843"/>
      <c r="T54" s="843"/>
      <c r="U54" s="843"/>
      <c r="V54" s="843"/>
      <c r="W54" s="843"/>
      <c r="X54" s="843"/>
      <c r="Y54" s="843"/>
      <c r="Z54" s="843"/>
      <c r="AA54" s="843"/>
      <c r="AB54" s="843"/>
      <c r="AC54" s="843"/>
      <c r="AD54" s="843"/>
      <c r="AE54" s="843"/>
      <c r="AF54" s="843"/>
      <c r="AG54" s="843"/>
      <c r="AH54" s="843"/>
      <c r="AI54" s="843"/>
      <c r="AJ54" s="843"/>
      <c r="AK54" s="843"/>
      <c r="AL54" s="843"/>
      <c r="AM54" s="843"/>
      <c r="AN54" s="843"/>
      <c r="AO54" s="843"/>
      <c r="AP54" s="843"/>
      <c r="AQ54" s="843"/>
      <c r="AR54" s="843"/>
      <c r="AS54" s="843"/>
      <c r="AT54" s="843"/>
      <c r="AU54" s="843"/>
      <c r="AV54" s="843"/>
      <c r="AW54" s="843"/>
      <c r="AX54" s="843"/>
      <c r="AY54" s="843"/>
      <c r="AZ54" s="843"/>
      <c r="BA54" s="51"/>
    </row>
    <row r="55" spans="1:53" ht="12" customHeight="1">
      <c r="A55" s="87"/>
      <c r="B55" s="825"/>
      <c r="C55" s="825"/>
      <c r="D55" s="825"/>
      <c r="E55" s="825"/>
      <c r="F55" s="825"/>
      <c r="G55" s="825"/>
      <c r="H55" s="825"/>
      <c r="I55" s="825"/>
      <c r="J55" s="825"/>
      <c r="K55" s="825"/>
      <c r="L55" s="825"/>
      <c r="M55" s="825"/>
      <c r="N55" s="825"/>
      <c r="O55" s="825"/>
      <c r="P55" s="51"/>
      <c r="Q55" s="845"/>
      <c r="R55" s="846"/>
      <c r="S55" s="846"/>
      <c r="T55" s="846"/>
      <c r="U55" s="846"/>
      <c r="V55" s="846"/>
      <c r="W55" s="846"/>
      <c r="X55" s="846"/>
      <c r="Y55" s="846"/>
      <c r="Z55" s="846"/>
      <c r="AA55" s="846"/>
      <c r="AB55" s="846"/>
      <c r="AC55" s="846"/>
      <c r="AD55" s="846"/>
      <c r="AE55" s="846"/>
      <c r="AF55" s="846"/>
      <c r="AG55" s="846"/>
      <c r="AH55" s="846"/>
      <c r="AI55" s="846"/>
      <c r="AJ55" s="846"/>
      <c r="AK55" s="846"/>
      <c r="AL55" s="846"/>
      <c r="AM55" s="846"/>
      <c r="AN55" s="846"/>
      <c r="AO55" s="846"/>
      <c r="AP55" s="846"/>
      <c r="AQ55" s="846"/>
      <c r="AR55" s="846"/>
      <c r="AS55" s="846"/>
      <c r="AT55" s="846"/>
      <c r="AU55" s="846"/>
      <c r="AV55" s="846"/>
      <c r="AW55" s="846"/>
      <c r="AX55" s="846"/>
      <c r="AY55" s="846"/>
      <c r="AZ55" s="846"/>
      <c r="BA55" s="51"/>
    </row>
    <row r="56" spans="1:53" ht="12" customHeight="1">
      <c r="A56" s="87"/>
      <c r="B56" s="825"/>
      <c r="C56" s="825"/>
      <c r="D56" s="825"/>
      <c r="E56" s="825"/>
      <c r="F56" s="825"/>
      <c r="G56" s="825"/>
      <c r="H56" s="825"/>
      <c r="I56" s="825"/>
      <c r="J56" s="825"/>
      <c r="K56" s="825"/>
      <c r="L56" s="825"/>
      <c r="M56" s="825"/>
      <c r="N56" s="825"/>
      <c r="O56" s="825"/>
      <c r="P56" s="51"/>
      <c r="Q56" s="845"/>
      <c r="R56" s="846"/>
      <c r="S56" s="846"/>
      <c r="T56" s="846"/>
      <c r="U56" s="846"/>
      <c r="V56" s="846"/>
      <c r="W56" s="846"/>
      <c r="X56" s="846"/>
      <c r="Y56" s="846"/>
      <c r="Z56" s="846"/>
      <c r="AA56" s="846"/>
      <c r="AB56" s="846"/>
      <c r="AC56" s="846"/>
      <c r="AD56" s="846"/>
      <c r="AE56" s="846"/>
      <c r="AF56" s="846"/>
      <c r="AG56" s="846"/>
      <c r="AH56" s="846"/>
      <c r="AI56" s="846"/>
      <c r="AJ56" s="846"/>
      <c r="AK56" s="846"/>
      <c r="AL56" s="846"/>
      <c r="AM56" s="846"/>
      <c r="AN56" s="846"/>
      <c r="AO56" s="846"/>
      <c r="AP56" s="846"/>
      <c r="AQ56" s="846"/>
      <c r="AR56" s="846"/>
      <c r="AS56" s="846"/>
      <c r="AT56" s="846"/>
      <c r="AU56" s="846"/>
      <c r="AV56" s="846"/>
      <c r="AW56" s="846"/>
      <c r="AX56" s="846"/>
      <c r="AY56" s="846"/>
      <c r="AZ56" s="846"/>
      <c r="BA56" s="51"/>
    </row>
    <row r="57" spans="1:53" ht="12" customHeight="1">
      <c r="A57" s="87"/>
      <c r="B57" s="825"/>
      <c r="C57" s="825"/>
      <c r="D57" s="825"/>
      <c r="E57" s="825"/>
      <c r="F57" s="825"/>
      <c r="G57" s="825"/>
      <c r="H57" s="825"/>
      <c r="I57" s="825"/>
      <c r="J57" s="825"/>
      <c r="K57" s="825"/>
      <c r="L57" s="825"/>
      <c r="M57" s="825"/>
      <c r="N57" s="825"/>
      <c r="O57" s="825"/>
      <c r="P57" s="51"/>
      <c r="Q57" s="845"/>
      <c r="R57" s="846"/>
      <c r="S57" s="846"/>
      <c r="T57" s="846"/>
      <c r="U57" s="846"/>
      <c r="V57" s="846"/>
      <c r="W57" s="846"/>
      <c r="X57" s="846"/>
      <c r="Y57" s="846"/>
      <c r="Z57" s="846"/>
      <c r="AA57" s="846"/>
      <c r="AB57" s="846"/>
      <c r="AC57" s="846"/>
      <c r="AD57" s="846"/>
      <c r="AE57" s="846"/>
      <c r="AF57" s="846"/>
      <c r="AG57" s="846"/>
      <c r="AH57" s="846"/>
      <c r="AI57" s="846"/>
      <c r="AJ57" s="846"/>
      <c r="AK57" s="846"/>
      <c r="AL57" s="846"/>
      <c r="AM57" s="846"/>
      <c r="AN57" s="846"/>
      <c r="AO57" s="846"/>
      <c r="AP57" s="846"/>
      <c r="AQ57" s="846"/>
      <c r="AR57" s="846"/>
      <c r="AS57" s="846"/>
      <c r="AT57" s="846"/>
      <c r="AU57" s="846"/>
      <c r="AV57" s="846"/>
      <c r="AW57" s="846"/>
      <c r="AX57" s="846"/>
      <c r="AY57" s="846"/>
      <c r="AZ57" s="846"/>
      <c r="BA57" s="51"/>
    </row>
    <row r="58" spans="1:53" ht="12" customHeight="1">
      <c r="A58" s="87"/>
      <c r="B58" s="832"/>
      <c r="C58" s="832"/>
      <c r="D58" s="832"/>
      <c r="E58" s="832"/>
      <c r="F58" s="832"/>
      <c r="G58" s="832"/>
      <c r="H58" s="832"/>
      <c r="I58" s="832"/>
      <c r="J58" s="832"/>
      <c r="K58" s="832"/>
      <c r="L58" s="832"/>
      <c r="M58" s="832"/>
      <c r="N58" s="832"/>
      <c r="O58" s="832"/>
      <c r="P58" s="51"/>
      <c r="Q58" s="848"/>
      <c r="R58" s="849"/>
      <c r="S58" s="849"/>
      <c r="T58" s="849"/>
      <c r="U58" s="849"/>
      <c r="V58" s="849"/>
      <c r="W58" s="849"/>
      <c r="X58" s="849"/>
      <c r="Y58" s="849"/>
      <c r="Z58" s="849"/>
      <c r="AA58" s="849"/>
      <c r="AB58" s="849"/>
      <c r="AC58" s="849"/>
      <c r="AD58" s="849"/>
      <c r="AE58" s="849"/>
      <c r="AF58" s="849"/>
      <c r="AG58" s="849"/>
      <c r="AH58" s="849"/>
      <c r="AI58" s="849"/>
      <c r="AJ58" s="849"/>
      <c r="AK58" s="849"/>
      <c r="AL58" s="849"/>
      <c r="AM58" s="849"/>
      <c r="AN58" s="849"/>
      <c r="AO58" s="849"/>
      <c r="AP58" s="849"/>
      <c r="AQ58" s="849"/>
      <c r="AR58" s="849"/>
      <c r="AS58" s="849"/>
      <c r="AT58" s="849"/>
      <c r="AU58" s="849"/>
      <c r="AV58" s="849"/>
      <c r="AW58" s="849"/>
      <c r="AX58" s="849"/>
      <c r="AY58" s="849"/>
      <c r="AZ58" s="849"/>
      <c r="BA58" s="51"/>
    </row>
    <row r="59" spans="1:53" ht="12" customHeight="1">
      <c r="A59" s="88"/>
      <c r="B59" s="633" t="s">
        <v>94</v>
      </c>
      <c r="C59" s="825"/>
      <c r="D59" s="825"/>
      <c r="E59" s="825"/>
      <c r="F59" s="825"/>
      <c r="G59" s="825"/>
      <c r="H59" s="825"/>
      <c r="I59" s="825"/>
      <c r="J59" s="825"/>
      <c r="K59" s="825"/>
      <c r="L59" s="825"/>
      <c r="M59" s="825"/>
      <c r="N59" s="825"/>
      <c r="O59" s="825"/>
      <c r="P59" s="46"/>
      <c r="Q59" s="842"/>
      <c r="R59" s="843"/>
      <c r="S59" s="843"/>
      <c r="T59" s="843"/>
      <c r="U59" s="843"/>
      <c r="V59" s="843"/>
      <c r="W59" s="843"/>
      <c r="X59" s="843"/>
      <c r="Y59" s="843"/>
      <c r="Z59" s="843"/>
      <c r="AA59" s="843"/>
      <c r="AB59" s="843"/>
      <c r="AC59" s="843"/>
      <c r="AD59" s="843"/>
      <c r="AE59" s="843"/>
      <c r="AF59" s="843"/>
      <c r="AG59" s="843"/>
      <c r="AH59" s="843"/>
      <c r="AI59" s="843"/>
      <c r="AJ59" s="843"/>
      <c r="AK59" s="843"/>
      <c r="AL59" s="843"/>
      <c r="AM59" s="843"/>
      <c r="AN59" s="843"/>
      <c r="AO59" s="843"/>
      <c r="AP59" s="843"/>
      <c r="AQ59" s="843"/>
      <c r="AR59" s="843"/>
      <c r="AS59" s="843"/>
      <c r="AT59" s="843"/>
      <c r="AU59" s="843"/>
      <c r="AV59" s="843"/>
      <c r="AW59" s="843"/>
      <c r="AX59" s="843"/>
      <c r="AY59" s="843"/>
      <c r="AZ59" s="843"/>
      <c r="BA59" s="844"/>
    </row>
    <row r="60" spans="1:53" ht="12" customHeight="1">
      <c r="A60" s="87"/>
      <c r="B60" s="825"/>
      <c r="C60" s="825"/>
      <c r="D60" s="825"/>
      <c r="E60" s="825"/>
      <c r="F60" s="825"/>
      <c r="G60" s="825"/>
      <c r="H60" s="825"/>
      <c r="I60" s="825"/>
      <c r="J60" s="825"/>
      <c r="K60" s="825"/>
      <c r="L60" s="825"/>
      <c r="M60" s="825"/>
      <c r="N60" s="825"/>
      <c r="O60" s="825"/>
      <c r="P60" s="51"/>
      <c r="Q60" s="845"/>
      <c r="R60" s="846"/>
      <c r="S60" s="846"/>
      <c r="T60" s="846"/>
      <c r="U60" s="846"/>
      <c r="V60" s="846"/>
      <c r="W60" s="846"/>
      <c r="X60" s="846"/>
      <c r="Y60" s="846"/>
      <c r="Z60" s="846"/>
      <c r="AA60" s="846"/>
      <c r="AB60" s="846"/>
      <c r="AC60" s="846"/>
      <c r="AD60" s="846"/>
      <c r="AE60" s="846"/>
      <c r="AF60" s="846"/>
      <c r="AG60" s="846"/>
      <c r="AH60" s="846"/>
      <c r="AI60" s="846"/>
      <c r="AJ60" s="846"/>
      <c r="AK60" s="846"/>
      <c r="AL60" s="846"/>
      <c r="AM60" s="846"/>
      <c r="AN60" s="846"/>
      <c r="AO60" s="846"/>
      <c r="AP60" s="846"/>
      <c r="AQ60" s="846"/>
      <c r="AR60" s="846"/>
      <c r="AS60" s="846"/>
      <c r="AT60" s="846"/>
      <c r="AU60" s="846"/>
      <c r="AV60" s="846"/>
      <c r="AW60" s="846"/>
      <c r="AX60" s="846"/>
      <c r="AY60" s="846"/>
      <c r="AZ60" s="846"/>
      <c r="BA60" s="847"/>
    </row>
    <row r="61" spans="1:53" ht="12" customHeight="1">
      <c r="A61" s="87"/>
      <c r="B61" s="825"/>
      <c r="C61" s="825"/>
      <c r="D61" s="825"/>
      <c r="E61" s="825"/>
      <c r="F61" s="825"/>
      <c r="G61" s="825"/>
      <c r="H61" s="825"/>
      <c r="I61" s="825"/>
      <c r="J61" s="825"/>
      <c r="K61" s="825"/>
      <c r="L61" s="825"/>
      <c r="M61" s="825"/>
      <c r="N61" s="825"/>
      <c r="O61" s="825"/>
      <c r="P61" s="51"/>
      <c r="Q61" s="845"/>
      <c r="R61" s="846"/>
      <c r="S61" s="846"/>
      <c r="T61" s="846"/>
      <c r="U61" s="846"/>
      <c r="V61" s="846"/>
      <c r="W61" s="846"/>
      <c r="X61" s="846"/>
      <c r="Y61" s="846"/>
      <c r="Z61" s="846"/>
      <c r="AA61" s="846"/>
      <c r="AB61" s="846"/>
      <c r="AC61" s="846"/>
      <c r="AD61" s="846"/>
      <c r="AE61" s="846"/>
      <c r="AF61" s="846"/>
      <c r="AG61" s="846"/>
      <c r="AH61" s="846"/>
      <c r="AI61" s="846"/>
      <c r="AJ61" s="846"/>
      <c r="AK61" s="846"/>
      <c r="AL61" s="846"/>
      <c r="AM61" s="846"/>
      <c r="AN61" s="846"/>
      <c r="AO61" s="846"/>
      <c r="AP61" s="846"/>
      <c r="AQ61" s="846"/>
      <c r="AR61" s="846"/>
      <c r="AS61" s="846"/>
      <c r="AT61" s="846"/>
      <c r="AU61" s="846"/>
      <c r="AV61" s="846"/>
      <c r="AW61" s="846"/>
      <c r="AX61" s="846"/>
      <c r="AY61" s="846"/>
      <c r="AZ61" s="846"/>
      <c r="BA61" s="847"/>
    </row>
    <row r="62" spans="1:53" ht="12" customHeight="1">
      <c r="A62" s="87"/>
      <c r="B62" s="825"/>
      <c r="C62" s="825"/>
      <c r="D62" s="825"/>
      <c r="E62" s="825"/>
      <c r="F62" s="825"/>
      <c r="G62" s="825"/>
      <c r="H62" s="825"/>
      <c r="I62" s="825"/>
      <c r="J62" s="825"/>
      <c r="K62" s="825"/>
      <c r="L62" s="825"/>
      <c r="M62" s="825"/>
      <c r="N62" s="825"/>
      <c r="O62" s="825"/>
      <c r="P62" s="51"/>
      <c r="Q62" s="845"/>
      <c r="R62" s="846"/>
      <c r="S62" s="846"/>
      <c r="T62" s="846"/>
      <c r="U62" s="846"/>
      <c r="V62" s="846"/>
      <c r="W62" s="846"/>
      <c r="X62" s="846"/>
      <c r="Y62" s="846"/>
      <c r="Z62" s="846"/>
      <c r="AA62" s="846"/>
      <c r="AB62" s="846"/>
      <c r="AC62" s="846"/>
      <c r="AD62" s="846"/>
      <c r="AE62" s="846"/>
      <c r="AF62" s="846"/>
      <c r="AG62" s="846"/>
      <c r="AH62" s="846"/>
      <c r="AI62" s="846"/>
      <c r="AJ62" s="846"/>
      <c r="AK62" s="846"/>
      <c r="AL62" s="846"/>
      <c r="AM62" s="846"/>
      <c r="AN62" s="846"/>
      <c r="AO62" s="846"/>
      <c r="AP62" s="846"/>
      <c r="AQ62" s="846"/>
      <c r="AR62" s="846"/>
      <c r="AS62" s="846"/>
      <c r="AT62" s="846"/>
      <c r="AU62" s="846"/>
      <c r="AV62" s="846"/>
      <c r="AW62" s="846"/>
      <c r="AX62" s="846"/>
      <c r="AY62" s="846"/>
      <c r="AZ62" s="846"/>
      <c r="BA62" s="847"/>
    </row>
    <row r="63" spans="1:53" ht="12" customHeight="1">
      <c r="A63" s="89"/>
      <c r="B63" s="825"/>
      <c r="C63" s="825"/>
      <c r="D63" s="825"/>
      <c r="E63" s="825"/>
      <c r="F63" s="825"/>
      <c r="G63" s="825"/>
      <c r="H63" s="825"/>
      <c r="I63" s="825"/>
      <c r="J63" s="825"/>
      <c r="K63" s="825"/>
      <c r="L63" s="825"/>
      <c r="M63" s="825"/>
      <c r="N63" s="825"/>
      <c r="O63" s="825"/>
      <c r="P63" s="55"/>
      <c r="Q63" s="848"/>
      <c r="R63" s="849"/>
      <c r="S63" s="849"/>
      <c r="T63" s="849"/>
      <c r="U63" s="849"/>
      <c r="V63" s="849"/>
      <c r="W63" s="849"/>
      <c r="X63" s="849"/>
      <c r="Y63" s="849"/>
      <c r="Z63" s="849"/>
      <c r="AA63" s="849"/>
      <c r="AB63" s="849"/>
      <c r="AC63" s="849"/>
      <c r="AD63" s="849"/>
      <c r="AE63" s="849"/>
      <c r="AF63" s="849"/>
      <c r="AG63" s="849"/>
      <c r="AH63" s="849"/>
      <c r="AI63" s="849"/>
      <c r="AJ63" s="849"/>
      <c r="AK63" s="849"/>
      <c r="AL63" s="849"/>
      <c r="AM63" s="849"/>
      <c r="AN63" s="849"/>
      <c r="AO63" s="849"/>
      <c r="AP63" s="849"/>
      <c r="AQ63" s="849"/>
      <c r="AR63" s="849"/>
      <c r="AS63" s="849"/>
      <c r="AT63" s="849"/>
      <c r="AU63" s="849"/>
      <c r="AV63" s="849"/>
      <c r="AW63" s="849"/>
      <c r="AX63" s="849"/>
      <c r="AY63" s="849"/>
      <c r="AZ63" s="849"/>
      <c r="BA63" s="850"/>
    </row>
    <row r="64" spans="1:53" ht="12" customHeight="1">
      <c r="A64" s="88"/>
      <c r="B64" s="634" t="s">
        <v>95</v>
      </c>
      <c r="C64" s="831"/>
      <c r="D64" s="831"/>
      <c r="E64" s="831"/>
      <c r="F64" s="831"/>
      <c r="G64" s="831"/>
      <c r="H64" s="831"/>
      <c r="I64" s="831"/>
      <c r="J64" s="831"/>
      <c r="K64" s="831"/>
      <c r="L64" s="831"/>
      <c r="M64" s="831"/>
      <c r="N64" s="831"/>
      <c r="O64" s="831"/>
      <c r="P64" s="46"/>
      <c r="Q64" s="842"/>
      <c r="R64" s="843"/>
      <c r="S64" s="843"/>
      <c r="T64" s="843"/>
      <c r="U64" s="843"/>
      <c r="V64" s="843"/>
      <c r="W64" s="843"/>
      <c r="X64" s="843"/>
      <c r="Y64" s="843"/>
      <c r="Z64" s="843"/>
      <c r="AA64" s="843"/>
      <c r="AB64" s="843"/>
      <c r="AC64" s="843"/>
      <c r="AD64" s="843"/>
      <c r="AE64" s="843"/>
      <c r="AF64" s="843"/>
      <c r="AG64" s="843"/>
      <c r="AH64" s="843"/>
      <c r="AI64" s="843"/>
      <c r="AJ64" s="843"/>
      <c r="AK64" s="843"/>
      <c r="AL64" s="843"/>
      <c r="AM64" s="843"/>
      <c r="AN64" s="843"/>
      <c r="AO64" s="843"/>
      <c r="AP64" s="843"/>
      <c r="AQ64" s="843"/>
      <c r="AR64" s="843"/>
      <c r="AS64" s="843"/>
      <c r="AT64" s="843"/>
      <c r="AU64" s="843"/>
      <c r="AV64" s="843"/>
      <c r="AW64" s="843"/>
      <c r="AX64" s="843"/>
      <c r="AY64" s="843"/>
      <c r="AZ64" s="843"/>
      <c r="BA64" s="844"/>
    </row>
    <row r="65" spans="1:53" ht="12" customHeight="1">
      <c r="A65" s="87"/>
      <c r="B65" s="825"/>
      <c r="C65" s="825"/>
      <c r="D65" s="825"/>
      <c r="E65" s="825"/>
      <c r="F65" s="825"/>
      <c r="G65" s="825"/>
      <c r="H65" s="825"/>
      <c r="I65" s="825"/>
      <c r="J65" s="825"/>
      <c r="K65" s="825"/>
      <c r="L65" s="825"/>
      <c r="M65" s="825"/>
      <c r="N65" s="825"/>
      <c r="O65" s="825"/>
      <c r="P65" s="51"/>
      <c r="Q65" s="845"/>
      <c r="R65" s="846"/>
      <c r="S65" s="846"/>
      <c r="T65" s="846"/>
      <c r="U65" s="846"/>
      <c r="V65" s="846"/>
      <c r="W65" s="846"/>
      <c r="X65" s="846"/>
      <c r="Y65" s="846"/>
      <c r="Z65" s="846"/>
      <c r="AA65" s="846"/>
      <c r="AB65" s="846"/>
      <c r="AC65" s="846"/>
      <c r="AD65" s="846"/>
      <c r="AE65" s="846"/>
      <c r="AF65" s="846"/>
      <c r="AG65" s="846"/>
      <c r="AH65" s="846"/>
      <c r="AI65" s="846"/>
      <c r="AJ65" s="846"/>
      <c r="AK65" s="846"/>
      <c r="AL65" s="846"/>
      <c r="AM65" s="846"/>
      <c r="AN65" s="846"/>
      <c r="AO65" s="846"/>
      <c r="AP65" s="846"/>
      <c r="AQ65" s="846"/>
      <c r="AR65" s="846"/>
      <c r="AS65" s="846"/>
      <c r="AT65" s="846"/>
      <c r="AU65" s="846"/>
      <c r="AV65" s="846"/>
      <c r="AW65" s="846"/>
      <c r="AX65" s="846"/>
      <c r="AY65" s="846"/>
      <c r="AZ65" s="846"/>
      <c r="BA65" s="847"/>
    </row>
    <row r="66" spans="1:53" ht="12" customHeight="1">
      <c r="A66" s="87"/>
      <c r="B66" s="825"/>
      <c r="C66" s="825"/>
      <c r="D66" s="825"/>
      <c r="E66" s="825"/>
      <c r="F66" s="825"/>
      <c r="G66" s="825"/>
      <c r="H66" s="825"/>
      <c r="I66" s="825"/>
      <c r="J66" s="825"/>
      <c r="K66" s="825"/>
      <c r="L66" s="825"/>
      <c r="M66" s="825"/>
      <c r="N66" s="825"/>
      <c r="O66" s="825"/>
      <c r="P66" s="51"/>
      <c r="Q66" s="845"/>
      <c r="R66" s="846"/>
      <c r="S66" s="846"/>
      <c r="T66" s="846"/>
      <c r="U66" s="846"/>
      <c r="V66" s="846"/>
      <c r="W66" s="846"/>
      <c r="X66" s="846"/>
      <c r="Y66" s="846"/>
      <c r="Z66" s="846"/>
      <c r="AA66" s="846"/>
      <c r="AB66" s="846"/>
      <c r="AC66" s="846"/>
      <c r="AD66" s="846"/>
      <c r="AE66" s="846"/>
      <c r="AF66" s="846"/>
      <c r="AG66" s="846"/>
      <c r="AH66" s="846"/>
      <c r="AI66" s="846"/>
      <c r="AJ66" s="846"/>
      <c r="AK66" s="846"/>
      <c r="AL66" s="846"/>
      <c r="AM66" s="846"/>
      <c r="AN66" s="846"/>
      <c r="AO66" s="846"/>
      <c r="AP66" s="846"/>
      <c r="AQ66" s="846"/>
      <c r="AR66" s="846"/>
      <c r="AS66" s="846"/>
      <c r="AT66" s="846"/>
      <c r="AU66" s="846"/>
      <c r="AV66" s="846"/>
      <c r="AW66" s="846"/>
      <c r="AX66" s="846"/>
      <c r="AY66" s="846"/>
      <c r="AZ66" s="846"/>
      <c r="BA66" s="847"/>
    </row>
    <row r="67" spans="1:53" ht="12" customHeight="1">
      <c r="A67" s="87"/>
      <c r="B67" s="825"/>
      <c r="C67" s="825"/>
      <c r="D67" s="825"/>
      <c r="E67" s="825"/>
      <c r="F67" s="825"/>
      <c r="G67" s="825"/>
      <c r="H67" s="825"/>
      <c r="I67" s="825"/>
      <c r="J67" s="825"/>
      <c r="K67" s="825"/>
      <c r="L67" s="825"/>
      <c r="M67" s="825"/>
      <c r="N67" s="825"/>
      <c r="O67" s="825"/>
      <c r="P67" s="51"/>
      <c r="Q67" s="845"/>
      <c r="R67" s="846"/>
      <c r="S67" s="846"/>
      <c r="T67" s="846"/>
      <c r="U67" s="846"/>
      <c r="V67" s="846"/>
      <c r="W67" s="846"/>
      <c r="X67" s="846"/>
      <c r="Y67" s="846"/>
      <c r="Z67" s="846"/>
      <c r="AA67" s="846"/>
      <c r="AB67" s="846"/>
      <c r="AC67" s="846"/>
      <c r="AD67" s="846"/>
      <c r="AE67" s="846"/>
      <c r="AF67" s="846"/>
      <c r="AG67" s="846"/>
      <c r="AH67" s="846"/>
      <c r="AI67" s="846"/>
      <c r="AJ67" s="846"/>
      <c r="AK67" s="846"/>
      <c r="AL67" s="846"/>
      <c r="AM67" s="846"/>
      <c r="AN67" s="846"/>
      <c r="AO67" s="846"/>
      <c r="AP67" s="846"/>
      <c r="AQ67" s="846"/>
      <c r="AR67" s="846"/>
      <c r="AS67" s="846"/>
      <c r="AT67" s="846"/>
      <c r="AU67" s="846"/>
      <c r="AV67" s="846"/>
      <c r="AW67" s="846"/>
      <c r="AX67" s="846"/>
      <c r="AY67" s="846"/>
      <c r="AZ67" s="846"/>
      <c r="BA67" s="847"/>
    </row>
    <row r="68" spans="1:53" ht="12" customHeight="1">
      <c r="A68" s="89"/>
      <c r="B68" s="832"/>
      <c r="C68" s="832"/>
      <c r="D68" s="832"/>
      <c r="E68" s="832"/>
      <c r="F68" s="832"/>
      <c r="G68" s="832"/>
      <c r="H68" s="832"/>
      <c r="I68" s="832"/>
      <c r="J68" s="832"/>
      <c r="K68" s="832"/>
      <c r="L68" s="832"/>
      <c r="M68" s="832"/>
      <c r="N68" s="832"/>
      <c r="O68" s="832"/>
      <c r="P68" s="55"/>
      <c r="Q68" s="848"/>
      <c r="R68" s="849"/>
      <c r="S68" s="849"/>
      <c r="T68" s="849"/>
      <c r="U68" s="849"/>
      <c r="V68" s="849"/>
      <c r="W68" s="849"/>
      <c r="X68" s="849"/>
      <c r="Y68" s="849"/>
      <c r="Z68" s="849"/>
      <c r="AA68" s="849"/>
      <c r="AB68" s="849"/>
      <c r="AC68" s="849"/>
      <c r="AD68" s="849"/>
      <c r="AE68" s="849"/>
      <c r="AF68" s="849"/>
      <c r="AG68" s="849"/>
      <c r="AH68" s="849"/>
      <c r="AI68" s="849"/>
      <c r="AJ68" s="849"/>
      <c r="AK68" s="849"/>
      <c r="AL68" s="849"/>
      <c r="AM68" s="849"/>
      <c r="AN68" s="849"/>
      <c r="AO68" s="849"/>
      <c r="AP68" s="849"/>
      <c r="AQ68" s="849"/>
      <c r="AR68" s="849"/>
      <c r="AS68" s="849"/>
      <c r="AT68" s="849"/>
      <c r="AU68" s="849"/>
      <c r="AV68" s="849"/>
      <c r="AW68" s="849"/>
      <c r="AX68" s="849"/>
      <c r="AY68" s="849"/>
      <c r="AZ68" s="849"/>
      <c r="BA68" s="850"/>
    </row>
    <row r="69" spans="1:53" ht="12" customHeight="1">
      <c r="A69" s="87"/>
      <c r="B69" s="633" t="s">
        <v>96</v>
      </c>
      <c r="C69" s="825"/>
      <c r="D69" s="825"/>
      <c r="E69" s="825"/>
      <c r="F69" s="825"/>
      <c r="G69" s="825"/>
      <c r="H69" s="825"/>
      <c r="I69" s="825"/>
      <c r="J69" s="825"/>
      <c r="K69" s="825"/>
      <c r="L69" s="825"/>
      <c r="M69" s="825"/>
      <c r="N69" s="825"/>
      <c r="O69" s="825"/>
      <c r="P69" s="51"/>
      <c r="Q69" s="842"/>
      <c r="R69" s="843"/>
      <c r="S69" s="843"/>
      <c r="T69" s="843"/>
      <c r="U69" s="843"/>
      <c r="V69" s="843"/>
      <c r="W69" s="843"/>
      <c r="X69" s="843"/>
      <c r="Y69" s="843"/>
      <c r="Z69" s="843"/>
      <c r="AA69" s="843"/>
      <c r="AB69" s="843"/>
      <c r="AC69" s="843"/>
      <c r="AD69" s="843"/>
      <c r="AE69" s="843"/>
      <c r="AF69" s="843"/>
      <c r="AG69" s="843"/>
      <c r="AH69" s="843"/>
      <c r="AI69" s="843"/>
      <c r="AJ69" s="843"/>
      <c r="AK69" s="843"/>
      <c r="AL69" s="843"/>
      <c r="AM69" s="843"/>
      <c r="AN69" s="843"/>
      <c r="AO69" s="843"/>
      <c r="AP69" s="843"/>
      <c r="AQ69" s="843"/>
      <c r="AR69" s="843"/>
      <c r="AS69" s="843"/>
      <c r="AT69" s="843"/>
      <c r="AU69" s="843"/>
      <c r="AV69" s="843"/>
      <c r="AW69" s="843"/>
      <c r="AX69" s="843"/>
      <c r="AY69" s="843"/>
      <c r="AZ69" s="843"/>
      <c r="BA69" s="844"/>
    </row>
    <row r="70" spans="1:53" ht="12" customHeight="1">
      <c r="A70" s="87"/>
      <c r="B70" s="825"/>
      <c r="C70" s="825"/>
      <c r="D70" s="825"/>
      <c r="E70" s="825"/>
      <c r="F70" s="825"/>
      <c r="G70" s="825"/>
      <c r="H70" s="825"/>
      <c r="I70" s="825"/>
      <c r="J70" s="825"/>
      <c r="K70" s="825"/>
      <c r="L70" s="825"/>
      <c r="M70" s="825"/>
      <c r="N70" s="825"/>
      <c r="O70" s="825"/>
      <c r="P70" s="51"/>
      <c r="Q70" s="845"/>
      <c r="R70" s="846"/>
      <c r="S70" s="846"/>
      <c r="T70" s="846"/>
      <c r="U70" s="846"/>
      <c r="V70" s="846"/>
      <c r="W70" s="846"/>
      <c r="X70" s="846"/>
      <c r="Y70" s="846"/>
      <c r="Z70" s="846"/>
      <c r="AA70" s="846"/>
      <c r="AB70" s="846"/>
      <c r="AC70" s="846"/>
      <c r="AD70" s="846"/>
      <c r="AE70" s="846"/>
      <c r="AF70" s="846"/>
      <c r="AG70" s="846"/>
      <c r="AH70" s="846"/>
      <c r="AI70" s="846"/>
      <c r="AJ70" s="846"/>
      <c r="AK70" s="846"/>
      <c r="AL70" s="846"/>
      <c r="AM70" s="846"/>
      <c r="AN70" s="846"/>
      <c r="AO70" s="846"/>
      <c r="AP70" s="846"/>
      <c r="AQ70" s="846"/>
      <c r="AR70" s="846"/>
      <c r="AS70" s="846"/>
      <c r="AT70" s="846"/>
      <c r="AU70" s="846"/>
      <c r="AV70" s="846"/>
      <c r="AW70" s="846"/>
      <c r="AX70" s="846"/>
      <c r="AY70" s="846"/>
      <c r="AZ70" s="846"/>
      <c r="BA70" s="847"/>
    </row>
    <row r="71" spans="1:53" ht="12" customHeight="1">
      <c r="A71" s="87"/>
      <c r="B71" s="825"/>
      <c r="C71" s="825"/>
      <c r="D71" s="825"/>
      <c r="E71" s="825"/>
      <c r="F71" s="825"/>
      <c r="G71" s="825"/>
      <c r="H71" s="825"/>
      <c r="I71" s="825"/>
      <c r="J71" s="825"/>
      <c r="K71" s="825"/>
      <c r="L71" s="825"/>
      <c r="M71" s="825"/>
      <c r="N71" s="825"/>
      <c r="O71" s="825"/>
      <c r="P71" s="51"/>
      <c r="Q71" s="845"/>
      <c r="R71" s="846"/>
      <c r="S71" s="846"/>
      <c r="T71" s="846"/>
      <c r="U71" s="846"/>
      <c r="V71" s="846"/>
      <c r="W71" s="846"/>
      <c r="X71" s="846"/>
      <c r="Y71" s="846"/>
      <c r="Z71" s="846"/>
      <c r="AA71" s="846"/>
      <c r="AB71" s="846"/>
      <c r="AC71" s="846"/>
      <c r="AD71" s="846"/>
      <c r="AE71" s="846"/>
      <c r="AF71" s="846"/>
      <c r="AG71" s="846"/>
      <c r="AH71" s="846"/>
      <c r="AI71" s="846"/>
      <c r="AJ71" s="846"/>
      <c r="AK71" s="846"/>
      <c r="AL71" s="846"/>
      <c r="AM71" s="846"/>
      <c r="AN71" s="846"/>
      <c r="AO71" s="846"/>
      <c r="AP71" s="846"/>
      <c r="AQ71" s="846"/>
      <c r="AR71" s="846"/>
      <c r="AS71" s="846"/>
      <c r="AT71" s="846"/>
      <c r="AU71" s="846"/>
      <c r="AV71" s="846"/>
      <c r="AW71" s="846"/>
      <c r="AX71" s="846"/>
      <c r="AY71" s="846"/>
      <c r="AZ71" s="846"/>
      <c r="BA71" s="847"/>
    </row>
    <row r="72" spans="1:53" ht="12" customHeight="1">
      <c r="A72" s="87"/>
      <c r="B72" s="825"/>
      <c r="C72" s="825"/>
      <c r="D72" s="825"/>
      <c r="E72" s="825"/>
      <c r="F72" s="825"/>
      <c r="G72" s="825"/>
      <c r="H72" s="825"/>
      <c r="I72" s="825"/>
      <c r="J72" s="825"/>
      <c r="K72" s="825"/>
      <c r="L72" s="825"/>
      <c r="M72" s="825"/>
      <c r="N72" s="825"/>
      <c r="O72" s="825"/>
      <c r="P72" s="51"/>
      <c r="Q72" s="845"/>
      <c r="R72" s="846"/>
      <c r="S72" s="846"/>
      <c r="T72" s="846"/>
      <c r="U72" s="846"/>
      <c r="V72" s="846"/>
      <c r="W72" s="846"/>
      <c r="X72" s="846"/>
      <c r="Y72" s="846"/>
      <c r="Z72" s="846"/>
      <c r="AA72" s="846"/>
      <c r="AB72" s="846"/>
      <c r="AC72" s="846"/>
      <c r="AD72" s="846"/>
      <c r="AE72" s="846"/>
      <c r="AF72" s="846"/>
      <c r="AG72" s="846"/>
      <c r="AH72" s="846"/>
      <c r="AI72" s="846"/>
      <c r="AJ72" s="846"/>
      <c r="AK72" s="846"/>
      <c r="AL72" s="846"/>
      <c r="AM72" s="846"/>
      <c r="AN72" s="846"/>
      <c r="AO72" s="846"/>
      <c r="AP72" s="846"/>
      <c r="AQ72" s="846"/>
      <c r="AR72" s="846"/>
      <c r="AS72" s="846"/>
      <c r="AT72" s="846"/>
      <c r="AU72" s="846"/>
      <c r="AV72" s="846"/>
      <c r="AW72" s="846"/>
      <c r="AX72" s="846"/>
      <c r="AY72" s="846"/>
      <c r="AZ72" s="846"/>
      <c r="BA72" s="847"/>
    </row>
    <row r="73" spans="1:53" ht="12" customHeight="1">
      <c r="A73" s="89"/>
      <c r="B73" s="832"/>
      <c r="C73" s="832"/>
      <c r="D73" s="832"/>
      <c r="E73" s="832"/>
      <c r="F73" s="832"/>
      <c r="G73" s="832"/>
      <c r="H73" s="832"/>
      <c r="I73" s="832"/>
      <c r="J73" s="832"/>
      <c r="K73" s="832"/>
      <c r="L73" s="832"/>
      <c r="M73" s="832"/>
      <c r="N73" s="832"/>
      <c r="O73" s="832"/>
      <c r="P73" s="55"/>
      <c r="Q73" s="848"/>
      <c r="R73" s="849"/>
      <c r="S73" s="849"/>
      <c r="T73" s="849"/>
      <c r="U73" s="849"/>
      <c r="V73" s="849"/>
      <c r="W73" s="849"/>
      <c r="X73" s="849"/>
      <c r="Y73" s="849"/>
      <c r="Z73" s="849"/>
      <c r="AA73" s="849"/>
      <c r="AB73" s="849"/>
      <c r="AC73" s="849"/>
      <c r="AD73" s="849"/>
      <c r="AE73" s="849"/>
      <c r="AF73" s="849"/>
      <c r="AG73" s="849"/>
      <c r="AH73" s="849"/>
      <c r="AI73" s="849"/>
      <c r="AJ73" s="849"/>
      <c r="AK73" s="849"/>
      <c r="AL73" s="849"/>
      <c r="AM73" s="849"/>
      <c r="AN73" s="849"/>
      <c r="AO73" s="849"/>
      <c r="AP73" s="849"/>
      <c r="AQ73" s="849"/>
      <c r="AR73" s="849"/>
      <c r="AS73" s="849"/>
      <c r="AT73" s="849"/>
      <c r="AU73" s="849"/>
      <c r="AV73" s="849"/>
      <c r="AW73" s="849"/>
      <c r="AX73" s="849"/>
      <c r="AY73" s="849"/>
      <c r="AZ73" s="849"/>
      <c r="BA73" s="850"/>
    </row>
    <row r="74" spans="1:53" ht="12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</row>
  </sheetData>
  <mergeCells count="29">
    <mergeCell ref="Q59:BA63"/>
    <mergeCell ref="Q64:BA68"/>
    <mergeCell ref="Q69:BA73"/>
    <mergeCell ref="Q34:BA38"/>
    <mergeCell ref="Q39:BA43"/>
    <mergeCell ref="Q44:BA48"/>
    <mergeCell ref="Q49:BA53"/>
    <mergeCell ref="Q54:AZ58"/>
    <mergeCell ref="B49:O53"/>
    <mergeCell ref="B54:O58"/>
    <mergeCell ref="B59:O63"/>
    <mergeCell ref="B64:O68"/>
    <mergeCell ref="B69:O73"/>
    <mergeCell ref="B44:O48"/>
    <mergeCell ref="A1:H1"/>
    <mergeCell ref="AJ1:AP1"/>
    <mergeCell ref="A3:BA4"/>
    <mergeCell ref="AB8:BA9"/>
    <mergeCell ref="AB11:BA12"/>
    <mergeCell ref="B14:O18"/>
    <mergeCell ref="B19:O23"/>
    <mergeCell ref="B24:O28"/>
    <mergeCell ref="B29:O33"/>
    <mergeCell ref="B34:O38"/>
    <mergeCell ref="B39:O43"/>
    <mergeCell ref="Q14:BA18"/>
    <mergeCell ref="Q19:BA23"/>
    <mergeCell ref="Q24:BA28"/>
    <mergeCell ref="Q29:BA33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9" scale="90" orientation="portrait" r:id="rId1"/>
  <headerFooter alignWithMargins="0"/>
  <rowBreaks count="1" manualBreakCount="1">
    <brk id="73" max="5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</sheetPr>
  <dimension ref="B1:FY60"/>
  <sheetViews>
    <sheetView view="pageBreakPreview" zoomScale="80" zoomScaleNormal="120" zoomScaleSheetLayoutView="80" workbookViewId="0">
      <selection activeCell="A2" sqref="A2:L2"/>
    </sheetView>
  </sheetViews>
  <sheetFormatPr defaultColWidth="2.08984375" defaultRowHeight="12" customHeight="1"/>
  <cols>
    <col min="1" max="1" width="2.08984375" style="34"/>
    <col min="2" max="2" width="5.90625" style="34" bestFit="1" customWidth="1"/>
    <col min="3" max="4" width="8.453125" style="34" customWidth="1"/>
    <col min="5" max="12" width="10.7265625" style="34" customWidth="1"/>
    <col min="13" max="13" width="11.08984375" style="34" customWidth="1"/>
    <col min="14" max="14" width="17.453125" style="34" customWidth="1"/>
    <col min="15" max="15" width="4.36328125" style="34" customWidth="1"/>
    <col min="16" max="181" width="2.08984375" style="34"/>
    <col min="182" max="182" width="3.08984375" style="34" customWidth="1"/>
    <col min="183" max="188" width="2.90625" style="34" customWidth="1"/>
    <col min="189" max="191" width="1.90625" style="34" customWidth="1"/>
    <col min="192" max="263" width="1.453125" style="34" customWidth="1"/>
    <col min="264" max="437" width="2.08984375" style="34"/>
    <col min="438" max="438" width="3.08984375" style="34" customWidth="1"/>
    <col min="439" max="444" width="2.90625" style="34" customWidth="1"/>
    <col min="445" max="447" width="1.90625" style="34" customWidth="1"/>
    <col min="448" max="519" width="1.453125" style="34" customWidth="1"/>
    <col min="520" max="693" width="2.08984375" style="34"/>
    <col min="694" max="694" width="3.08984375" style="34" customWidth="1"/>
    <col min="695" max="700" width="2.90625" style="34" customWidth="1"/>
    <col min="701" max="703" width="1.90625" style="34" customWidth="1"/>
    <col min="704" max="775" width="1.453125" style="34" customWidth="1"/>
    <col min="776" max="949" width="2.08984375" style="34"/>
    <col min="950" max="950" width="3.08984375" style="34" customWidth="1"/>
    <col min="951" max="956" width="2.90625" style="34" customWidth="1"/>
    <col min="957" max="959" width="1.90625" style="34" customWidth="1"/>
    <col min="960" max="1031" width="1.453125" style="34" customWidth="1"/>
    <col min="1032" max="1205" width="2.08984375" style="34"/>
    <col min="1206" max="1206" width="3.08984375" style="34" customWidth="1"/>
    <col min="1207" max="1212" width="2.90625" style="34" customWidth="1"/>
    <col min="1213" max="1215" width="1.90625" style="34" customWidth="1"/>
    <col min="1216" max="1287" width="1.453125" style="34" customWidth="1"/>
    <col min="1288" max="1461" width="2.08984375" style="34"/>
    <col min="1462" max="1462" width="3.08984375" style="34" customWidth="1"/>
    <col min="1463" max="1468" width="2.90625" style="34" customWidth="1"/>
    <col min="1469" max="1471" width="1.90625" style="34" customWidth="1"/>
    <col min="1472" max="1543" width="1.453125" style="34" customWidth="1"/>
    <col min="1544" max="1717" width="2.08984375" style="34"/>
    <col min="1718" max="1718" width="3.08984375" style="34" customWidth="1"/>
    <col min="1719" max="1724" width="2.90625" style="34" customWidth="1"/>
    <col min="1725" max="1727" width="1.90625" style="34" customWidth="1"/>
    <col min="1728" max="1799" width="1.453125" style="34" customWidth="1"/>
    <col min="1800" max="1973" width="2.08984375" style="34"/>
    <col min="1974" max="1974" width="3.08984375" style="34" customWidth="1"/>
    <col min="1975" max="1980" width="2.90625" style="34" customWidth="1"/>
    <col min="1981" max="1983" width="1.90625" style="34" customWidth="1"/>
    <col min="1984" max="2055" width="1.453125" style="34" customWidth="1"/>
    <col min="2056" max="2229" width="2.08984375" style="34"/>
    <col min="2230" max="2230" width="3.08984375" style="34" customWidth="1"/>
    <col min="2231" max="2236" width="2.90625" style="34" customWidth="1"/>
    <col min="2237" max="2239" width="1.90625" style="34" customWidth="1"/>
    <col min="2240" max="2311" width="1.453125" style="34" customWidth="1"/>
    <col min="2312" max="2485" width="2.08984375" style="34"/>
    <col min="2486" max="2486" width="3.08984375" style="34" customWidth="1"/>
    <col min="2487" max="2492" width="2.90625" style="34" customWidth="1"/>
    <col min="2493" max="2495" width="1.90625" style="34" customWidth="1"/>
    <col min="2496" max="2567" width="1.453125" style="34" customWidth="1"/>
    <col min="2568" max="2741" width="2.08984375" style="34"/>
    <col min="2742" max="2742" width="3.08984375" style="34" customWidth="1"/>
    <col min="2743" max="2748" width="2.90625" style="34" customWidth="1"/>
    <col min="2749" max="2751" width="1.90625" style="34" customWidth="1"/>
    <col min="2752" max="2823" width="1.453125" style="34" customWidth="1"/>
    <col min="2824" max="2997" width="2.08984375" style="34"/>
    <col min="2998" max="2998" width="3.08984375" style="34" customWidth="1"/>
    <col min="2999" max="3004" width="2.90625" style="34" customWidth="1"/>
    <col min="3005" max="3007" width="1.90625" style="34" customWidth="1"/>
    <col min="3008" max="3079" width="1.453125" style="34" customWidth="1"/>
    <col min="3080" max="3253" width="2.08984375" style="34"/>
    <col min="3254" max="3254" width="3.08984375" style="34" customWidth="1"/>
    <col min="3255" max="3260" width="2.90625" style="34" customWidth="1"/>
    <col min="3261" max="3263" width="1.90625" style="34" customWidth="1"/>
    <col min="3264" max="3335" width="1.453125" style="34" customWidth="1"/>
    <col min="3336" max="3509" width="2.08984375" style="34"/>
    <col min="3510" max="3510" width="3.08984375" style="34" customWidth="1"/>
    <col min="3511" max="3516" width="2.90625" style="34" customWidth="1"/>
    <col min="3517" max="3519" width="1.90625" style="34" customWidth="1"/>
    <col min="3520" max="3591" width="1.453125" style="34" customWidth="1"/>
    <col min="3592" max="3765" width="2.08984375" style="34"/>
    <col min="3766" max="3766" width="3.08984375" style="34" customWidth="1"/>
    <col min="3767" max="3772" width="2.90625" style="34" customWidth="1"/>
    <col min="3773" max="3775" width="1.90625" style="34" customWidth="1"/>
    <col min="3776" max="3847" width="1.453125" style="34" customWidth="1"/>
    <col min="3848" max="4021" width="2.08984375" style="34"/>
    <col min="4022" max="4022" width="3.08984375" style="34" customWidth="1"/>
    <col min="4023" max="4028" width="2.90625" style="34" customWidth="1"/>
    <col min="4029" max="4031" width="1.90625" style="34" customWidth="1"/>
    <col min="4032" max="4103" width="1.453125" style="34" customWidth="1"/>
    <col min="4104" max="4277" width="2.08984375" style="34"/>
    <col min="4278" max="4278" width="3.08984375" style="34" customWidth="1"/>
    <col min="4279" max="4284" width="2.90625" style="34" customWidth="1"/>
    <col min="4285" max="4287" width="1.90625" style="34" customWidth="1"/>
    <col min="4288" max="4359" width="1.453125" style="34" customWidth="1"/>
    <col min="4360" max="4533" width="2.08984375" style="34"/>
    <col min="4534" max="4534" width="3.08984375" style="34" customWidth="1"/>
    <col min="4535" max="4540" width="2.90625" style="34" customWidth="1"/>
    <col min="4541" max="4543" width="1.90625" style="34" customWidth="1"/>
    <col min="4544" max="4615" width="1.453125" style="34" customWidth="1"/>
    <col min="4616" max="4789" width="2.08984375" style="34"/>
    <col min="4790" max="4790" width="3.08984375" style="34" customWidth="1"/>
    <col min="4791" max="4796" width="2.90625" style="34" customWidth="1"/>
    <col min="4797" max="4799" width="1.90625" style="34" customWidth="1"/>
    <col min="4800" max="4871" width="1.453125" style="34" customWidth="1"/>
    <col min="4872" max="5045" width="2.08984375" style="34"/>
    <col min="5046" max="5046" width="3.08984375" style="34" customWidth="1"/>
    <col min="5047" max="5052" width="2.90625" style="34" customWidth="1"/>
    <col min="5053" max="5055" width="1.90625" style="34" customWidth="1"/>
    <col min="5056" max="5127" width="1.453125" style="34" customWidth="1"/>
    <col min="5128" max="5301" width="2.08984375" style="34"/>
    <col min="5302" max="5302" width="3.08984375" style="34" customWidth="1"/>
    <col min="5303" max="5308" width="2.90625" style="34" customWidth="1"/>
    <col min="5309" max="5311" width="1.90625" style="34" customWidth="1"/>
    <col min="5312" max="5383" width="1.453125" style="34" customWidth="1"/>
    <col min="5384" max="5557" width="2.08984375" style="34"/>
    <col min="5558" max="5558" width="3.08984375" style="34" customWidth="1"/>
    <col min="5559" max="5564" width="2.90625" style="34" customWidth="1"/>
    <col min="5565" max="5567" width="1.90625" style="34" customWidth="1"/>
    <col min="5568" max="5639" width="1.453125" style="34" customWidth="1"/>
    <col min="5640" max="5813" width="2.08984375" style="34"/>
    <col min="5814" max="5814" width="3.08984375" style="34" customWidth="1"/>
    <col min="5815" max="5820" width="2.90625" style="34" customWidth="1"/>
    <col min="5821" max="5823" width="1.90625" style="34" customWidth="1"/>
    <col min="5824" max="5895" width="1.453125" style="34" customWidth="1"/>
    <col min="5896" max="6069" width="2.08984375" style="34"/>
    <col min="6070" max="6070" width="3.08984375" style="34" customWidth="1"/>
    <col min="6071" max="6076" width="2.90625" style="34" customWidth="1"/>
    <col min="6077" max="6079" width="1.90625" style="34" customWidth="1"/>
    <col min="6080" max="6151" width="1.453125" style="34" customWidth="1"/>
    <col min="6152" max="6325" width="2.08984375" style="34"/>
    <col min="6326" max="6326" width="3.08984375" style="34" customWidth="1"/>
    <col min="6327" max="6332" width="2.90625" style="34" customWidth="1"/>
    <col min="6333" max="6335" width="1.90625" style="34" customWidth="1"/>
    <col min="6336" max="6407" width="1.453125" style="34" customWidth="1"/>
    <col min="6408" max="6581" width="2.08984375" style="34"/>
    <col min="6582" max="6582" width="3.08984375" style="34" customWidth="1"/>
    <col min="6583" max="6588" width="2.90625" style="34" customWidth="1"/>
    <col min="6589" max="6591" width="1.90625" style="34" customWidth="1"/>
    <col min="6592" max="6663" width="1.453125" style="34" customWidth="1"/>
    <col min="6664" max="6837" width="2.08984375" style="34"/>
    <col min="6838" max="6838" width="3.08984375" style="34" customWidth="1"/>
    <col min="6839" max="6844" width="2.90625" style="34" customWidth="1"/>
    <col min="6845" max="6847" width="1.90625" style="34" customWidth="1"/>
    <col min="6848" max="6919" width="1.453125" style="34" customWidth="1"/>
    <col min="6920" max="7093" width="2.08984375" style="34"/>
    <col min="7094" max="7094" width="3.08984375" style="34" customWidth="1"/>
    <col min="7095" max="7100" width="2.90625" style="34" customWidth="1"/>
    <col min="7101" max="7103" width="1.90625" style="34" customWidth="1"/>
    <col min="7104" max="7175" width="1.453125" style="34" customWidth="1"/>
    <col min="7176" max="7349" width="2.08984375" style="34"/>
    <col min="7350" max="7350" width="3.08984375" style="34" customWidth="1"/>
    <col min="7351" max="7356" width="2.90625" style="34" customWidth="1"/>
    <col min="7357" max="7359" width="1.90625" style="34" customWidth="1"/>
    <col min="7360" max="7431" width="1.453125" style="34" customWidth="1"/>
    <col min="7432" max="7605" width="2.08984375" style="34"/>
    <col min="7606" max="7606" width="3.08984375" style="34" customWidth="1"/>
    <col min="7607" max="7612" width="2.90625" style="34" customWidth="1"/>
    <col min="7613" max="7615" width="1.90625" style="34" customWidth="1"/>
    <col min="7616" max="7687" width="1.453125" style="34" customWidth="1"/>
    <col min="7688" max="7861" width="2.08984375" style="34"/>
    <col min="7862" max="7862" width="3.08984375" style="34" customWidth="1"/>
    <col min="7863" max="7868" width="2.90625" style="34" customWidth="1"/>
    <col min="7869" max="7871" width="1.90625" style="34" customWidth="1"/>
    <col min="7872" max="7943" width="1.453125" style="34" customWidth="1"/>
    <col min="7944" max="8117" width="2.08984375" style="34"/>
    <col min="8118" max="8118" width="3.08984375" style="34" customWidth="1"/>
    <col min="8119" max="8124" width="2.90625" style="34" customWidth="1"/>
    <col min="8125" max="8127" width="1.90625" style="34" customWidth="1"/>
    <col min="8128" max="8199" width="1.453125" style="34" customWidth="1"/>
    <col min="8200" max="8373" width="2.08984375" style="34"/>
    <col min="8374" max="8374" width="3.08984375" style="34" customWidth="1"/>
    <col min="8375" max="8380" width="2.90625" style="34" customWidth="1"/>
    <col min="8381" max="8383" width="1.90625" style="34" customWidth="1"/>
    <col min="8384" max="8455" width="1.453125" style="34" customWidth="1"/>
    <col min="8456" max="8629" width="2.08984375" style="34"/>
    <col min="8630" max="8630" width="3.08984375" style="34" customWidth="1"/>
    <col min="8631" max="8636" width="2.90625" style="34" customWidth="1"/>
    <col min="8637" max="8639" width="1.90625" style="34" customWidth="1"/>
    <col min="8640" max="8711" width="1.453125" style="34" customWidth="1"/>
    <col min="8712" max="8885" width="2.08984375" style="34"/>
    <col min="8886" max="8886" width="3.08984375" style="34" customWidth="1"/>
    <col min="8887" max="8892" width="2.90625" style="34" customWidth="1"/>
    <col min="8893" max="8895" width="1.90625" style="34" customWidth="1"/>
    <col min="8896" max="8967" width="1.453125" style="34" customWidth="1"/>
    <col min="8968" max="9141" width="2.08984375" style="34"/>
    <col min="9142" max="9142" width="3.08984375" style="34" customWidth="1"/>
    <col min="9143" max="9148" width="2.90625" style="34" customWidth="1"/>
    <col min="9149" max="9151" width="1.90625" style="34" customWidth="1"/>
    <col min="9152" max="9223" width="1.453125" style="34" customWidth="1"/>
    <col min="9224" max="9397" width="2.08984375" style="34"/>
    <col min="9398" max="9398" width="3.08984375" style="34" customWidth="1"/>
    <col min="9399" max="9404" width="2.90625" style="34" customWidth="1"/>
    <col min="9405" max="9407" width="1.90625" style="34" customWidth="1"/>
    <col min="9408" max="9479" width="1.453125" style="34" customWidth="1"/>
    <col min="9480" max="9653" width="2.08984375" style="34"/>
    <col min="9654" max="9654" width="3.08984375" style="34" customWidth="1"/>
    <col min="9655" max="9660" width="2.90625" style="34" customWidth="1"/>
    <col min="9661" max="9663" width="1.90625" style="34" customWidth="1"/>
    <col min="9664" max="9735" width="1.453125" style="34" customWidth="1"/>
    <col min="9736" max="9909" width="2.08984375" style="34"/>
    <col min="9910" max="9910" width="3.08984375" style="34" customWidth="1"/>
    <col min="9911" max="9916" width="2.90625" style="34" customWidth="1"/>
    <col min="9917" max="9919" width="1.90625" style="34" customWidth="1"/>
    <col min="9920" max="9991" width="1.453125" style="34" customWidth="1"/>
    <col min="9992" max="10165" width="2.08984375" style="34"/>
    <col min="10166" max="10166" width="3.08984375" style="34" customWidth="1"/>
    <col min="10167" max="10172" width="2.90625" style="34" customWidth="1"/>
    <col min="10173" max="10175" width="1.90625" style="34" customWidth="1"/>
    <col min="10176" max="10247" width="1.453125" style="34" customWidth="1"/>
    <col min="10248" max="10421" width="2.08984375" style="34"/>
    <col min="10422" max="10422" width="3.08984375" style="34" customWidth="1"/>
    <col min="10423" max="10428" width="2.90625" style="34" customWidth="1"/>
    <col min="10429" max="10431" width="1.90625" style="34" customWidth="1"/>
    <col min="10432" max="10503" width="1.453125" style="34" customWidth="1"/>
    <col min="10504" max="10677" width="2.08984375" style="34"/>
    <col min="10678" max="10678" width="3.08984375" style="34" customWidth="1"/>
    <col min="10679" max="10684" width="2.90625" style="34" customWidth="1"/>
    <col min="10685" max="10687" width="1.90625" style="34" customWidth="1"/>
    <col min="10688" max="10759" width="1.453125" style="34" customWidth="1"/>
    <col min="10760" max="10933" width="2.08984375" style="34"/>
    <col min="10934" max="10934" width="3.08984375" style="34" customWidth="1"/>
    <col min="10935" max="10940" width="2.90625" style="34" customWidth="1"/>
    <col min="10941" max="10943" width="1.90625" style="34" customWidth="1"/>
    <col min="10944" max="11015" width="1.453125" style="34" customWidth="1"/>
    <col min="11016" max="11189" width="2.08984375" style="34"/>
    <col min="11190" max="11190" width="3.08984375" style="34" customWidth="1"/>
    <col min="11191" max="11196" width="2.90625" style="34" customWidth="1"/>
    <col min="11197" max="11199" width="1.90625" style="34" customWidth="1"/>
    <col min="11200" max="11271" width="1.453125" style="34" customWidth="1"/>
    <col min="11272" max="11445" width="2.08984375" style="34"/>
    <col min="11446" max="11446" width="3.08984375" style="34" customWidth="1"/>
    <col min="11447" max="11452" width="2.90625" style="34" customWidth="1"/>
    <col min="11453" max="11455" width="1.90625" style="34" customWidth="1"/>
    <col min="11456" max="11527" width="1.453125" style="34" customWidth="1"/>
    <col min="11528" max="11701" width="2.08984375" style="34"/>
    <col min="11702" max="11702" width="3.08984375" style="34" customWidth="1"/>
    <col min="11703" max="11708" width="2.90625" style="34" customWidth="1"/>
    <col min="11709" max="11711" width="1.90625" style="34" customWidth="1"/>
    <col min="11712" max="11783" width="1.453125" style="34" customWidth="1"/>
    <col min="11784" max="11957" width="2.08984375" style="34"/>
    <col min="11958" max="11958" width="3.08984375" style="34" customWidth="1"/>
    <col min="11959" max="11964" width="2.90625" style="34" customWidth="1"/>
    <col min="11965" max="11967" width="1.90625" style="34" customWidth="1"/>
    <col min="11968" max="12039" width="1.453125" style="34" customWidth="1"/>
    <col min="12040" max="12213" width="2.08984375" style="34"/>
    <col min="12214" max="12214" width="3.08984375" style="34" customWidth="1"/>
    <col min="12215" max="12220" width="2.90625" style="34" customWidth="1"/>
    <col min="12221" max="12223" width="1.90625" style="34" customWidth="1"/>
    <col min="12224" max="12295" width="1.453125" style="34" customWidth="1"/>
    <col min="12296" max="12469" width="2.08984375" style="34"/>
    <col min="12470" max="12470" width="3.08984375" style="34" customWidth="1"/>
    <col min="12471" max="12476" width="2.90625" style="34" customWidth="1"/>
    <col min="12477" max="12479" width="1.90625" style="34" customWidth="1"/>
    <col min="12480" max="12551" width="1.453125" style="34" customWidth="1"/>
    <col min="12552" max="12725" width="2.08984375" style="34"/>
    <col min="12726" max="12726" width="3.08984375" style="34" customWidth="1"/>
    <col min="12727" max="12732" width="2.90625" style="34" customWidth="1"/>
    <col min="12733" max="12735" width="1.90625" style="34" customWidth="1"/>
    <col min="12736" max="12807" width="1.453125" style="34" customWidth="1"/>
    <col min="12808" max="12981" width="2.08984375" style="34"/>
    <col min="12982" max="12982" width="3.08984375" style="34" customWidth="1"/>
    <col min="12983" max="12988" width="2.90625" style="34" customWidth="1"/>
    <col min="12989" max="12991" width="1.90625" style="34" customWidth="1"/>
    <col min="12992" max="13063" width="1.453125" style="34" customWidth="1"/>
    <col min="13064" max="13237" width="2.08984375" style="34"/>
    <col min="13238" max="13238" width="3.08984375" style="34" customWidth="1"/>
    <col min="13239" max="13244" width="2.90625" style="34" customWidth="1"/>
    <col min="13245" max="13247" width="1.90625" style="34" customWidth="1"/>
    <col min="13248" max="13319" width="1.453125" style="34" customWidth="1"/>
    <col min="13320" max="13493" width="2.08984375" style="34"/>
    <col min="13494" max="13494" width="3.08984375" style="34" customWidth="1"/>
    <col min="13495" max="13500" width="2.90625" style="34" customWidth="1"/>
    <col min="13501" max="13503" width="1.90625" style="34" customWidth="1"/>
    <col min="13504" max="13575" width="1.453125" style="34" customWidth="1"/>
    <col min="13576" max="13749" width="2.08984375" style="34"/>
    <col min="13750" max="13750" width="3.08984375" style="34" customWidth="1"/>
    <col min="13751" max="13756" width="2.90625" style="34" customWidth="1"/>
    <col min="13757" max="13759" width="1.90625" style="34" customWidth="1"/>
    <col min="13760" max="13831" width="1.453125" style="34" customWidth="1"/>
    <col min="13832" max="14005" width="2.08984375" style="34"/>
    <col min="14006" max="14006" width="3.08984375" style="34" customWidth="1"/>
    <col min="14007" max="14012" width="2.90625" style="34" customWidth="1"/>
    <col min="14013" max="14015" width="1.90625" style="34" customWidth="1"/>
    <col min="14016" max="14087" width="1.453125" style="34" customWidth="1"/>
    <col min="14088" max="14261" width="2.08984375" style="34"/>
    <col min="14262" max="14262" width="3.08984375" style="34" customWidth="1"/>
    <col min="14263" max="14268" width="2.90625" style="34" customWidth="1"/>
    <col min="14269" max="14271" width="1.90625" style="34" customWidth="1"/>
    <col min="14272" max="14343" width="1.453125" style="34" customWidth="1"/>
    <col min="14344" max="14517" width="2.08984375" style="34"/>
    <col min="14518" max="14518" width="3.08984375" style="34" customWidth="1"/>
    <col min="14519" max="14524" width="2.90625" style="34" customWidth="1"/>
    <col min="14525" max="14527" width="1.90625" style="34" customWidth="1"/>
    <col min="14528" max="14599" width="1.453125" style="34" customWidth="1"/>
    <col min="14600" max="14773" width="2.08984375" style="34"/>
    <col min="14774" max="14774" width="3.08984375" style="34" customWidth="1"/>
    <col min="14775" max="14780" width="2.90625" style="34" customWidth="1"/>
    <col min="14781" max="14783" width="1.90625" style="34" customWidth="1"/>
    <col min="14784" max="14855" width="1.453125" style="34" customWidth="1"/>
    <col min="14856" max="15029" width="2.08984375" style="34"/>
    <col min="15030" max="15030" width="3.08984375" style="34" customWidth="1"/>
    <col min="15031" max="15036" width="2.90625" style="34" customWidth="1"/>
    <col min="15037" max="15039" width="1.90625" style="34" customWidth="1"/>
    <col min="15040" max="15111" width="1.453125" style="34" customWidth="1"/>
    <col min="15112" max="15285" width="2.08984375" style="34"/>
    <col min="15286" max="15286" width="3.08984375" style="34" customWidth="1"/>
    <col min="15287" max="15292" width="2.90625" style="34" customWidth="1"/>
    <col min="15293" max="15295" width="1.90625" style="34" customWidth="1"/>
    <col min="15296" max="15367" width="1.453125" style="34" customWidth="1"/>
    <col min="15368" max="15541" width="2.08984375" style="34"/>
    <col min="15542" max="15542" width="3.08984375" style="34" customWidth="1"/>
    <col min="15543" max="15548" width="2.90625" style="34" customWidth="1"/>
    <col min="15549" max="15551" width="1.90625" style="34" customWidth="1"/>
    <col min="15552" max="15623" width="1.453125" style="34" customWidth="1"/>
    <col min="15624" max="15797" width="2.08984375" style="34"/>
    <col min="15798" max="15798" width="3.08984375" style="34" customWidth="1"/>
    <col min="15799" max="15804" width="2.90625" style="34" customWidth="1"/>
    <col min="15805" max="15807" width="1.90625" style="34" customWidth="1"/>
    <col min="15808" max="15879" width="1.453125" style="34" customWidth="1"/>
    <col min="15880" max="16053" width="2.08984375" style="34"/>
    <col min="16054" max="16054" width="3.08984375" style="34" customWidth="1"/>
    <col min="16055" max="16060" width="2.90625" style="34" customWidth="1"/>
    <col min="16061" max="16063" width="1.90625" style="34" customWidth="1"/>
    <col min="16064" max="16135" width="1.453125" style="34" customWidth="1"/>
    <col min="16136" max="16384" width="2.08984375" style="34"/>
  </cols>
  <sheetData>
    <row r="1" spans="2:28" ht="15" customHeight="1">
      <c r="B1" s="851" t="s">
        <v>97</v>
      </c>
      <c r="C1" s="851"/>
      <c r="D1" s="852"/>
    </row>
    <row r="2" spans="2:28" ht="8.25" customHeight="1">
      <c r="B2" s="90"/>
      <c r="C2" s="90"/>
      <c r="D2" s="91"/>
    </row>
    <row r="3" spans="2:28" ht="6" customHeight="1"/>
    <row r="4" spans="2:28" ht="10" customHeight="1">
      <c r="B4" s="853" t="s">
        <v>98</v>
      </c>
      <c r="C4" s="854"/>
      <c r="D4" s="854"/>
      <c r="E4" s="854"/>
      <c r="F4" s="854"/>
      <c r="G4" s="854"/>
      <c r="H4" s="854"/>
      <c r="I4" s="854"/>
      <c r="J4" s="854"/>
      <c r="K4" s="854"/>
      <c r="L4" s="854"/>
      <c r="M4" s="854"/>
      <c r="N4" s="854"/>
      <c r="O4" s="91"/>
      <c r="P4" s="91"/>
      <c r="Q4" s="91"/>
      <c r="R4" s="91"/>
      <c r="S4" s="91"/>
      <c r="T4" s="91"/>
      <c r="U4" s="91"/>
    </row>
    <row r="5" spans="2:28" ht="10" customHeight="1">
      <c r="B5" s="854"/>
      <c r="C5" s="854"/>
      <c r="D5" s="854"/>
      <c r="E5" s="854"/>
      <c r="F5" s="854"/>
      <c r="G5" s="854"/>
      <c r="H5" s="854"/>
      <c r="I5" s="854"/>
      <c r="J5" s="854"/>
      <c r="K5" s="854"/>
      <c r="L5" s="854"/>
      <c r="M5" s="854"/>
      <c r="N5" s="854"/>
      <c r="O5" s="91"/>
      <c r="P5" s="91"/>
      <c r="Q5" s="91"/>
      <c r="R5" s="91"/>
      <c r="S5" s="91"/>
      <c r="T5" s="91"/>
      <c r="U5" s="91"/>
    </row>
    <row r="6" spans="2:28" ht="10" customHeight="1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91"/>
      <c r="P6" s="91"/>
      <c r="Q6" s="91"/>
      <c r="R6" s="91"/>
      <c r="S6" s="91"/>
      <c r="T6" s="91"/>
      <c r="U6" s="91"/>
    </row>
    <row r="7" spans="2:28" ht="19.899999999999999" customHeight="1"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1"/>
      <c r="P7" s="91"/>
      <c r="Q7" s="91"/>
      <c r="R7" s="91"/>
      <c r="S7" s="91"/>
      <c r="T7" s="91"/>
      <c r="U7" s="91"/>
    </row>
    <row r="8" spans="2:28" ht="15" customHeight="1">
      <c r="C8" s="75"/>
      <c r="D8" s="75"/>
      <c r="E8" s="75"/>
      <c r="F8" s="75"/>
      <c r="G8" s="75"/>
      <c r="H8" s="75"/>
      <c r="I8" s="75"/>
      <c r="J8" s="75"/>
      <c r="K8" s="75"/>
      <c r="L8" s="75"/>
      <c r="M8" s="632" t="s">
        <v>658</v>
      </c>
      <c r="N8" s="632"/>
    </row>
    <row r="9" spans="2:28" ht="15" customHeight="1">
      <c r="C9" s="75"/>
      <c r="D9" s="75"/>
      <c r="E9" s="75"/>
      <c r="F9" s="75"/>
      <c r="G9" s="75"/>
      <c r="H9" s="75"/>
      <c r="I9" s="75"/>
      <c r="J9" s="75"/>
      <c r="K9" s="75"/>
      <c r="L9" s="75"/>
      <c r="M9" s="855"/>
      <c r="N9" s="855"/>
    </row>
    <row r="10" spans="2:28" ht="15" customHeight="1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</row>
    <row r="11" spans="2:28" ht="15" customHeight="1"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519" t="s">
        <v>660</v>
      </c>
      <c r="N11" s="519" t="s">
        <v>661</v>
      </c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</row>
    <row r="12" spans="2:28" ht="7" customHeight="1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</row>
    <row r="13" spans="2:28" ht="10" customHeight="1">
      <c r="C13" s="92"/>
      <c r="D13" s="92"/>
      <c r="E13" s="71"/>
      <c r="F13" s="93"/>
      <c r="G13" s="93"/>
      <c r="H13" s="71"/>
      <c r="I13" s="93"/>
      <c r="J13" s="93"/>
      <c r="K13" s="71"/>
      <c r="L13" s="93"/>
      <c r="M13" s="93"/>
      <c r="N13" s="93"/>
    </row>
    <row r="14" spans="2:28" ht="15" customHeight="1">
      <c r="B14" s="856" t="s">
        <v>99</v>
      </c>
      <c r="C14" s="859" t="s">
        <v>100</v>
      </c>
      <c r="D14" s="862" t="s">
        <v>44</v>
      </c>
      <c r="E14" s="865" t="s">
        <v>101</v>
      </c>
      <c r="F14" s="866"/>
      <c r="G14" s="866"/>
      <c r="H14" s="865" t="s">
        <v>102</v>
      </c>
      <c r="I14" s="866"/>
      <c r="J14" s="866"/>
      <c r="K14" s="865" t="s">
        <v>103</v>
      </c>
      <c r="L14" s="866"/>
      <c r="M14" s="866"/>
      <c r="N14" s="869" t="s">
        <v>104</v>
      </c>
      <c r="O14" s="449"/>
    </row>
    <row r="15" spans="2:28" ht="15" customHeight="1">
      <c r="B15" s="857"/>
      <c r="C15" s="860"/>
      <c r="D15" s="863"/>
      <c r="E15" s="860"/>
      <c r="F15" s="867"/>
      <c r="G15" s="868"/>
      <c r="H15" s="860"/>
      <c r="I15" s="867"/>
      <c r="J15" s="868"/>
      <c r="K15" s="860"/>
      <c r="L15" s="867"/>
      <c r="M15" s="868"/>
      <c r="N15" s="870"/>
      <c r="O15" s="449"/>
    </row>
    <row r="16" spans="2:28" ht="15" customHeight="1">
      <c r="B16" s="858"/>
      <c r="C16" s="861"/>
      <c r="D16" s="864"/>
      <c r="E16" s="424" t="s">
        <v>57</v>
      </c>
      <c r="F16" s="425" t="s">
        <v>105</v>
      </c>
      <c r="G16" s="424" t="s">
        <v>106</v>
      </c>
      <c r="H16" s="424" t="s">
        <v>57</v>
      </c>
      <c r="I16" s="425" t="s">
        <v>105</v>
      </c>
      <c r="J16" s="424" t="s">
        <v>106</v>
      </c>
      <c r="K16" s="424" t="s">
        <v>57</v>
      </c>
      <c r="L16" s="425" t="s">
        <v>105</v>
      </c>
      <c r="M16" s="424" t="s">
        <v>106</v>
      </c>
      <c r="N16" s="861"/>
      <c r="O16" s="449"/>
    </row>
    <row r="17" spans="2:15" ht="25.5" customHeight="1">
      <c r="B17" s="94"/>
      <c r="C17" s="432"/>
      <c r="D17" s="432"/>
      <c r="E17" s="427"/>
      <c r="F17" s="426"/>
      <c r="G17" s="427">
        <f t="shared" ref="G17:G45" si="0">SUM(E17:F17)</f>
        <v>0</v>
      </c>
      <c r="H17" s="427"/>
      <c r="I17" s="426"/>
      <c r="J17" s="427">
        <f t="shared" ref="J17:J45" si="1">SUM(H17:I17)</f>
        <v>0</v>
      </c>
      <c r="K17" s="428">
        <f t="shared" ref="K17:K45" si="2">E17+H17</f>
        <v>0</v>
      </c>
      <c r="L17" s="430">
        <f t="shared" ref="L17:L45" si="3">F17+I17</f>
        <v>0</v>
      </c>
      <c r="M17" s="427">
        <f t="shared" ref="M17:M45" si="4">SUM(K17:L17)</f>
        <v>0</v>
      </c>
      <c r="N17" s="434"/>
      <c r="O17" s="449"/>
    </row>
    <row r="18" spans="2:15" ht="25.5" customHeight="1">
      <c r="B18" s="94"/>
      <c r="C18" s="432"/>
      <c r="D18" s="432"/>
      <c r="E18" s="427"/>
      <c r="F18" s="431"/>
      <c r="G18" s="427">
        <f t="shared" si="0"/>
        <v>0</v>
      </c>
      <c r="H18" s="427"/>
      <c r="I18" s="431"/>
      <c r="J18" s="427">
        <f t="shared" si="1"/>
        <v>0</v>
      </c>
      <c r="K18" s="429">
        <f t="shared" si="2"/>
        <v>0</v>
      </c>
      <c r="L18" s="430">
        <f t="shared" si="3"/>
        <v>0</v>
      </c>
      <c r="M18" s="427">
        <f t="shared" si="4"/>
        <v>0</v>
      </c>
      <c r="N18" s="434"/>
      <c r="O18" s="449"/>
    </row>
    <row r="19" spans="2:15" ht="25.5" customHeight="1">
      <c r="B19" s="94"/>
      <c r="C19" s="432"/>
      <c r="D19" s="432"/>
      <c r="E19" s="427"/>
      <c r="F19" s="431"/>
      <c r="G19" s="427">
        <f t="shared" si="0"/>
        <v>0</v>
      </c>
      <c r="H19" s="427"/>
      <c r="I19" s="431"/>
      <c r="J19" s="427">
        <f t="shared" si="1"/>
        <v>0</v>
      </c>
      <c r="K19" s="429">
        <f t="shared" si="2"/>
        <v>0</v>
      </c>
      <c r="L19" s="430">
        <f t="shared" si="3"/>
        <v>0</v>
      </c>
      <c r="M19" s="427">
        <f t="shared" si="4"/>
        <v>0</v>
      </c>
      <c r="N19" s="434"/>
      <c r="O19" s="449"/>
    </row>
    <row r="20" spans="2:15" ht="25.5" customHeight="1">
      <c r="B20" s="94"/>
      <c r="C20" s="432"/>
      <c r="D20" s="432"/>
      <c r="E20" s="427"/>
      <c r="F20" s="431"/>
      <c r="G20" s="427">
        <f t="shared" si="0"/>
        <v>0</v>
      </c>
      <c r="H20" s="427"/>
      <c r="I20" s="431"/>
      <c r="J20" s="427">
        <f t="shared" si="1"/>
        <v>0</v>
      </c>
      <c r="K20" s="429">
        <f t="shared" si="2"/>
        <v>0</v>
      </c>
      <c r="L20" s="430">
        <f t="shared" si="3"/>
        <v>0</v>
      </c>
      <c r="M20" s="427">
        <f t="shared" si="4"/>
        <v>0</v>
      </c>
      <c r="N20" s="434"/>
      <c r="O20" s="449"/>
    </row>
    <row r="21" spans="2:15" ht="25.5" customHeight="1">
      <c r="B21" s="94"/>
      <c r="C21" s="432"/>
      <c r="D21" s="432"/>
      <c r="E21" s="427"/>
      <c r="F21" s="431"/>
      <c r="G21" s="427">
        <f t="shared" si="0"/>
        <v>0</v>
      </c>
      <c r="H21" s="427"/>
      <c r="I21" s="431"/>
      <c r="J21" s="427">
        <f t="shared" si="1"/>
        <v>0</v>
      </c>
      <c r="K21" s="429">
        <f t="shared" si="2"/>
        <v>0</v>
      </c>
      <c r="L21" s="430">
        <f t="shared" si="3"/>
        <v>0</v>
      </c>
      <c r="M21" s="427">
        <f t="shared" si="4"/>
        <v>0</v>
      </c>
      <c r="N21" s="434"/>
      <c r="O21" s="449"/>
    </row>
    <row r="22" spans="2:15" ht="25.5" customHeight="1">
      <c r="B22" s="94"/>
      <c r="C22" s="435"/>
      <c r="D22" s="435"/>
      <c r="E22" s="433"/>
      <c r="F22" s="427"/>
      <c r="G22" s="427">
        <f t="shared" si="0"/>
        <v>0</v>
      </c>
      <c r="H22" s="433"/>
      <c r="I22" s="427"/>
      <c r="J22" s="427">
        <f t="shared" si="1"/>
        <v>0</v>
      </c>
      <c r="K22" s="429">
        <f t="shared" si="2"/>
        <v>0</v>
      </c>
      <c r="L22" s="430">
        <f t="shared" si="3"/>
        <v>0</v>
      </c>
      <c r="M22" s="427">
        <f t="shared" si="4"/>
        <v>0</v>
      </c>
      <c r="N22" s="434"/>
      <c r="O22" s="449"/>
    </row>
    <row r="23" spans="2:15" ht="25.5" customHeight="1">
      <c r="B23" s="94"/>
      <c r="C23" s="435"/>
      <c r="D23" s="435"/>
      <c r="E23" s="433"/>
      <c r="F23" s="427"/>
      <c r="G23" s="427">
        <f t="shared" si="0"/>
        <v>0</v>
      </c>
      <c r="H23" s="433"/>
      <c r="I23" s="427"/>
      <c r="J23" s="427">
        <f t="shared" si="1"/>
        <v>0</v>
      </c>
      <c r="K23" s="429">
        <f t="shared" si="2"/>
        <v>0</v>
      </c>
      <c r="L23" s="430">
        <f t="shared" si="3"/>
        <v>0</v>
      </c>
      <c r="M23" s="427">
        <f t="shared" si="4"/>
        <v>0</v>
      </c>
      <c r="N23" s="434"/>
      <c r="O23" s="449"/>
    </row>
    <row r="24" spans="2:15" ht="25.5" customHeight="1">
      <c r="B24" s="94"/>
      <c r="C24" s="435"/>
      <c r="D24" s="435"/>
      <c r="E24" s="433"/>
      <c r="F24" s="427"/>
      <c r="G24" s="427">
        <f t="shared" si="0"/>
        <v>0</v>
      </c>
      <c r="H24" s="433"/>
      <c r="I24" s="427"/>
      <c r="J24" s="427">
        <f t="shared" si="1"/>
        <v>0</v>
      </c>
      <c r="K24" s="429">
        <f t="shared" si="2"/>
        <v>0</v>
      </c>
      <c r="L24" s="430">
        <f t="shared" si="3"/>
        <v>0</v>
      </c>
      <c r="M24" s="427">
        <f t="shared" si="4"/>
        <v>0</v>
      </c>
      <c r="N24" s="434"/>
      <c r="O24" s="449"/>
    </row>
    <row r="25" spans="2:15" ht="25.5" customHeight="1">
      <c r="B25" s="94"/>
      <c r="C25" s="437"/>
      <c r="D25" s="437"/>
      <c r="E25" s="437"/>
      <c r="F25" s="424"/>
      <c r="G25" s="427">
        <f t="shared" si="0"/>
        <v>0</v>
      </c>
      <c r="H25" s="437"/>
      <c r="I25" s="424"/>
      <c r="J25" s="427">
        <f t="shared" si="1"/>
        <v>0</v>
      </c>
      <c r="K25" s="429">
        <f t="shared" si="2"/>
        <v>0</v>
      </c>
      <c r="L25" s="430">
        <f t="shared" si="3"/>
        <v>0</v>
      </c>
      <c r="M25" s="427">
        <f t="shared" si="4"/>
        <v>0</v>
      </c>
      <c r="N25" s="436"/>
      <c r="O25" s="449"/>
    </row>
    <row r="26" spans="2:15" ht="25.5" customHeight="1">
      <c r="B26" s="94"/>
      <c r="C26" s="437"/>
      <c r="D26" s="437"/>
      <c r="E26" s="437"/>
      <c r="F26" s="424"/>
      <c r="G26" s="427">
        <f t="shared" si="0"/>
        <v>0</v>
      </c>
      <c r="H26" s="437"/>
      <c r="I26" s="424"/>
      <c r="J26" s="427">
        <f t="shared" si="1"/>
        <v>0</v>
      </c>
      <c r="K26" s="429">
        <f t="shared" si="2"/>
        <v>0</v>
      </c>
      <c r="L26" s="430">
        <f t="shared" si="3"/>
        <v>0</v>
      </c>
      <c r="M26" s="427">
        <f t="shared" si="4"/>
        <v>0</v>
      </c>
      <c r="N26" s="436"/>
      <c r="O26" s="449"/>
    </row>
    <row r="27" spans="2:15" ht="25.5" customHeight="1">
      <c r="B27" s="94"/>
      <c r="C27" s="437"/>
      <c r="D27" s="437"/>
      <c r="E27" s="437"/>
      <c r="F27" s="424"/>
      <c r="G27" s="427">
        <f t="shared" si="0"/>
        <v>0</v>
      </c>
      <c r="H27" s="437"/>
      <c r="I27" s="424"/>
      <c r="J27" s="427">
        <f t="shared" si="1"/>
        <v>0</v>
      </c>
      <c r="K27" s="429">
        <f t="shared" si="2"/>
        <v>0</v>
      </c>
      <c r="L27" s="430">
        <f t="shared" si="3"/>
        <v>0</v>
      </c>
      <c r="M27" s="427">
        <f t="shared" si="4"/>
        <v>0</v>
      </c>
      <c r="N27" s="436"/>
      <c r="O27" s="449"/>
    </row>
    <row r="28" spans="2:15" ht="25.5" customHeight="1">
      <c r="B28" s="94"/>
      <c r="C28" s="437"/>
      <c r="D28" s="437"/>
      <c r="E28" s="437"/>
      <c r="F28" s="424"/>
      <c r="G28" s="427">
        <f t="shared" si="0"/>
        <v>0</v>
      </c>
      <c r="H28" s="437"/>
      <c r="I28" s="424"/>
      <c r="J28" s="427">
        <f t="shared" si="1"/>
        <v>0</v>
      </c>
      <c r="K28" s="429">
        <f t="shared" si="2"/>
        <v>0</v>
      </c>
      <c r="L28" s="430">
        <f t="shared" si="3"/>
        <v>0</v>
      </c>
      <c r="M28" s="427">
        <f t="shared" si="4"/>
        <v>0</v>
      </c>
      <c r="N28" s="436"/>
      <c r="O28" s="449"/>
    </row>
    <row r="29" spans="2:15" ht="25.5" customHeight="1">
      <c r="B29" s="94"/>
      <c r="C29" s="437"/>
      <c r="D29" s="437"/>
      <c r="E29" s="437"/>
      <c r="F29" s="424"/>
      <c r="G29" s="427">
        <f t="shared" si="0"/>
        <v>0</v>
      </c>
      <c r="H29" s="437"/>
      <c r="I29" s="424"/>
      <c r="J29" s="427">
        <f t="shared" si="1"/>
        <v>0</v>
      </c>
      <c r="K29" s="429">
        <f t="shared" si="2"/>
        <v>0</v>
      </c>
      <c r="L29" s="430">
        <f t="shared" si="3"/>
        <v>0</v>
      </c>
      <c r="M29" s="427">
        <f t="shared" si="4"/>
        <v>0</v>
      </c>
      <c r="N29" s="436"/>
      <c r="O29" s="449"/>
    </row>
    <row r="30" spans="2:15" ht="25.5" customHeight="1">
      <c r="B30" s="94"/>
      <c r="C30" s="437"/>
      <c r="D30" s="437"/>
      <c r="E30" s="437"/>
      <c r="F30" s="424"/>
      <c r="G30" s="427">
        <f t="shared" si="0"/>
        <v>0</v>
      </c>
      <c r="H30" s="437"/>
      <c r="I30" s="424"/>
      <c r="J30" s="427">
        <f t="shared" si="1"/>
        <v>0</v>
      </c>
      <c r="K30" s="429">
        <f t="shared" si="2"/>
        <v>0</v>
      </c>
      <c r="L30" s="430">
        <f t="shared" si="3"/>
        <v>0</v>
      </c>
      <c r="M30" s="427">
        <f t="shared" si="4"/>
        <v>0</v>
      </c>
      <c r="N30" s="436"/>
      <c r="O30" s="449"/>
    </row>
    <row r="31" spans="2:15" ht="25.5" customHeight="1">
      <c r="B31" s="94"/>
      <c r="C31" s="432"/>
      <c r="D31" s="432"/>
      <c r="E31" s="427"/>
      <c r="F31" s="431"/>
      <c r="G31" s="427">
        <f t="shared" si="0"/>
        <v>0</v>
      </c>
      <c r="H31" s="427"/>
      <c r="I31" s="431"/>
      <c r="J31" s="427">
        <f t="shared" si="1"/>
        <v>0</v>
      </c>
      <c r="K31" s="429">
        <f t="shared" si="2"/>
        <v>0</v>
      </c>
      <c r="L31" s="430">
        <f t="shared" si="3"/>
        <v>0</v>
      </c>
      <c r="M31" s="427">
        <f t="shared" si="4"/>
        <v>0</v>
      </c>
      <c r="N31" s="434"/>
      <c r="O31" s="449"/>
    </row>
    <row r="32" spans="2:15" ht="25.5" customHeight="1">
      <c r="B32" s="94"/>
      <c r="C32" s="432"/>
      <c r="D32" s="432"/>
      <c r="E32" s="427"/>
      <c r="F32" s="431"/>
      <c r="G32" s="427">
        <f t="shared" si="0"/>
        <v>0</v>
      </c>
      <c r="H32" s="427"/>
      <c r="I32" s="431"/>
      <c r="J32" s="427">
        <f t="shared" si="1"/>
        <v>0</v>
      </c>
      <c r="K32" s="429">
        <f t="shared" si="2"/>
        <v>0</v>
      </c>
      <c r="L32" s="430">
        <f t="shared" si="3"/>
        <v>0</v>
      </c>
      <c r="M32" s="427">
        <f t="shared" si="4"/>
        <v>0</v>
      </c>
      <c r="N32" s="434"/>
      <c r="O32" s="449"/>
    </row>
    <row r="33" spans="2:181" ht="25.5" customHeight="1">
      <c r="B33" s="94"/>
      <c r="C33" s="432"/>
      <c r="D33" s="432"/>
      <c r="E33" s="427"/>
      <c r="F33" s="431"/>
      <c r="G33" s="427">
        <f t="shared" si="0"/>
        <v>0</v>
      </c>
      <c r="H33" s="427"/>
      <c r="I33" s="431"/>
      <c r="J33" s="427">
        <f t="shared" si="1"/>
        <v>0</v>
      </c>
      <c r="K33" s="429">
        <f t="shared" si="2"/>
        <v>0</v>
      </c>
      <c r="L33" s="430">
        <f t="shared" si="3"/>
        <v>0</v>
      </c>
      <c r="M33" s="427">
        <f t="shared" si="4"/>
        <v>0</v>
      </c>
      <c r="N33" s="434"/>
      <c r="O33" s="449"/>
    </row>
    <row r="34" spans="2:181" ht="25.5" customHeight="1">
      <c r="B34" s="94"/>
      <c r="C34" s="432"/>
      <c r="D34" s="432"/>
      <c r="E34" s="427"/>
      <c r="F34" s="431"/>
      <c r="G34" s="427">
        <f t="shared" si="0"/>
        <v>0</v>
      </c>
      <c r="H34" s="427"/>
      <c r="I34" s="431"/>
      <c r="J34" s="427">
        <f t="shared" si="1"/>
        <v>0</v>
      </c>
      <c r="K34" s="429">
        <f t="shared" si="2"/>
        <v>0</v>
      </c>
      <c r="L34" s="430">
        <f t="shared" si="3"/>
        <v>0</v>
      </c>
      <c r="M34" s="427">
        <f t="shared" si="4"/>
        <v>0</v>
      </c>
      <c r="N34" s="434"/>
      <c r="O34" s="449"/>
    </row>
    <row r="35" spans="2:181" ht="25.5" customHeight="1">
      <c r="B35" s="94"/>
      <c r="C35" s="432"/>
      <c r="D35" s="432"/>
      <c r="E35" s="427"/>
      <c r="F35" s="431"/>
      <c r="G35" s="427">
        <f t="shared" si="0"/>
        <v>0</v>
      </c>
      <c r="H35" s="427"/>
      <c r="I35" s="431"/>
      <c r="J35" s="427">
        <f t="shared" si="1"/>
        <v>0</v>
      </c>
      <c r="K35" s="429">
        <f t="shared" si="2"/>
        <v>0</v>
      </c>
      <c r="L35" s="430">
        <f t="shared" si="3"/>
        <v>0</v>
      </c>
      <c r="M35" s="427">
        <f t="shared" si="4"/>
        <v>0</v>
      </c>
      <c r="N35" s="434"/>
      <c r="O35" s="449"/>
    </row>
    <row r="36" spans="2:181" s="65" customFormat="1" ht="25.5" customHeight="1">
      <c r="B36" s="94"/>
      <c r="C36" s="432"/>
      <c r="D36" s="432"/>
      <c r="E36" s="427"/>
      <c r="F36" s="431"/>
      <c r="G36" s="427">
        <f t="shared" si="0"/>
        <v>0</v>
      </c>
      <c r="H36" s="427"/>
      <c r="I36" s="431"/>
      <c r="J36" s="427">
        <f t="shared" si="1"/>
        <v>0</v>
      </c>
      <c r="K36" s="429">
        <f t="shared" si="2"/>
        <v>0</v>
      </c>
      <c r="L36" s="430">
        <f t="shared" si="3"/>
        <v>0</v>
      </c>
      <c r="M36" s="427">
        <f t="shared" si="4"/>
        <v>0</v>
      </c>
      <c r="N36" s="434"/>
      <c r="O36" s="449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</row>
    <row r="37" spans="2:181" s="65" customFormat="1" ht="25.5" customHeight="1">
      <c r="B37" s="94"/>
      <c r="C37" s="432"/>
      <c r="D37" s="432"/>
      <c r="E37" s="427"/>
      <c r="F37" s="431"/>
      <c r="G37" s="427">
        <f t="shared" si="0"/>
        <v>0</v>
      </c>
      <c r="H37" s="427"/>
      <c r="I37" s="431"/>
      <c r="J37" s="427">
        <f t="shared" si="1"/>
        <v>0</v>
      </c>
      <c r="K37" s="429">
        <f t="shared" si="2"/>
        <v>0</v>
      </c>
      <c r="L37" s="430">
        <f t="shared" si="3"/>
        <v>0</v>
      </c>
      <c r="M37" s="427">
        <f t="shared" si="4"/>
        <v>0</v>
      </c>
      <c r="N37" s="434"/>
      <c r="O37" s="449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</row>
    <row r="38" spans="2:181" s="65" customFormat="1" ht="25.15" customHeight="1">
      <c r="B38" s="94"/>
      <c r="C38" s="432"/>
      <c r="D38" s="432"/>
      <c r="E38" s="427"/>
      <c r="F38" s="431"/>
      <c r="G38" s="427">
        <f t="shared" si="0"/>
        <v>0</v>
      </c>
      <c r="H38" s="427"/>
      <c r="I38" s="431"/>
      <c r="J38" s="427">
        <f t="shared" si="1"/>
        <v>0</v>
      </c>
      <c r="K38" s="429">
        <f t="shared" si="2"/>
        <v>0</v>
      </c>
      <c r="L38" s="430">
        <f t="shared" si="3"/>
        <v>0</v>
      </c>
      <c r="M38" s="427">
        <f t="shared" si="4"/>
        <v>0</v>
      </c>
      <c r="N38" s="434"/>
      <c r="O38" s="449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</row>
    <row r="39" spans="2:181" ht="25.15" customHeight="1">
      <c r="B39" s="94"/>
      <c r="C39" s="432"/>
      <c r="D39" s="432"/>
      <c r="E39" s="427"/>
      <c r="F39" s="431"/>
      <c r="G39" s="427">
        <f t="shared" si="0"/>
        <v>0</v>
      </c>
      <c r="H39" s="427"/>
      <c r="I39" s="431"/>
      <c r="J39" s="427">
        <f t="shared" si="1"/>
        <v>0</v>
      </c>
      <c r="K39" s="429">
        <f t="shared" si="2"/>
        <v>0</v>
      </c>
      <c r="L39" s="430">
        <f t="shared" si="3"/>
        <v>0</v>
      </c>
      <c r="M39" s="427">
        <f t="shared" si="4"/>
        <v>0</v>
      </c>
      <c r="N39" s="434"/>
      <c r="O39" s="449"/>
    </row>
    <row r="40" spans="2:181" ht="25.15" customHeight="1">
      <c r="B40" s="94"/>
      <c r="C40" s="432"/>
      <c r="D40" s="432"/>
      <c r="E40" s="427"/>
      <c r="F40" s="431"/>
      <c r="G40" s="427">
        <f t="shared" si="0"/>
        <v>0</v>
      </c>
      <c r="H40" s="427"/>
      <c r="I40" s="431"/>
      <c r="J40" s="427">
        <f t="shared" si="1"/>
        <v>0</v>
      </c>
      <c r="K40" s="429">
        <f t="shared" si="2"/>
        <v>0</v>
      </c>
      <c r="L40" s="430">
        <f t="shared" si="3"/>
        <v>0</v>
      </c>
      <c r="M40" s="427">
        <f t="shared" si="4"/>
        <v>0</v>
      </c>
      <c r="N40" s="434"/>
      <c r="O40" s="449"/>
    </row>
    <row r="41" spans="2:181" ht="25.15" customHeight="1">
      <c r="B41" s="94"/>
      <c r="C41" s="432"/>
      <c r="D41" s="432"/>
      <c r="E41" s="427"/>
      <c r="F41" s="431"/>
      <c r="G41" s="427">
        <f t="shared" si="0"/>
        <v>0</v>
      </c>
      <c r="H41" s="427"/>
      <c r="I41" s="431"/>
      <c r="J41" s="427">
        <f t="shared" si="1"/>
        <v>0</v>
      </c>
      <c r="K41" s="429">
        <f t="shared" si="2"/>
        <v>0</v>
      </c>
      <c r="L41" s="430">
        <f t="shared" si="3"/>
        <v>0</v>
      </c>
      <c r="M41" s="427">
        <f t="shared" si="4"/>
        <v>0</v>
      </c>
      <c r="N41" s="434"/>
      <c r="O41" s="449"/>
    </row>
    <row r="42" spans="2:181" ht="25.15" customHeight="1">
      <c r="B42" s="95"/>
      <c r="C42" s="432"/>
      <c r="D42" s="432"/>
      <c r="E42" s="427"/>
      <c r="F42" s="431"/>
      <c r="G42" s="427">
        <f t="shared" si="0"/>
        <v>0</v>
      </c>
      <c r="H42" s="427"/>
      <c r="I42" s="431"/>
      <c r="J42" s="427">
        <f t="shared" si="1"/>
        <v>0</v>
      </c>
      <c r="K42" s="429">
        <f t="shared" si="2"/>
        <v>0</v>
      </c>
      <c r="L42" s="430">
        <f t="shared" si="3"/>
        <v>0</v>
      </c>
      <c r="M42" s="427">
        <f t="shared" si="4"/>
        <v>0</v>
      </c>
      <c r="N42" s="434"/>
      <c r="O42" s="449"/>
    </row>
    <row r="43" spans="2:181" ht="25.15" customHeight="1">
      <c r="B43" s="95"/>
      <c r="C43" s="432"/>
      <c r="D43" s="432"/>
      <c r="E43" s="427"/>
      <c r="F43" s="431"/>
      <c r="G43" s="427">
        <f t="shared" si="0"/>
        <v>0</v>
      </c>
      <c r="H43" s="427"/>
      <c r="I43" s="431"/>
      <c r="J43" s="427">
        <f t="shared" si="1"/>
        <v>0</v>
      </c>
      <c r="K43" s="429">
        <f t="shared" si="2"/>
        <v>0</v>
      </c>
      <c r="L43" s="430">
        <f t="shared" si="3"/>
        <v>0</v>
      </c>
      <c r="M43" s="427">
        <f t="shared" si="4"/>
        <v>0</v>
      </c>
      <c r="N43" s="434"/>
      <c r="O43" s="450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</row>
    <row r="44" spans="2:181" ht="25.15" customHeight="1">
      <c r="B44" s="95"/>
      <c r="C44" s="432"/>
      <c r="D44" s="432"/>
      <c r="E44" s="427"/>
      <c r="F44" s="431"/>
      <c r="G44" s="427">
        <f t="shared" si="0"/>
        <v>0</v>
      </c>
      <c r="H44" s="427"/>
      <c r="I44" s="431"/>
      <c r="J44" s="427">
        <f t="shared" si="1"/>
        <v>0</v>
      </c>
      <c r="K44" s="429">
        <f t="shared" si="2"/>
        <v>0</v>
      </c>
      <c r="L44" s="430">
        <f t="shared" si="3"/>
        <v>0</v>
      </c>
      <c r="M44" s="427">
        <f t="shared" si="4"/>
        <v>0</v>
      </c>
      <c r="N44" s="434"/>
      <c r="O44" s="450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  <c r="EO44" s="65"/>
      <c r="EP44" s="65"/>
      <c r="EQ44" s="65"/>
      <c r="ER44" s="65"/>
      <c r="ES44" s="65"/>
      <c r="ET44" s="65"/>
      <c r="EU44" s="65"/>
      <c r="EV44" s="65"/>
      <c r="EW44" s="65"/>
      <c r="EX44" s="65"/>
      <c r="EY44" s="65"/>
      <c r="EZ44" s="65"/>
      <c r="FA44" s="65"/>
      <c r="FB44" s="65"/>
      <c r="FC44" s="65"/>
      <c r="FD44" s="65"/>
      <c r="FE44" s="65"/>
      <c r="FF44" s="65"/>
      <c r="FG44" s="65"/>
      <c r="FH44" s="65"/>
      <c r="FI44" s="65"/>
      <c r="FJ44" s="65"/>
      <c r="FK44" s="65"/>
      <c r="FL44" s="65"/>
      <c r="FM44" s="65"/>
      <c r="FN44" s="65"/>
      <c r="FO44" s="65"/>
      <c r="FP44" s="65"/>
      <c r="FQ44" s="65"/>
      <c r="FR44" s="65"/>
      <c r="FS44" s="65"/>
      <c r="FT44" s="65"/>
      <c r="FU44" s="65"/>
      <c r="FV44" s="65"/>
      <c r="FW44" s="65"/>
      <c r="FX44" s="65"/>
      <c r="FY44" s="65"/>
    </row>
    <row r="45" spans="2:181" ht="25.15" customHeight="1" thickBot="1">
      <c r="B45" s="96"/>
      <c r="C45" s="441"/>
      <c r="D45" s="441"/>
      <c r="E45" s="439"/>
      <c r="F45" s="438"/>
      <c r="G45" s="427">
        <f t="shared" si="0"/>
        <v>0</v>
      </c>
      <c r="H45" s="439"/>
      <c r="I45" s="438"/>
      <c r="J45" s="427">
        <f t="shared" si="1"/>
        <v>0</v>
      </c>
      <c r="K45" s="440">
        <f t="shared" si="2"/>
        <v>0</v>
      </c>
      <c r="L45" s="430">
        <f t="shared" si="3"/>
        <v>0</v>
      </c>
      <c r="M45" s="427">
        <f t="shared" si="4"/>
        <v>0</v>
      </c>
      <c r="N45" s="447"/>
      <c r="O45" s="450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  <c r="EN45" s="65"/>
      <c r="EO45" s="65"/>
      <c r="EP45" s="65"/>
      <c r="EQ45" s="65"/>
      <c r="ER45" s="65"/>
      <c r="ES45" s="65"/>
      <c r="ET45" s="65"/>
      <c r="EU45" s="65"/>
      <c r="EV45" s="65"/>
      <c r="EW45" s="65"/>
      <c r="EX45" s="65"/>
      <c r="EY45" s="65"/>
      <c r="EZ45" s="65"/>
      <c r="FA45" s="65"/>
      <c r="FB45" s="65"/>
      <c r="FC45" s="65"/>
      <c r="FD45" s="65"/>
      <c r="FE45" s="65"/>
      <c r="FF45" s="65"/>
      <c r="FG45" s="65"/>
      <c r="FH45" s="65"/>
      <c r="FI45" s="65"/>
      <c r="FJ45" s="65"/>
      <c r="FK45" s="65"/>
      <c r="FL45" s="65"/>
      <c r="FM45" s="65"/>
      <c r="FN45" s="65"/>
      <c r="FO45" s="65"/>
      <c r="FP45" s="65"/>
      <c r="FQ45" s="65"/>
      <c r="FR45" s="65"/>
      <c r="FS45" s="65"/>
      <c r="FT45" s="65"/>
      <c r="FU45" s="65"/>
      <c r="FV45" s="65"/>
      <c r="FW45" s="65"/>
      <c r="FX45" s="65"/>
      <c r="FY45" s="65"/>
    </row>
    <row r="46" spans="2:181" ht="25.15" customHeight="1" thickTop="1">
      <c r="B46" s="872" t="s">
        <v>106</v>
      </c>
      <c r="C46" s="873"/>
      <c r="D46" s="873"/>
      <c r="E46" s="442">
        <f t="shared" ref="E46:M46" si="5">SUM(E17:E45)</f>
        <v>0</v>
      </c>
      <c r="F46" s="443">
        <f t="shared" si="5"/>
        <v>0</v>
      </c>
      <c r="G46" s="442">
        <f t="shared" si="5"/>
        <v>0</v>
      </c>
      <c r="H46" s="442">
        <f t="shared" si="5"/>
        <v>0</v>
      </c>
      <c r="I46" s="443">
        <f t="shared" si="5"/>
        <v>0</v>
      </c>
      <c r="J46" s="442">
        <f t="shared" si="5"/>
        <v>0</v>
      </c>
      <c r="K46" s="442">
        <f t="shared" si="5"/>
        <v>0</v>
      </c>
      <c r="L46" s="443">
        <f t="shared" si="5"/>
        <v>0</v>
      </c>
      <c r="M46" s="442">
        <f t="shared" si="5"/>
        <v>0</v>
      </c>
      <c r="N46" s="448"/>
      <c r="O46" s="449"/>
    </row>
    <row r="47" spans="2:181" ht="24" customHeight="1">
      <c r="B47" s="871"/>
      <c r="C47" s="871"/>
      <c r="D47" s="871"/>
      <c r="E47" s="871"/>
      <c r="F47" s="871"/>
      <c r="G47" s="871"/>
      <c r="H47" s="871"/>
      <c r="I47" s="871"/>
      <c r="J47" s="871"/>
      <c r="K47" s="871"/>
      <c r="L47" s="871"/>
      <c r="M47" s="871"/>
      <c r="N47" s="871"/>
    </row>
    <row r="48" spans="2:181" ht="15" customHeight="1">
      <c r="B48" s="875" t="s">
        <v>107</v>
      </c>
      <c r="C48" s="876"/>
      <c r="D48" s="876"/>
      <c r="E48" s="865" t="s">
        <v>101</v>
      </c>
      <c r="F48" s="866"/>
      <c r="G48" s="866"/>
      <c r="H48" s="865" t="s">
        <v>102</v>
      </c>
      <c r="I48" s="866"/>
      <c r="J48" s="866"/>
      <c r="K48" s="865" t="s">
        <v>103</v>
      </c>
      <c r="L48" s="866"/>
      <c r="M48" s="866"/>
      <c r="N48" s="869" t="s">
        <v>104</v>
      </c>
      <c r="O48" s="449"/>
    </row>
    <row r="49" spans="2:15" ht="15" customHeight="1">
      <c r="B49" s="877"/>
      <c r="C49" s="878"/>
      <c r="D49" s="878"/>
      <c r="E49" s="860"/>
      <c r="F49" s="867"/>
      <c r="G49" s="868"/>
      <c r="H49" s="860"/>
      <c r="I49" s="867"/>
      <c r="J49" s="868"/>
      <c r="K49" s="860"/>
      <c r="L49" s="867"/>
      <c r="M49" s="868"/>
      <c r="N49" s="870"/>
      <c r="O49" s="449"/>
    </row>
    <row r="50" spans="2:15" ht="15" customHeight="1">
      <c r="B50" s="879"/>
      <c r="C50" s="880"/>
      <c r="D50" s="880"/>
      <c r="E50" s="424" t="s">
        <v>57</v>
      </c>
      <c r="F50" s="425" t="s">
        <v>105</v>
      </c>
      <c r="G50" s="424" t="s">
        <v>106</v>
      </c>
      <c r="H50" s="424" t="s">
        <v>57</v>
      </c>
      <c r="I50" s="425" t="s">
        <v>105</v>
      </c>
      <c r="J50" s="424" t="s">
        <v>106</v>
      </c>
      <c r="K50" s="424" t="s">
        <v>57</v>
      </c>
      <c r="L50" s="425" t="s">
        <v>105</v>
      </c>
      <c r="M50" s="424" t="s">
        <v>106</v>
      </c>
      <c r="N50" s="861"/>
      <c r="O50" s="449"/>
    </row>
    <row r="51" spans="2:15" ht="25.15" customHeight="1">
      <c r="B51" s="874"/>
      <c r="C51" s="871"/>
      <c r="D51" s="871"/>
      <c r="E51" s="427"/>
      <c r="F51" s="426"/>
      <c r="G51" s="427">
        <f t="shared" ref="G51:G59" si="6">SUM(E51:F51)</f>
        <v>0</v>
      </c>
      <c r="H51" s="427"/>
      <c r="I51" s="426"/>
      <c r="J51" s="427">
        <f t="shared" ref="J51:J59" si="7">SUM(H51:I51)</f>
        <v>0</v>
      </c>
      <c r="K51" s="428">
        <f t="shared" ref="K51:K59" si="8">E51+H51</f>
        <v>0</v>
      </c>
      <c r="L51" s="430">
        <f t="shared" ref="L51:L59" si="9">F51+I51</f>
        <v>0</v>
      </c>
      <c r="M51" s="427">
        <f t="shared" ref="M51:M59" si="10">SUM(K51:L51)</f>
        <v>0</v>
      </c>
      <c r="N51" s="434"/>
      <c r="O51" s="449"/>
    </row>
    <row r="52" spans="2:15" ht="25.15" customHeight="1">
      <c r="B52" s="874"/>
      <c r="C52" s="871"/>
      <c r="D52" s="871"/>
      <c r="E52" s="427"/>
      <c r="F52" s="431"/>
      <c r="G52" s="427">
        <f t="shared" si="6"/>
        <v>0</v>
      </c>
      <c r="H52" s="427"/>
      <c r="I52" s="431"/>
      <c r="J52" s="427">
        <f t="shared" si="7"/>
        <v>0</v>
      </c>
      <c r="K52" s="429">
        <f t="shared" si="8"/>
        <v>0</v>
      </c>
      <c r="L52" s="430">
        <f t="shared" si="9"/>
        <v>0</v>
      </c>
      <c r="M52" s="427">
        <f t="shared" si="10"/>
        <v>0</v>
      </c>
      <c r="N52" s="434"/>
      <c r="O52" s="449"/>
    </row>
    <row r="53" spans="2:15" ht="25.15" customHeight="1">
      <c r="B53" s="874"/>
      <c r="C53" s="871"/>
      <c r="D53" s="871"/>
      <c r="E53" s="427"/>
      <c r="F53" s="431"/>
      <c r="G53" s="427">
        <f t="shared" si="6"/>
        <v>0</v>
      </c>
      <c r="H53" s="427"/>
      <c r="I53" s="431"/>
      <c r="J53" s="427">
        <f t="shared" si="7"/>
        <v>0</v>
      </c>
      <c r="K53" s="429">
        <f t="shared" si="8"/>
        <v>0</v>
      </c>
      <c r="L53" s="430">
        <f t="shared" si="9"/>
        <v>0</v>
      </c>
      <c r="M53" s="427">
        <f t="shared" si="10"/>
        <v>0</v>
      </c>
      <c r="N53" s="434"/>
      <c r="O53" s="449"/>
    </row>
    <row r="54" spans="2:15" ht="25.15" customHeight="1">
      <c r="B54" s="874"/>
      <c r="C54" s="871"/>
      <c r="D54" s="871"/>
      <c r="E54" s="437"/>
      <c r="F54" s="424"/>
      <c r="G54" s="427">
        <f t="shared" si="6"/>
        <v>0</v>
      </c>
      <c r="H54" s="437"/>
      <c r="I54" s="424"/>
      <c r="J54" s="427">
        <f t="shared" si="7"/>
        <v>0</v>
      </c>
      <c r="K54" s="429">
        <f t="shared" si="8"/>
        <v>0</v>
      </c>
      <c r="L54" s="430">
        <f t="shared" si="9"/>
        <v>0</v>
      </c>
      <c r="M54" s="427">
        <f t="shared" si="10"/>
        <v>0</v>
      </c>
      <c r="N54" s="436"/>
      <c r="O54" s="449"/>
    </row>
    <row r="55" spans="2:15" ht="25.15" customHeight="1">
      <c r="B55" s="874"/>
      <c r="C55" s="871"/>
      <c r="D55" s="871"/>
      <c r="E55" s="427"/>
      <c r="F55" s="431"/>
      <c r="G55" s="427">
        <f t="shared" si="6"/>
        <v>0</v>
      </c>
      <c r="H55" s="427"/>
      <c r="I55" s="431"/>
      <c r="J55" s="427">
        <f t="shared" si="7"/>
        <v>0</v>
      </c>
      <c r="K55" s="429">
        <f t="shared" si="8"/>
        <v>0</v>
      </c>
      <c r="L55" s="430">
        <f t="shared" si="9"/>
        <v>0</v>
      </c>
      <c r="M55" s="427">
        <f t="shared" si="10"/>
        <v>0</v>
      </c>
      <c r="N55" s="434"/>
      <c r="O55" s="449"/>
    </row>
    <row r="56" spans="2:15" ht="25.15" customHeight="1">
      <c r="B56" s="874"/>
      <c r="C56" s="871"/>
      <c r="D56" s="871"/>
      <c r="E56" s="427"/>
      <c r="F56" s="431"/>
      <c r="G56" s="427">
        <f t="shared" si="6"/>
        <v>0</v>
      </c>
      <c r="H56" s="427"/>
      <c r="I56" s="431"/>
      <c r="J56" s="427">
        <f t="shared" si="7"/>
        <v>0</v>
      </c>
      <c r="K56" s="429">
        <f t="shared" si="8"/>
        <v>0</v>
      </c>
      <c r="L56" s="430">
        <f t="shared" si="9"/>
        <v>0</v>
      </c>
      <c r="M56" s="427">
        <f t="shared" si="10"/>
        <v>0</v>
      </c>
      <c r="N56" s="434"/>
      <c r="O56" s="449"/>
    </row>
    <row r="57" spans="2:15" ht="25.15" customHeight="1">
      <c r="B57" s="874"/>
      <c r="C57" s="871"/>
      <c r="D57" s="871"/>
      <c r="E57" s="437"/>
      <c r="F57" s="424"/>
      <c r="G57" s="427">
        <f t="shared" si="6"/>
        <v>0</v>
      </c>
      <c r="H57" s="437"/>
      <c r="I57" s="424"/>
      <c r="J57" s="427">
        <f t="shared" si="7"/>
        <v>0</v>
      </c>
      <c r="K57" s="429">
        <f t="shared" si="8"/>
        <v>0</v>
      </c>
      <c r="L57" s="430">
        <f t="shared" si="9"/>
        <v>0</v>
      </c>
      <c r="M57" s="427">
        <f t="shared" si="10"/>
        <v>0</v>
      </c>
      <c r="N57" s="436"/>
      <c r="O57" s="449"/>
    </row>
    <row r="58" spans="2:15" ht="25.15" customHeight="1">
      <c r="B58" s="874"/>
      <c r="C58" s="871"/>
      <c r="D58" s="871"/>
      <c r="E58" s="437"/>
      <c r="F58" s="424"/>
      <c r="G58" s="427">
        <f t="shared" si="6"/>
        <v>0</v>
      </c>
      <c r="H58" s="437"/>
      <c r="I58" s="424"/>
      <c r="J58" s="427">
        <f t="shared" si="7"/>
        <v>0</v>
      </c>
      <c r="K58" s="429">
        <f t="shared" si="8"/>
        <v>0</v>
      </c>
      <c r="L58" s="430">
        <f t="shared" si="9"/>
        <v>0</v>
      </c>
      <c r="M58" s="427">
        <f t="shared" si="10"/>
        <v>0</v>
      </c>
      <c r="N58" s="436"/>
      <c r="O58" s="449"/>
    </row>
    <row r="59" spans="2:15" ht="25.15" customHeight="1" thickBot="1">
      <c r="B59" s="881"/>
      <c r="C59" s="882"/>
      <c r="D59" s="882"/>
      <c r="E59" s="437"/>
      <c r="F59" s="446"/>
      <c r="G59" s="427">
        <f t="shared" si="6"/>
        <v>0</v>
      </c>
      <c r="H59" s="437"/>
      <c r="I59" s="446"/>
      <c r="J59" s="427">
        <f t="shared" si="7"/>
        <v>0</v>
      </c>
      <c r="K59" s="429">
        <f t="shared" si="8"/>
        <v>0</v>
      </c>
      <c r="L59" s="430">
        <f t="shared" si="9"/>
        <v>0</v>
      </c>
      <c r="M59" s="427">
        <f t="shared" si="10"/>
        <v>0</v>
      </c>
      <c r="N59" s="436"/>
      <c r="O59" s="449"/>
    </row>
    <row r="60" spans="2:15" ht="25.15" customHeight="1" thickTop="1">
      <c r="B60" s="872" t="s">
        <v>106</v>
      </c>
      <c r="C60" s="873"/>
      <c r="D60" s="873"/>
      <c r="E60" s="442">
        <f t="shared" ref="E60:M60" si="11">SUM(E51:E59)</f>
        <v>0</v>
      </c>
      <c r="F60" s="444">
        <f t="shared" si="11"/>
        <v>0</v>
      </c>
      <c r="G60" s="445">
        <f t="shared" si="11"/>
        <v>0</v>
      </c>
      <c r="H60" s="445">
        <f t="shared" si="11"/>
        <v>0</v>
      </c>
      <c r="I60" s="444">
        <f t="shared" si="11"/>
        <v>0</v>
      </c>
      <c r="J60" s="445">
        <f t="shared" si="11"/>
        <v>0</v>
      </c>
      <c r="K60" s="445">
        <f t="shared" si="11"/>
        <v>0</v>
      </c>
      <c r="L60" s="444">
        <f t="shared" si="11"/>
        <v>0</v>
      </c>
      <c r="M60" s="445">
        <f t="shared" si="11"/>
        <v>0</v>
      </c>
      <c r="N60" s="448"/>
      <c r="O60" s="449"/>
    </row>
  </sheetData>
  <mergeCells count="27">
    <mergeCell ref="B60:D60"/>
    <mergeCell ref="B59:D59"/>
    <mergeCell ref="B54:D54"/>
    <mergeCell ref="B53:D53"/>
    <mergeCell ref="B56:D56"/>
    <mergeCell ref="B55:D55"/>
    <mergeCell ref="B58:D58"/>
    <mergeCell ref="B57:D57"/>
    <mergeCell ref="N48:N50"/>
    <mergeCell ref="B47:N47"/>
    <mergeCell ref="B46:D46"/>
    <mergeCell ref="B52:D52"/>
    <mergeCell ref="B51:D51"/>
    <mergeCell ref="B48:D50"/>
    <mergeCell ref="E48:G49"/>
    <mergeCell ref="H48:J49"/>
    <mergeCell ref="K48:M49"/>
    <mergeCell ref="B1:D1"/>
    <mergeCell ref="B4:N5"/>
    <mergeCell ref="M8:N9"/>
    <mergeCell ref="B14:B16"/>
    <mergeCell ref="C14:C16"/>
    <mergeCell ref="D14:D16"/>
    <mergeCell ref="E14:G15"/>
    <mergeCell ref="H14:J15"/>
    <mergeCell ref="K14:M15"/>
    <mergeCell ref="N14:N16"/>
  </mergeCells>
  <phoneticPr fontId="5"/>
  <dataValidations count="1">
    <dataValidation type="list" allowBlank="1" showInputMessage="1" showErrorMessage="1" sqref="N11">
      <formula1>"   １日　現在,    登録日　現在,       "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83" orientation="landscape" r:id="rId1"/>
  <headerFooter alignWithMargins="0"/>
  <rowBreaks count="1" manualBreakCount="1">
    <brk id="3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6"/>
  <sheetViews>
    <sheetView view="pageBreakPreview" topLeftCell="A180" zoomScaleNormal="100" zoomScaleSheetLayoutView="100" workbookViewId="0">
      <selection activeCell="A2" sqref="A2:L2"/>
    </sheetView>
  </sheetViews>
  <sheetFormatPr defaultColWidth="2.08984375" defaultRowHeight="12" outlineLevelCol="1"/>
  <cols>
    <col min="1" max="1" width="3.90625" style="98" customWidth="1"/>
    <col min="2" max="2" width="2.7265625" style="98" customWidth="1"/>
    <col min="3" max="3" width="48.453125" style="98" bestFit="1" customWidth="1"/>
    <col min="4" max="4" width="2.7265625" style="98" customWidth="1"/>
    <col min="5" max="15" width="10.453125" style="98" hidden="1" customWidth="1" outlineLevel="1"/>
    <col min="16" max="16" width="23.08984375" style="99" customWidth="1" collapsed="1"/>
    <col min="17" max="24" width="1.6328125" style="98" customWidth="1"/>
    <col min="25" max="177" width="2.08984375" style="98"/>
    <col min="178" max="178" width="3.90625" style="98" customWidth="1"/>
    <col min="179" max="179" width="2.36328125" style="98" customWidth="1"/>
    <col min="180" max="186" width="2.6328125" style="98" customWidth="1"/>
    <col min="187" max="187" width="2.08984375" style="98" customWidth="1"/>
    <col min="188" max="192" width="2.6328125" style="98" customWidth="1"/>
    <col min="193" max="193" width="2.36328125" style="98" customWidth="1"/>
    <col min="194" max="271" width="1.26953125" style="98" customWidth="1"/>
    <col min="272" max="272" width="23.08984375" style="98" customWidth="1"/>
    <col min="273" max="280" width="1.6328125" style="98" customWidth="1"/>
    <col min="281" max="433" width="2.08984375" style="98"/>
    <col min="434" max="434" width="3.90625" style="98" customWidth="1"/>
    <col min="435" max="435" width="2.36328125" style="98" customWidth="1"/>
    <col min="436" max="442" width="2.6328125" style="98" customWidth="1"/>
    <col min="443" max="443" width="2.08984375" style="98" customWidth="1"/>
    <col min="444" max="448" width="2.6328125" style="98" customWidth="1"/>
    <col min="449" max="449" width="2.36328125" style="98" customWidth="1"/>
    <col min="450" max="527" width="1.26953125" style="98" customWidth="1"/>
    <col min="528" max="528" width="23.08984375" style="98" customWidth="1"/>
    <col min="529" max="536" width="1.6328125" style="98" customWidth="1"/>
    <col min="537" max="689" width="2.08984375" style="98"/>
    <col min="690" max="690" width="3.90625" style="98" customWidth="1"/>
    <col min="691" max="691" width="2.36328125" style="98" customWidth="1"/>
    <col min="692" max="698" width="2.6328125" style="98" customWidth="1"/>
    <col min="699" max="699" width="2.08984375" style="98" customWidth="1"/>
    <col min="700" max="704" width="2.6328125" style="98" customWidth="1"/>
    <col min="705" max="705" width="2.36328125" style="98" customWidth="1"/>
    <col min="706" max="783" width="1.26953125" style="98" customWidth="1"/>
    <col min="784" max="784" width="23.08984375" style="98" customWidth="1"/>
    <col min="785" max="792" width="1.6328125" style="98" customWidth="1"/>
    <col min="793" max="945" width="2.08984375" style="98"/>
    <col min="946" max="946" width="3.90625" style="98" customWidth="1"/>
    <col min="947" max="947" width="2.36328125" style="98" customWidth="1"/>
    <col min="948" max="954" width="2.6328125" style="98" customWidth="1"/>
    <col min="955" max="955" width="2.08984375" style="98" customWidth="1"/>
    <col min="956" max="960" width="2.6328125" style="98" customWidth="1"/>
    <col min="961" max="961" width="2.36328125" style="98" customWidth="1"/>
    <col min="962" max="1039" width="1.26953125" style="98" customWidth="1"/>
    <col min="1040" max="1040" width="23.08984375" style="98" customWidth="1"/>
    <col min="1041" max="1048" width="1.6328125" style="98" customWidth="1"/>
    <col min="1049" max="1201" width="2.08984375" style="98"/>
    <col min="1202" max="1202" width="3.90625" style="98" customWidth="1"/>
    <col min="1203" max="1203" width="2.36328125" style="98" customWidth="1"/>
    <col min="1204" max="1210" width="2.6328125" style="98" customWidth="1"/>
    <col min="1211" max="1211" width="2.08984375" style="98" customWidth="1"/>
    <col min="1212" max="1216" width="2.6328125" style="98" customWidth="1"/>
    <col min="1217" max="1217" width="2.36328125" style="98" customWidth="1"/>
    <col min="1218" max="1295" width="1.26953125" style="98" customWidth="1"/>
    <col min="1296" max="1296" width="23.08984375" style="98" customWidth="1"/>
    <col min="1297" max="1304" width="1.6328125" style="98" customWidth="1"/>
    <col min="1305" max="1457" width="2.08984375" style="98"/>
    <col min="1458" max="1458" width="3.90625" style="98" customWidth="1"/>
    <col min="1459" max="1459" width="2.36328125" style="98" customWidth="1"/>
    <col min="1460" max="1466" width="2.6328125" style="98" customWidth="1"/>
    <col min="1467" max="1467" width="2.08984375" style="98" customWidth="1"/>
    <col min="1468" max="1472" width="2.6328125" style="98" customWidth="1"/>
    <col min="1473" max="1473" width="2.36328125" style="98" customWidth="1"/>
    <col min="1474" max="1551" width="1.26953125" style="98" customWidth="1"/>
    <col min="1552" max="1552" width="23.08984375" style="98" customWidth="1"/>
    <col min="1553" max="1560" width="1.6328125" style="98" customWidth="1"/>
    <col min="1561" max="1713" width="2.08984375" style="98"/>
    <col min="1714" max="1714" width="3.90625" style="98" customWidth="1"/>
    <col min="1715" max="1715" width="2.36328125" style="98" customWidth="1"/>
    <col min="1716" max="1722" width="2.6328125" style="98" customWidth="1"/>
    <col min="1723" max="1723" width="2.08984375" style="98" customWidth="1"/>
    <col min="1724" max="1728" width="2.6328125" style="98" customWidth="1"/>
    <col min="1729" max="1729" width="2.36328125" style="98" customWidth="1"/>
    <col min="1730" max="1807" width="1.26953125" style="98" customWidth="1"/>
    <col min="1808" max="1808" width="23.08984375" style="98" customWidth="1"/>
    <col min="1809" max="1816" width="1.6328125" style="98" customWidth="1"/>
    <col min="1817" max="1969" width="2.08984375" style="98"/>
    <col min="1970" max="1970" width="3.90625" style="98" customWidth="1"/>
    <col min="1971" max="1971" width="2.36328125" style="98" customWidth="1"/>
    <col min="1972" max="1978" width="2.6328125" style="98" customWidth="1"/>
    <col min="1979" max="1979" width="2.08984375" style="98" customWidth="1"/>
    <col min="1980" max="1984" width="2.6328125" style="98" customWidth="1"/>
    <col min="1985" max="1985" width="2.36328125" style="98" customWidth="1"/>
    <col min="1986" max="2063" width="1.26953125" style="98" customWidth="1"/>
    <col min="2064" max="2064" width="23.08984375" style="98" customWidth="1"/>
    <col min="2065" max="2072" width="1.6328125" style="98" customWidth="1"/>
    <col min="2073" max="2225" width="2.08984375" style="98"/>
    <col min="2226" max="2226" width="3.90625" style="98" customWidth="1"/>
    <col min="2227" max="2227" width="2.36328125" style="98" customWidth="1"/>
    <col min="2228" max="2234" width="2.6328125" style="98" customWidth="1"/>
    <col min="2235" max="2235" width="2.08984375" style="98" customWidth="1"/>
    <col min="2236" max="2240" width="2.6328125" style="98" customWidth="1"/>
    <col min="2241" max="2241" width="2.36328125" style="98" customWidth="1"/>
    <col min="2242" max="2319" width="1.26953125" style="98" customWidth="1"/>
    <col min="2320" max="2320" width="23.08984375" style="98" customWidth="1"/>
    <col min="2321" max="2328" width="1.6328125" style="98" customWidth="1"/>
    <col min="2329" max="2481" width="2.08984375" style="98"/>
    <col min="2482" max="2482" width="3.90625" style="98" customWidth="1"/>
    <col min="2483" max="2483" width="2.36328125" style="98" customWidth="1"/>
    <col min="2484" max="2490" width="2.6328125" style="98" customWidth="1"/>
    <col min="2491" max="2491" width="2.08984375" style="98" customWidth="1"/>
    <col min="2492" max="2496" width="2.6328125" style="98" customWidth="1"/>
    <col min="2497" max="2497" width="2.36328125" style="98" customWidth="1"/>
    <col min="2498" max="2575" width="1.26953125" style="98" customWidth="1"/>
    <col min="2576" max="2576" width="23.08984375" style="98" customWidth="1"/>
    <col min="2577" max="2584" width="1.6328125" style="98" customWidth="1"/>
    <col min="2585" max="2737" width="2.08984375" style="98"/>
    <col min="2738" max="2738" width="3.90625" style="98" customWidth="1"/>
    <col min="2739" max="2739" width="2.36328125" style="98" customWidth="1"/>
    <col min="2740" max="2746" width="2.6328125" style="98" customWidth="1"/>
    <col min="2747" max="2747" width="2.08984375" style="98" customWidth="1"/>
    <col min="2748" max="2752" width="2.6328125" style="98" customWidth="1"/>
    <col min="2753" max="2753" width="2.36328125" style="98" customWidth="1"/>
    <col min="2754" max="2831" width="1.26953125" style="98" customWidth="1"/>
    <col min="2832" max="2832" width="23.08984375" style="98" customWidth="1"/>
    <col min="2833" max="2840" width="1.6328125" style="98" customWidth="1"/>
    <col min="2841" max="2993" width="2.08984375" style="98"/>
    <col min="2994" max="2994" width="3.90625" style="98" customWidth="1"/>
    <col min="2995" max="2995" width="2.36328125" style="98" customWidth="1"/>
    <col min="2996" max="3002" width="2.6328125" style="98" customWidth="1"/>
    <col min="3003" max="3003" width="2.08984375" style="98" customWidth="1"/>
    <col min="3004" max="3008" width="2.6328125" style="98" customWidth="1"/>
    <col min="3009" max="3009" width="2.36328125" style="98" customWidth="1"/>
    <col min="3010" max="3087" width="1.26953125" style="98" customWidth="1"/>
    <col min="3088" max="3088" width="23.08984375" style="98" customWidth="1"/>
    <col min="3089" max="3096" width="1.6328125" style="98" customWidth="1"/>
    <col min="3097" max="3249" width="2.08984375" style="98"/>
    <col min="3250" max="3250" width="3.90625" style="98" customWidth="1"/>
    <col min="3251" max="3251" width="2.36328125" style="98" customWidth="1"/>
    <col min="3252" max="3258" width="2.6328125" style="98" customWidth="1"/>
    <col min="3259" max="3259" width="2.08984375" style="98" customWidth="1"/>
    <col min="3260" max="3264" width="2.6328125" style="98" customWidth="1"/>
    <col min="3265" max="3265" width="2.36328125" style="98" customWidth="1"/>
    <col min="3266" max="3343" width="1.26953125" style="98" customWidth="1"/>
    <col min="3344" max="3344" width="23.08984375" style="98" customWidth="1"/>
    <col min="3345" max="3352" width="1.6328125" style="98" customWidth="1"/>
    <col min="3353" max="3505" width="2.08984375" style="98"/>
    <col min="3506" max="3506" width="3.90625" style="98" customWidth="1"/>
    <col min="3507" max="3507" width="2.36328125" style="98" customWidth="1"/>
    <col min="3508" max="3514" width="2.6328125" style="98" customWidth="1"/>
    <col min="3515" max="3515" width="2.08984375" style="98" customWidth="1"/>
    <col min="3516" max="3520" width="2.6328125" style="98" customWidth="1"/>
    <col min="3521" max="3521" width="2.36328125" style="98" customWidth="1"/>
    <col min="3522" max="3599" width="1.26953125" style="98" customWidth="1"/>
    <col min="3600" max="3600" width="23.08984375" style="98" customWidth="1"/>
    <col min="3601" max="3608" width="1.6328125" style="98" customWidth="1"/>
    <col min="3609" max="3761" width="2.08984375" style="98"/>
    <col min="3762" max="3762" width="3.90625" style="98" customWidth="1"/>
    <col min="3763" max="3763" width="2.36328125" style="98" customWidth="1"/>
    <col min="3764" max="3770" width="2.6328125" style="98" customWidth="1"/>
    <col min="3771" max="3771" width="2.08984375" style="98" customWidth="1"/>
    <col min="3772" max="3776" width="2.6328125" style="98" customWidth="1"/>
    <col min="3777" max="3777" width="2.36328125" style="98" customWidth="1"/>
    <col min="3778" max="3855" width="1.26953125" style="98" customWidth="1"/>
    <col min="3856" max="3856" width="23.08984375" style="98" customWidth="1"/>
    <col min="3857" max="3864" width="1.6328125" style="98" customWidth="1"/>
    <col min="3865" max="4017" width="2.08984375" style="98"/>
    <col min="4018" max="4018" width="3.90625" style="98" customWidth="1"/>
    <col min="4019" max="4019" width="2.36328125" style="98" customWidth="1"/>
    <col min="4020" max="4026" width="2.6328125" style="98" customWidth="1"/>
    <col min="4027" max="4027" width="2.08984375" style="98" customWidth="1"/>
    <col min="4028" max="4032" width="2.6328125" style="98" customWidth="1"/>
    <col min="4033" max="4033" width="2.36328125" style="98" customWidth="1"/>
    <col min="4034" max="4111" width="1.26953125" style="98" customWidth="1"/>
    <col min="4112" max="4112" width="23.08984375" style="98" customWidth="1"/>
    <col min="4113" max="4120" width="1.6328125" style="98" customWidth="1"/>
    <col min="4121" max="4273" width="2.08984375" style="98"/>
    <col min="4274" max="4274" width="3.90625" style="98" customWidth="1"/>
    <col min="4275" max="4275" width="2.36328125" style="98" customWidth="1"/>
    <col min="4276" max="4282" width="2.6328125" style="98" customWidth="1"/>
    <col min="4283" max="4283" width="2.08984375" style="98" customWidth="1"/>
    <col min="4284" max="4288" width="2.6328125" style="98" customWidth="1"/>
    <col min="4289" max="4289" width="2.36328125" style="98" customWidth="1"/>
    <col min="4290" max="4367" width="1.26953125" style="98" customWidth="1"/>
    <col min="4368" max="4368" width="23.08984375" style="98" customWidth="1"/>
    <col min="4369" max="4376" width="1.6328125" style="98" customWidth="1"/>
    <col min="4377" max="4529" width="2.08984375" style="98"/>
    <col min="4530" max="4530" width="3.90625" style="98" customWidth="1"/>
    <col min="4531" max="4531" width="2.36328125" style="98" customWidth="1"/>
    <col min="4532" max="4538" width="2.6328125" style="98" customWidth="1"/>
    <col min="4539" max="4539" width="2.08984375" style="98" customWidth="1"/>
    <col min="4540" max="4544" width="2.6328125" style="98" customWidth="1"/>
    <col min="4545" max="4545" width="2.36328125" style="98" customWidth="1"/>
    <col min="4546" max="4623" width="1.26953125" style="98" customWidth="1"/>
    <col min="4624" max="4624" width="23.08984375" style="98" customWidth="1"/>
    <col min="4625" max="4632" width="1.6328125" style="98" customWidth="1"/>
    <col min="4633" max="4785" width="2.08984375" style="98"/>
    <col min="4786" max="4786" width="3.90625" style="98" customWidth="1"/>
    <col min="4787" max="4787" width="2.36328125" style="98" customWidth="1"/>
    <col min="4788" max="4794" width="2.6328125" style="98" customWidth="1"/>
    <col min="4795" max="4795" width="2.08984375" style="98" customWidth="1"/>
    <col min="4796" max="4800" width="2.6328125" style="98" customWidth="1"/>
    <col min="4801" max="4801" width="2.36328125" style="98" customWidth="1"/>
    <col min="4802" max="4879" width="1.26953125" style="98" customWidth="1"/>
    <col min="4880" max="4880" width="23.08984375" style="98" customWidth="1"/>
    <col min="4881" max="4888" width="1.6328125" style="98" customWidth="1"/>
    <col min="4889" max="5041" width="2.08984375" style="98"/>
    <col min="5042" max="5042" width="3.90625" style="98" customWidth="1"/>
    <col min="5043" max="5043" width="2.36328125" style="98" customWidth="1"/>
    <col min="5044" max="5050" width="2.6328125" style="98" customWidth="1"/>
    <col min="5051" max="5051" width="2.08984375" style="98" customWidth="1"/>
    <col min="5052" max="5056" width="2.6328125" style="98" customWidth="1"/>
    <col min="5057" max="5057" width="2.36328125" style="98" customWidth="1"/>
    <col min="5058" max="5135" width="1.26953125" style="98" customWidth="1"/>
    <col min="5136" max="5136" width="23.08984375" style="98" customWidth="1"/>
    <col min="5137" max="5144" width="1.6328125" style="98" customWidth="1"/>
    <col min="5145" max="5297" width="2.08984375" style="98"/>
    <col min="5298" max="5298" width="3.90625" style="98" customWidth="1"/>
    <col min="5299" max="5299" width="2.36328125" style="98" customWidth="1"/>
    <col min="5300" max="5306" width="2.6328125" style="98" customWidth="1"/>
    <col min="5307" max="5307" width="2.08984375" style="98" customWidth="1"/>
    <col min="5308" max="5312" width="2.6328125" style="98" customWidth="1"/>
    <col min="5313" max="5313" width="2.36328125" style="98" customWidth="1"/>
    <col min="5314" max="5391" width="1.26953125" style="98" customWidth="1"/>
    <col min="5392" max="5392" width="23.08984375" style="98" customWidth="1"/>
    <col min="5393" max="5400" width="1.6328125" style="98" customWidth="1"/>
    <col min="5401" max="5553" width="2.08984375" style="98"/>
    <col min="5554" max="5554" width="3.90625" style="98" customWidth="1"/>
    <col min="5555" max="5555" width="2.36328125" style="98" customWidth="1"/>
    <col min="5556" max="5562" width="2.6328125" style="98" customWidth="1"/>
    <col min="5563" max="5563" width="2.08984375" style="98" customWidth="1"/>
    <col min="5564" max="5568" width="2.6328125" style="98" customWidth="1"/>
    <col min="5569" max="5569" width="2.36328125" style="98" customWidth="1"/>
    <col min="5570" max="5647" width="1.26953125" style="98" customWidth="1"/>
    <col min="5648" max="5648" width="23.08984375" style="98" customWidth="1"/>
    <col min="5649" max="5656" width="1.6328125" style="98" customWidth="1"/>
    <col min="5657" max="5809" width="2.08984375" style="98"/>
    <col min="5810" max="5810" width="3.90625" style="98" customWidth="1"/>
    <col min="5811" max="5811" width="2.36328125" style="98" customWidth="1"/>
    <col min="5812" max="5818" width="2.6328125" style="98" customWidth="1"/>
    <col min="5819" max="5819" width="2.08984375" style="98" customWidth="1"/>
    <col min="5820" max="5824" width="2.6328125" style="98" customWidth="1"/>
    <col min="5825" max="5825" width="2.36328125" style="98" customWidth="1"/>
    <col min="5826" max="5903" width="1.26953125" style="98" customWidth="1"/>
    <col min="5904" max="5904" width="23.08984375" style="98" customWidth="1"/>
    <col min="5905" max="5912" width="1.6328125" style="98" customWidth="1"/>
    <col min="5913" max="6065" width="2.08984375" style="98"/>
    <col min="6066" max="6066" width="3.90625" style="98" customWidth="1"/>
    <col min="6067" max="6067" width="2.36328125" style="98" customWidth="1"/>
    <col min="6068" max="6074" width="2.6328125" style="98" customWidth="1"/>
    <col min="6075" max="6075" width="2.08984375" style="98" customWidth="1"/>
    <col min="6076" max="6080" width="2.6328125" style="98" customWidth="1"/>
    <col min="6081" max="6081" width="2.36328125" style="98" customWidth="1"/>
    <col min="6082" max="6159" width="1.26953125" style="98" customWidth="1"/>
    <col min="6160" max="6160" width="23.08984375" style="98" customWidth="1"/>
    <col min="6161" max="6168" width="1.6328125" style="98" customWidth="1"/>
    <col min="6169" max="6321" width="2.08984375" style="98"/>
    <col min="6322" max="6322" width="3.90625" style="98" customWidth="1"/>
    <col min="6323" max="6323" width="2.36328125" style="98" customWidth="1"/>
    <col min="6324" max="6330" width="2.6328125" style="98" customWidth="1"/>
    <col min="6331" max="6331" width="2.08984375" style="98" customWidth="1"/>
    <col min="6332" max="6336" width="2.6328125" style="98" customWidth="1"/>
    <col min="6337" max="6337" width="2.36328125" style="98" customWidth="1"/>
    <col min="6338" max="6415" width="1.26953125" style="98" customWidth="1"/>
    <col min="6416" max="6416" width="23.08984375" style="98" customWidth="1"/>
    <col min="6417" max="6424" width="1.6328125" style="98" customWidth="1"/>
    <col min="6425" max="6577" width="2.08984375" style="98"/>
    <col min="6578" max="6578" width="3.90625" style="98" customWidth="1"/>
    <col min="6579" max="6579" width="2.36328125" style="98" customWidth="1"/>
    <col min="6580" max="6586" width="2.6328125" style="98" customWidth="1"/>
    <col min="6587" max="6587" width="2.08984375" style="98" customWidth="1"/>
    <col min="6588" max="6592" width="2.6328125" style="98" customWidth="1"/>
    <col min="6593" max="6593" width="2.36328125" style="98" customWidth="1"/>
    <col min="6594" max="6671" width="1.26953125" style="98" customWidth="1"/>
    <col min="6672" max="6672" width="23.08984375" style="98" customWidth="1"/>
    <col min="6673" max="6680" width="1.6328125" style="98" customWidth="1"/>
    <col min="6681" max="6833" width="2.08984375" style="98"/>
    <col min="6834" max="6834" width="3.90625" style="98" customWidth="1"/>
    <col min="6835" max="6835" width="2.36328125" style="98" customWidth="1"/>
    <col min="6836" max="6842" width="2.6328125" style="98" customWidth="1"/>
    <col min="6843" max="6843" width="2.08984375" style="98" customWidth="1"/>
    <col min="6844" max="6848" width="2.6328125" style="98" customWidth="1"/>
    <col min="6849" max="6849" width="2.36328125" style="98" customWidth="1"/>
    <col min="6850" max="6927" width="1.26953125" style="98" customWidth="1"/>
    <col min="6928" max="6928" width="23.08984375" style="98" customWidth="1"/>
    <col min="6929" max="6936" width="1.6328125" style="98" customWidth="1"/>
    <col min="6937" max="7089" width="2.08984375" style="98"/>
    <col min="7090" max="7090" width="3.90625" style="98" customWidth="1"/>
    <col min="7091" max="7091" width="2.36328125" style="98" customWidth="1"/>
    <col min="7092" max="7098" width="2.6328125" style="98" customWidth="1"/>
    <col min="7099" max="7099" width="2.08984375" style="98" customWidth="1"/>
    <col min="7100" max="7104" width="2.6328125" style="98" customWidth="1"/>
    <col min="7105" max="7105" width="2.36328125" style="98" customWidth="1"/>
    <col min="7106" max="7183" width="1.26953125" style="98" customWidth="1"/>
    <col min="7184" max="7184" width="23.08984375" style="98" customWidth="1"/>
    <col min="7185" max="7192" width="1.6328125" style="98" customWidth="1"/>
    <col min="7193" max="7345" width="2.08984375" style="98"/>
    <col min="7346" max="7346" width="3.90625" style="98" customWidth="1"/>
    <col min="7347" max="7347" width="2.36328125" style="98" customWidth="1"/>
    <col min="7348" max="7354" width="2.6328125" style="98" customWidth="1"/>
    <col min="7355" max="7355" width="2.08984375" style="98" customWidth="1"/>
    <col min="7356" max="7360" width="2.6328125" style="98" customWidth="1"/>
    <col min="7361" max="7361" width="2.36328125" style="98" customWidth="1"/>
    <col min="7362" max="7439" width="1.26953125" style="98" customWidth="1"/>
    <col min="7440" max="7440" width="23.08984375" style="98" customWidth="1"/>
    <col min="7441" max="7448" width="1.6328125" style="98" customWidth="1"/>
    <col min="7449" max="7601" width="2.08984375" style="98"/>
    <col min="7602" max="7602" width="3.90625" style="98" customWidth="1"/>
    <col min="7603" max="7603" width="2.36328125" style="98" customWidth="1"/>
    <col min="7604" max="7610" width="2.6328125" style="98" customWidth="1"/>
    <col min="7611" max="7611" width="2.08984375" style="98" customWidth="1"/>
    <col min="7612" max="7616" width="2.6328125" style="98" customWidth="1"/>
    <col min="7617" max="7617" width="2.36328125" style="98" customWidth="1"/>
    <col min="7618" max="7695" width="1.26953125" style="98" customWidth="1"/>
    <col min="7696" max="7696" width="23.08984375" style="98" customWidth="1"/>
    <col min="7697" max="7704" width="1.6328125" style="98" customWidth="1"/>
    <col min="7705" max="7857" width="2.08984375" style="98"/>
    <col min="7858" max="7858" width="3.90625" style="98" customWidth="1"/>
    <col min="7859" max="7859" width="2.36328125" style="98" customWidth="1"/>
    <col min="7860" max="7866" width="2.6328125" style="98" customWidth="1"/>
    <col min="7867" max="7867" width="2.08984375" style="98" customWidth="1"/>
    <col min="7868" max="7872" width="2.6328125" style="98" customWidth="1"/>
    <col min="7873" max="7873" width="2.36328125" style="98" customWidth="1"/>
    <col min="7874" max="7951" width="1.26953125" style="98" customWidth="1"/>
    <col min="7952" max="7952" width="23.08984375" style="98" customWidth="1"/>
    <col min="7953" max="7960" width="1.6328125" style="98" customWidth="1"/>
    <col min="7961" max="8113" width="2.08984375" style="98"/>
    <col min="8114" max="8114" width="3.90625" style="98" customWidth="1"/>
    <col min="8115" max="8115" width="2.36328125" style="98" customWidth="1"/>
    <col min="8116" max="8122" width="2.6328125" style="98" customWidth="1"/>
    <col min="8123" max="8123" width="2.08984375" style="98" customWidth="1"/>
    <col min="8124" max="8128" width="2.6328125" style="98" customWidth="1"/>
    <col min="8129" max="8129" width="2.36328125" style="98" customWidth="1"/>
    <col min="8130" max="8207" width="1.26953125" style="98" customWidth="1"/>
    <col min="8208" max="8208" width="23.08984375" style="98" customWidth="1"/>
    <col min="8209" max="8216" width="1.6328125" style="98" customWidth="1"/>
    <col min="8217" max="8369" width="2.08984375" style="98"/>
    <col min="8370" max="8370" width="3.90625" style="98" customWidth="1"/>
    <col min="8371" max="8371" width="2.36328125" style="98" customWidth="1"/>
    <col min="8372" max="8378" width="2.6328125" style="98" customWidth="1"/>
    <col min="8379" max="8379" width="2.08984375" style="98" customWidth="1"/>
    <col min="8380" max="8384" width="2.6328125" style="98" customWidth="1"/>
    <col min="8385" max="8385" width="2.36328125" style="98" customWidth="1"/>
    <col min="8386" max="8463" width="1.26953125" style="98" customWidth="1"/>
    <col min="8464" max="8464" width="23.08984375" style="98" customWidth="1"/>
    <col min="8465" max="8472" width="1.6328125" style="98" customWidth="1"/>
    <col min="8473" max="8625" width="2.08984375" style="98"/>
    <col min="8626" max="8626" width="3.90625" style="98" customWidth="1"/>
    <col min="8627" max="8627" width="2.36328125" style="98" customWidth="1"/>
    <col min="8628" max="8634" width="2.6328125" style="98" customWidth="1"/>
    <col min="8635" max="8635" width="2.08984375" style="98" customWidth="1"/>
    <col min="8636" max="8640" width="2.6328125" style="98" customWidth="1"/>
    <col min="8641" max="8641" width="2.36328125" style="98" customWidth="1"/>
    <col min="8642" max="8719" width="1.26953125" style="98" customWidth="1"/>
    <col min="8720" max="8720" width="23.08984375" style="98" customWidth="1"/>
    <col min="8721" max="8728" width="1.6328125" style="98" customWidth="1"/>
    <col min="8729" max="8881" width="2.08984375" style="98"/>
    <col min="8882" max="8882" width="3.90625" style="98" customWidth="1"/>
    <col min="8883" max="8883" width="2.36328125" style="98" customWidth="1"/>
    <col min="8884" max="8890" width="2.6328125" style="98" customWidth="1"/>
    <col min="8891" max="8891" width="2.08984375" style="98" customWidth="1"/>
    <col min="8892" max="8896" width="2.6328125" style="98" customWidth="1"/>
    <col min="8897" max="8897" width="2.36328125" style="98" customWidth="1"/>
    <col min="8898" max="8975" width="1.26953125" style="98" customWidth="1"/>
    <col min="8976" max="8976" width="23.08984375" style="98" customWidth="1"/>
    <col min="8977" max="8984" width="1.6328125" style="98" customWidth="1"/>
    <col min="8985" max="9137" width="2.08984375" style="98"/>
    <col min="9138" max="9138" width="3.90625" style="98" customWidth="1"/>
    <col min="9139" max="9139" width="2.36328125" style="98" customWidth="1"/>
    <col min="9140" max="9146" width="2.6328125" style="98" customWidth="1"/>
    <col min="9147" max="9147" width="2.08984375" style="98" customWidth="1"/>
    <col min="9148" max="9152" width="2.6328125" style="98" customWidth="1"/>
    <col min="9153" max="9153" width="2.36328125" style="98" customWidth="1"/>
    <col min="9154" max="9231" width="1.26953125" style="98" customWidth="1"/>
    <col min="9232" max="9232" width="23.08984375" style="98" customWidth="1"/>
    <col min="9233" max="9240" width="1.6328125" style="98" customWidth="1"/>
    <col min="9241" max="9393" width="2.08984375" style="98"/>
    <col min="9394" max="9394" width="3.90625" style="98" customWidth="1"/>
    <col min="9395" max="9395" width="2.36328125" style="98" customWidth="1"/>
    <col min="9396" max="9402" width="2.6328125" style="98" customWidth="1"/>
    <col min="9403" max="9403" width="2.08984375" style="98" customWidth="1"/>
    <col min="9404" max="9408" width="2.6328125" style="98" customWidth="1"/>
    <col min="9409" max="9409" width="2.36328125" style="98" customWidth="1"/>
    <col min="9410" max="9487" width="1.26953125" style="98" customWidth="1"/>
    <col min="9488" max="9488" width="23.08984375" style="98" customWidth="1"/>
    <col min="9489" max="9496" width="1.6328125" style="98" customWidth="1"/>
    <col min="9497" max="9649" width="2.08984375" style="98"/>
    <col min="9650" max="9650" width="3.90625" style="98" customWidth="1"/>
    <col min="9651" max="9651" width="2.36328125" style="98" customWidth="1"/>
    <col min="9652" max="9658" width="2.6328125" style="98" customWidth="1"/>
    <col min="9659" max="9659" width="2.08984375" style="98" customWidth="1"/>
    <col min="9660" max="9664" width="2.6328125" style="98" customWidth="1"/>
    <col min="9665" max="9665" width="2.36328125" style="98" customWidth="1"/>
    <col min="9666" max="9743" width="1.26953125" style="98" customWidth="1"/>
    <col min="9744" max="9744" width="23.08984375" style="98" customWidth="1"/>
    <col min="9745" max="9752" width="1.6328125" style="98" customWidth="1"/>
    <col min="9753" max="9905" width="2.08984375" style="98"/>
    <col min="9906" max="9906" width="3.90625" style="98" customWidth="1"/>
    <col min="9907" max="9907" width="2.36328125" style="98" customWidth="1"/>
    <col min="9908" max="9914" width="2.6328125" style="98" customWidth="1"/>
    <col min="9915" max="9915" width="2.08984375" style="98" customWidth="1"/>
    <col min="9916" max="9920" width="2.6328125" style="98" customWidth="1"/>
    <col min="9921" max="9921" width="2.36328125" style="98" customWidth="1"/>
    <col min="9922" max="9999" width="1.26953125" style="98" customWidth="1"/>
    <col min="10000" max="10000" width="23.08984375" style="98" customWidth="1"/>
    <col min="10001" max="10008" width="1.6328125" style="98" customWidth="1"/>
    <col min="10009" max="10161" width="2.08984375" style="98"/>
    <col min="10162" max="10162" width="3.90625" style="98" customWidth="1"/>
    <col min="10163" max="10163" width="2.36328125" style="98" customWidth="1"/>
    <col min="10164" max="10170" width="2.6328125" style="98" customWidth="1"/>
    <col min="10171" max="10171" width="2.08984375" style="98" customWidth="1"/>
    <col min="10172" max="10176" width="2.6328125" style="98" customWidth="1"/>
    <col min="10177" max="10177" width="2.36328125" style="98" customWidth="1"/>
    <col min="10178" max="10255" width="1.26953125" style="98" customWidth="1"/>
    <col min="10256" max="10256" width="23.08984375" style="98" customWidth="1"/>
    <col min="10257" max="10264" width="1.6328125" style="98" customWidth="1"/>
    <col min="10265" max="10417" width="2.08984375" style="98"/>
    <col min="10418" max="10418" width="3.90625" style="98" customWidth="1"/>
    <col min="10419" max="10419" width="2.36328125" style="98" customWidth="1"/>
    <col min="10420" max="10426" width="2.6328125" style="98" customWidth="1"/>
    <col min="10427" max="10427" width="2.08984375" style="98" customWidth="1"/>
    <col min="10428" max="10432" width="2.6328125" style="98" customWidth="1"/>
    <col min="10433" max="10433" width="2.36328125" style="98" customWidth="1"/>
    <col min="10434" max="10511" width="1.26953125" style="98" customWidth="1"/>
    <col min="10512" max="10512" width="23.08984375" style="98" customWidth="1"/>
    <col min="10513" max="10520" width="1.6328125" style="98" customWidth="1"/>
    <col min="10521" max="10673" width="2.08984375" style="98"/>
    <col min="10674" max="10674" width="3.90625" style="98" customWidth="1"/>
    <col min="10675" max="10675" width="2.36328125" style="98" customWidth="1"/>
    <col min="10676" max="10682" width="2.6328125" style="98" customWidth="1"/>
    <col min="10683" max="10683" width="2.08984375" style="98" customWidth="1"/>
    <col min="10684" max="10688" width="2.6328125" style="98" customWidth="1"/>
    <col min="10689" max="10689" width="2.36328125" style="98" customWidth="1"/>
    <col min="10690" max="10767" width="1.26953125" style="98" customWidth="1"/>
    <col min="10768" max="10768" width="23.08984375" style="98" customWidth="1"/>
    <col min="10769" max="10776" width="1.6328125" style="98" customWidth="1"/>
    <col min="10777" max="10929" width="2.08984375" style="98"/>
    <col min="10930" max="10930" width="3.90625" style="98" customWidth="1"/>
    <col min="10931" max="10931" width="2.36328125" style="98" customWidth="1"/>
    <col min="10932" max="10938" width="2.6328125" style="98" customWidth="1"/>
    <col min="10939" max="10939" width="2.08984375" style="98" customWidth="1"/>
    <col min="10940" max="10944" width="2.6328125" style="98" customWidth="1"/>
    <col min="10945" max="10945" width="2.36328125" style="98" customWidth="1"/>
    <col min="10946" max="11023" width="1.26953125" style="98" customWidth="1"/>
    <col min="11024" max="11024" width="23.08984375" style="98" customWidth="1"/>
    <col min="11025" max="11032" width="1.6328125" style="98" customWidth="1"/>
    <col min="11033" max="11185" width="2.08984375" style="98"/>
    <col min="11186" max="11186" width="3.90625" style="98" customWidth="1"/>
    <col min="11187" max="11187" width="2.36328125" style="98" customWidth="1"/>
    <col min="11188" max="11194" width="2.6328125" style="98" customWidth="1"/>
    <col min="11195" max="11195" width="2.08984375" style="98" customWidth="1"/>
    <col min="11196" max="11200" width="2.6328125" style="98" customWidth="1"/>
    <col min="11201" max="11201" width="2.36328125" style="98" customWidth="1"/>
    <col min="11202" max="11279" width="1.26953125" style="98" customWidth="1"/>
    <col min="11280" max="11280" width="23.08984375" style="98" customWidth="1"/>
    <col min="11281" max="11288" width="1.6328125" style="98" customWidth="1"/>
    <col min="11289" max="11441" width="2.08984375" style="98"/>
    <col min="11442" max="11442" width="3.90625" style="98" customWidth="1"/>
    <col min="11443" max="11443" width="2.36328125" style="98" customWidth="1"/>
    <col min="11444" max="11450" width="2.6328125" style="98" customWidth="1"/>
    <col min="11451" max="11451" width="2.08984375" style="98" customWidth="1"/>
    <col min="11452" max="11456" width="2.6328125" style="98" customWidth="1"/>
    <col min="11457" max="11457" width="2.36328125" style="98" customWidth="1"/>
    <col min="11458" max="11535" width="1.26953125" style="98" customWidth="1"/>
    <col min="11536" max="11536" width="23.08984375" style="98" customWidth="1"/>
    <col min="11537" max="11544" width="1.6328125" style="98" customWidth="1"/>
    <col min="11545" max="11697" width="2.08984375" style="98"/>
    <col min="11698" max="11698" width="3.90625" style="98" customWidth="1"/>
    <col min="11699" max="11699" width="2.36328125" style="98" customWidth="1"/>
    <col min="11700" max="11706" width="2.6328125" style="98" customWidth="1"/>
    <col min="11707" max="11707" width="2.08984375" style="98" customWidth="1"/>
    <col min="11708" max="11712" width="2.6328125" style="98" customWidth="1"/>
    <col min="11713" max="11713" width="2.36328125" style="98" customWidth="1"/>
    <col min="11714" max="11791" width="1.26953125" style="98" customWidth="1"/>
    <col min="11792" max="11792" width="23.08984375" style="98" customWidth="1"/>
    <col min="11793" max="11800" width="1.6328125" style="98" customWidth="1"/>
    <col min="11801" max="11953" width="2.08984375" style="98"/>
    <col min="11954" max="11954" width="3.90625" style="98" customWidth="1"/>
    <col min="11955" max="11955" width="2.36328125" style="98" customWidth="1"/>
    <col min="11956" max="11962" width="2.6328125" style="98" customWidth="1"/>
    <col min="11963" max="11963" width="2.08984375" style="98" customWidth="1"/>
    <col min="11964" max="11968" width="2.6328125" style="98" customWidth="1"/>
    <col min="11969" max="11969" width="2.36328125" style="98" customWidth="1"/>
    <col min="11970" max="12047" width="1.26953125" style="98" customWidth="1"/>
    <col min="12048" max="12048" width="23.08984375" style="98" customWidth="1"/>
    <col min="12049" max="12056" width="1.6328125" style="98" customWidth="1"/>
    <col min="12057" max="12209" width="2.08984375" style="98"/>
    <col min="12210" max="12210" width="3.90625" style="98" customWidth="1"/>
    <col min="12211" max="12211" width="2.36328125" style="98" customWidth="1"/>
    <col min="12212" max="12218" width="2.6328125" style="98" customWidth="1"/>
    <col min="12219" max="12219" width="2.08984375" style="98" customWidth="1"/>
    <col min="12220" max="12224" width="2.6328125" style="98" customWidth="1"/>
    <col min="12225" max="12225" width="2.36328125" style="98" customWidth="1"/>
    <col min="12226" max="12303" width="1.26953125" style="98" customWidth="1"/>
    <col min="12304" max="12304" width="23.08984375" style="98" customWidth="1"/>
    <col min="12305" max="12312" width="1.6328125" style="98" customWidth="1"/>
    <col min="12313" max="12465" width="2.08984375" style="98"/>
    <col min="12466" max="12466" width="3.90625" style="98" customWidth="1"/>
    <col min="12467" max="12467" width="2.36328125" style="98" customWidth="1"/>
    <col min="12468" max="12474" width="2.6328125" style="98" customWidth="1"/>
    <col min="12475" max="12475" width="2.08984375" style="98" customWidth="1"/>
    <col min="12476" max="12480" width="2.6328125" style="98" customWidth="1"/>
    <col min="12481" max="12481" width="2.36328125" style="98" customWidth="1"/>
    <col min="12482" max="12559" width="1.26953125" style="98" customWidth="1"/>
    <col min="12560" max="12560" width="23.08984375" style="98" customWidth="1"/>
    <col min="12561" max="12568" width="1.6328125" style="98" customWidth="1"/>
    <col min="12569" max="12721" width="2.08984375" style="98"/>
    <col min="12722" max="12722" width="3.90625" style="98" customWidth="1"/>
    <col min="12723" max="12723" width="2.36328125" style="98" customWidth="1"/>
    <col min="12724" max="12730" width="2.6328125" style="98" customWidth="1"/>
    <col min="12731" max="12731" width="2.08984375" style="98" customWidth="1"/>
    <col min="12732" max="12736" width="2.6328125" style="98" customWidth="1"/>
    <col min="12737" max="12737" width="2.36328125" style="98" customWidth="1"/>
    <col min="12738" max="12815" width="1.26953125" style="98" customWidth="1"/>
    <col min="12816" max="12816" width="23.08984375" style="98" customWidth="1"/>
    <col min="12817" max="12824" width="1.6328125" style="98" customWidth="1"/>
    <col min="12825" max="12977" width="2.08984375" style="98"/>
    <col min="12978" max="12978" width="3.90625" style="98" customWidth="1"/>
    <col min="12979" max="12979" width="2.36328125" style="98" customWidth="1"/>
    <col min="12980" max="12986" width="2.6328125" style="98" customWidth="1"/>
    <col min="12987" max="12987" width="2.08984375" style="98" customWidth="1"/>
    <col min="12988" max="12992" width="2.6328125" style="98" customWidth="1"/>
    <col min="12993" max="12993" width="2.36328125" style="98" customWidth="1"/>
    <col min="12994" max="13071" width="1.26953125" style="98" customWidth="1"/>
    <col min="13072" max="13072" width="23.08984375" style="98" customWidth="1"/>
    <col min="13073" max="13080" width="1.6328125" style="98" customWidth="1"/>
    <col min="13081" max="13233" width="2.08984375" style="98"/>
    <col min="13234" max="13234" width="3.90625" style="98" customWidth="1"/>
    <col min="13235" max="13235" width="2.36328125" style="98" customWidth="1"/>
    <col min="13236" max="13242" width="2.6328125" style="98" customWidth="1"/>
    <col min="13243" max="13243" width="2.08984375" style="98" customWidth="1"/>
    <col min="13244" max="13248" width="2.6328125" style="98" customWidth="1"/>
    <col min="13249" max="13249" width="2.36328125" style="98" customWidth="1"/>
    <col min="13250" max="13327" width="1.26953125" style="98" customWidth="1"/>
    <col min="13328" max="13328" width="23.08984375" style="98" customWidth="1"/>
    <col min="13329" max="13336" width="1.6328125" style="98" customWidth="1"/>
    <col min="13337" max="13489" width="2.08984375" style="98"/>
    <col min="13490" max="13490" width="3.90625" style="98" customWidth="1"/>
    <col min="13491" max="13491" width="2.36328125" style="98" customWidth="1"/>
    <col min="13492" max="13498" width="2.6328125" style="98" customWidth="1"/>
    <col min="13499" max="13499" width="2.08984375" style="98" customWidth="1"/>
    <col min="13500" max="13504" width="2.6328125" style="98" customWidth="1"/>
    <col min="13505" max="13505" width="2.36328125" style="98" customWidth="1"/>
    <col min="13506" max="13583" width="1.26953125" style="98" customWidth="1"/>
    <col min="13584" max="13584" width="23.08984375" style="98" customWidth="1"/>
    <col min="13585" max="13592" width="1.6328125" style="98" customWidth="1"/>
    <col min="13593" max="13745" width="2.08984375" style="98"/>
    <col min="13746" max="13746" width="3.90625" style="98" customWidth="1"/>
    <col min="13747" max="13747" width="2.36328125" style="98" customWidth="1"/>
    <col min="13748" max="13754" width="2.6328125" style="98" customWidth="1"/>
    <col min="13755" max="13755" width="2.08984375" style="98" customWidth="1"/>
    <col min="13756" max="13760" width="2.6328125" style="98" customWidth="1"/>
    <col min="13761" max="13761" width="2.36328125" style="98" customWidth="1"/>
    <col min="13762" max="13839" width="1.26953125" style="98" customWidth="1"/>
    <col min="13840" max="13840" width="23.08984375" style="98" customWidth="1"/>
    <col min="13841" max="13848" width="1.6328125" style="98" customWidth="1"/>
    <col min="13849" max="14001" width="2.08984375" style="98"/>
    <col min="14002" max="14002" width="3.90625" style="98" customWidth="1"/>
    <col min="14003" max="14003" width="2.36328125" style="98" customWidth="1"/>
    <col min="14004" max="14010" width="2.6328125" style="98" customWidth="1"/>
    <col min="14011" max="14011" width="2.08984375" style="98" customWidth="1"/>
    <col min="14012" max="14016" width="2.6328125" style="98" customWidth="1"/>
    <col min="14017" max="14017" width="2.36328125" style="98" customWidth="1"/>
    <col min="14018" max="14095" width="1.26953125" style="98" customWidth="1"/>
    <col min="14096" max="14096" width="23.08984375" style="98" customWidth="1"/>
    <col min="14097" max="14104" width="1.6328125" style="98" customWidth="1"/>
    <col min="14105" max="14257" width="2.08984375" style="98"/>
    <col min="14258" max="14258" width="3.90625" style="98" customWidth="1"/>
    <col min="14259" max="14259" width="2.36328125" style="98" customWidth="1"/>
    <col min="14260" max="14266" width="2.6328125" style="98" customWidth="1"/>
    <col min="14267" max="14267" width="2.08984375" style="98" customWidth="1"/>
    <col min="14268" max="14272" width="2.6328125" style="98" customWidth="1"/>
    <col min="14273" max="14273" width="2.36328125" style="98" customWidth="1"/>
    <col min="14274" max="14351" width="1.26953125" style="98" customWidth="1"/>
    <col min="14352" max="14352" width="23.08984375" style="98" customWidth="1"/>
    <col min="14353" max="14360" width="1.6328125" style="98" customWidth="1"/>
    <col min="14361" max="14513" width="2.08984375" style="98"/>
    <col min="14514" max="14514" width="3.90625" style="98" customWidth="1"/>
    <col min="14515" max="14515" width="2.36328125" style="98" customWidth="1"/>
    <col min="14516" max="14522" width="2.6328125" style="98" customWidth="1"/>
    <col min="14523" max="14523" width="2.08984375" style="98" customWidth="1"/>
    <col min="14524" max="14528" width="2.6328125" style="98" customWidth="1"/>
    <col min="14529" max="14529" width="2.36328125" style="98" customWidth="1"/>
    <col min="14530" max="14607" width="1.26953125" style="98" customWidth="1"/>
    <col min="14608" max="14608" width="23.08984375" style="98" customWidth="1"/>
    <col min="14609" max="14616" width="1.6328125" style="98" customWidth="1"/>
    <col min="14617" max="14769" width="2.08984375" style="98"/>
    <col min="14770" max="14770" width="3.90625" style="98" customWidth="1"/>
    <col min="14771" max="14771" width="2.36328125" style="98" customWidth="1"/>
    <col min="14772" max="14778" width="2.6328125" style="98" customWidth="1"/>
    <col min="14779" max="14779" width="2.08984375" style="98" customWidth="1"/>
    <col min="14780" max="14784" width="2.6328125" style="98" customWidth="1"/>
    <col min="14785" max="14785" width="2.36328125" style="98" customWidth="1"/>
    <col min="14786" max="14863" width="1.26953125" style="98" customWidth="1"/>
    <col min="14864" max="14864" width="23.08984375" style="98" customWidth="1"/>
    <col min="14865" max="14872" width="1.6328125" style="98" customWidth="1"/>
    <col min="14873" max="15025" width="2.08984375" style="98"/>
    <col min="15026" max="15026" width="3.90625" style="98" customWidth="1"/>
    <col min="15027" max="15027" width="2.36328125" style="98" customWidth="1"/>
    <col min="15028" max="15034" width="2.6328125" style="98" customWidth="1"/>
    <col min="15035" max="15035" width="2.08984375" style="98" customWidth="1"/>
    <col min="15036" max="15040" width="2.6328125" style="98" customWidth="1"/>
    <col min="15041" max="15041" width="2.36328125" style="98" customWidth="1"/>
    <col min="15042" max="15119" width="1.26953125" style="98" customWidth="1"/>
    <col min="15120" max="15120" width="23.08984375" style="98" customWidth="1"/>
    <col min="15121" max="15128" width="1.6328125" style="98" customWidth="1"/>
    <col min="15129" max="15281" width="2.08984375" style="98"/>
    <col min="15282" max="15282" width="3.90625" style="98" customWidth="1"/>
    <col min="15283" max="15283" width="2.36328125" style="98" customWidth="1"/>
    <col min="15284" max="15290" width="2.6328125" style="98" customWidth="1"/>
    <col min="15291" max="15291" width="2.08984375" style="98" customWidth="1"/>
    <col min="15292" max="15296" width="2.6328125" style="98" customWidth="1"/>
    <col min="15297" max="15297" width="2.36328125" style="98" customWidth="1"/>
    <col min="15298" max="15375" width="1.26953125" style="98" customWidth="1"/>
    <col min="15376" max="15376" width="23.08984375" style="98" customWidth="1"/>
    <col min="15377" max="15384" width="1.6328125" style="98" customWidth="1"/>
    <col min="15385" max="15537" width="2.08984375" style="98"/>
    <col min="15538" max="15538" width="3.90625" style="98" customWidth="1"/>
    <col min="15539" max="15539" width="2.36328125" style="98" customWidth="1"/>
    <col min="15540" max="15546" width="2.6328125" style="98" customWidth="1"/>
    <col min="15547" max="15547" width="2.08984375" style="98" customWidth="1"/>
    <col min="15548" max="15552" width="2.6328125" style="98" customWidth="1"/>
    <col min="15553" max="15553" width="2.36328125" style="98" customWidth="1"/>
    <col min="15554" max="15631" width="1.26953125" style="98" customWidth="1"/>
    <col min="15632" max="15632" width="23.08984375" style="98" customWidth="1"/>
    <col min="15633" max="15640" width="1.6328125" style="98" customWidth="1"/>
    <col min="15641" max="15793" width="2.08984375" style="98"/>
    <col min="15794" max="15794" width="3.90625" style="98" customWidth="1"/>
    <col min="15795" max="15795" width="2.36328125" style="98" customWidth="1"/>
    <col min="15796" max="15802" width="2.6328125" style="98" customWidth="1"/>
    <col min="15803" max="15803" width="2.08984375" style="98" customWidth="1"/>
    <col min="15804" max="15808" width="2.6328125" style="98" customWidth="1"/>
    <col min="15809" max="15809" width="2.36328125" style="98" customWidth="1"/>
    <col min="15810" max="15887" width="1.26953125" style="98" customWidth="1"/>
    <col min="15888" max="15888" width="23.08984375" style="98" customWidth="1"/>
    <col min="15889" max="15896" width="1.6328125" style="98" customWidth="1"/>
    <col min="15897" max="16049" width="2.08984375" style="98"/>
    <col min="16050" max="16050" width="3.90625" style="98" customWidth="1"/>
    <col min="16051" max="16051" width="2.36328125" style="98" customWidth="1"/>
    <col min="16052" max="16058" width="2.6328125" style="98" customWidth="1"/>
    <col min="16059" max="16059" width="2.08984375" style="98" customWidth="1"/>
    <col min="16060" max="16064" width="2.6328125" style="98" customWidth="1"/>
    <col min="16065" max="16065" width="2.36328125" style="98" customWidth="1"/>
    <col min="16066" max="16143" width="1.26953125" style="98" customWidth="1"/>
    <col min="16144" max="16144" width="23.08984375" style="98" customWidth="1"/>
    <col min="16145" max="16152" width="1.6328125" style="98" customWidth="1"/>
    <col min="16153" max="16384" width="2.08984375" style="98"/>
  </cols>
  <sheetData>
    <row r="1" spans="1:16" ht="15" customHeight="1">
      <c r="A1" s="886" t="s">
        <v>108</v>
      </c>
      <c r="B1" s="886"/>
      <c r="C1" s="886"/>
      <c r="D1" s="97"/>
      <c r="H1" s="543"/>
    </row>
    <row r="2" spans="1:16" ht="6" customHeight="1">
      <c r="A2" s="550"/>
      <c r="B2" s="377"/>
      <c r="C2" s="377"/>
      <c r="D2" s="97"/>
      <c r="H2" s="543"/>
    </row>
    <row r="3" spans="1:16" ht="6" customHeight="1">
      <c r="B3" s="529"/>
      <c r="C3" s="529"/>
      <c r="D3" s="529"/>
      <c r="E3" s="529"/>
      <c r="F3" s="529"/>
      <c r="G3" s="529"/>
      <c r="H3" s="529"/>
    </row>
    <row r="4" spans="1:16" ht="10" customHeight="1">
      <c r="A4" s="887" t="s">
        <v>710</v>
      </c>
      <c r="B4" s="887"/>
      <c r="C4" s="887"/>
      <c r="D4" s="887"/>
      <c r="E4" s="887"/>
      <c r="F4" s="887"/>
      <c r="G4" s="887"/>
      <c r="H4" s="887"/>
      <c r="I4" s="887"/>
      <c r="J4" s="887"/>
      <c r="K4" s="887"/>
      <c r="L4" s="887"/>
      <c r="M4" s="887"/>
      <c r="N4" s="887"/>
      <c r="O4" s="887"/>
      <c r="P4" s="887"/>
    </row>
    <row r="5" spans="1:16" ht="10" customHeight="1">
      <c r="A5" s="887"/>
      <c r="B5" s="887"/>
      <c r="C5" s="887"/>
      <c r="D5" s="887"/>
      <c r="E5" s="887"/>
      <c r="F5" s="887"/>
      <c r="G5" s="887"/>
      <c r="H5" s="887"/>
      <c r="I5" s="887"/>
      <c r="J5" s="887"/>
      <c r="K5" s="887"/>
      <c r="L5" s="887"/>
      <c r="M5" s="887"/>
      <c r="N5" s="887"/>
      <c r="O5" s="887"/>
      <c r="P5" s="887"/>
    </row>
    <row r="6" spans="1:16" ht="32.5" customHeight="1">
      <c r="B6" s="100"/>
      <c r="C6" s="100"/>
      <c r="D6" s="100"/>
      <c r="E6" s="100"/>
      <c r="F6" s="100"/>
      <c r="G6" s="100"/>
      <c r="H6" s="100"/>
      <c r="I6" s="377"/>
      <c r="J6" s="377"/>
      <c r="K6" s="377"/>
      <c r="L6" s="377"/>
      <c r="M6" s="377"/>
      <c r="N6" s="377"/>
      <c r="O6" s="377"/>
    </row>
    <row r="7" spans="1:16" ht="15.65" customHeight="1">
      <c r="B7" s="101"/>
      <c r="C7" s="101"/>
      <c r="D7" s="101"/>
      <c r="E7" s="578"/>
      <c r="F7" s="101"/>
      <c r="G7" s="101"/>
      <c r="H7" s="101"/>
      <c r="I7" s="102"/>
      <c r="J7" s="103"/>
      <c r="K7" s="102"/>
      <c r="L7" s="102"/>
      <c r="M7" s="102"/>
      <c r="N7" s="888" t="s">
        <v>84</v>
      </c>
      <c r="O7" s="888"/>
      <c r="P7" s="888"/>
    </row>
    <row r="8" spans="1:16" ht="15.65" customHeight="1">
      <c r="B8" s="101"/>
      <c r="C8" s="101"/>
      <c r="D8" s="101"/>
      <c r="E8" s="101"/>
      <c r="F8" s="101"/>
      <c r="G8" s="101"/>
      <c r="H8" s="101"/>
      <c r="I8" s="102"/>
      <c r="J8" s="103"/>
      <c r="K8" s="102"/>
      <c r="L8" s="102"/>
      <c r="M8" s="102"/>
      <c r="N8" s="888"/>
      <c r="O8" s="888"/>
      <c r="P8" s="888"/>
    </row>
    <row r="9" spans="1:16" ht="15.65" customHeight="1">
      <c r="B9" s="101"/>
      <c r="C9" s="101"/>
      <c r="D9" s="101"/>
      <c r="E9" s="101"/>
      <c r="F9" s="101"/>
      <c r="G9" s="101"/>
      <c r="H9" s="101"/>
      <c r="I9" s="102"/>
      <c r="J9" s="103"/>
      <c r="K9" s="102"/>
      <c r="L9" s="102"/>
      <c r="M9" s="102"/>
      <c r="N9" s="104"/>
      <c r="O9" s="104"/>
      <c r="P9" s="105"/>
    </row>
    <row r="10" spans="1:16" ht="15.65" customHeight="1">
      <c r="B10" s="101"/>
      <c r="C10" s="101"/>
      <c r="D10" s="888"/>
      <c r="E10" s="101"/>
      <c r="F10" s="102"/>
      <c r="G10" s="102"/>
      <c r="H10" s="102"/>
      <c r="I10" s="102"/>
      <c r="J10" s="103"/>
      <c r="K10" s="102"/>
      <c r="L10" s="102"/>
      <c r="M10" s="102"/>
      <c r="N10" s="889" t="s">
        <v>109</v>
      </c>
      <c r="O10" s="889"/>
      <c r="P10" s="889"/>
    </row>
    <row r="11" spans="1:16" ht="15.65" customHeight="1">
      <c r="B11" s="101"/>
      <c r="C11" s="101"/>
      <c r="D11" s="888"/>
      <c r="E11" s="101"/>
      <c r="F11" s="102"/>
      <c r="G11" s="102"/>
      <c r="H11" s="102"/>
      <c r="I11" s="102"/>
      <c r="J11" s="103"/>
      <c r="K11" s="102"/>
      <c r="L11" s="102"/>
      <c r="M11" s="102"/>
      <c r="N11" s="889"/>
      <c r="O11" s="890"/>
      <c r="P11" s="890"/>
    </row>
    <row r="12" spans="1:16" ht="8.15" customHeight="1">
      <c r="B12" s="101"/>
      <c r="C12" s="101"/>
      <c r="D12" s="101"/>
      <c r="E12" s="101"/>
      <c r="F12" s="101"/>
      <c r="G12" s="101"/>
      <c r="H12" s="101"/>
      <c r="I12" s="102"/>
      <c r="J12" s="103"/>
      <c r="K12" s="102"/>
      <c r="L12" s="102"/>
      <c r="M12" s="102"/>
      <c r="N12" s="106"/>
      <c r="O12" s="102"/>
    </row>
    <row r="13" spans="1:16" ht="17.25" customHeight="1">
      <c r="A13" s="891" t="s">
        <v>110</v>
      </c>
      <c r="B13" s="215"/>
      <c r="C13" s="894" t="s">
        <v>111</v>
      </c>
      <c r="D13" s="216"/>
      <c r="E13" s="897" t="s">
        <v>112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901" t="s">
        <v>113</v>
      </c>
    </row>
    <row r="14" spans="1:16" ht="16.5" customHeight="1">
      <c r="A14" s="892"/>
      <c r="B14" s="217"/>
      <c r="C14" s="895"/>
      <c r="D14" s="218"/>
      <c r="E14" s="899"/>
      <c r="F14" s="900"/>
      <c r="G14" s="900"/>
      <c r="H14" s="900"/>
      <c r="I14" s="900"/>
      <c r="J14" s="900"/>
      <c r="K14" s="900"/>
      <c r="L14" s="900"/>
      <c r="M14" s="900"/>
      <c r="N14" s="900"/>
      <c r="O14" s="900"/>
      <c r="P14" s="902"/>
    </row>
    <row r="15" spans="1:16" ht="18.75" customHeight="1">
      <c r="A15" s="892"/>
      <c r="B15" s="217"/>
      <c r="C15" s="895"/>
      <c r="D15" s="218"/>
      <c r="E15" s="904" t="s">
        <v>114</v>
      </c>
      <c r="F15" s="905"/>
      <c r="G15" s="905"/>
      <c r="H15" s="905"/>
      <c r="I15" s="905"/>
      <c r="J15" s="905"/>
      <c r="K15" s="905"/>
      <c r="L15" s="905"/>
      <c r="M15" s="905"/>
      <c r="N15" s="905"/>
      <c r="O15" s="905"/>
      <c r="P15" s="903"/>
    </row>
    <row r="16" spans="1:16" ht="27.75" customHeight="1">
      <c r="A16" s="893"/>
      <c r="B16" s="219"/>
      <c r="C16" s="896"/>
      <c r="D16" s="220"/>
      <c r="E16" s="501" t="s">
        <v>115</v>
      </c>
      <c r="F16" s="501" t="s">
        <v>116</v>
      </c>
      <c r="G16" s="501" t="s">
        <v>117</v>
      </c>
      <c r="H16" s="502" t="s">
        <v>118</v>
      </c>
      <c r="I16" s="501" t="s">
        <v>119</v>
      </c>
      <c r="J16" s="501" t="s">
        <v>120</v>
      </c>
      <c r="K16" s="502" t="s">
        <v>121</v>
      </c>
      <c r="L16" s="501" t="s">
        <v>122</v>
      </c>
      <c r="M16" s="501" t="s">
        <v>123</v>
      </c>
      <c r="N16" s="503" t="s">
        <v>124</v>
      </c>
      <c r="O16" s="504" t="s">
        <v>64</v>
      </c>
      <c r="P16" s="221"/>
    </row>
    <row r="17" spans="1:16" ht="30" customHeight="1">
      <c r="A17" s="612">
        <v>1</v>
      </c>
      <c r="B17" s="222"/>
      <c r="C17" s="500" t="s">
        <v>711</v>
      </c>
      <c r="D17" s="218"/>
      <c r="E17" s="497"/>
      <c r="F17" s="497"/>
      <c r="G17" s="497"/>
      <c r="H17" s="498"/>
      <c r="I17" s="497"/>
      <c r="J17" s="497"/>
      <c r="K17" s="498"/>
      <c r="L17" s="497"/>
      <c r="M17" s="497"/>
      <c r="N17" s="499"/>
      <c r="O17" s="497">
        <f t="shared" ref="O17:O81" si="0">SUM(E17:N17)</f>
        <v>0</v>
      </c>
      <c r="P17" s="270"/>
    </row>
    <row r="18" spans="1:16" ht="30" customHeight="1">
      <c r="A18" s="613">
        <v>2</v>
      </c>
      <c r="B18" s="223"/>
      <c r="C18" s="487" t="s">
        <v>530</v>
      </c>
      <c r="D18" s="451"/>
      <c r="E18" s="483"/>
      <c r="F18" s="483"/>
      <c r="G18" s="483"/>
      <c r="H18" s="485"/>
      <c r="I18" s="483"/>
      <c r="J18" s="483"/>
      <c r="K18" s="485"/>
      <c r="L18" s="483"/>
      <c r="M18" s="483"/>
      <c r="N18" s="484"/>
      <c r="O18" s="483">
        <f t="shared" si="0"/>
        <v>0</v>
      </c>
      <c r="P18" s="462" t="s">
        <v>609</v>
      </c>
    </row>
    <row r="19" spans="1:16" ht="30" customHeight="1">
      <c r="A19" s="612">
        <v>3</v>
      </c>
      <c r="B19" s="223"/>
      <c r="C19" s="487" t="s">
        <v>712</v>
      </c>
      <c r="D19" s="451"/>
      <c r="E19" s="483"/>
      <c r="F19" s="483"/>
      <c r="G19" s="483"/>
      <c r="H19" s="485"/>
      <c r="I19" s="483"/>
      <c r="J19" s="483"/>
      <c r="K19" s="485"/>
      <c r="L19" s="483"/>
      <c r="M19" s="483"/>
      <c r="N19" s="484"/>
      <c r="O19" s="483">
        <f t="shared" si="0"/>
        <v>0</v>
      </c>
      <c r="P19" s="462"/>
    </row>
    <row r="20" spans="1:16" ht="30" customHeight="1">
      <c r="A20" s="613">
        <v>4</v>
      </c>
      <c r="B20" s="223"/>
      <c r="C20" s="487" t="s">
        <v>591</v>
      </c>
      <c r="D20" s="451"/>
      <c r="E20" s="483"/>
      <c r="F20" s="483"/>
      <c r="G20" s="483"/>
      <c r="H20" s="485"/>
      <c r="I20" s="483"/>
      <c r="J20" s="483"/>
      <c r="K20" s="485"/>
      <c r="L20" s="483"/>
      <c r="M20" s="483"/>
      <c r="N20" s="484"/>
      <c r="O20" s="483">
        <f t="shared" si="0"/>
        <v>0</v>
      </c>
      <c r="P20" s="462" t="s">
        <v>594</v>
      </c>
    </row>
    <row r="21" spans="1:16" ht="30" customHeight="1">
      <c r="A21" s="612">
        <v>5</v>
      </c>
      <c r="B21" s="223"/>
      <c r="C21" s="487" t="s">
        <v>713</v>
      </c>
      <c r="D21" s="451"/>
      <c r="E21" s="483"/>
      <c r="F21" s="483"/>
      <c r="G21" s="483"/>
      <c r="H21" s="485"/>
      <c r="I21" s="483"/>
      <c r="J21" s="483"/>
      <c r="K21" s="485"/>
      <c r="L21" s="483"/>
      <c r="M21" s="483"/>
      <c r="N21" s="484"/>
      <c r="O21" s="483">
        <f t="shared" si="0"/>
        <v>0</v>
      </c>
      <c r="P21" s="462"/>
    </row>
    <row r="22" spans="1:16" ht="30" customHeight="1">
      <c r="A22" s="613">
        <v>6</v>
      </c>
      <c r="B22" s="223"/>
      <c r="C22" s="487" t="s">
        <v>125</v>
      </c>
      <c r="D22" s="451"/>
      <c r="E22" s="483"/>
      <c r="F22" s="483"/>
      <c r="G22" s="483"/>
      <c r="H22" s="485"/>
      <c r="I22" s="483"/>
      <c r="J22" s="483"/>
      <c r="K22" s="485"/>
      <c r="L22" s="483"/>
      <c r="M22" s="483"/>
      <c r="N22" s="484"/>
      <c r="O22" s="483">
        <f t="shared" si="0"/>
        <v>0</v>
      </c>
      <c r="P22" s="462" t="s">
        <v>533</v>
      </c>
    </row>
    <row r="23" spans="1:16" ht="30" customHeight="1">
      <c r="A23" s="612">
        <v>7</v>
      </c>
      <c r="B23" s="223"/>
      <c r="C23" s="487" t="s">
        <v>714</v>
      </c>
      <c r="D23" s="451"/>
      <c r="E23" s="483"/>
      <c r="F23" s="483"/>
      <c r="G23" s="483"/>
      <c r="H23" s="485"/>
      <c r="I23" s="483"/>
      <c r="J23" s="483"/>
      <c r="K23" s="485"/>
      <c r="L23" s="483"/>
      <c r="M23" s="483"/>
      <c r="N23" s="484"/>
      <c r="O23" s="483">
        <f t="shared" si="0"/>
        <v>0</v>
      </c>
      <c r="P23" s="462" t="s">
        <v>610</v>
      </c>
    </row>
    <row r="24" spans="1:16" ht="30" customHeight="1">
      <c r="A24" s="613">
        <v>8</v>
      </c>
      <c r="B24" s="224"/>
      <c r="C24" s="496" t="s">
        <v>611</v>
      </c>
      <c r="D24" s="496"/>
      <c r="E24" s="484"/>
      <c r="F24" s="484"/>
      <c r="G24" s="483"/>
      <c r="H24" s="485"/>
      <c r="I24" s="483"/>
      <c r="J24" s="483"/>
      <c r="K24" s="485"/>
      <c r="L24" s="483"/>
      <c r="M24" s="483"/>
      <c r="N24" s="484"/>
      <c r="O24" s="483">
        <f t="shared" si="0"/>
        <v>0</v>
      </c>
      <c r="P24" s="463"/>
    </row>
    <row r="25" spans="1:16" ht="30" customHeight="1">
      <c r="A25" s="612">
        <v>9</v>
      </c>
      <c r="B25" s="223" t="s">
        <v>126</v>
      </c>
      <c r="C25" s="487" t="s">
        <v>531</v>
      </c>
      <c r="D25" s="451"/>
      <c r="E25" s="483"/>
      <c r="F25" s="483"/>
      <c r="G25" s="483"/>
      <c r="H25" s="485"/>
      <c r="I25" s="483"/>
      <c r="J25" s="483"/>
      <c r="K25" s="485"/>
      <c r="L25" s="483"/>
      <c r="M25" s="483"/>
      <c r="N25" s="484"/>
      <c r="O25" s="483">
        <f t="shared" si="0"/>
        <v>0</v>
      </c>
      <c r="P25" s="610" t="s">
        <v>826</v>
      </c>
    </row>
    <row r="26" spans="1:16" ht="30" customHeight="1">
      <c r="A26" s="613">
        <v>10</v>
      </c>
      <c r="B26" s="223"/>
      <c r="C26" s="487" t="s">
        <v>715</v>
      </c>
      <c r="D26" s="269"/>
      <c r="E26" s="483"/>
      <c r="F26" s="483"/>
      <c r="G26" s="483"/>
      <c r="H26" s="485"/>
      <c r="I26" s="483"/>
      <c r="J26" s="483"/>
      <c r="K26" s="485"/>
      <c r="L26" s="483"/>
      <c r="M26" s="483"/>
      <c r="N26" s="484"/>
      <c r="O26" s="483">
        <f t="shared" si="0"/>
        <v>0</v>
      </c>
      <c r="P26" s="462"/>
    </row>
    <row r="27" spans="1:16" ht="30" customHeight="1">
      <c r="A27" s="612">
        <v>11</v>
      </c>
      <c r="B27" s="464"/>
      <c r="C27" s="495" t="s">
        <v>716</v>
      </c>
      <c r="D27" s="465"/>
      <c r="E27" s="491"/>
      <c r="F27" s="491"/>
      <c r="G27" s="491"/>
      <c r="H27" s="492"/>
      <c r="I27" s="491"/>
      <c r="J27" s="491"/>
      <c r="K27" s="492"/>
      <c r="L27" s="491"/>
      <c r="M27" s="491"/>
      <c r="N27" s="493"/>
      <c r="O27" s="491">
        <f t="shared" si="0"/>
        <v>0</v>
      </c>
      <c r="P27" s="611" t="s">
        <v>825</v>
      </c>
    </row>
    <row r="28" spans="1:16" ht="30" customHeight="1">
      <c r="A28" s="613">
        <v>12</v>
      </c>
      <c r="B28" s="223"/>
      <c r="C28" s="487" t="s">
        <v>717</v>
      </c>
      <c r="D28" s="269"/>
      <c r="E28" s="483"/>
      <c r="F28" s="483"/>
      <c r="G28" s="483"/>
      <c r="H28" s="485"/>
      <c r="I28" s="483"/>
      <c r="J28" s="483"/>
      <c r="K28" s="485"/>
      <c r="L28" s="483"/>
      <c r="M28" s="483"/>
      <c r="N28" s="484"/>
      <c r="O28" s="483">
        <f t="shared" si="0"/>
        <v>0</v>
      </c>
      <c r="P28" s="462"/>
    </row>
    <row r="29" spans="1:16" ht="30" customHeight="1">
      <c r="A29" s="612">
        <v>13</v>
      </c>
      <c r="B29" s="223"/>
      <c r="C29" s="487" t="s">
        <v>718</v>
      </c>
      <c r="D29" s="269"/>
      <c r="E29" s="483"/>
      <c r="F29" s="483"/>
      <c r="G29" s="483"/>
      <c r="H29" s="485"/>
      <c r="I29" s="483"/>
      <c r="J29" s="483"/>
      <c r="K29" s="485"/>
      <c r="L29" s="483"/>
      <c r="M29" s="483"/>
      <c r="N29" s="484"/>
      <c r="O29" s="483">
        <f t="shared" si="0"/>
        <v>0</v>
      </c>
      <c r="P29" s="462"/>
    </row>
    <row r="30" spans="1:16" ht="30" customHeight="1">
      <c r="A30" s="613">
        <v>14</v>
      </c>
      <c r="B30" s="223"/>
      <c r="C30" s="487" t="s">
        <v>127</v>
      </c>
      <c r="D30" s="269"/>
      <c r="E30" s="483"/>
      <c r="F30" s="483"/>
      <c r="G30" s="483"/>
      <c r="H30" s="485"/>
      <c r="I30" s="483"/>
      <c r="J30" s="483"/>
      <c r="K30" s="485"/>
      <c r="L30" s="483"/>
      <c r="M30" s="483"/>
      <c r="N30" s="484"/>
      <c r="O30" s="483">
        <f t="shared" si="0"/>
        <v>0</v>
      </c>
      <c r="P30" s="462"/>
    </row>
    <row r="31" spans="1:16" ht="30" customHeight="1">
      <c r="A31" s="612">
        <v>15</v>
      </c>
      <c r="B31" s="223"/>
      <c r="C31" s="487" t="s">
        <v>719</v>
      </c>
      <c r="D31" s="269"/>
      <c r="E31" s="483"/>
      <c r="F31" s="483"/>
      <c r="G31" s="483"/>
      <c r="H31" s="485"/>
      <c r="I31" s="483"/>
      <c r="J31" s="483"/>
      <c r="K31" s="485"/>
      <c r="L31" s="483"/>
      <c r="M31" s="483"/>
      <c r="N31" s="484"/>
      <c r="O31" s="483">
        <f t="shared" si="0"/>
        <v>0</v>
      </c>
      <c r="P31" s="462"/>
    </row>
    <row r="32" spans="1:16" ht="30" customHeight="1">
      <c r="A32" s="613">
        <v>16</v>
      </c>
      <c r="B32" s="223"/>
      <c r="C32" s="487" t="s">
        <v>128</v>
      </c>
      <c r="D32" s="269"/>
      <c r="E32" s="483"/>
      <c r="F32" s="483"/>
      <c r="G32" s="483"/>
      <c r="H32" s="485"/>
      <c r="I32" s="483"/>
      <c r="J32" s="483"/>
      <c r="K32" s="485"/>
      <c r="L32" s="483"/>
      <c r="M32" s="483"/>
      <c r="N32" s="484"/>
      <c r="O32" s="483">
        <f t="shared" si="0"/>
        <v>0</v>
      </c>
      <c r="P32" s="462"/>
    </row>
    <row r="33" spans="1:16" ht="30" customHeight="1">
      <c r="A33" s="612">
        <v>17</v>
      </c>
      <c r="B33" s="223"/>
      <c r="C33" s="487" t="s">
        <v>720</v>
      </c>
      <c r="D33" s="269"/>
      <c r="E33" s="483"/>
      <c r="F33" s="483"/>
      <c r="G33" s="483"/>
      <c r="H33" s="485"/>
      <c r="I33" s="483"/>
      <c r="J33" s="483"/>
      <c r="K33" s="485"/>
      <c r="L33" s="483"/>
      <c r="M33" s="483"/>
      <c r="N33" s="484"/>
      <c r="O33" s="483">
        <f t="shared" si="0"/>
        <v>0</v>
      </c>
      <c r="P33" s="462"/>
    </row>
    <row r="34" spans="1:16" s="109" customFormat="1" ht="30" customHeight="1">
      <c r="A34" s="613">
        <v>18</v>
      </c>
      <c r="B34" s="223"/>
      <c r="C34" s="487" t="s">
        <v>721</v>
      </c>
      <c r="D34" s="269"/>
      <c r="E34" s="483"/>
      <c r="F34" s="483"/>
      <c r="G34" s="483"/>
      <c r="H34" s="485"/>
      <c r="I34" s="483"/>
      <c r="J34" s="483"/>
      <c r="K34" s="485"/>
      <c r="L34" s="483"/>
      <c r="M34" s="483"/>
      <c r="N34" s="484"/>
      <c r="O34" s="483">
        <f t="shared" si="0"/>
        <v>0</v>
      </c>
      <c r="P34" s="462"/>
    </row>
    <row r="35" spans="1:16" s="109" customFormat="1" ht="30" customHeight="1">
      <c r="A35" s="612">
        <v>19</v>
      </c>
      <c r="B35" s="223"/>
      <c r="C35" s="487" t="s">
        <v>129</v>
      </c>
      <c r="D35" s="269"/>
      <c r="E35" s="483"/>
      <c r="F35" s="483"/>
      <c r="G35" s="483"/>
      <c r="H35" s="485"/>
      <c r="I35" s="483"/>
      <c r="J35" s="483"/>
      <c r="K35" s="485"/>
      <c r="L35" s="483"/>
      <c r="M35" s="483"/>
      <c r="N35" s="484"/>
      <c r="O35" s="483">
        <f t="shared" si="0"/>
        <v>0</v>
      </c>
      <c r="P35" s="462"/>
    </row>
    <row r="36" spans="1:16" s="109" customFormat="1" ht="30" customHeight="1">
      <c r="A36" s="612">
        <v>20</v>
      </c>
      <c r="B36" s="223"/>
      <c r="C36" s="487" t="s">
        <v>722</v>
      </c>
      <c r="D36" s="269"/>
      <c r="E36" s="483"/>
      <c r="F36" s="483"/>
      <c r="G36" s="483"/>
      <c r="H36" s="485"/>
      <c r="I36" s="483"/>
      <c r="J36" s="483"/>
      <c r="K36" s="485"/>
      <c r="L36" s="483"/>
      <c r="M36" s="483"/>
      <c r="N36" s="480"/>
      <c r="O36" s="483">
        <f t="shared" si="0"/>
        <v>0</v>
      </c>
      <c r="P36" s="462"/>
    </row>
    <row r="37" spans="1:16" s="109" customFormat="1" ht="30" customHeight="1">
      <c r="A37" s="613">
        <v>21</v>
      </c>
      <c r="B37" s="223"/>
      <c r="C37" s="487" t="s">
        <v>723</v>
      </c>
      <c r="D37" s="269"/>
      <c r="E37" s="483"/>
      <c r="F37" s="483"/>
      <c r="G37" s="483"/>
      <c r="H37" s="485"/>
      <c r="I37" s="483"/>
      <c r="J37" s="483"/>
      <c r="K37" s="485"/>
      <c r="L37" s="483"/>
      <c r="M37" s="483"/>
      <c r="N37" s="484"/>
      <c r="O37" s="483">
        <f t="shared" si="0"/>
        <v>0</v>
      </c>
      <c r="P37" s="462"/>
    </row>
    <row r="38" spans="1:16" s="109" customFormat="1" ht="30" customHeight="1">
      <c r="A38" s="612">
        <v>22</v>
      </c>
      <c r="B38" s="464"/>
      <c r="C38" s="495" t="s">
        <v>612</v>
      </c>
      <c r="D38" s="465"/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491">
        <f t="shared" si="0"/>
        <v>0</v>
      </c>
      <c r="P38" s="462"/>
    </row>
    <row r="39" spans="1:16" ht="30" customHeight="1">
      <c r="A39" s="612">
        <v>23</v>
      </c>
      <c r="B39" s="223"/>
      <c r="C39" s="487" t="s">
        <v>853</v>
      </c>
      <c r="D39" s="269"/>
      <c r="E39" s="483"/>
      <c r="F39" s="483"/>
      <c r="G39" s="483"/>
      <c r="H39" s="485"/>
      <c r="I39" s="483"/>
      <c r="J39" s="483"/>
      <c r="K39" s="485"/>
      <c r="L39" s="483"/>
      <c r="M39" s="483"/>
      <c r="N39" s="484"/>
      <c r="O39" s="483">
        <f t="shared" si="0"/>
        <v>0</v>
      </c>
      <c r="P39" s="462" t="s">
        <v>613</v>
      </c>
    </row>
    <row r="40" spans="1:16" ht="30" customHeight="1">
      <c r="A40" s="613">
        <v>24</v>
      </c>
      <c r="B40" s="223"/>
      <c r="C40" s="487" t="s">
        <v>532</v>
      </c>
      <c r="D40" s="269"/>
      <c r="E40" s="483"/>
      <c r="F40" s="483"/>
      <c r="G40" s="483"/>
      <c r="H40" s="485"/>
      <c r="I40" s="483"/>
      <c r="J40" s="483"/>
      <c r="K40" s="485"/>
      <c r="L40" s="483"/>
      <c r="M40" s="483"/>
      <c r="N40" s="484"/>
      <c r="O40" s="483">
        <f t="shared" si="0"/>
        <v>0</v>
      </c>
      <c r="P40" s="611" t="s">
        <v>827</v>
      </c>
    </row>
    <row r="41" spans="1:16" ht="30" customHeight="1">
      <c r="A41" s="612">
        <v>25</v>
      </c>
      <c r="B41" s="223"/>
      <c r="C41" s="487" t="s">
        <v>724</v>
      </c>
      <c r="D41" s="269"/>
      <c r="E41" s="485"/>
      <c r="F41" s="483"/>
      <c r="G41" s="483"/>
      <c r="H41" s="485"/>
      <c r="I41" s="483"/>
      <c r="J41" s="483"/>
      <c r="K41" s="485"/>
      <c r="L41" s="483"/>
      <c r="M41" s="483"/>
      <c r="N41" s="484"/>
      <c r="O41" s="483">
        <f t="shared" si="0"/>
        <v>0</v>
      </c>
      <c r="P41" s="462"/>
    </row>
    <row r="42" spans="1:16" ht="30" customHeight="1">
      <c r="A42" s="612">
        <v>26</v>
      </c>
      <c r="B42" s="223"/>
      <c r="C42" s="487" t="s">
        <v>725</v>
      </c>
      <c r="D42" s="269"/>
      <c r="E42" s="483"/>
      <c r="F42" s="483"/>
      <c r="G42" s="483"/>
      <c r="H42" s="485"/>
      <c r="I42" s="483"/>
      <c r="J42" s="483"/>
      <c r="K42" s="485"/>
      <c r="L42" s="483"/>
      <c r="M42" s="483"/>
      <c r="N42" s="484"/>
      <c r="O42" s="483">
        <f t="shared" si="0"/>
        <v>0</v>
      </c>
      <c r="P42" s="462"/>
    </row>
    <row r="43" spans="1:16" ht="30" customHeight="1">
      <c r="A43" s="613">
        <v>27</v>
      </c>
      <c r="B43" s="223"/>
      <c r="C43" s="487" t="s">
        <v>130</v>
      </c>
      <c r="D43" s="269"/>
      <c r="E43" s="483"/>
      <c r="F43" s="483"/>
      <c r="G43" s="483"/>
      <c r="H43" s="485"/>
      <c r="I43" s="483"/>
      <c r="J43" s="483"/>
      <c r="K43" s="485"/>
      <c r="L43" s="483"/>
      <c r="M43" s="483"/>
      <c r="N43" s="484"/>
      <c r="O43" s="483">
        <f t="shared" si="0"/>
        <v>0</v>
      </c>
      <c r="P43" s="462"/>
    </row>
    <row r="44" spans="1:16" ht="30" customHeight="1">
      <c r="A44" s="612">
        <v>28</v>
      </c>
      <c r="B44" s="223"/>
      <c r="C44" s="487" t="s">
        <v>726</v>
      </c>
      <c r="D44" s="269"/>
      <c r="E44" s="483"/>
      <c r="F44" s="483"/>
      <c r="G44" s="483"/>
      <c r="H44" s="485"/>
      <c r="I44" s="483"/>
      <c r="J44" s="483"/>
      <c r="K44" s="485"/>
      <c r="L44" s="483"/>
      <c r="M44" s="483"/>
      <c r="N44" s="484"/>
      <c r="O44" s="483">
        <f t="shared" si="0"/>
        <v>0</v>
      </c>
      <c r="P44" s="462"/>
    </row>
    <row r="45" spans="1:16" ht="30" customHeight="1">
      <c r="A45" s="612">
        <v>29</v>
      </c>
      <c r="B45" s="223"/>
      <c r="C45" s="487" t="s">
        <v>131</v>
      </c>
      <c r="D45" s="269"/>
      <c r="E45" s="483"/>
      <c r="F45" s="483"/>
      <c r="G45" s="483"/>
      <c r="H45" s="485"/>
      <c r="I45" s="483"/>
      <c r="J45" s="483"/>
      <c r="K45" s="485"/>
      <c r="L45" s="483"/>
      <c r="M45" s="483"/>
      <c r="N45" s="484"/>
      <c r="O45" s="483">
        <f t="shared" si="0"/>
        <v>0</v>
      </c>
      <c r="P45" s="462"/>
    </row>
    <row r="46" spans="1:16" ht="30" customHeight="1">
      <c r="A46" s="613">
        <v>30</v>
      </c>
      <c r="B46" s="223"/>
      <c r="C46" s="487" t="s">
        <v>132</v>
      </c>
      <c r="D46" s="269"/>
      <c r="E46" s="483"/>
      <c r="F46" s="483"/>
      <c r="G46" s="483"/>
      <c r="H46" s="485"/>
      <c r="I46" s="483"/>
      <c r="J46" s="483"/>
      <c r="K46" s="485"/>
      <c r="L46" s="483"/>
      <c r="M46" s="483"/>
      <c r="N46" s="484"/>
      <c r="O46" s="483">
        <f t="shared" si="0"/>
        <v>0</v>
      </c>
      <c r="P46" s="462" t="s">
        <v>614</v>
      </c>
    </row>
    <row r="47" spans="1:16" ht="45" customHeight="1">
      <c r="A47" s="612">
        <v>31</v>
      </c>
      <c r="B47" s="223"/>
      <c r="C47" s="487" t="s">
        <v>133</v>
      </c>
      <c r="D47" s="269"/>
      <c r="E47" s="483"/>
      <c r="F47" s="483"/>
      <c r="G47" s="483"/>
      <c r="H47" s="485"/>
      <c r="I47" s="483"/>
      <c r="J47" s="483"/>
      <c r="K47" s="485"/>
      <c r="L47" s="483"/>
      <c r="M47" s="483"/>
      <c r="N47" s="484"/>
      <c r="O47" s="483">
        <f t="shared" si="0"/>
        <v>0</v>
      </c>
      <c r="P47" s="611" t="s">
        <v>828</v>
      </c>
    </row>
    <row r="48" spans="1:16" ht="30" customHeight="1">
      <c r="A48" s="612">
        <v>32</v>
      </c>
      <c r="B48" s="223"/>
      <c r="C48" s="486" t="s">
        <v>727</v>
      </c>
      <c r="D48" s="269"/>
      <c r="E48" s="483"/>
      <c r="F48" s="483"/>
      <c r="G48" s="483"/>
      <c r="H48" s="485"/>
      <c r="I48" s="483"/>
      <c r="J48" s="483"/>
      <c r="K48" s="485"/>
      <c r="L48" s="483"/>
      <c r="M48" s="483"/>
      <c r="N48" s="484"/>
      <c r="O48" s="483">
        <f>SUM(E48:N48)</f>
        <v>0</v>
      </c>
      <c r="P48" s="611" t="s">
        <v>728</v>
      </c>
    </row>
    <row r="49" spans="1:16" ht="30" customHeight="1">
      <c r="A49" s="612">
        <v>33</v>
      </c>
      <c r="B49" s="223"/>
      <c r="C49" s="487" t="s">
        <v>134</v>
      </c>
      <c r="D49" s="269"/>
      <c r="E49" s="483"/>
      <c r="F49" s="483"/>
      <c r="G49" s="483"/>
      <c r="H49" s="485"/>
      <c r="I49" s="483"/>
      <c r="J49" s="483"/>
      <c r="K49" s="485"/>
      <c r="L49" s="483"/>
      <c r="M49" s="483"/>
      <c r="N49" s="484"/>
      <c r="O49" s="483">
        <f t="shared" si="0"/>
        <v>0</v>
      </c>
      <c r="P49" s="462" t="s">
        <v>615</v>
      </c>
    </row>
    <row r="50" spans="1:16" ht="30" customHeight="1">
      <c r="A50" s="612">
        <v>34</v>
      </c>
      <c r="B50" s="223"/>
      <c r="C50" s="487" t="s">
        <v>135</v>
      </c>
      <c r="D50" s="269"/>
      <c r="E50" s="483"/>
      <c r="F50" s="483"/>
      <c r="G50" s="483"/>
      <c r="H50" s="485"/>
      <c r="I50" s="483"/>
      <c r="J50" s="483"/>
      <c r="K50" s="485"/>
      <c r="L50" s="483"/>
      <c r="M50" s="483"/>
      <c r="N50" s="484"/>
      <c r="O50" s="483">
        <f t="shared" si="0"/>
        <v>0</v>
      </c>
      <c r="P50" s="462"/>
    </row>
    <row r="51" spans="1:16" ht="30" customHeight="1">
      <c r="A51" s="612">
        <v>35</v>
      </c>
      <c r="B51" s="223"/>
      <c r="C51" s="487" t="s">
        <v>136</v>
      </c>
      <c r="D51" s="269"/>
      <c r="E51" s="483"/>
      <c r="F51" s="483"/>
      <c r="G51" s="483"/>
      <c r="H51" s="485"/>
      <c r="I51" s="483"/>
      <c r="J51" s="483"/>
      <c r="K51" s="485"/>
      <c r="L51" s="483"/>
      <c r="M51" s="483"/>
      <c r="N51" s="484"/>
      <c r="O51" s="483">
        <f t="shared" si="0"/>
        <v>0</v>
      </c>
      <c r="P51" s="462" t="s">
        <v>614</v>
      </c>
    </row>
    <row r="52" spans="1:16" ht="30" customHeight="1">
      <c r="A52" s="612">
        <v>36</v>
      </c>
      <c r="B52" s="223"/>
      <c r="C52" s="487" t="s">
        <v>729</v>
      </c>
      <c r="D52" s="269"/>
      <c r="E52" s="483"/>
      <c r="F52" s="483"/>
      <c r="G52" s="483"/>
      <c r="H52" s="485"/>
      <c r="I52" s="483"/>
      <c r="J52" s="483"/>
      <c r="K52" s="485"/>
      <c r="L52" s="483"/>
      <c r="M52" s="483"/>
      <c r="N52" s="484"/>
      <c r="O52" s="483">
        <f t="shared" si="0"/>
        <v>0</v>
      </c>
      <c r="P52" s="462"/>
    </row>
    <row r="53" spans="1:16" ht="30" customHeight="1">
      <c r="A53" s="612">
        <v>37</v>
      </c>
      <c r="B53" s="223"/>
      <c r="C53" s="487" t="s">
        <v>137</v>
      </c>
      <c r="D53" s="269"/>
      <c r="E53" s="483"/>
      <c r="F53" s="483"/>
      <c r="G53" s="483"/>
      <c r="H53" s="485"/>
      <c r="I53" s="483"/>
      <c r="J53" s="483"/>
      <c r="K53" s="485"/>
      <c r="L53" s="483"/>
      <c r="M53" s="483"/>
      <c r="N53" s="484"/>
      <c r="O53" s="483">
        <f t="shared" si="0"/>
        <v>0</v>
      </c>
      <c r="P53" s="466" t="s">
        <v>616</v>
      </c>
    </row>
    <row r="54" spans="1:16" ht="30" customHeight="1">
      <c r="A54" s="612">
        <v>38</v>
      </c>
      <c r="B54" s="223" t="s">
        <v>126</v>
      </c>
      <c r="C54" s="487" t="s">
        <v>730</v>
      </c>
      <c r="D54" s="269"/>
      <c r="E54" s="483"/>
      <c r="F54" s="483"/>
      <c r="G54" s="483"/>
      <c r="H54" s="485"/>
      <c r="I54" s="483"/>
      <c r="J54" s="483"/>
      <c r="K54" s="485"/>
      <c r="L54" s="483"/>
      <c r="M54" s="483"/>
      <c r="N54" s="484"/>
      <c r="O54" s="483">
        <f t="shared" si="0"/>
        <v>0</v>
      </c>
      <c r="P54" s="467" t="s">
        <v>617</v>
      </c>
    </row>
    <row r="55" spans="1:16" ht="30" customHeight="1">
      <c r="A55" s="612">
        <v>39</v>
      </c>
      <c r="B55" s="223"/>
      <c r="C55" s="487" t="s">
        <v>731</v>
      </c>
      <c r="D55" s="269"/>
      <c r="E55" s="483"/>
      <c r="F55" s="483"/>
      <c r="G55" s="483"/>
      <c r="H55" s="485"/>
      <c r="I55" s="483"/>
      <c r="J55" s="483"/>
      <c r="K55" s="485"/>
      <c r="L55" s="483"/>
      <c r="M55" s="483"/>
      <c r="N55" s="484"/>
      <c r="O55" s="483">
        <f t="shared" si="0"/>
        <v>0</v>
      </c>
      <c r="P55" s="466"/>
    </row>
    <row r="56" spans="1:16" ht="30" customHeight="1">
      <c r="A56" s="612">
        <v>40</v>
      </c>
      <c r="B56" s="223"/>
      <c r="C56" s="487" t="s">
        <v>138</v>
      </c>
      <c r="D56" s="269"/>
      <c r="E56" s="483"/>
      <c r="F56" s="483"/>
      <c r="G56" s="483"/>
      <c r="H56" s="485"/>
      <c r="I56" s="483"/>
      <c r="J56" s="483"/>
      <c r="K56" s="485"/>
      <c r="L56" s="483"/>
      <c r="M56" s="483"/>
      <c r="N56" s="484"/>
      <c r="O56" s="483">
        <f t="shared" si="0"/>
        <v>0</v>
      </c>
      <c r="P56" s="466"/>
    </row>
    <row r="57" spans="1:16" ht="30" customHeight="1">
      <c r="A57" s="612">
        <v>41</v>
      </c>
      <c r="B57" s="223"/>
      <c r="C57" s="487" t="s">
        <v>139</v>
      </c>
      <c r="D57" s="269"/>
      <c r="E57" s="483"/>
      <c r="F57" s="483"/>
      <c r="G57" s="483"/>
      <c r="H57" s="485"/>
      <c r="I57" s="483"/>
      <c r="J57" s="483"/>
      <c r="K57" s="485"/>
      <c r="L57" s="483"/>
      <c r="M57" s="483"/>
      <c r="N57" s="484"/>
      <c r="O57" s="483">
        <f t="shared" si="0"/>
        <v>0</v>
      </c>
      <c r="P57" s="466"/>
    </row>
    <row r="58" spans="1:16" ht="30" customHeight="1">
      <c r="A58" s="612">
        <v>42</v>
      </c>
      <c r="B58" s="223"/>
      <c r="C58" s="487" t="s">
        <v>140</v>
      </c>
      <c r="D58" s="269"/>
      <c r="E58" s="483"/>
      <c r="F58" s="483"/>
      <c r="G58" s="483"/>
      <c r="H58" s="485"/>
      <c r="I58" s="483"/>
      <c r="J58" s="483"/>
      <c r="K58" s="485"/>
      <c r="L58" s="483"/>
      <c r="M58" s="483"/>
      <c r="N58" s="480"/>
      <c r="O58" s="483">
        <f t="shared" si="0"/>
        <v>0</v>
      </c>
      <c r="P58" s="466"/>
    </row>
    <row r="59" spans="1:16" ht="30" customHeight="1">
      <c r="A59" s="612">
        <v>43</v>
      </c>
      <c r="B59" s="223"/>
      <c r="C59" s="487" t="s">
        <v>141</v>
      </c>
      <c r="D59" s="269"/>
      <c r="E59" s="483"/>
      <c r="F59" s="483"/>
      <c r="G59" s="483"/>
      <c r="H59" s="485"/>
      <c r="I59" s="483"/>
      <c r="J59" s="483"/>
      <c r="K59" s="485"/>
      <c r="L59" s="483"/>
      <c r="M59" s="483"/>
      <c r="N59" s="480"/>
      <c r="O59" s="483">
        <f t="shared" si="0"/>
        <v>0</v>
      </c>
      <c r="P59" s="466"/>
    </row>
    <row r="60" spans="1:16" ht="30" customHeight="1">
      <c r="A60" s="612">
        <v>44</v>
      </c>
      <c r="B60" s="223"/>
      <c r="C60" s="487" t="s">
        <v>142</v>
      </c>
      <c r="D60" s="269"/>
      <c r="E60" s="483"/>
      <c r="F60" s="483"/>
      <c r="G60" s="483"/>
      <c r="H60" s="485"/>
      <c r="I60" s="483"/>
      <c r="J60" s="483"/>
      <c r="K60" s="485"/>
      <c r="L60" s="483"/>
      <c r="M60" s="483"/>
      <c r="N60" s="480"/>
      <c r="O60" s="483">
        <f t="shared" si="0"/>
        <v>0</v>
      </c>
      <c r="P60" s="462"/>
    </row>
    <row r="61" spans="1:16" ht="30" customHeight="1">
      <c r="A61" s="612">
        <v>45</v>
      </c>
      <c r="B61" s="223"/>
      <c r="C61" s="487" t="s">
        <v>732</v>
      </c>
      <c r="D61" s="269"/>
      <c r="E61" s="483"/>
      <c r="F61" s="483"/>
      <c r="G61" s="483"/>
      <c r="H61" s="485"/>
      <c r="I61" s="483"/>
      <c r="J61" s="483"/>
      <c r="K61" s="485"/>
      <c r="L61" s="483"/>
      <c r="M61" s="483"/>
      <c r="N61" s="484"/>
      <c r="O61" s="483">
        <f t="shared" si="0"/>
        <v>0</v>
      </c>
      <c r="P61" s="462"/>
    </row>
    <row r="62" spans="1:16" ht="30" customHeight="1">
      <c r="A62" s="612">
        <v>46</v>
      </c>
      <c r="B62" s="223"/>
      <c r="C62" s="487" t="s">
        <v>733</v>
      </c>
      <c r="D62" s="269"/>
      <c r="E62" s="485"/>
      <c r="F62" s="483"/>
      <c r="G62" s="483"/>
      <c r="H62" s="485"/>
      <c r="I62" s="483"/>
      <c r="J62" s="483"/>
      <c r="K62" s="485"/>
      <c r="L62" s="483"/>
      <c r="M62" s="483"/>
      <c r="N62" s="484"/>
      <c r="O62" s="483">
        <f t="shared" si="0"/>
        <v>0</v>
      </c>
      <c r="P62" s="466"/>
    </row>
    <row r="63" spans="1:16" ht="30" customHeight="1">
      <c r="A63" s="612">
        <v>47</v>
      </c>
      <c r="B63" s="223"/>
      <c r="C63" s="487" t="s">
        <v>734</v>
      </c>
      <c r="D63" s="269"/>
      <c r="E63" s="483"/>
      <c r="F63" s="483"/>
      <c r="G63" s="483"/>
      <c r="H63" s="485"/>
      <c r="I63" s="483"/>
      <c r="J63" s="483"/>
      <c r="K63" s="485"/>
      <c r="L63" s="483"/>
      <c r="M63" s="483"/>
      <c r="N63" s="484"/>
      <c r="O63" s="483">
        <f t="shared" si="0"/>
        <v>0</v>
      </c>
      <c r="P63" s="466" t="s">
        <v>618</v>
      </c>
    </row>
    <row r="64" spans="1:16" ht="30" customHeight="1">
      <c r="A64" s="612">
        <v>48</v>
      </c>
      <c r="B64" s="223"/>
      <c r="C64" s="487" t="s">
        <v>735</v>
      </c>
      <c r="D64" s="269"/>
      <c r="E64" s="483"/>
      <c r="F64" s="483"/>
      <c r="G64" s="483"/>
      <c r="H64" s="485"/>
      <c r="I64" s="483"/>
      <c r="J64" s="483"/>
      <c r="K64" s="485"/>
      <c r="L64" s="483"/>
      <c r="M64" s="483"/>
      <c r="N64" s="484"/>
      <c r="O64" s="483">
        <f t="shared" si="0"/>
        <v>0</v>
      </c>
      <c r="P64" s="462"/>
    </row>
    <row r="65" spans="1:16" ht="30" customHeight="1">
      <c r="A65" s="612">
        <v>49</v>
      </c>
      <c r="B65" s="223"/>
      <c r="C65" s="487" t="s">
        <v>143</v>
      </c>
      <c r="D65" s="269"/>
      <c r="E65" s="483"/>
      <c r="F65" s="483"/>
      <c r="G65" s="483"/>
      <c r="H65" s="485"/>
      <c r="I65" s="483"/>
      <c r="J65" s="483"/>
      <c r="K65" s="485"/>
      <c r="L65" s="483"/>
      <c r="M65" s="483"/>
      <c r="N65" s="484"/>
      <c r="O65" s="483">
        <f t="shared" si="0"/>
        <v>0</v>
      </c>
      <c r="P65" s="462" t="s">
        <v>619</v>
      </c>
    </row>
    <row r="66" spans="1:16" ht="30" customHeight="1">
      <c r="A66" s="612">
        <v>50</v>
      </c>
      <c r="B66" s="223"/>
      <c r="C66" s="487" t="s">
        <v>528</v>
      </c>
      <c r="D66" s="269"/>
      <c r="E66" s="484"/>
      <c r="F66" s="484"/>
      <c r="G66" s="484"/>
      <c r="H66" s="484"/>
      <c r="I66" s="484"/>
      <c r="J66" s="484"/>
      <c r="K66" s="484"/>
      <c r="L66" s="484"/>
      <c r="M66" s="484"/>
      <c r="N66" s="484"/>
      <c r="O66" s="483">
        <f t="shared" si="0"/>
        <v>0</v>
      </c>
      <c r="P66" s="466" t="s">
        <v>620</v>
      </c>
    </row>
    <row r="67" spans="1:16" ht="30" customHeight="1">
      <c r="A67" s="612">
        <v>51</v>
      </c>
      <c r="B67" s="223"/>
      <c r="C67" s="487" t="s">
        <v>144</v>
      </c>
      <c r="D67" s="269"/>
      <c r="E67" s="483"/>
      <c r="F67" s="483"/>
      <c r="G67" s="483"/>
      <c r="H67" s="485"/>
      <c r="I67" s="483"/>
      <c r="J67" s="483"/>
      <c r="K67" s="485"/>
      <c r="L67" s="483"/>
      <c r="M67" s="483"/>
      <c r="N67" s="484"/>
      <c r="O67" s="483">
        <f t="shared" si="0"/>
        <v>0</v>
      </c>
      <c r="P67" s="615"/>
    </row>
    <row r="68" spans="1:16" ht="30" customHeight="1">
      <c r="A68" s="612">
        <v>52</v>
      </c>
      <c r="B68" s="223"/>
      <c r="C68" s="487" t="s">
        <v>145</v>
      </c>
      <c r="D68" s="269"/>
      <c r="E68" s="483"/>
      <c r="F68" s="483"/>
      <c r="G68" s="483"/>
      <c r="H68" s="485"/>
      <c r="I68" s="483"/>
      <c r="J68" s="483"/>
      <c r="K68" s="485"/>
      <c r="L68" s="483"/>
      <c r="M68" s="483"/>
      <c r="N68" s="484"/>
      <c r="O68" s="483">
        <f t="shared" si="0"/>
        <v>0</v>
      </c>
      <c r="P68" s="466"/>
    </row>
    <row r="69" spans="1:16" ht="30" customHeight="1">
      <c r="A69" s="612">
        <v>53</v>
      </c>
      <c r="B69" s="223"/>
      <c r="C69" s="487" t="s">
        <v>146</v>
      </c>
      <c r="D69" s="269"/>
      <c r="E69" s="483"/>
      <c r="F69" s="483"/>
      <c r="G69" s="483"/>
      <c r="H69" s="485"/>
      <c r="I69" s="483"/>
      <c r="J69" s="483"/>
      <c r="K69" s="485"/>
      <c r="L69" s="483"/>
      <c r="M69" s="483"/>
      <c r="N69" s="484"/>
      <c r="O69" s="483">
        <f t="shared" si="0"/>
        <v>0</v>
      </c>
      <c r="P69" s="462" t="s">
        <v>619</v>
      </c>
    </row>
    <row r="70" spans="1:16" ht="30" customHeight="1">
      <c r="A70" s="612">
        <v>54</v>
      </c>
      <c r="B70" s="223"/>
      <c r="C70" s="487" t="s">
        <v>147</v>
      </c>
      <c r="D70" s="269"/>
      <c r="E70" s="483"/>
      <c r="F70" s="483"/>
      <c r="G70" s="483"/>
      <c r="H70" s="485"/>
      <c r="I70" s="483"/>
      <c r="J70" s="483"/>
      <c r="K70" s="485"/>
      <c r="L70" s="483"/>
      <c r="M70" s="483"/>
      <c r="N70" s="484"/>
      <c r="O70" s="483">
        <f t="shared" si="0"/>
        <v>0</v>
      </c>
      <c r="P70" s="466"/>
    </row>
    <row r="71" spans="1:16" ht="30" customHeight="1">
      <c r="A71" s="612">
        <v>55</v>
      </c>
      <c r="B71" s="223"/>
      <c r="C71" s="487" t="s">
        <v>148</v>
      </c>
      <c r="D71" s="269"/>
      <c r="E71" s="483"/>
      <c r="F71" s="483"/>
      <c r="G71" s="483"/>
      <c r="H71" s="485"/>
      <c r="I71" s="483"/>
      <c r="J71" s="483"/>
      <c r="K71" s="485"/>
      <c r="L71" s="483"/>
      <c r="M71" s="483"/>
      <c r="N71" s="484"/>
      <c r="O71" s="483">
        <f t="shared" si="0"/>
        <v>0</v>
      </c>
      <c r="P71" s="462" t="s">
        <v>619</v>
      </c>
    </row>
    <row r="72" spans="1:16" ht="43.5" customHeight="1">
      <c r="A72" s="612">
        <v>56</v>
      </c>
      <c r="B72" s="223"/>
      <c r="C72" s="487" t="s">
        <v>590</v>
      </c>
      <c r="D72" s="269"/>
      <c r="E72" s="483"/>
      <c r="F72" s="483"/>
      <c r="G72" s="483"/>
      <c r="H72" s="485"/>
      <c r="I72" s="483"/>
      <c r="J72" s="483"/>
      <c r="K72" s="485"/>
      <c r="L72" s="483"/>
      <c r="M72" s="483"/>
      <c r="N72" s="484"/>
      <c r="O72" s="483">
        <f t="shared" si="0"/>
        <v>0</v>
      </c>
      <c r="P72" s="466" t="s">
        <v>621</v>
      </c>
    </row>
    <row r="73" spans="1:16" ht="30" customHeight="1">
      <c r="A73" s="612">
        <v>57</v>
      </c>
      <c r="B73" s="223"/>
      <c r="C73" s="489" t="s">
        <v>149</v>
      </c>
      <c r="D73" s="269"/>
      <c r="E73" s="483"/>
      <c r="F73" s="483"/>
      <c r="G73" s="483"/>
      <c r="H73" s="485"/>
      <c r="I73" s="483"/>
      <c r="J73" s="483"/>
      <c r="K73" s="485"/>
      <c r="L73" s="483"/>
      <c r="M73" s="483"/>
      <c r="N73" s="484"/>
      <c r="O73" s="483">
        <f t="shared" si="0"/>
        <v>0</v>
      </c>
      <c r="P73" s="466" t="s">
        <v>622</v>
      </c>
    </row>
    <row r="74" spans="1:16" ht="30" customHeight="1">
      <c r="A74" s="612">
        <v>58</v>
      </c>
      <c r="B74" s="223"/>
      <c r="C74" s="487" t="s">
        <v>736</v>
      </c>
      <c r="D74" s="269"/>
      <c r="E74" s="483"/>
      <c r="F74" s="483"/>
      <c r="G74" s="483"/>
      <c r="H74" s="485"/>
      <c r="I74" s="483"/>
      <c r="J74" s="483"/>
      <c r="K74" s="485"/>
      <c r="L74" s="483"/>
      <c r="M74" s="483"/>
      <c r="N74" s="484"/>
      <c r="O74" s="483">
        <f t="shared" si="0"/>
        <v>0</v>
      </c>
      <c r="P74" s="466"/>
    </row>
    <row r="75" spans="1:16" ht="30" customHeight="1">
      <c r="A75" s="612">
        <v>59</v>
      </c>
      <c r="B75" s="464"/>
      <c r="C75" s="495" t="s">
        <v>150</v>
      </c>
      <c r="D75" s="465"/>
      <c r="E75" s="491"/>
      <c r="F75" s="491"/>
      <c r="G75" s="491"/>
      <c r="H75" s="492"/>
      <c r="I75" s="491"/>
      <c r="J75" s="491"/>
      <c r="K75" s="492"/>
      <c r="L75" s="491"/>
      <c r="M75" s="491"/>
      <c r="N75" s="493"/>
      <c r="O75" s="491">
        <f t="shared" si="0"/>
        <v>0</v>
      </c>
      <c r="P75" s="615"/>
    </row>
    <row r="76" spans="1:16" ht="30" customHeight="1">
      <c r="A76" s="612">
        <v>60</v>
      </c>
      <c r="B76" s="223"/>
      <c r="C76" s="489" t="s">
        <v>151</v>
      </c>
      <c r="D76" s="269"/>
      <c r="E76" s="483"/>
      <c r="F76" s="483"/>
      <c r="G76" s="483"/>
      <c r="H76" s="485"/>
      <c r="I76" s="483"/>
      <c r="J76" s="483"/>
      <c r="K76" s="485"/>
      <c r="L76" s="483"/>
      <c r="M76" s="483"/>
      <c r="N76" s="484"/>
      <c r="O76" s="483">
        <f t="shared" si="0"/>
        <v>0</v>
      </c>
      <c r="P76" s="462" t="s">
        <v>534</v>
      </c>
    </row>
    <row r="77" spans="1:16" ht="30" customHeight="1">
      <c r="A77" s="612">
        <v>61</v>
      </c>
      <c r="B77" s="223"/>
      <c r="C77" s="487" t="s">
        <v>152</v>
      </c>
      <c r="D77" s="269"/>
      <c r="E77" s="483"/>
      <c r="F77" s="483"/>
      <c r="G77" s="483"/>
      <c r="H77" s="485"/>
      <c r="I77" s="483"/>
      <c r="J77" s="483"/>
      <c r="K77" s="485"/>
      <c r="L77" s="483"/>
      <c r="M77" s="483"/>
      <c r="N77" s="484"/>
      <c r="O77" s="483">
        <f t="shared" si="0"/>
        <v>0</v>
      </c>
      <c r="P77" s="466"/>
    </row>
    <row r="78" spans="1:16" ht="30" customHeight="1">
      <c r="A78" s="612">
        <v>62</v>
      </c>
      <c r="B78" s="223"/>
      <c r="C78" s="487" t="s">
        <v>153</v>
      </c>
      <c r="D78" s="269"/>
      <c r="E78" s="483"/>
      <c r="F78" s="483"/>
      <c r="G78" s="483"/>
      <c r="H78" s="485"/>
      <c r="I78" s="483"/>
      <c r="J78" s="483"/>
      <c r="K78" s="485"/>
      <c r="L78" s="483"/>
      <c r="M78" s="483"/>
      <c r="N78" s="484"/>
      <c r="O78" s="483">
        <f t="shared" si="0"/>
        <v>0</v>
      </c>
      <c r="P78" s="466"/>
    </row>
    <row r="79" spans="1:16" ht="30" customHeight="1">
      <c r="A79" s="612">
        <v>63</v>
      </c>
      <c r="B79" s="223"/>
      <c r="C79" s="487" t="s">
        <v>154</v>
      </c>
      <c r="D79" s="269"/>
      <c r="E79" s="483"/>
      <c r="F79" s="483"/>
      <c r="G79" s="483"/>
      <c r="H79" s="485"/>
      <c r="I79" s="483"/>
      <c r="J79" s="483"/>
      <c r="K79" s="485"/>
      <c r="L79" s="483"/>
      <c r="M79" s="483"/>
      <c r="N79" s="484"/>
      <c r="O79" s="483">
        <f t="shared" si="0"/>
        <v>0</v>
      </c>
      <c r="P79" s="466"/>
    </row>
    <row r="80" spans="1:16" ht="30" customHeight="1">
      <c r="A80" s="612">
        <v>64</v>
      </c>
      <c r="B80" s="223"/>
      <c r="C80" s="487" t="s">
        <v>155</v>
      </c>
      <c r="D80" s="269"/>
      <c r="E80" s="483"/>
      <c r="F80" s="483"/>
      <c r="G80" s="483"/>
      <c r="H80" s="485"/>
      <c r="I80" s="483"/>
      <c r="J80" s="483"/>
      <c r="K80" s="485"/>
      <c r="L80" s="483"/>
      <c r="M80" s="483"/>
      <c r="N80" s="480"/>
      <c r="O80" s="483">
        <f t="shared" si="0"/>
        <v>0</v>
      </c>
      <c r="P80" s="466"/>
    </row>
    <row r="81" spans="1:16" ht="30" customHeight="1">
      <c r="A81" s="612">
        <v>65</v>
      </c>
      <c r="B81" s="223"/>
      <c r="C81" s="487" t="s">
        <v>156</v>
      </c>
      <c r="D81" s="269"/>
      <c r="E81" s="483"/>
      <c r="F81" s="483"/>
      <c r="G81" s="483"/>
      <c r="H81" s="485"/>
      <c r="I81" s="483"/>
      <c r="J81" s="483"/>
      <c r="K81" s="485"/>
      <c r="L81" s="483"/>
      <c r="M81" s="483"/>
      <c r="N81" s="480"/>
      <c r="O81" s="483">
        <f t="shared" si="0"/>
        <v>0</v>
      </c>
      <c r="P81" s="466"/>
    </row>
    <row r="82" spans="1:16" ht="30" customHeight="1">
      <c r="A82" s="612">
        <v>66</v>
      </c>
      <c r="B82" s="223"/>
      <c r="C82" s="487" t="s">
        <v>737</v>
      </c>
      <c r="D82" s="269"/>
      <c r="E82" s="483"/>
      <c r="F82" s="483"/>
      <c r="G82" s="483"/>
      <c r="H82" s="485"/>
      <c r="I82" s="483"/>
      <c r="J82" s="483"/>
      <c r="K82" s="485"/>
      <c r="L82" s="483"/>
      <c r="M82" s="483"/>
      <c r="N82" s="484"/>
      <c r="O82" s="483">
        <f t="shared" ref="O82:O145" si="1">SUM(E82:N82)</f>
        <v>0</v>
      </c>
      <c r="P82" s="466"/>
    </row>
    <row r="83" spans="1:16" ht="30" customHeight="1">
      <c r="A83" s="612">
        <v>67</v>
      </c>
      <c r="B83" s="223" t="s">
        <v>126</v>
      </c>
      <c r="C83" s="487" t="s">
        <v>738</v>
      </c>
      <c r="D83" s="269"/>
      <c r="E83" s="483"/>
      <c r="F83" s="483"/>
      <c r="G83" s="483"/>
      <c r="H83" s="485"/>
      <c r="I83" s="483"/>
      <c r="J83" s="483"/>
      <c r="K83" s="485"/>
      <c r="L83" s="483"/>
      <c r="M83" s="483"/>
      <c r="N83" s="484"/>
      <c r="O83" s="483">
        <f t="shared" si="1"/>
        <v>0</v>
      </c>
      <c r="P83" s="467" t="s">
        <v>623</v>
      </c>
    </row>
    <row r="84" spans="1:16" ht="30" customHeight="1">
      <c r="A84" s="612">
        <v>68</v>
      </c>
      <c r="B84" s="378" t="s">
        <v>157</v>
      </c>
      <c r="C84" s="487" t="s">
        <v>739</v>
      </c>
      <c r="D84" s="269"/>
      <c r="E84" s="483"/>
      <c r="F84" s="483"/>
      <c r="G84" s="483"/>
      <c r="H84" s="485"/>
      <c r="I84" s="483"/>
      <c r="J84" s="483"/>
      <c r="K84" s="485"/>
      <c r="L84" s="483"/>
      <c r="M84" s="483"/>
      <c r="N84" s="484"/>
      <c r="O84" s="483">
        <f t="shared" si="1"/>
        <v>0</v>
      </c>
      <c r="P84" s="546" t="s">
        <v>158</v>
      </c>
    </row>
    <row r="85" spans="1:16" ht="30" customHeight="1">
      <c r="A85" s="612">
        <v>69</v>
      </c>
      <c r="B85" s="223"/>
      <c r="C85" s="490" t="s">
        <v>740</v>
      </c>
      <c r="D85" s="269"/>
      <c r="E85" s="485"/>
      <c r="F85" s="483"/>
      <c r="G85" s="483"/>
      <c r="H85" s="485"/>
      <c r="I85" s="483"/>
      <c r="J85" s="483"/>
      <c r="K85" s="485"/>
      <c r="L85" s="483"/>
      <c r="M85" s="483"/>
      <c r="N85" s="484"/>
      <c r="O85" s="483">
        <f t="shared" si="1"/>
        <v>0</v>
      </c>
      <c r="P85" s="466"/>
    </row>
    <row r="86" spans="1:16" ht="30" customHeight="1">
      <c r="A86" s="612">
        <v>70</v>
      </c>
      <c r="B86" s="223"/>
      <c r="C86" s="487" t="s">
        <v>741</v>
      </c>
      <c r="D86" s="269"/>
      <c r="E86" s="483"/>
      <c r="F86" s="483"/>
      <c r="G86" s="483"/>
      <c r="H86" s="485"/>
      <c r="I86" s="483"/>
      <c r="J86" s="483"/>
      <c r="K86" s="485"/>
      <c r="L86" s="483"/>
      <c r="M86" s="483"/>
      <c r="N86" s="484"/>
      <c r="O86" s="483">
        <f t="shared" si="1"/>
        <v>0</v>
      </c>
      <c r="P86" s="466" t="s">
        <v>624</v>
      </c>
    </row>
    <row r="87" spans="1:16" ht="30" customHeight="1">
      <c r="A87" s="612">
        <v>71</v>
      </c>
      <c r="B87" s="223"/>
      <c r="C87" s="487" t="s">
        <v>742</v>
      </c>
      <c r="D87" s="269"/>
      <c r="E87" s="483"/>
      <c r="F87" s="483"/>
      <c r="G87" s="483"/>
      <c r="H87" s="485"/>
      <c r="I87" s="483"/>
      <c r="J87" s="483"/>
      <c r="K87" s="485"/>
      <c r="L87" s="483"/>
      <c r="M87" s="483"/>
      <c r="N87" s="484"/>
      <c r="O87" s="483">
        <f t="shared" si="1"/>
        <v>0</v>
      </c>
      <c r="P87" s="466"/>
    </row>
    <row r="88" spans="1:16" ht="30" customHeight="1">
      <c r="A88" s="612">
        <v>72</v>
      </c>
      <c r="B88" s="223"/>
      <c r="C88" s="487" t="s">
        <v>743</v>
      </c>
      <c r="D88" s="269"/>
      <c r="E88" s="483"/>
      <c r="F88" s="483"/>
      <c r="G88" s="483"/>
      <c r="H88" s="485"/>
      <c r="I88" s="483"/>
      <c r="J88" s="483"/>
      <c r="K88" s="485"/>
      <c r="L88" s="483"/>
      <c r="M88" s="483"/>
      <c r="N88" s="484"/>
      <c r="O88" s="483">
        <f t="shared" si="1"/>
        <v>0</v>
      </c>
      <c r="P88" s="466"/>
    </row>
    <row r="89" spans="1:16" ht="30" customHeight="1">
      <c r="A89" s="612">
        <v>73</v>
      </c>
      <c r="B89" s="223"/>
      <c r="C89" s="487" t="s">
        <v>744</v>
      </c>
      <c r="D89" s="269"/>
      <c r="E89" s="483"/>
      <c r="F89" s="483"/>
      <c r="G89" s="483"/>
      <c r="H89" s="485"/>
      <c r="I89" s="483"/>
      <c r="J89" s="483"/>
      <c r="K89" s="485"/>
      <c r="L89" s="483"/>
      <c r="M89" s="483"/>
      <c r="N89" s="484"/>
      <c r="O89" s="483">
        <f t="shared" si="1"/>
        <v>0</v>
      </c>
      <c r="P89" s="466"/>
    </row>
    <row r="90" spans="1:16" ht="30" customHeight="1">
      <c r="A90" s="612">
        <v>74</v>
      </c>
      <c r="B90" s="223"/>
      <c r="C90" s="487" t="s">
        <v>745</v>
      </c>
      <c r="D90" s="269"/>
      <c r="E90" s="483"/>
      <c r="F90" s="483"/>
      <c r="G90" s="483"/>
      <c r="H90" s="485"/>
      <c r="I90" s="483"/>
      <c r="J90" s="483"/>
      <c r="K90" s="485"/>
      <c r="L90" s="483"/>
      <c r="M90" s="483"/>
      <c r="N90" s="484"/>
      <c r="O90" s="483">
        <f t="shared" si="1"/>
        <v>0</v>
      </c>
      <c r="P90" s="468" t="s">
        <v>159</v>
      </c>
    </row>
    <row r="91" spans="1:16" ht="30" customHeight="1">
      <c r="A91" s="612">
        <v>75</v>
      </c>
      <c r="B91" s="223" t="s">
        <v>126</v>
      </c>
      <c r="C91" s="487" t="s">
        <v>746</v>
      </c>
      <c r="D91" s="269"/>
      <c r="E91" s="483"/>
      <c r="F91" s="483"/>
      <c r="G91" s="483"/>
      <c r="H91" s="485"/>
      <c r="I91" s="483"/>
      <c r="J91" s="483"/>
      <c r="K91" s="485"/>
      <c r="L91" s="483"/>
      <c r="M91" s="483"/>
      <c r="N91" s="484"/>
      <c r="O91" s="483">
        <f t="shared" si="1"/>
        <v>0</v>
      </c>
      <c r="P91" s="466" t="s">
        <v>160</v>
      </c>
    </row>
    <row r="92" spans="1:16" ht="30" customHeight="1">
      <c r="A92" s="612">
        <v>76</v>
      </c>
      <c r="B92" s="223"/>
      <c r="C92" s="487" t="s">
        <v>747</v>
      </c>
      <c r="D92" s="269"/>
      <c r="E92" s="483"/>
      <c r="F92" s="483"/>
      <c r="G92" s="483"/>
      <c r="H92" s="485"/>
      <c r="I92" s="483"/>
      <c r="J92" s="483"/>
      <c r="K92" s="485"/>
      <c r="L92" s="483"/>
      <c r="M92" s="483"/>
      <c r="N92" s="484"/>
      <c r="O92" s="483">
        <f t="shared" si="1"/>
        <v>0</v>
      </c>
      <c r="P92" s="466"/>
    </row>
    <row r="93" spans="1:16" ht="30" customHeight="1">
      <c r="A93" s="612">
        <v>77</v>
      </c>
      <c r="B93" s="223"/>
      <c r="C93" s="487" t="s">
        <v>748</v>
      </c>
      <c r="D93" s="269"/>
      <c r="E93" s="483"/>
      <c r="F93" s="483"/>
      <c r="G93" s="483"/>
      <c r="H93" s="485"/>
      <c r="I93" s="483"/>
      <c r="J93" s="483"/>
      <c r="K93" s="485"/>
      <c r="L93" s="483"/>
      <c r="M93" s="483"/>
      <c r="N93" s="484"/>
      <c r="O93" s="483">
        <f t="shared" si="1"/>
        <v>0</v>
      </c>
      <c r="P93" s="466" t="s">
        <v>625</v>
      </c>
    </row>
    <row r="94" spans="1:16" ht="30" customHeight="1">
      <c r="A94" s="612">
        <v>78</v>
      </c>
      <c r="B94" s="223"/>
      <c r="C94" s="487" t="s">
        <v>749</v>
      </c>
      <c r="D94" s="269"/>
      <c r="E94" s="483"/>
      <c r="F94" s="483"/>
      <c r="G94" s="483"/>
      <c r="H94" s="485"/>
      <c r="I94" s="483"/>
      <c r="J94" s="483"/>
      <c r="K94" s="485"/>
      <c r="L94" s="483"/>
      <c r="M94" s="483"/>
      <c r="N94" s="484"/>
      <c r="O94" s="483">
        <f t="shared" si="1"/>
        <v>0</v>
      </c>
      <c r="P94" s="466"/>
    </row>
    <row r="95" spans="1:16" ht="30" customHeight="1">
      <c r="A95" s="612">
        <v>79</v>
      </c>
      <c r="B95" s="223" t="s">
        <v>126</v>
      </c>
      <c r="C95" s="487" t="s">
        <v>750</v>
      </c>
      <c r="D95" s="269"/>
      <c r="E95" s="483"/>
      <c r="F95" s="483"/>
      <c r="G95" s="483"/>
      <c r="H95" s="485"/>
      <c r="I95" s="483"/>
      <c r="J95" s="483"/>
      <c r="K95" s="485"/>
      <c r="L95" s="483"/>
      <c r="M95" s="483"/>
      <c r="N95" s="484"/>
      <c r="O95" s="483">
        <f t="shared" si="1"/>
        <v>0</v>
      </c>
      <c r="P95" s="467" t="s">
        <v>626</v>
      </c>
    </row>
    <row r="96" spans="1:16" ht="30" customHeight="1">
      <c r="A96" s="612">
        <v>80</v>
      </c>
      <c r="B96" s="223"/>
      <c r="C96" s="487" t="s">
        <v>751</v>
      </c>
      <c r="D96" s="269"/>
      <c r="E96" s="483"/>
      <c r="F96" s="483"/>
      <c r="G96" s="483"/>
      <c r="H96" s="485"/>
      <c r="I96" s="483"/>
      <c r="J96" s="483"/>
      <c r="K96" s="485"/>
      <c r="L96" s="483"/>
      <c r="M96" s="483"/>
      <c r="N96" s="484"/>
      <c r="O96" s="483">
        <f t="shared" si="1"/>
        <v>0</v>
      </c>
      <c r="P96" s="466"/>
    </row>
    <row r="97" spans="1:16" ht="30" customHeight="1">
      <c r="A97" s="612">
        <v>81</v>
      </c>
      <c r="B97" s="223"/>
      <c r="C97" s="487" t="s">
        <v>752</v>
      </c>
      <c r="D97" s="269"/>
      <c r="E97" s="483"/>
      <c r="F97" s="483"/>
      <c r="G97" s="483"/>
      <c r="H97" s="485"/>
      <c r="I97" s="483"/>
      <c r="J97" s="483"/>
      <c r="K97" s="485"/>
      <c r="L97" s="483"/>
      <c r="M97" s="483"/>
      <c r="N97" s="484"/>
      <c r="O97" s="483">
        <f t="shared" si="1"/>
        <v>0</v>
      </c>
      <c r="P97" s="466"/>
    </row>
    <row r="98" spans="1:16" ht="30" customHeight="1">
      <c r="A98" s="612">
        <v>82</v>
      </c>
      <c r="B98" s="223"/>
      <c r="C98" s="490" t="s">
        <v>753</v>
      </c>
      <c r="D98" s="269"/>
      <c r="E98" s="483"/>
      <c r="F98" s="483"/>
      <c r="G98" s="483"/>
      <c r="H98" s="485"/>
      <c r="I98" s="483"/>
      <c r="J98" s="483"/>
      <c r="K98" s="485"/>
      <c r="L98" s="483"/>
      <c r="M98" s="483"/>
      <c r="N98" s="484"/>
      <c r="O98" s="483">
        <f t="shared" si="1"/>
        <v>0</v>
      </c>
      <c r="P98" s="466"/>
    </row>
    <row r="99" spans="1:16" ht="30" customHeight="1">
      <c r="A99" s="612">
        <v>83</v>
      </c>
      <c r="B99" s="223"/>
      <c r="C99" s="487" t="s">
        <v>754</v>
      </c>
      <c r="D99" s="269"/>
      <c r="E99" s="483"/>
      <c r="F99" s="483"/>
      <c r="G99" s="483"/>
      <c r="H99" s="485"/>
      <c r="I99" s="483"/>
      <c r="J99" s="483"/>
      <c r="K99" s="485"/>
      <c r="L99" s="483"/>
      <c r="M99" s="483"/>
      <c r="N99" s="484"/>
      <c r="O99" s="483">
        <f t="shared" si="1"/>
        <v>0</v>
      </c>
      <c r="P99" s="466"/>
    </row>
    <row r="100" spans="1:16" ht="30" customHeight="1">
      <c r="A100" s="612">
        <v>84</v>
      </c>
      <c r="B100" s="223"/>
      <c r="C100" s="487" t="s">
        <v>161</v>
      </c>
      <c r="D100" s="269"/>
      <c r="E100" s="483"/>
      <c r="F100" s="483"/>
      <c r="G100" s="483"/>
      <c r="H100" s="485"/>
      <c r="I100" s="483"/>
      <c r="J100" s="483"/>
      <c r="K100" s="485"/>
      <c r="L100" s="483"/>
      <c r="M100" s="483"/>
      <c r="N100" s="484"/>
      <c r="O100" s="483">
        <f t="shared" si="1"/>
        <v>0</v>
      </c>
      <c r="P100" s="466"/>
    </row>
    <row r="101" spans="1:16" ht="30" customHeight="1">
      <c r="A101" s="612">
        <v>85</v>
      </c>
      <c r="B101" s="223" t="s">
        <v>126</v>
      </c>
      <c r="C101" s="487" t="s">
        <v>755</v>
      </c>
      <c r="D101" s="269"/>
      <c r="E101" s="483"/>
      <c r="F101" s="483"/>
      <c r="G101" s="483"/>
      <c r="H101" s="485"/>
      <c r="I101" s="483"/>
      <c r="J101" s="483"/>
      <c r="K101" s="485"/>
      <c r="L101" s="483"/>
      <c r="M101" s="483"/>
      <c r="N101" s="484"/>
      <c r="O101" s="483">
        <f t="shared" si="1"/>
        <v>0</v>
      </c>
      <c r="P101" s="468" t="s">
        <v>158</v>
      </c>
    </row>
    <row r="102" spans="1:16" ht="30" customHeight="1">
      <c r="A102" s="612">
        <v>86</v>
      </c>
      <c r="B102" s="223"/>
      <c r="C102" s="487" t="s">
        <v>756</v>
      </c>
      <c r="D102" s="269"/>
      <c r="E102" s="483"/>
      <c r="F102" s="483"/>
      <c r="G102" s="483"/>
      <c r="H102" s="485"/>
      <c r="I102" s="483"/>
      <c r="J102" s="483"/>
      <c r="K102" s="485"/>
      <c r="L102" s="483"/>
      <c r="M102" s="483"/>
      <c r="N102" s="484"/>
      <c r="O102" s="483">
        <f t="shared" si="1"/>
        <v>0</v>
      </c>
      <c r="P102" s="616" t="s">
        <v>757</v>
      </c>
    </row>
    <row r="103" spans="1:16" ht="30" customHeight="1">
      <c r="A103" s="612">
        <v>87</v>
      </c>
      <c r="B103" s="223"/>
      <c r="C103" s="487" t="s">
        <v>758</v>
      </c>
      <c r="D103" s="269"/>
      <c r="E103" s="483"/>
      <c r="F103" s="483"/>
      <c r="G103" s="483"/>
      <c r="H103" s="485"/>
      <c r="I103" s="483"/>
      <c r="J103" s="483"/>
      <c r="K103" s="485"/>
      <c r="L103" s="483"/>
      <c r="M103" s="483"/>
      <c r="N103" s="484"/>
      <c r="O103" s="483">
        <f t="shared" si="1"/>
        <v>0</v>
      </c>
      <c r="P103" s="466"/>
    </row>
    <row r="104" spans="1:16" ht="30" customHeight="1">
      <c r="A104" s="612">
        <v>88</v>
      </c>
      <c r="B104" s="223"/>
      <c r="C104" s="487" t="s">
        <v>759</v>
      </c>
      <c r="D104" s="269"/>
      <c r="E104" s="483"/>
      <c r="F104" s="483"/>
      <c r="G104" s="483"/>
      <c r="H104" s="485"/>
      <c r="I104" s="483"/>
      <c r="J104" s="483"/>
      <c r="K104" s="485"/>
      <c r="L104" s="483"/>
      <c r="M104" s="483"/>
      <c r="N104" s="484"/>
      <c r="O104" s="483">
        <f t="shared" si="1"/>
        <v>0</v>
      </c>
      <c r="P104" s="466"/>
    </row>
    <row r="105" spans="1:16" ht="30" customHeight="1">
      <c r="A105" s="612">
        <v>89</v>
      </c>
      <c r="B105" s="223"/>
      <c r="C105" s="487" t="s">
        <v>760</v>
      </c>
      <c r="D105" s="269"/>
      <c r="E105" s="483"/>
      <c r="F105" s="483"/>
      <c r="G105" s="483"/>
      <c r="H105" s="485"/>
      <c r="I105" s="483"/>
      <c r="J105" s="483"/>
      <c r="K105" s="485"/>
      <c r="L105" s="483"/>
      <c r="M105" s="483"/>
      <c r="N105" s="484"/>
      <c r="O105" s="483">
        <f t="shared" si="1"/>
        <v>0</v>
      </c>
      <c r="P105" s="466"/>
    </row>
    <row r="106" spans="1:16" ht="30" customHeight="1">
      <c r="A106" s="612">
        <v>90</v>
      </c>
      <c r="B106" s="223"/>
      <c r="C106" s="487" t="s">
        <v>162</v>
      </c>
      <c r="D106" s="269"/>
      <c r="E106" s="483"/>
      <c r="F106" s="483"/>
      <c r="G106" s="483"/>
      <c r="H106" s="485"/>
      <c r="I106" s="483"/>
      <c r="J106" s="483"/>
      <c r="K106" s="485"/>
      <c r="L106" s="483"/>
      <c r="M106" s="483"/>
      <c r="N106" s="484"/>
      <c r="O106" s="483">
        <f t="shared" si="1"/>
        <v>0</v>
      </c>
      <c r="P106" s="466"/>
    </row>
    <row r="107" spans="1:16" ht="30" customHeight="1">
      <c r="A107" s="612">
        <v>91</v>
      </c>
      <c r="B107" s="223"/>
      <c r="C107" s="488" t="s">
        <v>163</v>
      </c>
      <c r="D107" s="269"/>
      <c r="E107" s="485"/>
      <c r="F107" s="483"/>
      <c r="G107" s="483"/>
      <c r="H107" s="485"/>
      <c r="I107" s="483"/>
      <c r="J107" s="483"/>
      <c r="K107" s="485"/>
      <c r="L107" s="483"/>
      <c r="M107" s="483"/>
      <c r="N107" s="484"/>
      <c r="O107" s="483">
        <f t="shared" si="1"/>
        <v>0</v>
      </c>
      <c r="P107" s="462" t="s">
        <v>627</v>
      </c>
    </row>
    <row r="108" spans="1:16" ht="30" customHeight="1">
      <c r="A108" s="612">
        <v>92</v>
      </c>
      <c r="B108" s="223"/>
      <c r="C108" s="487" t="s">
        <v>164</v>
      </c>
      <c r="D108" s="269"/>
      <c r="E108" s="483"/>
      <c r="F108" s="483"/>
      <c r="G108" s="483"/>
      <c r="H108" s="485"/>
      <c r="I108" s="483"/>
      <c r="J108" s="483"/>
      <c r="K108" s="485"/>
      <c r="L108" s="483"/>
      <c r="M108" s="483"/>
      <c r="N108" s="484"/>
      <c r="O108" s="483">
        <f t="shared" si="1"/>
        <v>0</v>
      </c>
      <c r="P108" s="466"/>
    </row>
    <row r="109" spans="1:16" ht="30" customHeight="1">
      <c r="A109" s="612">
        <v>93</v>
      </c>
      <c r="B109" s="223"/>
      <c r="C109" s="487" t="s">
        <v>761</v>
      </c>
      <c r="D109" s="269"/>
      <c r="E109" s="483"/>
      <c r="F109" s="483"/>
      <c r="G109" s="483"/>
      <c r="H109" s="485"/>
      <c r="I109" s="483"/>
      <c r="J109" s="483"/>
      <c r="K109" s="485"/>
      <c r="L109" s="483"/>
      <c r="M109" s="483"/>
      <c r="N109" s="484"/>
      <c r="O109" s="483">
        <f t="shared" si="1"/>
        <v>0</v>
      </c>
      <c r="P109" s="466"/>
    </row>
    <row r="110" spans="1:16" ht="30" customHeight="1">
      <c r="A110" s="612">
        <v>94</v>
      </c>
      <c r="B110" s="223"/>
      <c r="C110" s="487" t="s">
        <v>762</v>
      </c>
      <c r="D110" s="269"/>
      <c r="E110" s="483"/>
      <c r="F110" s="483"/>
      <c r="G110" s="483"/>
      <c r="H110" s="485"/>
      <c r="I110" s="483"/>
      <c r="J110" s="483"/>
      <c r="K110" s="485"/>
      <c r="L110" s="483"/>
      <c r="M110" s="483"/>
      <c r="N110" s="484"/>
      <c r="O110" s="483">
        <f t="shared" si="1"/>
        <v>0</v>
      </c>
      <c r="P110" s="466"/>
    </row>
    <row r="111" spans="1:16" ht="30" customHeight="1">
      <c r="A111" s="612">
        <v>95</v>
      </c>
      <c r="B111" s="223"/>
      <c r="C111" s="487" t="s">
        <v>165</v>
      </c>
      <c r="D111" s="269"/>
      <c r="E111" s="483"/>
      <c r="F111" s="483"/>
      <c r="G111" s="483"/>
      <c r="H111" s="485"/>
      <c r="I111" s="483"/>
      <c r="J111" s="483"/>
      <c r="K111" s="485"/>
      <c r="L111" s="483"/>
      <c r="M111" s="483"/>
      <c r="N111" s="484"/>
      <c r="O111" s="483">
        <f t="shared" si="1"/>
        <v>0</v>
      </c>
      <c r="P111" s="462" t="s">
        <v>627</v>
      </c>
    </row>
    <row r="112" spans="1:16" ht="30" customHeight="1">
      <c r="A112" s="612">
        <v>96</v>
      </c>
      <c r="B112" s="223"/>
      <c r="C112" s="487" t="s">
        <v>166</v>
      </c>
      <c r="D112" s="269"/>
      <c r="E112" s="483"/>
      <c r="F112" s="483"/>
      <c r="G112" s="483"/>
      <c r="H112" s="485"/>
      <c r="I112" s="483"/>
      <c r="J112" s="483"/>
      <c r="K112" s="485"/>
      <c r="L112" s="483"/>
      <c r="M112" s="483"/>
      <c r="N112" s="484"/>
      <c r="O112" s="483">
        <f t="shared" si="1"/>
        <v>0</v>
      </c>
      <c r="P112" s="466"/>
    </row>
    <row r="113" spans="1:16" ht="30" customHeight="1">
      <c r="A113" s="612">
        <v>97</v>
      </c>
      <c r="B113" s="223"/>
      <c r="C113" s="487" t="s">
        <v>167</v>
      </c>
      <c r="D113" s="269"/>
      <c r="E113" s="483"/>
      <c r="F113" s="483"/>
      <c r="G113" s="483"/>
      <c r="H113" s="485"/>
      <c r="I113" s="483"/>
      <c r="J113" s="483"/>
      <c r="K113" s="485"/>
      <c r="L113" s="483"/>
      <c r="M113" s="483"/>
      <c r="N113" s="484"/>
      <c r="O113" s="483">
        <f t="shared" si="1"/>
        <v>0</v>
      </c>
      <c r="P113" s="466"/>
    </row>
    <row r="114" spans="1:16" ht="30" customHeight="1">
      <c r="A114" s="612">
        <v>98</v>
      </c>
      <c r="B114" s="223"/>
      <c r="C114" s="487" t="s">
        <v>168</v>
      </c>
      <c r="D114" s="269"/>
      <c r="E114" s="483"/>
      <c r="F114" s="483"/>
      <c r="G114" s="483"/>
      <c r="H114" s="485"/>
      <c r="I114" s="483"/>
      <c r="J114" s="483"/>
      <c r="K114" s="485"/>
      <c r="L114" s="483"/>
      <c r="M114" s="483"/>
      <c r="N114" s="484"/>
      <c r="O114" s="483">
        <f t="shared" si="1"/>
        <v>0</v>
      </c>
      <c r="P114" s="462" t="s">
        <v>627</v>
      </c>
    </row>
    <row r="115" spans="1:16" ht="30" customHeight="1">
      <c r="A115" s="612">
        <v>99</v>
      </c>
      <c r="B115" s="223"/>
      <c r="C115" s="487" t="s">
        <v>169</v>
      </c>
      <c r="D115" s="269"/>
      <c r="E115" s="483"/>
      <c r="F115" s="483"/>
      <c r="G115" s="483"/>
      <c r="H115" s="485"/>
      <c r="I115" s="483"/>
      <c r="J115" s="483"/>
      <c r="K115" s="485"/>
      <c r="L115" s="483"/>
      <c r="M115" s="483"/>
      <c r="N115" s="484"/>
      <c r="O115" s="483">
        <f t="shared" si="1"/>
        <v>0</v>
      </c>
      <c r="P115" s="466"/>
    </row>
    <row r="116" spans="1:16" ht="30" customHeight="1">
      <c r="A116" s="612">
        <v>100</v>
      </c>
      <c r="B116" s="223"/>
      <c r="C116" s="487" t="s">
        <v>170</v>
      </c>
      <c r="D116" s="269"/>
      <c r="E116" s="483"/>
      <c r="F116" s="483"/>
      <c r="G116" s="483"/>
      <c r="H116" s="485"/>
      <c r="I116" s="483"/>
      <c r="J116" s="483"/>
      <c r="K116" s="485"/>
      <c r="L116" s="483"/>
      <c r="M116" s="483"/>
      <c r="N116" s="484"/>
      <c r="O116" s="483">
        <f t="shared" si="1"/>
        <v>0</v>
      </c>
      <c r="P116" s="466"/>
    </row>
    <row r="117" spans="1:16" ht="30" customHeight="1">
      <c r="A117" s="612">
        <v>101</v>
      </c>
      <c r="B117" s="223"/>
      <c r="C117" s="487" t="s">
        <v>171</v>
      </c>
      <c r="D117" s="269"/>
      <c r="E117" s="483"/>
      <c r="F117" s="483"/>
      <c r="G117" s="483"/>
      <c r="H117" s="485"/>
      <c r="I117" s="483"/>
      <c r="J117" s="483"/>
      <c r="K117" s="485"/>
      <c r="L117" s="483"/>
      <c r="M117" s="483"/>
      <c r="N117" s="484"/>
      <c r="O117" s="483">
        <f t="shared" si="1"/>
        <v>0</v>
      </c>
      <c r="P117" s="466"/>
    </row>
    <row r="118" spans="1:16" ht="30" customHeight="1">
      <c r="A118" s="612">
        <v>102</v>
      </c>
      <c r="B118" s="223"/>
      <c r="C118" s="487" t="s">
        <v>172</v>
      </c>
      <c r="D118" s="269"/>
      <c r="E118" s="483"/>
      <c r="F118" s="483"/>
      <c r="G118" s="483"/>
      <c r="H118" s="485"/>
      <c r="I118" s="483"/>
      <c r="J118" s="483"/>
      <c r="K118" s="485"/>
      <c r="L118" s="483"/>
      <c r="M118" s="483"/>
      <c r="N118" s="484"/>
      <c r="O118" s="483">
        <f t="shared" si="1"/>
        <v>0</v>
      </c>
      <c r="P118" s="611" t="s">
        <v>627</v>
      </c>
    </row>
    <row r="119" spans="1:16" ht="30" customHeight="1">
      <c r="A119" s="612">
        <v>103</v>
      </c>
      <c r="B119" s="223"/>
      <c r="C119" s="488" t="s">
        <v>173</v>
      </c>
      <c r="D119" s="269"/>
      <c r="E119" s="483"/>
      <c r="F119" s="483"/>
      <c r="G119" s="483"/>
      <c r="H119" s="485"/>
      <c r="I119" s="483"/>
      <c r="J119" s="483"/>
      <c r="K119" s="485"/>
      <c r="L119" s="483"/>
      <c r="M119" s="483"/>
      <c r="N119" s="484"/>
      <c r="O119" s="483">
        <f t="shared" si="1"/>
        <v>0</v>
      </c>
      <c r="P119" s="462" t="s">
        <v>627</v>
      </c>
    </row>
    <row r="120" spans="1:16" ht="30" customHeight="1">
      <c r="A120" s="612">
        <v>104</v>
      </c>
      <c r="B120" s="223"/>
      <c r="C120" s="487" t="s">
        <v>174</v>
      </c>
      <c r="D120" s="269"/>
      <c r="E120" s="483"/>
      <c r="F120" s="483"/>
      <c r="G120" s="483"/>
      <c r="H120" s="485"/>
      <c r="I120" s="483"/>
      <c r="J120" s="483"/>
      <c r="K120" s="485"/>
      <c r="L120" s="483"/>
      <c r="M120" s="483"/>
      <c r="N120" s="484"/>
      <c r="O120" s="483">
        <f t="shared" si="1"/>
        <v>0</v>
      </c>
      <c r="P120" s="462" t="s">
        <v>627</v>
      </c>
    </row>
    <row r="121" spans="1:16" ht="30" customHeight="1">
      <c r="A121" s="612">
        <v>105</v>
      </c>
      <c r="B121" s="223"/>
      <c r="C121" s="487" t="s">
        <v>175</v>
      </c>
      <c r="D121" s="269"/>
      <c r="E121" s="483"/>
      <c r="F121" s="483"/>
      <c r="G121" s="483"/>
      <c r="H121" s="485"/>
      <c r="I121" s="483"/>
      <c r="J121" s="483"/>
      <c r="K121" s="485"/>
      <c r="L121" s="483"/>
      <c r="M121" s="483"/>
      <c r="N121" s="480"/>
      <c r="O121" s="483">
        <f t="shared" si="1"/>
        <v>0</v>
      </c>
      <c r="P121" s="462" t="s">
        <v>627</v>
      </c>
    </row>
    <row r="122" spans="1:16" ht="30" customHeight="1">
      <c r="A122" s="612">
        <v>106</v>
      </c>
      <c r="B122" s="223"/>
      <c r="C122" s="487" t="s">
        <v>176</v>
      </c>
      <c r="D122" s="269"/>
      <c r="E122" s="483"/>
      <c r="F122" s="483"/>
      <c r="G122" s="483"/>
      <c r="H122" s="485"/>
      <c r="I122" s="483"/>
      <c r="J122" s="483"/>
      <c r="K122" s="485"/>
      <c r="L122" s="483"/>
      <c r="M122" s="483"/>
      <c r="N122" s="480"/>
      <c r="O122" s="483">
        <f t="shared" si="1"/>
        <v>0</v>
      </c>
      <c r="P122" s="466"/>
    </row>
    <row r="123" spans="1:16" ht="30" customHeight="1">
      <c r="A123" s="612">
        <v>107</v>
      </c>
      <c r="B123" s="223"/>
      <c r="C123" s="487" t="s">
        <v>177</v>
      </c>
      <c r="D123" s="269"/>
      <c r="E123" s="483"/>
      <c r="F123" s="483"/>
      <c r="G123" s="483"/>
      <c r="H123" s="485"/>
      <c r="I123" s="483"/>
      <c r="J123" s="483"/>
      <c r="K123" s="485"/>
      <c r="L123" s="483"/>
      <c r="M123" s="483"/>
      <c r="N123" s="480"/>
      <c r="O123" s="483">
        <f t="shared" si="1"/>
        <v>0</v>
      </c>
      <c r="P123" s="462" t="s">
        <v>627</v>
      </c>
    </row>
    <row r="124" spans="1:16" ht="30" customHeight="1">
      <c r="A124" s="612">
        <v>108</v>
      </c>
      <c r="B124" s="223"/>
      <c r="C124" s="487" t="s">
        <v>178</v>
      </c>
      <c r="D124" s="269"/>
      <c r="E124" s="483"/>
      <c r="F124" s="483"/>
      <c r="G124" s="483"/>
      <c r="H124" s="485"/>
      <c r="I124" s="483"/>
      <c r="J124" s="483"/>
      <c r="K124" s="485"/>
      <c r="L124" s="483"/>
      <c r="M124" s="483"/>
      <c r="N124" s="480"/>
      <c r="O124" s="483">
        <f t="shared" si="1"/>
        <v>0</v>
      </c>
      <c r="P124" s="466"/>
    </row>
    <row r="125" spans="1:16" ht="30" customHeight="1">
      <c r="A125" s="612">
        <v>109</v>
      </c>
      <c r="B125" s="223"/>
      <c r="C125" s="488" t="s">
        <v>179</v>
      </c>
      <c r="D125" s="269"/>
      <c r="E125" s="483"/>
      <c r="F125" s="483"/>
      <c r="G125" s="483"/>
      <c r="H125" s="485"/>
      <c r="I125" s="483"/>
      <c r="J125" s="483"/>
      <c r="K125" s="485"/>
      <c r="L125" s="483"/>
      <c r="M125" s="483"/>
      <c r="N125" s="484"/>
      <c r="O125" s="483">
        <f t="shared" si="1"/>
        <v>0</v>
      </c>
      <c r="P125" s="462"/>
    </row>
    <row r="126" spans="1:16" ht="30" customHeight="1">
      <c r="A126" s="612">
        <v>110</v>
      </c>
      <c r="B126" s="223"/>
      <c r="C126" s="487" t="s">
        <v>180</v>
      </c>
      <c r="D126" s="269"/>
      <c r="E126" s="483"/>
      <c r="F126" s="483"/>
      <c r="G126" s="483"/>
      <c r="H126" s="485"/>
      <c r="I126" s="483"/>
      <c r="J126" s="483"/>
      <c r="K126" s="485"/>
      <c r="L126" s="483"/>
      <c r="M126" s="483"/>
      <c r="N126" s="484"/>
      <c r="O126" s="483">
        <f t="shared" si="1"/>
        <v>0</v>
      </c>
      <c r="P126" s="462" t="s">
        <v>614</v>
      </c>
    </row>
    <row r="127" spans="1:16" ht="30" customHeight="1">
      <c r="A127" s="612">
        <v>111</v>
      </c>
      <c r="B127" s="223"/>
      <c r="C127" s="487" t="s">
        <v>181</v>
      </c>
      <c r="D127" s="269"/>
      <c r="E127" s="485"/>
      <c r="F127" s="483"/>
      <c r="G127" s="483"/>
      <c r="H127" s="485"/>
      <c r="I127" s="483"/>
      <c r="J127" s="483"/>
      <c r="K127" s="485"/>
      <c r="L127" s="483"/>
      <c r="M127" s="483"/>
      <c r="N127" s="484"/>
      <c r="O127" s="483">
        <f t="shared" si="1"/>
        <v>0</v>
      </c>
      <c r="P127" s="466"/>
    </row>
    <row r="128" spans="1:16" ht="30" customHeight="1">
      <c r="A128" s="612">
        <v>112</v>
      </c>
      <c r="B128" s="223"/>
      <c r="C128" s="487" t="s">
        <v>182</v>
      </c>
      <c r="D128" s="269"/>
      <c r="E128" s="483"/>
      <c r="F128" s="483"/>
      <c r="G128" s="483"/>
      <c r="H128" s="485"/>
      <c r="I128" s="483"/>
      <c r="J128" s="483"/>
      <c r="K128" s="485"/>
      <c r="L128" s="483"/>
      <c r="M128" s="483"/>
      <c r="N128" s="484"/>
      <c r="O128" s="483">
        <f t="shared" si="1"/>
        <v>0</v>
      </c>
      <c r="P128" s="466"/>
    </row>
    <row r="129" spans="1:16" ht="30" customHeight="1">
      <c r="A129" s="612">
        <v>113</v>
      </c>
      <c r="B129" s="223"/>
      <c r="C129" s="487" t="s">
        <v>183</v>
      </c>
      <c r="D129" s="269"/>
      <c r="E129" s="483"/>
      <c r="F129" s="483"/>
      <c r="G129" s="483"/>
      <c r="H129" s="485"/>
      <c r="I129" s="483"/>
      <c r="J129" s="483"/>
      <c r="K129" s="485"/>
      <c r="L129" s="483"/>
      <c r="M129" s="483"/>
      <c r="N129" s="484"/>
      <c r="O129" s="483">
        <f t="shared" si="1"/>
        <v>0</v>
      </c>
      <c r="P129" s="462" t="s">
        <v>628</v>
      </c>
    </row>
    <row r="130" spans="1:16" ht="30" customHeight="1">
      <c r="A130" s="612">
        <v>114</v>
      </c>
      <c r="B130" s="223"/>
      <c r="C130" s="487" t="s">
        <v>184</v>
      </c>
      <c r="D130" s="269"/>
      <c r="E130" s="483"/>
      <c r="F130" s="483"/>
      <c r="G130" s="483"/>
      <c r="H130" s="485"/>
      <c r="I130" s="483"/>
      <c r="J130" s="483"/>
      <c r="K130" s="485"/>
      <c r="L130" s="483"/>
      <c r="M130" s="483"/>
      <c r="N130" s="484"/>
      <c r="O130" s="483">
        <f t="shared" si="1"/>
        <v>0</v>
      </c>
      <c r="P130" s="466" t="s">
        <v>629</v>
      </c>
    </row>
    <row r="131" spans="1:16" ht="30" customHeight="1">
      <c r="A131" s="612">
        <v>115</v>
      </c>
      <c r="B131" s="223"/>
      <c r="C131" s="487" t="s">
        <v>185</v>
      </c>
      <c r="D131" s="269"/>
      <c r="E131" s="483"/>
      <c r="F131" s="483"/>
      <c r="G131" s="483"/>
      <c r="H131" s="485"/>
      <c r="I131" s="483"/>
      <c r="J131" s="483"/>
      <c r="K131" s="485"/>
      <c r="L131" s="483"/>
      <c r="M131" s="483"/>
      <c r="N131" s="484"/>
      <c r="O131" s="483">
        <f t="shared" si="1"/>
        <v>0</v>
      </c>
      <c r="P131" s="466"/>
    </row>
    <row r="132" spans="1:16" ht="30" customHeight="1">
      <c r="A132" s="612">
        <v>116</v>
      </c>
      <c r="B132" s="223"/>
      <c r="C132" s="487" t="s">
        <v>186</v>
      </c>
      <c r="D132" s="269"/>
      <c r="E132" s="483"/>
      <c r="F132" s="483"/>
      <c r="G132" s="483"/>
      <c r="H132" s="485"/>
      <c r="I132" s="483"/>
      <c r="J132" s="483"/>
      <c r="K132" s="485"/>
      <c r="L132" s="483"/>
      <c r="M132" s="483"/>
      <c r="N132" s="484"/>
      <c r="O132" s="483">
        <f t="shared" si="1"/>
        <v>0</v>
      </c>
      <c r="P132" s="466" t="s">
        <v>630</v>
      </c>
    </row>
    <row r="133" spans="1:16" ht="30" customHeight="1">
      <c r="A133" s="612">
        <v>117</v>
      </c>
      <c r="B133" s="223"/>
      <c r="C133" s="487" t="s">
        <v>763</v>
      </c>
      <c r="D133" s="269"/>
      <c r="E133" s="483"/>
      <c r="F133" s="483"/>
      <c r="G133" s="483"/>
      <c r="H133" s="485"/>
      <c r="I133" s="483"/>
      <c r="J133" s="483"/>
      <c r="K133" s="485"/>
      <c r="L133" s="483"/>
      <c r="M133" s="483"/>
      <c r="N133" s="484"/>
      <c r="O133" s="483">
        <f t="shared" si="1"/>
        <v>0</v>
      </c>
      <c r="P133" s="466" t="s">
        <v>631</v>
      </c>
    </row>
    <row r="134" spans="1:16" ht="30" customHeight="1">
      <c r="A134" s="612">
        <v>118</v>
      </c>
      <c r="B134" s="223"/>
      <c r="C134" s="487" t="s">
        <v>764</v>
      </c>
      <c r="D134" s="269"/>
      <c r="E134" s="483"/>
      <c r="F134" s="483"/>
      <c r="G134" s="483"/>
      <c r="H134" s="485"/>
      <c r="I134" s="483"/>
      <c r="J134" s="483"/>
      <c r="K134" s="485"/>
      <c r="L134" s="483"/>
      <c r="M134" s="483"/>
      <c r="N134" s="484"/>
      <c r="O134" s="483">
        <f t="shared" si="1"/>
        <v>0</v>
      </c>
      <c r="P134" s="466"/>
    </row>
    <row r="135" spans="1:16" ht="30" customHeight="1">
      <c r="A135" s="612">
        <v>119</v>
      </c>
      <c r="B135" s="223" t="s">
        <v>126</v>
      </c>
      <c r="C135" s="487" t="s">
        <v>765</v>
      </c>
      <c r="D135" s="269"/>
      <c r="E135" s="483"/>
      <c r="F135" s="483"/>
      <c r="G135" s="483"/>
      <c r="H135" s="485"/>
      <c r="I135" s="483"/>
      <c r="J135" s="483"/>
      <c r="K135" s="485"/>
      <c r="L135" s="483"/>
      <c r="M135" s="483"/>
      <c r="N135" s="484"/>
      <c r="O135" s="483">
        <f t="shared" si="1"/>
        <v>0</v>
      </c>
      <c r="P135" s="467" t="s">
        <v>632</v>
      </c>
    </row>
    <row r="136" spans="1:16" ht="30" customHeight="1">
      <c r="A136" s="612">
        <v>120</v>
      </c>
      <c r="B136" s="223" t="s">
        <v>126</v>
      </c>
      <c r="C136" s="487" t="s">
        <v>766</v>
      </c>
      <c r="D136" s="269"/>
      <c r="E136" s="483"/>
      <c r="F136" s="483"/>
      <c r="G136" s="483"/>
      <c r="H136" s="485"/>
      <c r="I136" s="483"/>
      <c r="J136" s="483"/>
      <c r="K136" s="485"/>
      <c r="L136" s="483"/>
      <c r="M136" s="483"/>
      <c r="N136" s="484"/>
      <c r="O136" s="483">
        <f t="shared" si="1"/>
        <v>0</v>
      </c>
      <c r="P136" s="467" t="s">
        <v>633</v>
      </c>
    </row>
    <row r="137" spans="1:16" ht="30" customHeight="1">
      <c r="A137" s="612">
        <v>121</v>
      </c>
      <c r="B137" s="223"/>
      <c r="C137" s="487" t="s">
        <v>767</v>
      </c>
      <c r="D137" s="269"/>
      <c r="E137" s="483"/>
      <c r="F137" s="483"/>
      <c r="G137" s="483"/>
      <c r="H137" s="485"/>
      <c r="I137" s="483"/>
      <c r="J137" s="483"/>
      <c r="K137" s="485"/>
      <c r="L137" s="483"/>
      <c r="M137" s="483"/>
      <c r="N137" s="484"/>
      <c r="O137" s="483">
        <f t="shared" si="1"/>
        <v>0</v>
      </c>
      <c r="P137" s="466"/>
    </row>
    <row r="138" spans="1:16" ht="30" customHeight="1">
      <c r="A138" s="612">
        <v>122</v>
      </c>
      <c r="B138" s="223"/>
      <c r="C138" s="488" t="s">
        <v>768</v>
      </c>
      <c r="D138" s="269"/>
      <c r="E138" s="483"/>
      <c r="F138" s="483"/>
      <c r="G138" s="483"/>
      <c r="H138" s="485"/>
      <c r="I138" s="483"/>
      <c r="J138" s="483"/>
      <c r="K138" s="485"/>
      <c r="L138" s="483"/>
      <c r="M138" s="483"/>
      <c r="N138" s="484"/>
      <c r="O138" s="483">
        <f t="shared" si="1"/>
        <v>0</v>
      </c>
      <c r="P138" s="466"/>
    </row>
    <row r="139" spans="1:16" ht="37.9" customHeight="1">
      <c r="A139" s="612">
        <v>123</v>
      </c>
      <c r="B139" s="223" t="s">
        <v>126</v>
      </c>
      <c r="C139" s="487" t="s">
        <v>769</v>
      </c>
      <c r="D139" s="269"/>
      <c r="E139" s="483"/>
      <c r="F139" s="483"/>
      <c r="G139" s="483"/>
      <c r="H139" s="485"/>
      <c r="I139" s="483"/>
      <c r="J139" s="483"/>
      <c r="K139" s="485"/>
      <c r="L139" s="483"/>
      <c r="M139" s="483"/>
      <c r="N139" s="484"/>
      <c r="O139" s="483">
        <f t="shared" si="1"/>
        <v>0</v>
      </c>
      <c r="P139" s="616" t="s">
        <v>829</v>
      </c>
    </row>
    <row r="140" spans="1:16" ht="30" customHeight="1">
      <c r="A140" s="612">
        <v>124</v>
      </c>
      <c r="B140" s="223"/>
      <c r="C140" s="487" t="s">
        <v>769</v>
      </c>
      <c r="D140" s="269"/>
      <c r="E140" s="480"/>
      <c r="F140" s="480"/>
      <c r="G140" s="480"/>
      <c r="H140" s="480"/>
      <c r="I140" s="480"/>
      <c r="J140" s="480"/>
      <c r="K140" s="480"/>
      <c r="L140" s="480"/>
      <c r="M140" s="480"/>
      <c r="N140" s="480"/>
      <c r="O140" s="483">
        <f t="shared" si="1"/>
        <v>0</v>
      </c>
      <c r="P140" s="616" t="s">
        <v>830</v>
      </c>
    </row>
    <row r="141" spans="1:16" ht="30" customHeight="1">
      <c r="A141" s="612">
        <v>125</v>
      </c>
      <c r="B141" s="223"/>
      <c r="C141" s="487" t="s">
        <v>770</v>
      </c>
      <c r="D141" s="269"/>
      <c r="E141" s="483"/>
      <c r="F141" s="483"/>
      <c r="G141" s="483"/>
      <c r="H141" s="485"/>
      <c r="I141" s="483"/>
      <c r="J141" s="483"/>
      <c r="K141" s="485"/>
      <c r="L141" s="483"/>
      <c r="M141" s="483"/>
      <c r="N141" s="484"/>
      <c r="O141" s="483">
        <f t="shared" si="1"/>
        <v>0</v>
      </c>
      <c r="P141" s="466"/>
    </row>
    <row r="142" spans="1:16" ht="30" customHeight="1">
      <c r="A142" s="612">
        <v>126</v>
      </c>
      <c r="B142" s="223"/>
      <c r="C142" s="487" t="s">
        <v>187</v>
      </c>
      <c r="D142" s="269"/>
      <c r="E142" s="483"/>
      <c r="F142" s="483"/>
      <c r="G142" s="483"/>
      <c r="H142" s="485"/>
      <c r="I142" s="483"/>
      <c r="J142" s="483"/>
      <c r="K142" s="485"/>
      <c r="L142" s="483"/>
      <c r="M142" s="483"/>
      <c r="N142" s="480"/>
      <c r="O142" s="483">
        <f t="shared" si="1"/>
        <v>0</v>
      </c>
      <c r="P142" s="466"/>
    </row>
    <row r="143" spans="1:16" ht="30" customHeight="1">
      <c r="A143" s="612">
        <v>127</v>
      </c>
      <c r="B143" s="223"/>
      <c r="C143" s="487" t="s">
        <v>188</v>
      </c>
      <c r="D143" s="269"/>
      <c r="E143" s="483"/>
      <c r="F143" s="483"/>
      <c r="G143" s="483"/>
      <c r="H143" s="485"/>
      <c r="I143" s="483"/>
      <c r="J143" s="483"/>
      <c r="K143" s="485"/>
      <c r="L143" s="483"/>
      <c r="M143" s="483"/>
      <c r="N143" s="480"/>
      <c r="O143" s="483">
        <f t="shared" si="1"/>
        <v>0</v>
      </c>
      <c r="P143" s="462" t="s">
        <v>535</v>
      </c>
    </row>
    <row r="144" spans="1:16" ht="30" customHeight="1">
      <c r="A144" s="612">
        <v>128</v>
      </c>
      <c r="B144" s="223"/>
      <c r="C144" s="487" t="s">
        <v>189</v>
      </c>
      <c r="D144" s="269"/>
      <c r="E144" s="483"/>
      <c r="F144" s="483"/>
      <c r="G144" s="483"/>
      <c r="H144" s="485"/>
      <c r="I144" s="483"/>
      <c r="J144" s="483"/>
      <c r="K144" s="485"/>
      <c r="L144" s="483"/>
      <c r="M144" s="483"/>
      <c r="N144" s="480"/>
      <c r="O144" s="483">
        <f t="shared" si="1"/>
        <v>0</v>
      </c>
      <c r="P144" s="466" t="s">
        <v>634</v>
      </c>
    </row>
    <row r="145" spans="1:16" ht="30" customHeight="1">
      <c r="A145" s="612">
        <v>129</v>
      </c>
      <c r="B145" s="223"/>
      <c r="C145" s="487" t="s">
        <v>190</v>
      </c>
      <c r="D145" s="269"/>
      <c r="E145" s="483"/>
      <c r="F145" s="483"/>
      <c r="G145" s="483"/>
      <c r="H145" s="485"/>
      <c r="I145" s="483"/>
      <c r="J145" s="483"/>
      <c r="K145" s="485"/>
      <c r="L145" s="483"/>
      <c r="M145" s="483"/>
      <c r="N145" s="480"/>
      <c r="O145" s="483">
        <f t="shared" si="1"/>
        <v>0</v>
      </c>
      <c r="P145" s="466"/>
    </row>
    <row r="146" spans="1:16" ht="30" customHeight="1">
      <c r="A146" s="612">
        <v>130</v>
      </c>
      <c r="B146" s="223"/>
      <c r="C146" s="487" t="s">
        <v>191</v>
      </c>
      <c r="D146" s="269"/>
      <c r="E146" s="483"/>
      <c r="F146" s="483"/>
      <c r="G146" s="483"/>
      <c r="H146" s="485"/>
      <c r="I146" s="483"/>
      <c r="J146" s="483"/>
      <c r="K146" s="485"/>
      <c r="L146" s="483"/>
      <c r="M146" s="483"/>
      <c r="N146" s="484"/>
      <c r="O146" s="483">
        <f t="shared" ref="O146:O209" si="2">SUM(E146:N146)</f>
        <v>0</v>
      </c>
      <c r="P146" s="466"/>
    </row>
    <row r="147" spans="1:16" ht="30" customHeight="1">
      <c r="A147" s="612">
        <v>131</v>
      </c>
      <c r="B147" s="223"/>
      <c r="C147" s="487" t="s">
        <v>538</v>
      </c>
      <c r="D147" s="269"/>
      <c r="E147" s="483"/>
      <c r="F147" s="483"/>
      <c r="G147" s="483"/>
      <c r="H147" s="485"/>
      <c r="I147" s="483"/>
      <c r="J147" s="483"/>
      <c r="K147" s="485"/>
      <c r="L147" s="483"/>
      <c r="M147" s="483"/>
      <c r="N147" s="484"/>
      <c r="O147" s="483">
        <f t="shared" si="2"/>
        <v>0</v>
      </c>
      <c r="P147" s="466" t="s">
        <v>539</v>
      </c>
    </row>
    <row r="148" spans="1:16" ht="30" customHeight="1">
      <c r="A148" s="612">
        <v>132</v>
      </c>
      <c r="B148" s="223"/>
      <c r="C148" s="487" t="s">
        <v>192</v>
      </c>
      <c r="D148" s="269"/>
      <c r="E148" s="483"/>
      <c r="F148" s="483"/>
      <c r="G148" s="483"/>
      <c r="H148" s="485"/>
      <c r="I148" s="483"/>
      <c r="J148" s="483"/>
      <c r="K148" s="485"/>
      <c r="L148" s="483"/>
      <c r="M148" s="483"/>
      <c r="N148" s="484"/>
      <c r="O148" s="483">
        <f t="shared" si="2"/>
        <v>0</v>
      </c>
      <c r="P148" s="466"/>
    </row>
    <row r="149" spans="1:16" ht="30" customHeight="1">
      <c r="A149" s="612">
        <v>133</v>
      </c>
      <c r="B149" s="223"/>
      <c r="C149" s="487" t="s">
        <v>193</v>
      </c>
      <c r="D149" s="269"/>
      <c r="E149" s="485"/>
      <c r="F149" s="483"/>
      <c r="G149" s="483"/>
      <c r="H149" s="485"/>
      <c r="I149" s="483"/>
      <c r="J149" s="483"/>
      <c r="K149" s="485"/>
      <c r="L149" s="483"/>
      <c r="M149" s="483"/>
      <c r="N149" s="484"/>
      <c r="O149" s="483">
        <f t="shared" si="2"/>
        <v>0</v>
      </c>
      <c r="P149" s="466"/>
    </row>
    <row r="150" spans="1:16" ht="30" customHeight="1">
      <c r="A150" s="612">
        <v>134</v>
      </c>
      <c r="B150" s="223"/>
      <c r="C150" s="488" t="s">
        <v>194</v>
      </c>
      <c r="D150" s="269"/>
      <c r="E150" s="483"/>
      <c r="F150" s="483"/>
      <c r="G150" s="483"/>
      <c r="H150" s="485"/>
      <c r="I150" s="483"/>
      <c r="J150" s="483"/>
      <c r="K150" s="485"/>
      <c r="L150" s="483"/>
      <c r="M150" s="483"/>
      <c r="N150" s="484"/>
      <c r="O150" s="483">
        <f t="shared" si="2"/>
        <v>0</v>
      </c>
      <c r="P150" s="466"/>
    </row>
    <row r="151" spans="1:16" ht="30" customHeight="1">
      <c r="A151" s="612">
        <v>135</v>
      </c>
      <c r="B151" s="223"/>
      <c r="C151" s="487" t="s">
        <v>195</v>
      </c>
      <c r="D151" s="269"/>
      <c r="E151" s="483"/>
      <c r="F151" s="483"/>
      <c r="G151" s="483"/>
      <c r="H151" s="485"/>
      <c r="I151" s="483"/>
      <c r="J151" s="483"/>
      <c r="K151" s="485"/>
      <c r="L151" s="483"/>
      <c r="M151" s="483"/>
      <c r="N151" s="484"/>
      <c r="O151" s="483">
        <f t="shared" si="2"/>
        <v>0</v>
      </c>
      <c r="P151" s="615"/>
    </row>
    <row r="152" spans="1:16" ht="30" customHeight="1">
      <c r="A152" s="612">
        <v>136</v>
      </c>
      <c r="B152" s="223"/>
      <c r="C152" s="487" t="s">
        <v>196</v>
      </c>
      <c r="D152" s="269"/>
      <c r="E152" s="483"/>
      <c r="F152" s="483"/>
      <c r="G152" s="483"/>
      <c r="H152" s="485"/>
      <c r="I152" s="483"/>
      <c r="J152" s="483"/>
      <c r="K152" s="485"/>
      <c r="L152" s="483"/>
      <c r="M152" s="483"/>
      <c r="N152" s="484"/>
      <c r="O152" s="483">
        <f t="shared" si="2"/>
        <v>0</v>
      </c>
      <c r="P152" s="466"/>
    </row>
    <row r="153" spans="1:16" ht="30" customHeight="1">
      <c r="A153" s="612">
        <v>137</v>
      </c>
      <c r="B153" s="223"/>
      <c r="C153" s="487" t="s">
        <v>197</v>
      </c>
      <c r="D153" s="269"/>
      <c r="E153" s="483"/>
      <c r="F153" s="483"/>
      <c r="G153" s="483"/>
      <c r="H153" s="485"/>
      <c r="I153" s="483"/>
      <c r="J153" s="483"/>
      <c r="K153" s="485"/>
      <c r="L153" s="483"/>
      <c r="M153" s="483"/>
      <c r="N153" s="484"/>
      <c r="O153" s="483">
        <f t="shared" si="2"/>
        <v>0</v>
      </c>
      <c r="P153" s="466"/>
    </row>
    <row r="154" spans="1:16" ht="30" customHeight="1">
      <c r="A154" s="612">
        <v>138</v>
      </c>
      <c r="B154" s="223"/>
      <c r="C154" s="487" t="s">
        <v>198</v>
      </c>
      <c r="D154" s="269"/>
      <c r="E154" s="483"/>
      <c r="F154" s="483"/>
      <c r="G154" s="483"/>
      <c r="H154" s="485"/>
      <c r="I154" s="483"/>
      <c r="J154" s="483"/>
      <c r="K154" s="485"/>
      <c r="L154" s="483"/>
      <c r="M154" s="483"/>
      <c r="N154" s="484"/>
      <c r="O154" s="483">
        <f t="shared" si="2"/>
        <v>0</v>
      </c>
      <c r="P154" s="466"/>
    </row>
    <row r="155" spans="1:16" ht="30" customHeight="1">
      <c r="A155" s="612">
        <v>139</v>
      </c>
      <c r="B155" s="223"/>
      <c r="C155" s="487" t="s">
        <v>771</v>
      </c>
      <c r="D155" s="269"/>
      <c r="E155" s="483"/>
      <c r="F155" s="483"/>
      <c r="G155" s="483"/>
      <c r="H155" s="485"/>
      <c r="I155" s="483"/>
      <c r="J155" s="483"/>
      <c r="K155" s="485"/>
      <c r="L155" s="483"/>
      <c r="M155" s="483"/>
      <c r="N155" s="484"/>
      <c r="O155" s="483">
        <f t="shared" si="2"/>
        <v>0</v>
      </c>
      <c r="P155" s="466"/>
    </row>
    <row r="156" spans="1:16" ht="30" customHeight="1">
      <c r="A156" s="612">
        <v>140</v>
      </c>
      <c r="B156" s="223"/>
      <c r="C156" s="487" t="s">
        <v>199</v>
      </c>
      <c r="D156" s="269"/>
      <c r="E156" s="483"/>
      <c r="F156" s="483"/>
      <c r="G156" s="483"/>
      <c r="H156" s="485"/>
      <c r="I156" s="483"/>
      <c r="J156" s="483"/>
      <c r="K156" s="485"/>
      <c r="L156" s="483"/>
      <c r="M156" s="483"/>
      <c r="N156" s="484"/>
      <c r="O156" s="483">
        <f t="shared" si="2"/>
        <v>0</v>
      </c>
      <c r="P156" s="466"/>
    </row>
    <row r="157" spans="1:16" ht="30" customHeight="1">
      <c r="A157" s="612">
        <v>141</v>
      </c>
      <c r="B157" s="223"/>
      <c r="C157" s="487" t="s">
        <v>772</v>
      </c>
      <c r="D157" s="269"/>
      <c r="E157" s="483"/>
      <c r="F157" s="483"/>
      <c r="G157" s="483"/>
      <c r="H157" s="485"/>
      <c r="I157" s="483"/>
      <c r="J157" s="483"/>
      <c r="K157" s="485"/>
      <c r="L157" s="483"/>
      <c r="M157" s="483"/>
      <c r="N157" s="484"/>
      <c r="O157" s="483">
        <f t="shared" si="2"/>
        <v>0</v>
      </c>
      <c r="P157" s="466"/>
    </row>
    <row r="158" spans="1:16" ht="30" customHeight="1">
      <c r="A158" s="612">
        <v>142</v>
      </c>
      <c r="B158" s="223"/>
      <c r="C158" s="487" t="s">
        <v>200</v>
      </c>
      <c r="D158" s="269"/>
      <c r="E158" s="483"/>
      <c r="F158" s="483"/>
      <c r="G158" s="483"/>
      <c r="H158" s="485"/>
      <c r="I158" s="483"/>
      <c r="J158" s="483"/>
      <c r="K158" s="485"/>
      <c r="L158" s="483"/>
      <c r="M158" s="483"/>
      <c r="N158" s="484"/>
      <c r="O158" s="483">
        <f t="shared" si="2"/>
        <v>0</v>
      </c>
      <c r="P158" s="462" t="s">
        <v>536</v>
      </c>
    </row>
    <row r="159" spans="1:16" ht="30" customHeight="1">
      <c r="A159" s="612">
        <v>143</v>
      </c>
      <c r="B159" s="223"/>
      <c r="C159" s="487" t="s">
        <v>773</v>
      </c>
      <c r="D159" s="269"/>
      <c r="E159" s="483"/>
      <c r="F159" s="483"/>
      <c r="G159" s="483"/>
      <c r="H159" s="485"/>
      <c r="I159" s="483"/>
      <c r="J159" s="483"/>
      <c r="K159" s="485"/>
      <c r="L159" s="483"/>
      <c r="M159" s="483"/>
      <c r="N159" s="484"/>
      <c r="O159" s="483">
        <f t="shared" si="2"/>
        <v>0</v>
      </c>
      <c r="P159" s="466"/>
    </row>
    <row r="160" spans="1:16" ht="30" customHeight="1">
      <c r="A160" s="612">
        <v>144</v>
      </c>
      <c r="B160" s="223"/>
      <c r="C160" s="487" t="s">
        <v>201</v>
      </c>
      <c r="D160" s="269"/>
      <c r="E160" s="483"/>
      <c r="F160" s="483"/>
      <c r="G160" s="483"/>
      <c r="H160" s="485"/>
      <c r="I160" s="483"/>
      <c r="J160" s="483"/>
      <c r="K160" s="485"/>
      <c r="L160" s="483"/>
      <c r="M160" s="483"/>
      <c r="N160" s="484"/>
      <c r="O160" s="483">
        <f t="shared" si="2"/>
        <v>0</v>
      </c>
      <c r="P160" s="466"/>
    </row>
    <row r="161" spans="1:16" ht="30" customHeight="1">
      <c r="A161" s="612">
        <v>145</v>
      </c>
      <c r="B161" s="223"/>
      <c r="C161" s="487" t="s">
        <v>202</v>
      </c>
      <c r="D161" s="269"/>
      <c r="E161" s="483"/>
      <c r="F161" s="483"/>
      <c r="G161" s="483"/>
      <c r="H161" s="485"/>
      <c r="I161" s="483"/>
      <c r="J161" s="483"/>
      <c r="K161" s="485"/>
      <c r="L161" s="483"/>
      <c r="M161" s="483"/>
      <c r="N161" s="484"/>
      <c r="O161" s="483">
        <f t="shared" si="2"/>
        <v>0</v>
      </c>
      <c r="P161" s="466"/>
    </row>
    <row r="162" spans="1:16" ht="30" customHeight="1">
      <c r="A162" s="612">
        <v>146</v>
      </c>
      <c r="B162" s="223"/>
      <c r="C162" s="487" t="s">
        <v>203</v>
      </c>
      <c r="D162" s="269"/>
      <c r="E162" s="483"/>
      <c r="F162" s="483"/>
      <c r="G162" s="483"/>
      <c r="H162" s="485"/>
      <c r="I162" s="483"/>
      <c r="J162" s="483"/>
      <c r="K162" s="485"/>
      <c r="L162" s="483"/>
      <c r="M162" s="483"/>
      <c r="N162" s="484"/>
      <c r="O162" s="483">
        <f t="shared" si="2"/>
        <v>0</v>
      </c>
      <c r="P162" s="466"/>
    </row>
    <row r="163" spans="1:16" ht="30" customHeight="1">
      <c r="A163" s="612">
        <v>147</v>
      </c>
      <c r="B163" s="223"/>
      <c r="C163" s="487" t="s">
        <v>204</v>
      </c>
      <c r="D163" s="269"/>
      <c r="E163" s="483"/>
      <c r="F163" s="483"/>
      <c r="G163" s="483"/>
      <c r="H163" s="485"/>
      <c r="I163" s="483"/>
      <c r="J163" s="483"/>
      <c r="K163" s="485"/>
      <c r="L163" s="483"/>
      <c r="M163" s="483"/>
      <c r="N163" s="480"/>
      <c r="O163" s="483">
        <f t="shared" si="2"/>
        <v>0</v>
      </c>
      <c r="P163" s="466"/>
    </row>
    <row r="164" spans="1:16" ht="30" customHeight="1">
      <c r="A164" s="612">
        <v>148</v>
      </c>
      <c r="B164" s="464"/>
      <c r="C164" s="495" t="s">
        <v>205</v>
      </c>
      <c r="D164" s="465"/>
      <c r="E164" s="491"/>
      <c r="F164" s="491"/>
      <c r="G164" s="491"/>
      <c r="H164" s="492"/>
      <c r="I164" s="491"/>
      <c r="J164" s="491"/>
      <c r="K164" s="492"/>
      <c r="L164" s="491"/>
      <c r="M164" s="491"/>
      <c r="N164" s="494"/>
      <c r="O164" s="491">
        <f t="shared" si="2"/>
        <v>0</v>
      </c>
      <c r="P164" s="616" t="s">
        <v>831</v>
      </c>
    </row>
    <row r="165" spans="1:16" ht="30" customHeight="1">
      <c r="A165" s="612">
        <v>149</v>
      </c>
      <c r="B165" s="223"/>
      <c r="C165" s="487" t="s">
        <v>206</v>
      </c>
      <c r="D165" s="269"/>
      <c r="E165" s="483"/>
      <c r="F165" s="483"/>
      <c r="G165" s="483"/>
      <c r="H165" s="485"/>
      <c r="I165" s="483"/>
      <c r="J165" s="483"/>
      <c r="K165" s="485"/>
      <c r="L165" s="483"/>
      <c r="M165" s="483"/>
      <c r="N165" s="480"/>
      <c r="O165" s="483">
        <f t="shared" si="2"/>
        <v>0</v>
      </c>
      <c r="P165" s="466"/>
    </row>
    <row r="166" spans="1:16" ht="30" customHeight="1">
      <c r="A166" s="612">
        <v>150</v>
      </c>
      <c r="B166" s="223"/>
      <c r="C166" s="487" t="s">
        <v>207</v>
      </c>
      <c r="D166" s="269"/>
      <c r="E166" s="483"/>
      <c r="F166" s="483"/>
      <c r="G166" s="483"/>
      <c r="H166" s="485"/>
      <c r="I166" s="483"/>
      <c r="J166" s="483"/>
      <c r="K166" s="485"/>
      <c r="L166" s="483"/>
      <c r="M166" s="483"/>
      <c r="N166" s="480"/>
      <c r="O166" s="483">
        <f t="shared" si="2"/>
        <v>0</v>
      </c>
      <c r="P166" s="466"/>
    </row>
    <row r="167" spans="1:16" ht="30" customHeight="1">
      <c r="A167" s="612">
        <v>151</v>
      </c>
      <c r="B167" s="223"/>
      <c r="C167" s="490" t="s">
        <v>208</v>
      </c>
      <c r="D167" s="269"/>
      <c r="E167" s="483"/>
      <c r="F167" s="483"/>
      <c r="G167" s="483"/>
      <c r="H167" s="485"/>
      <c r="I167" s="483"/>
      <c r="J167" s="483"/>
      <c r="K167" s="485"/>
      <c r="L167" s="483"/>
      <c r="M167" s="483"/>
      <c r="N167" s="484"/>
      <c r="O167" s="483">
        <f t="shared" si="2"/>
        <v>0</v>
      </c>
      <c r="P167" s="466"/>
    </row>
    <row r="168" spans="1:16" ht="30" customHeight="1">
      <c r="A168" s="612">
        <v>152</v>
      </c>
      <c r="B168" s="223"/>
      <c r="C168" s="490" t="s">
        <v>774</v>
      </c>
      <c r="D168" s="269"/>
      <c r="E168" s="485"/>
      <c r="F168" s="483"/>
      <c r="G168" s="483"/>
      <c r="H168" s="485"/>
      <c r="I168" s="483"/>
      <c r="J168" s="483"/>
      <c r="K168" s="485"/>
      <c r="L168" s="483"/>
      <c r="M168" s="483"/>
      <c r="N168" s="484"/>
      <c r="O168" s="483">
        <f t="shared" si="2"/>
        <v>0</v>
      </c>
      <c r="P168" s="617" t="s">
        <v>832</v>
      </c>
    </row>
    <row r="169" spans="1:16" ht="30" customHeight="1">
      <c r="A169" s="612">
        <v>153</v>
      </c>
      <c r="B169" s="223"/>
      <c r="C169" s="487" t="s">
        <v>209</v>
      </c>
      <c r="D169" s="269"/>
      <c r="E169" s="480"/>
      <c r="F169" s="480"/>
      <c r="G169" s="480"/>
      <c r="H169" s="480"/>
      <c r="I169" s="480"/>
      <c r="J169" s="480"/>
      <c r="K169" s="480"/>
      <c r="L169" s="480"/>
      <c r="M169" s="480"/>
      <c r="N169" s="480"/>
      <c r="O169" s="483">
        <f t="shared" si="2"/>
        <v>0</v>
      </c>
      <c r="P169" s="466" t="s">
        <v>635</v>
      </c>
    </row>
    <row r="170" spans="1:16" ht="30" customHeight="1">
      <c r="A170" s="612">
        <v>154</v>
      </c>
      <c r="B170" s="223"/>
      <c r="C170" s="486" t="s">
        <v>636</v>
      </c>
      <c r="D170" s="269"/>
      <c r="E170" s="483"/>
      <c r="F170" s="483"/>
      <c r="G170" s="483"/>
      <c r="H170" s="485"/>
      <c r="I170" s="483"/>
      <c r="J170" s="483"/>
      <c r="K170" s="485"/>
      <c r="L170" s="483"/>
      <c r="M170" s="485"/>
      <c r="N170" s="484"/>
      <c r="O170" s="483">
        <f t="shared" si="2"/>
        <v>0</v>
      </c>
      <c r="P170" s="466" t="s">
        <v>540</v>
      </c>
    </row>
    <row r="171" spans="1:16" ht="30" customHeight="1">
      <c r="A171" s="612">
        <v>155</v>
      </c>
      <c r="B171" s="223"/>
      <c r="C171" s="487" t="s">
        <v>210</v>
      </c>
      <c r="D171" s="269"/>
      <c r="E171" s="483"/>
      <c r="F171" s="483"/>
      <c r="G171" s="483"/>
      <c r="H171" s="485"/>
      <c r="I171" s="483"/>
      <c r="J171" s="483"/>
      <c r="K171" s="485"/>
      <c r="L171" s="483"/>
      <c r="M171" s="483"/>
      <c r="N171" s="484"/>
      <c r="O171" s="483">
        <f t="shared" si="2"/>
        <v>0</v>
      </c>
      <c r="P171" s="466" t="s">
        <v>637</v>
      </c>
    </row>
    <row r="172" spans="1:16" ht="30" customHeight="1">
      <c r="A172" s="612">
        <v>156</v>
      </c>
      <c r="B172" s="223" t="s">
        <v>126</v>
      </c>
      <c r="C172" s="487" t="s">
        <v>775</v>
      </c>
      <c r="D172" s="269"/>
      <c r="E172" s="483"/>
      <c r="F172" s="483"/>
      <c r="G172" s="483"/>
      <c r="H172" s="485"/>
      <c r="I172" s="483"/>
      <c r="J172" s="483"/>
      <c r="K172" s="485"/>
      <c r="L172" s="483"/>
      <c r="M172" s="483"/>
      <c r="N172" s="484"/>
      <c r="O172" s="483">
        <f t="shared" si="2"/>
        <v>0</v>
      </c>
      <c r="P172" s="616" t="s">
        <v>833</v>
      </c>
    </row>
    <row r="173" spans="1:16" ht="30" customHeight="1">
      <c r="A173" s="612">
        <v>157</v>
      </c>
      <c r="B173" s="223"/>
      <c r="C173" s="487" t="s">
        <v>211</v>
      </c>
      <c r="D173" s="269"/>
      <c r="E173" s="483"/>
      <c r="F173" s="483"/>
      <c r="G173" s="485"/>
      <c r="H173" s="485"/>
      <c r="I173" s="483"/>
      <c r="J173" s="483"/>
      <c r="K173" s="485"/>
      <c r="L173" s="483"/>
      <c r="M173" s="483"/>
      <c r="N173" s="484"/>
      <c r="O173" s="483">
        <f t="shared" si="2"/>
        <v>0</v>
      </c>
      <c r="P173" s="466"/>
    </row>
    <row r="174" spans="1:16" ht="30" customHeight="1">
      <c r="A174" s="612">
        <v>158</v>
      </c>
      <c r="B174" s="223"/>
      <c r="C174" s="487" t="s">
        <v>212</v>
      </c>
      <c r="D174" s="269"/>
      <c r="E174" s="483"/>
      <c r="F174" s="483"/>
      <c r="G174" s="483"/>
      <c r="H174" s="485"/>
      <c r="I174" s="483"/>
      <c r="J174" s="483"/>
      <c r="K174" s="485"/>
      <c r="L174" s="483"/>
      <c r="M174" s="483"/>
      <c r="N174" s="484"/>
      <c r="O174" s="483">
        <f t="shared" si="2"/>
        <v>0</v>
      </c>
      <c r="P174" s="466" t="s">
        <v>638</v>
      </c>
    </row>
    <row r="175" spans="1:16" ht="30" customHeight="1">
      <c r="A175" s="612">
        <v>159</v>
      </c>
      <c r="B175" s="223"/>
      <c r="C175" s="487" t="s">
        <v>776</v>
      </c>
      <c r="D175" s="269"/>
      <c r="E175" s="483"/>
      <c r="F175" s="483"/>
      <c r="G175" s="483"/>
      <c r="H175" s="485"/>
      <c r="I175" s="483"/>
      <c r="J175" s="483"/>
      <c r="K175" s="485"/>
      <c r="L175" s="483"/>
      <c r="M175" s="483"/>
      <c r="N175" s="484"/>
      <c r="O175" s="483">
        <f t="shared" si="2"/>
        <v>0</v>
      </c>
      <c r="P175" s="466"/>
    </row>
    <row r="176" spans="1:16" ht="30" customHeight="1">
      <c r="A176" s="612">
        <v>160</v>
      </c>
      <c r="B176" s="223" t="s">
        <v>126</v>
      </c>
      <c r="C176" s="487" t="s">
        <v>777</v>
      </c>
      <c r="D176" s="269"/>
      <c r="E176" s="483"/>
      <c r="F176" s="483"/>
      <c r="G176" s="483"/>
      <c r="H176" s="485"/>
      <c r="I176" s="483"/>
      <c r="J176" s="483"/>
      <c r="K176" s="485"/>
      <c r="L176" s="483"/>
      <c r="M176" s="483"/>
      <c r="N176" s="484"/>
      <c r="O176" s="483">
        <f t="shared" si="2"/>
        <v>0</v>
      </c>
      <c r="P176" s="466" t="s">
        <v>639</v>
      </c>
    </row>
    <row r="177" spans="1:22" ht="30" customHeight="1">
      <c r="A177" s="612">
        <v>161</v>
      </c>
      <c r="B177" s="223"/>
      <c r="C177" s="487" t="s">
        <v>213</v>
      </c>
      <c r="D177" s="269"/>
      <c r="E177" s="483"/>
      <c r="F177" s="483"/>
      <c r="G177" s="483"/>
      <c r="H177" s="485"/>
      <c r="I177" s="483"/>
      <c r="J177" s="483"/>
      <c r="K177" s="485"/>
      <c r="L177" s="483"/>
      <c r="M177" s="483"/>
      <c r="N177" s="484"/>
      <c r="O177" s="483">
        <f t="shared" si="2"/>
        <v>0</v>
      </c>
      <c r="P177" s="466"/>
    </row>
    <row r="178" spans="1:22" ht="30" customHeight="1">
      <c r="A178" s="612">
        <v>162</v>
      </c>
      <c r="B178" s="223"/>
      <c r="C178" s="487" t="s">
        <v>214</v>
      </c>
      <c r="D178" s="269"/>
      <c r="E178" s="483"/>
      <c r="F178" s="483"/>
      <c r="G178" s="483"/>
      <c r="H178" s="485"/>
      <c r="I178" s="483"/>
      <c r="J178" s="483"/>
      <c r="K178" s="485"/>
      <c r="L178" s="483"/>
      <c r="M178" s="483"/>
      <c r="N178" s="484"/>
      <c r="O178" s="483">
        <f t="shared" si="2"/>
        <v>0</v>
      </c>
      <c r="P178" s="466"/>
      <c r="Q178" s="110"/>
      <c r="R178" s="111"/>
      <c r="S178" s="111"/>
      <c r="T178" s="111"/>
      <c r="U178" s="111"/>
      <c r="V178" s="111"/>
    </row>
    <row r="179" spans="1:22" ht="61.5" customHeight="1">
      <c r="A179" s="612">
        <v>163</v>
      </c>
      <c r="B179" s="223"/>
      <c r="C179" s="486" t="s">
        <v>834</v>
      </c>
      <c r="D179" s="269"/>
      <c r="E179" s="483"/>
      <c r="F179" s="483"/>
      <c r="G179" s="483"/>
      <c r="H179" s="485"/>
      <c r="I179" s="483"/>
      <c r="J179" s="483"/>
      <c r="K179" s="485"/>
      <c r="L179" s="483"/>
      <c r="M179" s="483"/>
      <c r="N179" s="484"/>
      <c r="O179" s="483">
        <f t="shared" si="2"/>
        <v>0</v>
      </c>
      <c r="P179" s="616" t="s">
        <v>835</v>
      </c>
      <c r="Q179" s="112"/>
      <c r="R179" s="113"/>
    </row>
    <row r="180" spans="1:22" ht="30" customHeight="1">
      <c r="A180" s="612">
        <v>164</v>
      </c>
      <c r="B180" s="223"/>
      <c r="C180" s="487" t="s">
        <v>215</v>
      </c>
      <c r="D180" s="269"/>
      <c r="E180" s="483"/>
      <c r="F180" s="483"/>
      <c r="G180" s="483"/>
      <c r="H180" s="485"/>
      <c r="I180" s="483"/>
      <c r="J180" s="483"/>
      <c r="K180" s="485"/>
      <c r="L180" s="483"/>
      <c r="M180" s="483"/>
      <c r="N180" s="484"/>
      <c r="O180" s="483">
        <f t="shared" si="2"/>
        <v>0</v>
      </c>
      <c r="P180" s="466"/>
    </row>
    <row r="181" spans="1:22" ht="30" customHeight="1">
      <c r="A181" s="612">
        <v>165</v>
      </c>
      <c r="B181" s="223"/>
      <c r="C181" s="487" t="s">
        <v>216</v>
      </c>
      <c r="D181" s="269"/>
      <c r="E181" s="483"/>
      <c r="F181" s="483"/>
      <c r="G181" s="483"/>
      <c r="H181" s="485"/>
      <c r="I181" s="483"/>
      <c r="J181" s="483"/>
      <c r="K181" s="485"/>
      <c r="L181" s="483"/>
      <c r="M181" s="483"/>
      <c r="N181" s="484"/>
      <c r="O181" s="483">
        <f t="shared" si="2"/>
        <v>0</v>
      </c>
      <c r="P181" s="466" t="s">
        <v>614</v>
      </c>
    </row>
    <row r="182" spans="1:22" ht="30" customHeight="1">
      <c r="A182" s="612">
        <v>166</v>
      </c>
      <c r="B182" s="223"/>
      <c r="C182" s="487" t="s">
        <v>217</v>
      </c>
      <c r="D182" s="269"/>
      <c r="E182" s="483"/>
      <c r="F182" s="483"/>
      <c r="G182" s="483"/>
      <c r="H182" s="485"/>
      <c r="I182" s="483"/>
      <c r="J182" s="483"/>
      <c r="K182" s="485"/>
      <c r="L182" s="483"/>
      <c r="M182" s="483"/>
      <c r="N182" s="484"/>
      <c r="O182" s="483">
        <f t="shared" si="2"/>
        <v>0</v>
      </c>
      <c r="P182" s="466"/>
    </row>
    <row r="183" spans="1:22" ht="30" customHeight="1">
      <c r="A183" s="612">
        <v>167</v>
      </c>
      <c r="B183" s="223"/>
      <c r="C183" s="487" t="s">
        <v>218</v>
      </c>
      <c r="D183" s="269"/>
      <c r="E183" s="483"/>
      <c r="F183" s="483"/>
      <c r="G183" s="483"/>
      <c r="H183" s="485"/>
      <c r="I183" s="483"/>
      <c r="J183" s="483"/>
      <c r="K183" s="485"/>
      <c r="L183" s="483"/>
      <c r="M183" s="483"/>
      <c r="N183" s="484"/>
      <c r="O183" s="483">
        <f t="shared" si="2"/>
        <v>0</v>
      </c>
      <c r="P183" s="466"/>
    </row>
    <row r="184" spans="1:22" ht="30" customHeight="1">
      <c r="A184" s="612">
        <v>168</v>
      </c>
      <c r="B184" s="223"/>
      <c r="C184" s="488" t="s">
        <v>778</v>
      </c>
      <c r="D184" s="269"/>
      <c r="E184" s="483"/>
      <c r="F184" s="483"/>
      <c r="G184" s="483"/>
      <c r="H184" s="485"/>
      <c r="I184" s="483"/>
      <c r="J184" s="483"/>
      <c r="K184" s="485"/>
      <c r="L184" s="483"/>
      <c r="M184" s="483"/>
      <c r="N184" s="484"/>
      <c r="O184" s="483">
        <f t="shared" si="2"/>
        <v>0</v>
      </c>
      <c r="P184" s="466"/>
    </row>
    <row r="185" spans="1:22" ht="30" customHeight="1">
      <c r="A185" s="612">
        <v>169</v>
      </c>
      <c r="B185" s="223" t="s">
        <v>126</v>
      </c>
      <c r="C185" s="487" t="s">
        <v>779</v>
      </c>
      <c r="D185" s="269"/>
      <c r="E185" s="483"/>
      <c r="F185" s="483"/>
      <c r="G185" s="483"/>
      <c r="H185" s="485"/>
      <c r="I185" s="483"/>
      <c r="J185" s="483"/>
      <c r="K185" s="485"/>
      <c r="L185" s="483"/>
      <c r="M185" s="483"/>
      <c r="N185" s="480"/>
      <c r="O185" s="483">
        <f t="shared" si="2"/>
        <v>0</v>
      </c>
      <c r="P185" s="466" t="s">
        <v>537</v>
      </c>
    </row>
    <row r="186" spans="1:22" ht="30" customHeight="1">
      <c r="A186" s="612">
        <v>170</v>
      </c>
      <c r="B186" s="223"/>
      <c r="C186" s="487" t="s">
        <v>779</v>
      </c>
      <c r="D186" s="269"/>
      <c r="E186" s="483"/>
      <c r="F186" s="483"/>
      <c r="G186" s="483"/>
      <c r="H186" s="485"/>
      <c r="I186" s="483"/>
      <c r="J186" s="483"/>
      <c r="K186" s="485"/>
      <c r="L186" s="483"/>
      <c r="M186" s="483"/>
      <c r="N186" s="480"/>
      <c r="O186" s="483">
        <f t="shared" si="2"/>
        <v>0</v>
      </c>
      <c r="P186" s="466" t="s">
        <v>539</v>
      </c>
    </row>
    <row r="187" spans="1:22" ht="30" customHeight="1">
      <c r="A187" s="612">
        <v>171</v>
      </c>
      <c r="B187" s="223"/>
      <c r="C187" s="487" t="s">
        <v>780</v>
      </c>
      <c r="D187" s="269"/>
      <c r="E187" s="483"/>
      <c r="F187" s="483"/>
      <c r="G187" s="483"/>
      <c r="H187" s="485"/>
      <c r="I187" s="483"/>
      <c r="J187" s="483"/>
      <c r="K187" s="485"/>
      <c r="L187" s="483"/>
      <c r="M187" s="483"/>
      <c r="N187" s="480"/>
      <c r="O187" s="483">
        <f t="shared" si="2"/>
        <v>0</v>
      </c>
      <c r="P187" s="466"/>
    </row>
    <row r="188" spans="1:22" ht="30" customHeight="1">
      <c r="A188" s="612">
        <v>172</v>
      </c>
      <c r="B188" s="223" t="s">
        <v>126</v>
      </c>
      <c r="C188" s="487" t="s">
        <v>781</v>
      </c>
      <c r="D188" s="269"/>
      <c r="E188" s="483"/>
      <c r="F188" s="483"/>
      <c r="G188" s="483"/>
      <c r="H188" s="485"/>
      <c r="I188" s="483"/>
      <c r="J188" s="483"/>
      <c r="K188" s="485"/>
      <c r="L188" s="483"/>
      <c r="M188" s="483"/>
      <c r="N188" s="480"/>
      <c r="O188" s="483">
        <f t="shared" si="2"/>
        <v>0</v>
      </c>
      <c r="P188" s="468" t="s">
        <v>219</v>
      </c>
    </row>
    <row r="189" spans="1:22" ht="30" customHeight="1">
      <c r="A189" s="612">
        <v>173</v>
      </c>
      <c r="B189" s="223"/>
      <c r="C189" s="487" t="s">
        <v>782</v>
      </c>
      <c r="D189" s="269"/>
      <c r="E189" s="483"/>
      <c r="F189" s="483"/>
      <c r="G189" s="483"/>
      <c r="H189" s="485"/>
      <c r="I189" s="483"/>
      <c r="J189" s="483"/>
      <c r="K189" s="485"/>
      <c r="L189" s="483"/>
      <c r="M189" s="483"/>
      <c r="N189" s="480"/>
      <c r="O189" s="483">
        <f t="shared" si="2"/>
        <v>0</v>
      </c>
      <c r="P189" s="466"/>
    </row>
    <row r="190" spans="1:22" ht="30" customHeight="1">
      <c r="A190" s="612">
        <v>174</v>
      </c>
      <c r="B190" s="223"/>
      <c r="C190" s="487" t="s">
        <v>220</v>
      </c>
      <c r="D190" s="269"/>
      <c r="E190" s="483"/>
      <c r="F190" s="483"/>
      <c r="G190" s="483"/>
      <c r="H190" s="485"/>
      <c r="I190" s="483"/>
      <c r="J190" s="483"/>
      <c r="K190" s="485"/>
      <c r="L190" s="483"/>
      <c r="M190" s="483"/>
      <c r="N190" s="480"/>
      <c r="O190" s="483">
        <f t="shared" si="2"/>
        <v>0</v>
      </c>
      <c r="P190" s="466"/>
    </row>
    <row r="191" spans="1:22" ht="30" customHeight="1">
      <c r="A191" s="612">
        <v>175</v>
      </c>
      <c r="B191" s="223"/>
      <c r="C191" s="487" t="s">
        <v>221</v>
      </c>
      <c r="D191" s="269"/>
      <c r="E191" s="483"/>
      <c r="F191" s="483"/>
      <c r="G191" s="483"/>
      <c r="H191" s="485"/>
      <c r="I191" s="483"/>
      <c r="J191" s="483"/>
      <c r="K191" s="485"/>
      <c r="L191" s="483"/>
      <c r="M191" s="483"/>
      <c r="N191" s="484"/>
      <c r="O191" s="483">
        <f t="shared" si="2"/>
        <v>0</v>
      </c>
      <c r="P191" s="466" t="s">
        <v>614</v>
      </c>
    </row>
    <row r="192" spans="1:22" ht="30" customHeight="1">
      <c r="A192" s="612">
        <v>176</v>
      </c>
      <c r="B192" s="223"/>
      <c r="C192" s="487" t="s">
        <v>222</v>
      </c>
      <c r="D192" s="269"/>
      <c r="E192" s="483"/>
      <c r="F192" s="483"/>
      <c r="G192" s="483"/>
      <c r="H192" s="485"/>
      <c r="I192" s="483"/>
      <c r="J192" s="483"/>
      <c r="K192" s="485"/>
      <c r="L192" s="483"/>
      <c r="M192" s="483"/>
      <c r="N192" s="484"/>
      <c r="O192" s="483">
        <f t="shared" si="2"/>
        <v>0</v>
      </c>
      <c r="P192" s="466"/>
    </row>
    <row r="193" spans="1:16" ht="30" customHeight="1">
      <c r="A193" s="612">
        <v>177</v>
      </c>
      <c r="B193" s="223"/>
      <c r="C193" s="487" t="s">
        <v>223</v>
      </c>
      <c r="D193" s="269"/>
      <c r="E193" s="485"/>
      <c r="F193" s="483"/>
      <c r="G193" s="483"/>
      <c r="H193" s="485"/>
      <c r="I193" s="483"/>
      <c r="J193" s="483"/>
      <c r="K193" s="485"/>
      <c r="L193" s="483"/>
      <c r="M193" s="483"/>
      <c r="N193" s="484"/>
      <c r="O193" s="483">
        <f t="shared" si="2"/>
        <v>0</v>
      </c>
      <c r="P193" s="466"/>
    </row>
    <row r="194" spans="1:16" ht="30" customHeight="1">
      <c r="A194" s="612">
        <v>178</v>
      </c>
      <c r="B194" s="223"/>
      <c r="C194" s="487" t="s">
        <v>224</v>
      </c>
      <c r="D194" s="269"/>
      <c r="E194" s="483"/>
      <c r="F194" s="483"/>
      <c r="G194" s="483"/>
      <c r="H194" s="485"/>
      <c r="I194" s="483"/>
      <c r="J194" s="483"/>
      <c r="K194" s="485"/>
      <c r="L194" s="483"/>
      <c r="M194" s="483"/>
      <c r="N194" s="484"/>
      <c r="O194" s="483">
        <f t="shared" si="2"/>
        <v>0</v>
      </c>
      <c r="P194" s="466"/>
    </row>
    <row r="195" spans="1:16" ht="30" customHeight="1">
      <c r="A195" s="612">
        <v>179</v>
      </c>
      <c r="B195" s="223"/>
      <c r="C195" s="487" t="s">
        <v>783</v>
      </c>
      <c r="D195" s="269"/>
      <c r="E195" s="483"/>
      <c r="F195" s="483"/>
      <c r="G195" s="483"/>
      <c r="H195" s="485"/>
      <c r="I195" s="483"/>
      <c r="J195" s="483"/>
      <c r="K195" s="485"/>
      <c r="L195" s="483"/>
      <c r="M195" s="483"/>
      <c r="N195" s="484"/>
      <c r="O195" s="483">
        <f t="shared" si="2"/>
        <v>0</v>
      </c>
      <c r="P195" s="462"/>
    </row>
    <row r="196" spans="1:16" ht="30" customHeight="1">
      <c r="A196" s="612">
        <v>180</v>
      </c>
      <c r="B196" s="223"/>
      <c r="C196" s="487" t="s">
        <v>784</v>
      </c>
      <c r="D196" s="269"/>
      <c r="E196" s="483"/>
      <c r="F196" s="483"/>
      <c r="G196" s="483"/>
      <c r="H196" s="485"/>
      <c r="I196" s="483"/>
      <c r="J196" s="483"/>
      <c r="K196" s="485"/>
      <c r="L196" s="483"/>
      <c r="M196" s="483"/>
      <c r="N196" s="484"/>
      <c r="O196" s="483">
        <f t="shared" si="2"/>
        <v>0</v>
      </c>
      <c r="P196" s="462"/>
    </row>
    <row r="197" spans="1:16" ht="30" customHeight="1">
      <c r="A197" s="612">
        <v>181</v>
      </c>
      <c r="B197" s="223"/>
      <c r="C197" s="487" t="s">
        <v>785</v>
      </c>
      <c r="D197" s="269"/>
      <c r="E197" s="483"/>
      <c r="F197" s="483"/>
      <c r="G197" s="483"/>
      <c r="H197" s="485"/>
      <c r="I197" s="483"/>
      <c r="J197" s="483"/>
      <c r="K197" s="485"/>
      <c r="L197" s="483"/>
      <c r="M197" s="483"/>
      <c r="N197" s="484"/>
      <c r="O197" s="483">
        <f t="shared" si="2"/>
        <v>0</v>
      </c>
      <c r="P197" s="462" t="s">
        <v>640</v>
      </c>
    </row>
    <row r="198" spans="1:16" ht="30" customHeight="1">
      <c r="A198" s="612">
        <v>182</v>
      </c>
      <c r="B198" s="223"/>
      <c r="C198" s="487" t="s">
        <v>225</v>
      </c>
      <c r="D198" s="269"/>
      <c r="E198" s="483"/>
      <c r="F198" s="483"/>
      <c r="G198" s="483"/>
      <c r="H198" s="485"/>
      <c r="I198" s="483"/>
      <c r="J198" s="483"/>
      <c r="K198" s="485"/>
      <c r="L198" s="483"/>
      <c r="M198" s="483"/>
      <c r="N198" s="484"/>
      <c r="O198" s="483">
        <f t="shared" si="2"/>
        <v>0</v>
      </c>
      <c r="P198" s="462"/>
    </row>
    <row r="199" spans="1:16" ht="30" customHeight="1">
      <c r="A199" s="612">
        <v>183</v>
      </c>
      <c r="B199" s="223"/>
      <c r="C199" s="487" t="s">
        <v>226</v>
      </c>
      <c r="D199" s="269"/>
      <c r="E199" s="483"/>
      <c r="F199" s="483"/>
      <c r="G199" s="483"/>
      <c r="H199" s="485"/>
      <c r="I199" s="483"/>
      <c r="J199" s="483"/>
      <c r="K199" s="485"/>
      <c r="L199" s="483"/>
      <c r="M199" s="483"/>
      <c r="N199" s="484"/>
      <c r="O199" s="483">
        <f t="shared" si="2"/>
        <v>0</v>
      </c>
      <c r="P199" s="462"/>
    </row>
    <row r="200" spans="1:16" ht="30" customHeight="1">
      <c r="A200" s="612">
        <v>184</v>
      </c>
      <c r="B200" s="223"/>
      <c r="C200" s="487" t="s">
        <v>227</v>
      </c>
      <c r="D200" s="269"/>
      <c r="E200" s="483"/>
      <c r="F200" s="483"/>
      <c r="G200" s="483"/>
      <c r="H200" s="485"/>
      <c r="I200" s="483"/>
      <c r="J200" s="483"/>
      <c r="K200" s="485"/>
      <c r="L200" s="483"/>
      <c r="M200" s="483"/>
      <c r="N200" s="484"/>
      <c r="O200" s="483">
        <f t="shared" si="2"/>
        <v>0</v>
      </c>
      <c r="P200" s="466"/>
    </row>
    <row r="201" spans="1:16" ht="30" customHeight="1">
      <c r="A201" s="612">
        <v>185</v>
      </c>
      <c r="B201" s="223"/>
      <c r="C201" s="487" t="s">
        <v>228</v>
      </c>
      <c r="D201" s="269"/>
      <c r="E201" s="483"/>
      <c r="F201" s="483"/>
      <c r="G201" s="483"/>
      <c r="H201" s="485"/>
      <c r="I201" s="483"/>
      <c r="J201" s="483"/>
      <c r="K201" s="485"/>
      <c r="L201" s="483"/>
      <c r="M201" s="483"/>
      <c r="N201" s="484"/>
      <c r="O201" s="483">
        <f t="shared" si="2"/>
        <v>0</v>
      </c>
      <c r="P201" s="466"/>
    </row>
    <row r="202" spans="1:16" ht="30" customHeight="1">
      <c r="A202" s="612">
        <v>186</v>
      </c>
      <c r="B202" s="223"/>
      <c r="C202" s="488" t="s">
        <v>229</v>
      </c>
      <c r="D202" s="269"/>
      <c r="E202" s="483"/>
      <c r="F202" s="483"/>
      <c r="G202" s="483"/>
      <c r="H202" s="485"/>
      <c r="I202" s="483"/>
      <c r="J202" s="483"/>
      <c r="K202" s="485"/>
      <c r="L202" s="483"/>
      <c r="M202" s="483"/>
      <c r="N202" s="484"/>
      <c r="O202" s="483">
        <f t="shared" si="2"/>
        <v>0</v>
      </c>
      <c r="P202" s="466"/>
    </row>
    <row r="203" spans="1:16" ht="30" customHeight="1">
      <c r="A203" s="612">
        <v>187</v>
      </c>
      <c r="B203" s="223"/>
      <c r="C203" s="487" t="s">
        <v>230</v>
      </c>
      <c r="D203" s="269"/>
      <c r="E203" s="483"/>
      <c r="F203" s="483"/>
      <c r="G203" s="483"/>
      <c r="H203" s="485"/>
      <c r="I203" s="483"/>
      <c r="J203" s="483"/>
      <c r="K203" s="485"/>
      <c r="L203" s="483"/>
      <c r="M203" s="483"/>
      <c r="N203" s="484"/>
      <c r="O203" s="483">
        <f t="shared" si="2"/>
        <v>0</v>
      </c>
      <c r="P203" s="466"/>
    </row>
    <row r="204" spans="1:16" ht="30" customHeight="1">
      <c r="A204" s="612">
        <v>188</v>
      </c>
      <c r="B204" s="223"/>
      <c r="C204" s="488" t="s">
        <v>231</v>
      </c>
      <c r="D204" s="269"/>
      <c r="E204" s="483"/>
      <c r="F204" s="483"/>
      <c r="G204" s="483"/>
      <c r="H204" s="485"/>
      <c r="I204" s="483"/>
      <c r="J204" s="483"/>
      <c r="K204" s="485"/>
      <c r="L204" s="483"/>
      <c r="M204" s="483"/>
      <c r="N204" s="484"/>
      <c r="O204" s="483">
        <f t="shared" si="2"/>
        <v>0</v>
      </c>
      <c r="P204" s="615"/>
    </row>
    <row r="205" spans="1:16" ht="30" customHeight="1">
      <c r="A205" s="612">
        <v>189</v>
      </c>
      <c r="B205" s="223"/>
      <c r="C205" s="487" t="s">
        <v>232</v>
      </c>
      <c r="D205" s="269"/>
      <c r="E205" s="483"/>
      <c r="F205" s="483"/>
      <c r="G205" s="483"/>
      <c r="H205" s="485"/>
      <c r="I205" s="483"/>
      <c r="J205" s="483"/>
      <c r="K205" s="485"/>
      <c r="L205" s="483"/>
      <c r="M205" s="483"/>
      <c r="N205" s="484"/>
      <c r="O205" s="483">
        <f t="shared" si="2"/>
        <v>0</v>
      </c>
      <c r="P205" s="462" t="s">
        <v>635</v>
      </c>
    </row>
    <row r="206" spans="1:16" ht="30" customHeight="1">
      <c r="A206" s="612">
        <v>190</v>
      </c>
      <c r="B206" s="223"/>
      <c r="C206" s="487" t="s">
        <v>233</v>
      </c>
      <c r="D206" s="269"/>
      <c r="E206" s="483"/>
      <c r="F206" s="483"/>
      <c r="G206" s="483"/>
      <c r="H206" s="485"/>
      <c r="I206" s="483"/>
      <c r="J206" s="483"/>
      <c r="K206" s="485"/>
      <c r="L206" s="483"/>
      <c r="M206" s="483"/>
      <c r="N206" s="484"/>
      <c r="O206" s="483">
        <f t="shared" si="2"/>
        <v>0</v>
      </c>
      <c r="P206" s="469" t="s">
        <v>641</v>
      </c>
    </row>
    <row r="207" spans="1:16" ht="30" customHeight="1">
      <c r="A207" s="612">
        <v>191</v>
      </c>
      <c r="B207" s="223"/>
      <c r="C207" s="487" t="s">
        <v>234</v>
      </c>
      <c r="D207" s="269"/>
      <c r="E207" s="483"/>
      <c r="F207" s="483"/>
      <c r="G207" s="483"/>
      <c r="H207" s="485"/>
      <c r="I207" s="483"/>
      <c r="J207" s="483"/>
      <c r="K207" s="485"/>
      <c r="L207" s="483"/>
      <c r="M207" s="483"/>
      <c r="N207" s="484"/>
      <c r="O207" s="483">
        <f t="shared" si="2"/>
        <v>0</v>
      </c>
      <c r="P207" s="618"/>
    </row>
    <row r="208" spans="1:16" ht="30" customHeight="1">
      <c r="A208" s="612">
        <v>192</v>
      </c>
      <c r="B208" s="223"/>
      <c r="C208" s="487" t="s">
        <v>235</v>
      </c>
      <c r="D208" s="269"/>
      <c r="E208" s="483"/>
      <c r="F208" s="483"/>
      <c r="G208" s="483"/>
      <c r="H208" s="485"/>
      <c r="I208" s="483"/>
      <c r="J208" s="483"/>
      <c r="K208" s="485"/>
      <c r="L208" s="483"/>
      <c r="M208" s="483"/>
      <c r="N208" s="484"/>
      <c r="O208" s="483">
        <f t="shared" si="2"/>
        <v>0</v>
      </c>
      <c r="P208" s="462" t="s">
        <v>642</v>
      </c>
    </row>
    <row r="209" spans="1:16" ht="30" customHeight="1">
      <c r="A209" s="612">
        <v>193</v>
      </c>
      <c r="B209" s="223"/>
      <c r="C209" s="487" t="s">
        <v>236</v>
      </c>
      <c r="D209" s="269"/>
      <c r="E209" s="483"/>
      <c r="F209" s="483"/>
      <c r="G209" s="483"/>
      <c r="H209" s="485"/>
      <c r="I209" s="483"/>
      <c r="J209" s="483"/>
      <c r="K209" s="485"/>
      <c r="L209" s="483"/>
      <c r="M209" s="483"/>
      <c r="N209" s="484"/>
      <c r="O209" s="483">
        <f t="shared" si="2"/>
        <v>0</v>
      </c>
      <c r="P209" s="462"/>
    </row>
    <row r="210" spans="1:16" ht="30" customHeight="1">
      <c r="A210" s="612">
        <v>194</v>
      </c>
      <c r="B210" s="223"/>
      <c r="C210" s="487" t="s">
        <v>237</v>
      </c>
      <c r="D210" s="269"/>
      <c r="E210" s="483"/>
      <c r="F210" s="483"/>
      <c r="G210" s="483"/>
      <c r="H210" s="485"/>
      <c r="I210" s="483"/>
      <c r="J210" s="483"/>
      <c r="K210" s="485"/>
      <c r="L210" s="483"/>
      <c r="M210" s="483"/>
      <c r="N210" s="484"/>
      <c r="O210" s="483">
        <f t="shared" ref="O210:O273" si="3">SUM(E210:N210)</f>
        <v>0</v>
      </c>
      <c r="P210" s="462"/>
    </row>
    <row r="211" spans="1:16" ht="30" customHeight="1">
      <c r="A211" s="612">
        <v>195</v>
      </c>
      <c r="B211" s="223"/>
      <c r="C211" s="488" t="s">
        <v>238</v>
      </c>
      <c r="D211" s="269"/>
      <c r="E211" s="483"/>
      <c r="F211" s="483"/>
      <c r="G211" s="483"/>
      <c r="H211" s="485"/>
      <c r="I211" s="483"/>
      <c r="J211" s="483"/>
      <c r="K211" s="485"/>
      <c r="L211" s="483"/>
      <c r="M211" s="483"/>
      <c r="N211" s="480"/>
      <c r="O211" s="483">
        <f t="shared" si="3"/>
        <v>0</v>
      </c>
      <c r="P211" s="462" t="s">
        <v>643</v>
      </c>
    </row>
    <row r="212" spans="1:16" ht="30" customHeight="1">
      <c r="A212" s="612">
        <v>196</v>
      </c>
      <c r="B212" s="223"/>
      <c r="C212" s="487" t="s">
        <v>239</v>
      </c>
      <c r="D212" s="269"/>
      <c r="E212" s="483"/>
      <c r="F212" s="483"/>
      <c r="G212" s="483"/>
      <c r="H212" s="485"/>
      <c r="I212" s="483"/>
      <c r="J212" s="483"/>
      <c r="K212" s="485"/>
      <c r="L212" s="483"/>
      <c r="M212" s="483"/>
      <c r="N212" s="480"/>
      <c r="O212" s="483">
        <f t="shared" si="3"/>
        <v>0</v>
      </c>
      <c r="P212" s="466" t="s">
        <v>614</v>
      </c>
    </row>
    <row r="213" spans="1:16" ht="30" customHeight="1">
      <c r="A213" s="612">
        <v>197</v>
      </c>
      <c r="B213" s="223"/>
      <c r="C213" s="487" t="s">
        <v>240</v>
      </c>
      <c r="D213" s="269"/>
      <c r="E213" s="483"/>
      <c r="F213" s="483"/>
      <c r="G213" s="483"/>
      <c r="H213" s="485"/>
      <c r="I213" s="483"/>
      <c r="J213" s="483"/>
      <c r="K213" s="485"/>
      <c r="L213" s="483"/>
      <c r="M213" s="483"/>
      <c r="N213" s="484"/>
      <c r="O213" s="483">
        <f t="shared" si="3"/>
        <v>0</v>
      </c>
      <c r="P213" s="466"/>
    </row>
    <row r="214" spans="1:16" ht="30" customHeight="1">
      <c r="A214" s="612">
        <v>198</v>
      </c>
      <c r="B214" s="223"/>
      <c r="C214" s="487" t="s">
        <v>241</v>
      </c>
      <c r="D214" s="269"/>
      <c r="E214" s="483"/>
      <c r="F214" s="483"/>
      <c r="G214" s="483"/>
      <c r="H214" s="485"/>
      <c r="I214" s="483"/>
      <c r="J214" s="483"/>
      <c r="K214" s="485"/>
      <c r="L214" s="483"/>
      <c r="M214" s="483"/>
      <c r="N214" s="484"/>
      <c r="O214" s="483">
        <f t="shared" si="3"/>
        <v>0</v>
      </c>
      <c r="P214" s="466"/>
    </row>
    <row r="215" spans="1:16" ht="30" customHeight="1">
      <c r="A215" s="612">
        <v>199</v>
      </c>
      <c r="B215" s="223"/>
      <c r="C215" s="487" t="s">
        <v>786</v>
      </c>
      <c r="D215" s="269"/>
      <c r="E215" s="483"/>
      <c r="F215" s="483"/>
      <c r="G215" s="483"/>
      <c r="H215" s="485"/>
      <c r="I215" s="483"/>
      <c r="J215" s="483"/>
      <c r="K215" s="485"/>
      <c r="L215" s="483"/>
      <c r="M215" s="483"/>
      <c r="N215" s="484"/>
      <c r="O215" s="483">
        <f t="shared" si="3"/>
        <v>0</v>
      </c>
      <c r="P215" s="466"/>
    </row>
    <row r="216" spans="1:16" ht="30" customHeight="1">
      <c r="A216" s="612">
        <v>200</v>
      </c>
      <c r="B216" s="223"/>
      <c r="C216" s="488" t="s">
        <v>787</v>
      </c>
      <c r="D216" s="269"/>
      <c r="E216" s="483"/>
      <c r="F216" s="483"/>
      <c r="G216" s="483"/>
      <c r="H216" s="485"/>
      <c r="I216" s="483"/>
      <c r="J216" s="483"/>
      <c r="K216" s="485"/>
      <c r="L216" s="483"/>
      <c r="M216" s="483"/>
      <c r="N216" s="484"/>
      <c r="O216" s="483">
        <f t="shared" si="3"/>
        <v>0</v>
      </c>
      <c r="P216" s="466"/>
    </row>
    <row r="217" spans="1:16" ht="30" customHeight="1">
      <c r="A217" s="612">
        <v>201</v>
      </c>
      <c r="B217" s="223"/>
      <c r="C217" s="487" t="s">
        <v>788</v>
      </c>
      <c r="D217" s="269"/>
      <c r="E217" s="483"/>
      <c r="F217" s="483"/>
      <c r="G217" s="483"/>
      <c r="H217" s="485"/>
      <c r="I217" s="483"/>
      <c r="J217" s="483"/>
      <c r="K217" s="485"/>
      <c r="L217" s="483"/>
      <c r="M217" s="483"/>
      <c r="N217" s="484"/>
      <c r="O217" s="483">
        <f t="shared" si="3"/>
        <v>0</v>
      </c>
      <c r="P217" s="466"/>
    </row>
    <row r="218" spans="1:16" ht="30" customHeight="1">
      <c r="A218" s="612">
        <v>202</v>
      </c>
      <c r="B218" s="223"/>
      <c r="C218" s="488" t="s">
        <v>789</v>
      </c>
      <c r="D218" s="269"/>
      <c r="E218" s="483"/>
      <c r="F218" s="483"/>
      <c r="G218" s="483"/>
      <c r="H218" s="485"/>
      <c r="I218" s="483"/>
      <c r="J218" s="483"/>
      <c r="K218" s="485"/>
      <c r="L218" s="483"/>
      <c r="M218" s="483"/>
      <c r="N218" s="484"/>
      <c r="O218" s="483">
        <f t="shared" si="3"/>
        <v>0</v>
      </c>
      <c r="P218" s="466"/>
    </row>
    <row r="219" spans="1:16" ht="30" customHeight="1">
      <c r="A219" s="612">
        <v>203</v>
      </c>
      <c r="B219" s="223"/>
      <c r="C219" s="487" t="s">
        <v>242</v>
      </c>
      <c r="D219" s="269"/>
      <c r="E219" s="483"/>
      <c r="F219" s="483"/>
      <c r="G219" s="483"/>
      <c r="H219" s="485"/>
      <c r="I219" s="483"/>
      <c r="J219" s="483"/>
      <c r="K219" s="485"/>
      <c r="L219" s="483"/>
      <c r="M219" s="483"/>
      <c r="N219" s="484"/>
      <c r="O219" s="483">
        <f t="shared" si="3"/>
        <v>0</v>
      </c>
      <c r="P219" s="466"/>
    </row>
    <row r="220" spans="1:16" ht="30" customHeight="1">
      <c r="A220" s="612">
        <v>204</v>
      </c>
      <c r="B220" s="223"/>
      <c r="C220" s="488" t="s">
        <v>243</v>
      </c>
      <c r="D220" s="269"/>
      <c r="E220" s="483"/>
      <c r="F220" s="483"/>
      <c r="G220" s="483"/>
      <c r="H220" s="485"/>
      <c r="I220" s="483"/>
      <c r="J220" s="483"/>
      <c r="K220" s="485"/>
      <c r="L220" s="483"/>
      <c r="M220" s="483"/>
      <c r="N220" s="484"/>
      <c r="O220" s="483">
        <f t="shared" si="3"/>
        <v>0</v>
      </c>
      <c r="P220" s="466"/>
    </row>
    <row r="221" spans="1:16" ht="30" customHeight="1">
      <c r="A221" s="612">
        <v>205</v>
      </c>
      <c r="B221" s="223"/>
      <c r="C221" s="487" t="s">
        <v>790</v>
      </c>
      <c r="D221" s="269"/>
      <c r="E221" s="483"/>
      <c r="F221" s="483"/>
      <c r="G221" s="483"/>
      <c r="H221" s="485"/>
      <c r="I221" s="483"/>
      <c r="J221" s="483"/>
      <c r="K221" s="485"/>
      <c r="L221" s="483"/>
      <c r="M221" s="483"/>
      <c r="N221" s="484"/>
      <c r="O221" s="483">
        <f t="shared" si="3"/>
        <v>0</v>
      </c>
      <c r="P221" s="466"/>
    </row>
    <row r="222" spans="1:16" ht="30" customHeight="1">
      <c r="A222" s="612">
        <v>206</v>
      </c>
      <c r="B222" s="223"/>
      <c r="C222" s="487" t="s">
        <v>244</v>
      </c>
      <c r="D222" s="269"/>
      <c r="E222" s="483"/>
      <c r="F222" s="483"/>
      <c r="G222" s="483"/>
      <c r="H222" s="485"/>
      <c r="I222" s="483"/>
      <c r="J222" s="483"/>
      <c r="K222" s="485"/>
      <c r="L222" s="483"/>
      <c r="M222" s="483"/>
      <c r="N222" s="484"/>
      <c r="O222" s="483">
        <f t="shared" si="3"/>
        <v>0</v>
      </c>
      <c r="P222" s="466"/>
    </row>
    <row r="223" spans="1:16" ht="30" customHeight="1">
      <c r="A223" s="612">
        <v>207</v>
      </c>
      <c r="B223" s="223"/>
      <c r="C223" s="487" t="s">
        <v>245</v>
      </c>
      <c r="D223" s="269"/>
      <c r="E223" s="483"/>
      <c r="F223" s="483"/>
      <c r="G223" s="483"/>
      <c r="H223" s="485"/>
      <c r="I223" s="483"/>
      <c r="J223" s="483"/>
      <c r="K223" s="485"/>
      <c r="L223" s="483"/>
      <c r="M223" s="483"/>
      <c r="N223" s="484"/>
      <c r="O223" s="483">
        <f t="shared" si="3"/>
        <v>0</v>
      </c>
      <c r="P223" s="466"/>
    </row>
    <row r="224" spans="1:16" ht="30" customHeight="1">
      <c r="A224" s="612">
        <v>208</v>
      </c>
      <c r="B224" s="223"/>
      <c r="C224" s="487" t="s">
        <v>791</v>
      </c>
      <c r="D224" s="269"/>
      <c r="E224" s="483"/>
      <c r="F224" s="483"/>
      <c r="G224" s="483"/>
      <c r="H224" s="485"/>
      <c r="I224" s="483"/>
      <c r="J224" s="483"/>
      <c r="K224" s="485"/>
      <c r="L224" s="483"/>
      <c r="M224" s="483"/>
      <c r="N224" s="484"/>
      <c r="O224" s="483">
        <f t="shared" si="3"/>
        <v>0</v>
      </c>
      <c r="P224" s="617" t="s">
        <v>836</v>
      </c>
    </row>
    <row r="225" spans="1:16" ht="30" customHeight="1">
      <c r="A225" s="612">
        <v>209</v>
      </c>
      <c r="B225" s="223"/>
      <c r="C225" s="487" t="s">
        <v>246</v>
      </c>
      <c r="D225" s="269"/>
      <c r="E225" s="483"/>
      <c r="F225" s="483"/>
      <c r="G225" s="483"/>
      <c r="H225" s="485"/>
      <c r="I225" s="483"/>
      <c r="J225" s="483"/>
      <c r="K225" s="485"/>
      <c r="L225" s="483"/>
      <c r="M225" s="483"/>
      <c r="N225" s="484"/>
      <c r="O225" s="483">
        <f t="shared" si="3"/>
        <v>0</v>
      </c>
      <c r="P225" s="466"/>
    </row>
    <row r="226" spans="1:16" ht="30" customHeight="1">
      <c r="A226" s="612">
        <v>210</v>
      </c>
      <c r="B226" s="223"/>
      <c r="C226" s="487" t="s">
        <v>247</v>
      </c>
      <c r="D226" s="269"/>
      <c r="E226" s="483"/>
      <c r="F226" s="483"/>
      <c r="G226" s="483"/>
      <c r="H226" s="485"/>
      <c r="I226" s="483"/>
      <c r="J226" s="483"/>
      <c r="K226" s="485"/>
      <c r="L226" s="483"/>
      <c r="M226" s="483"/>
      <c r="N226" s="484"/>
      <c r="O226" s="483">
        <f t="shared" si="3"/>
        <v>0</v>
      </c>
      <c r="P226" s="466"/>
    </row>
    <row r="227" spans="1:16" ht="30" customHeight="1">
      <c r="A227" s="612">
        <v>211</v>
      </c>
      <c r="B227" s="223"/>
      <c r="C227" s="487" t="s">
        <v>248</v>
      </c>
      <c r="D227" s="269"/>
      <c r="E227" s="483"/>
      <c r="F227" s="483"/>
      <c r="G227" s="483"/>
      <c r="H227" s="485"/>
      <c r="I227" s="483"/>
      <c r="J227" s="483"/>
      <c r="K227" s="485"/>
      <c r="L227" s="483"/>
      <c r="M227" s="483"/>
      <c r="N227" s="484"/>
      <c r="O227" s="483">
        <f t="shared" si="3"/>
        <v>0</v>
      </c>
      <c r="P227" s="466" t="s">
        <v>614</v>
      </c>
    </row>
    <row r="228" spans="1:16" ht="30" customHeight="1">
      <c r="A228" s="612">
        <v>212</v>
      </c>
      <c r="B228" s="223"/>
      <c r="C228" s="487" t="s">
        <v>249</v>
      </c>
      <c r="D228" s="269"/>
      <c r="E228" s="483"/>
      <c r="F228" s="483"/>
      <c r="G228" s="483"/>
      <c r="H228" s="485"/>
      <c r="I228" s="483"/>
      <c r="J228" s="483"/>
      <c r="K228" s="485"/>
      <c r="L228" s="483"/>
      <c r="M228" s="483"/>
      <c r="N228" s="484"/>
      <c r="O228" s="483">
        <f t="shared" si="3"/>
        <v>0</v>
      </c>
      <c r="P228" s="466"/>
    </row>
    <row r="229" spans="1:16" ht="30" customHeight="1">
      <c r="A229" s="612">
        <v>213</v>
      </c>
      <c r="B229" s="223"/>
      <c r="C229" s="487" t="s">
        <v>250</v>
      </c>
      <c r="D229" s="269"/>
      <c r="E229" s="483"/>
      <c r="F229" s="483"/>
      <c r="G229" s="483"/>
      <c r="H229" s="485"/>
      <c r="I229" s="483"/>
      <c r="J229" s="483"/>
      <c r="K229" s="485"/>
      <c r="L229" s="483"/>
      <c r="M229" s="483"/>
      <c r="N229" s="484"/>
      <c r="O229" s="483">
        <f t="shared" si="3"/>
        <v>0</v>
      </c>
      <c r="P229" s="466"/>
    </row>
    <row r="230" spans="1:16" ht="30" customHeight="1">
      <c r="A230" s="612">
        <v>214</v>
      </c>
      <c r="B230" s="223"/>
      <c r="C230" s="487" t="s">
        <v>792</v>
      </c>
      <c r="D230" s="269"/>
      <c r="E230" s="483"/>
      <c r="F230" s="483"/>
      <c r="G230" s="483"/>
      <c r="H230" s="485"/>
      <c r="I230" s="483"/>
      <c r="J230" s="483"/>
      <c r="K230" s="485"/>
      <c r="L230" s="483"/>
      <c r="M230" s="483"/>
      <c r="N230" s="480"/>
      <c r="O230" s="483">
        <f t="shared" si="3"/>
        <v>0</v>
      </c>
      <c r="P230" s="466"/>
    </row>
    <row r="231" spans="1:16" ht="30" customHeight="1">
      <c r="A231" s="612">
        <v>215</v>
      </c>
      <c r="B231" s="223"/>
      <c r="C231" s="487" t="s">
        <v>251</v>
      </c>
      <c r="D231" s="269"/>
      <c r="E231" s="483"/>
      <c r="F231" s="483"/>
      <c r="G231" s="483"/>
      <c r="H231" s="485"/>
      <c r="I231" s="483"/>
      <c r="J231" s="483"/>
      <c r="K231" s="485"/>
      <c r="L231" s="483"/>
      <c r="M231" s="483"/>
      <c r="N231" s="480"/>
      <c r="O231" s="483">
        <f t="shared" si="3"/>
        <v>0</v>
      </c>
      <c r="P231" s="466"/>
    </row>
    <row r="232" spans="1:16" ht="30" customHeight="1">
      <c r="A232" s="612">
        <v>216</v>
      </c>
      <c r="B232" s="223"/>
      <c r="C232" s="487" t="s">
        <v>252</v>
      </c>
      <c r="D232" s="269"/>
      <c r="E232" s="483"/>
      <c r="F232" s="483"/>
      <c r="G232" s="483"/>
      <c r="H232" s="485"/>
      <c r="I232" s="483"/>
      <c r="J232" s="483"/>
      <c r="K232" s="485"/>
      <c r="L232" s="483"/>
      <c r="M232" s="483"/>
      <c r="N232" s="480"/>
      <c r="O232" s="483">
        <f t="shared" si="3"/>
        <v>0</v>
      </c>
      <c r="P232" s="466"/>
    </row>
    <row r="233" spans="1:16" ht="30" customHeight="1">
      <c r="A233" s="612">
        <v>217</v>
      </c>
      <c r="B233" s="223"/>
      <c r="C233" s="488" t="s">
        <v>793</v>
      </c>
      <c r="D233" s="269"/>
      <c r="E233" s="483"/>
      <c r="F233" s="483"/>
      <c r="G233" s="483"/>
      <c r="H233" s="485"/>
      <c r="I233" s="483"/>
      <c r="J233" s="483"/>
      <c r="K233" s="485"/>
      <c r="L233" s="483"/>
      <c r="M233" s="483"/>
      <c r="N233" s="480"/>
      <c r="O233" s="483">
        <f t="shared" si="3"/>
        <v>0</v>
      </c>
      <c r="P233" s="466"/>
    </row>
    <row r="234" spans="1:16" ht="30" customHeight="1">
      <c r="A234" s="612">
        <v>218</v>
      </c>
      <c r="B234" s="223"/>
      <c r="C234" s="487" t="s">
        <v>253</v>
      </c>
      <c r="D234" s="269"/>
      <c r="E234" s="485"/>
      <c r="F234" s="483"/>
      <c r="G234" s="483"/>
      <c r="H234" s="485"/>
      <c r="I234" s="483"/>
      <c r="J234" s="483"/>
      <c r="K234" s="485"/>
      <c r="L234" s="483"/>
      <c r="M234" s="483"/>
      <c r="N234" s="484"/>
      <c r="O234" s="483">
        <f t="shared" si="3"/>
        <v>0</v>
      </c>
      <c r="P234" s="466"/>
    </row>
    <row r="235" spans="1:16" ht="30" customHeight="1">
      <c r="A235" s="612">
        <v>219</v>
      </c>
      <c r="B235" s="223"/>
      <c r="C235" s="487" t="s">
        <v>254</v>
      </c>
      <c r="D235" s="269"/>
      <c r="E235" s="483"/>
      <c r="F235" s="483"/>
      <c r="G235" s="483"/>
      <c r="H235" s="485"/>
      <c r="I235" s="483"/>
      <c r="J235" s="483"/>
      <c r="K235" s="485"/>
      <c r="L235" s="483"/>
      <c r="M235" s="483"/>
      <c r="N235" s="484"/>
      <c r="O235" s="483">
        <f t="shared" si="3"/>
        <v>0</v>
      </c>
      <c r="P235" s="466" t="s">
        <v>614</v>
      </c>
    </row>
    <row r="236" spans="1:16" ht="30" customHeight="1">
      <c r="A236" s="612">
        <v>220</v>
      </c>
      <c r="B236" s="223"/>
      <c r="C236" s="487" t="s">
        <v>255</v>
      </c>
      <c r="D236" s="269"/>
      <c r="E236" s="485"/>
      <c r="F236" s="483"/>
      <c r="G236" s="483"/>
      <c r="H236" s="485"/>
      <c r="I236" s="483"/>
      <c r="J236" s="483"/>
      <c r="K236" s="485"/>
      <c r="L236" s="483"/>
      <c r="M236" s="483"/>
      <c r="N236" s="484"/>
      <c r="O236" s="483">
        <f t="shared" si="3"/>
        <v>0</v>
      </c>
      <c r="P236" s="466"/>
    </row>
    <row r="237" spans="1:16" ht="30" customHeight="1">
      <c r="A237" s="612">
        <v>221</v>
      </c>
      <c r="B237" s="223"/>
      <c r="C237" s="487" t="s">
        <v>256</v>
      </c>
      <c r="D237" s="269"/>
      <c r="E237" s="483"/>
      <c r="F237" s="483"/>
      <c r="G237" s="483"/>
      <c r="H237" s="485"/>
      <c r="I237" s="483"/>
      <c r="J237" s="483"/>
      <c r="K237" s="485"/>
      <c r="L237" s="483"/>
      <c r="M237" s="483"/>
      <c r="N237" s="484"/>
      <c r="O237" s="483">
        <f t="shared" si="3"/>
        <v>0</v>
      </c>
      <c r="P237" s="466"/>
    </row>
    <row r="238" spans="1:16" ht="30" customHeight="1">
      <c r="A238" s="612">
        <v>222</v>
      </c>
      <c r="B238" s="223"/>
      <c r="C238" s="487" t="s">
        <v>257</v>
      </c>
      <c r="D238" s="269"/>
      <c r="E238" s="483"/>
      <c r="F238" s="483"/>
      <c r="G238" s="483"/>
      <c r="H238" s="485"/>
      <c r="I238" s="483"/>
      <c r="J238" s="483"/>
      <c r="K238" s="485"/>
      <c r="L238" s="483"/>
      <c r="M238" s="483"/>
      <c r="N238" s="484"/>
      <c r="O238" s="483">
        <f t="shared" si="3"/>
        <v>0</v>
      </c>
      <c r="P238" s="466"/>
    </row>
    <row r="239" spans="1:16" ht="30" customHeight="1">
      <c r="A239" s="612">
        <v>223</v>
      </c>
      <c r="B239" s="223"/>
      <c r="C239" s="487" t="s">
        <v>258</v>
      </c>
      <c r="D239" s="269"/>
      <c r="E239" s="483"/>
      <c r="F239" s="483"/>
      <c r="G239" s="483"/>
      <c r="H239" s="485"/>
      <c r="I239" s="483"/>
      <c r="J239" s="483"/>
      <c r="K239" s="485"/>
      <c r="L239" s="483"/>
      <c r="M239" s="483"/>
      <c r="N239" s="484"/>
      <c r="O239" s="483">
        <f t="shared" si="3"/>
        <v>0</v>
      </c>
      <c r="P239" s="466"/>
    </row>
    <row r="240" spans="1:16" ht="30" customHeight="1">
      <c r="A240" s="612">
        <v>224</v>
      </c>
      <c r="B240" s="223"/>
      <c r="C240" s="487" t="s">
        <v>259</v>
      </c>
      <c r="D240" s="269"/>
      <c r="E240" s="483"/>
      <c r="F240" s="483"/>
      <c r="G240" s="483"/>
      <c r="H240" s="485"/>
      <c r="I240" s="483"/>
      <c r="J240" s="483"/>
      <c r="K240" s="485"/>
      <c r="L240" s="483"/>
      <c r="M240" s="483"/>
      <c r="N240" s="484"/>
      <c r="O240" s="483">
        <f t="shared" si="3"/>
        <v>0</v>
      </c>
      <c r="P240" s="466"/>
    </row>
    <row r="241" spans="1:16" ht="30" customHeight="1">
      <c r="A241" s="612">
        <v>225</v>
      </c>
      <c r="B241" s="223"/>
      <c r="C241" s="487" t="s">
        <v>260</v>
      </c>
      <c r="D241" s="269"/>
      <c r="E241" s="483"/>
      <c r="F241" s="483"/>
      <c r="G241" s="483"/>
      <c r="H241" s="485"/>
      <c r="I241" s="483"/>
      <c r="J241" s="483"/>
      <c r="K241" s="485"/>
      <c r="L241" s="483"/>
      <c r="M241" s="483"/>
      <c r="N241" s="484"/>
      <c r="O241" s="483">
        <f t="shared" si="3"/>
        <v>0</v>
      </c>
      <c r="P241" s="466"/>
    </row>
    <row r="242" spans="1:16" ht="30" customHeight="1">
      <c r="A242" s="612">
        <v>226</v>
      </c>
      <c r="B242" s="223"/>
      <c r="C242" s="487" t="s">
        <v>261</v>
      </c>
      <c r="D242" s="269"/>
      <c r="E242" s="483"/>
      <c r="F242" s="483"/>
      <c r="G242" s="483"/>
      <c r="H242" s="485"/>
      <c r="I242" s="483"/>
      <c r="J242" s="483"/>
      <c r="K242" s="485"/>
      <c r="L242" s="483"/>
      <c r="M242" s="483"/>
      <c r="N242" s="484"/>
      <c r="O242" s="483">
        <f t="shared" si="3"/>
        <v>0</v>
      </c>
      <c r="P242" s="462" t="s">
        <v>644</v>
      </c>
    </row>
    <row r="243" spans="1:16" ht="30" customHeight="1">
      <c r="A243" s="612">
        <v>227</v>
      </c>
      <c r="B243" s="223"/>
      <c r="C243" s="487" t="s">
        <v>262</v>
      </c>
      <c r="D243" s="269"/>
      <c r="E243" s="483"/>
      <c r="F243" s="483"/>
      <c r="G243" s="483"/>
      <c r="H243" s="485"/>
      <c r="I243" s="483"/>
      <c r="J243" s="483"/>
      <c r="K243" s="485"/>
      <c r="L243" s="483"/>
      <c r="M243" s="483"/>
      <c r="N243" s="484"/>
      <c r="O243" s="483">
        <f t="shared" si="3"/>
        <v>0</v>
      </c>
      <c r="P243" s="466"/>
    </row>
    <row r="244" spans="1:16" ht="30" customHeight="1">
      <c r="A244" s="612">
        <v>228</v>
      </c>
      <c r="B244" s="223"/>
      <c r="C244" s="487" t="s">
        <v>263</v>
      </c>
      <c r="D244" s="269"/>
      <c r="E244" s="483"/>
      <c r="F244" s="483"/>
      <c r="G244" s="483"/>
      <c r="H244" s="485"/>
      <c r="I244" s="483"/>
      <c r="J244" s="483"/>
      <c r="K244" s="485"/>
      <c r="L244" s="483"/>
      <c r="M244" s="483"/>
      <c r="N244" s="484"/>
      <c r="O244" s="483">
        <f t="shared" si="3"/>
        <v>0</v>
      </c>
      <c r="P244" s="462" t="s">
        <v>645</v>
      </c>
    </row>
    <row r="245" spans="1:16" ht="30" customHeight="1">
      <c r="A245" s="612">
        <v>229</v>
      </c>
      <c r="B245" s="223"/>
      <c r="C245" s="487" t="s">
        <v>264</v>
      </c>
      <c r="D245" s="269"/>
      <c r="E245" s="483"/>
      <c r="F245" s="483"/>
      <c r="G245" s="483"/>
      <c r="H245" s="485"/>
      <c r="I245" s="483"/>
      <c r="J245" s="483"/>
      <c r="K245" s="485"/>
      <c r="L245" s="483"/>
      <c r="M245" s="483"/>
      <c r="N245" s="484"/>
      <c r="O245" s="483">
        <f t="shared" si="3"/>
        <v>0</v>
      </c>
      <c r="P245" s="466"/>
    </row>
    <row r="246" spans="1:16" ht="30" customHeight="1">
      <c r="A246" s="612">
        <v>230</v>
      </c>
      <c r="B246" s="223"/>
      <c r="C246" s="487" t="s">
        <v>265</v>
      </c>
      <c r="D246" s="269"/>
      <c r="E246" s="483"/>
      <c r="F246" s="483"/>
      <c r="G246" s="483"/>
      <c r="H246" s="485"/>
      <c r="I246" s="483"/>
      <c r="J246" s="483"/>
      <c r="K246" s="485"/>
      <c r="L246" s="483"/>
      <c r="M246" s="483"/>
      <c r="N246" s="484"/>
      <c r="O246" s="483">
        <f t="shared" si="3"/>
        <v>0</v>
      </c>
      <c r="P246" s="466"/>
    </row>
    <row r="247" spans="1:16" ht="30" customHeight="1">
      <c r="A247" s="612">
        <v>231</v>
      </c>
      <c r="B247" s="223"/>
      <c r="C247" s="487" t="s">
        <v>266</v>
      </c>
      <c r="D247" s="269"/>
      <c r="E247" s="483"/>
      <c r="F247" s="483"/>
      <c r="G247" s="483"/>
      <c r="H247" s="485"/>
      <c r="I247" s="483"/>
      <c r="J247" s="483"/>
      <c r="K247" s="485"/>
      <c r="L247" s="483"/>
      <c r="M247" s="483"/>
      <c r="N247" s="484"/>
      <c r="O247" s="483">
        <f t="shared" si="3"/>
        <v>0</v>
      </c>
      <c r="P247" s="462" t="s">
        <v>645</v>
      </c>
    </row>
    <row r="248" spans="1:16" ht="30" customHeight="1">
      <c r="A248" s="612">
        <v>232</v>
      </c>
      <c r="B248" s="223"/>
      <c r="C248" s="487" t="s">
        <v>267</v>
      </c>
      <c r="D248" s="269"/>
      <c r="E248" s="483"/>
      <c r="F248" s="483"/>
      <c r="G248" s="483"/>
      <c r="H248" s="485"/>
      <c r="I248" s="483"/>
      <c r="J248" s="483"/>
      <c r="K248" s="485"/>
      <c r="L248" s="483"/>
      <c r="M248" s="483"/>
      <c r="N248" s="484"/>
      <c r="O248" s="483">
        <f t="shared" si="3"/>
        <v>0</v>
      </c>
      <c r="P248" s="462"/>
    </row>
    <row r="249" spans="1:16" ht="30" customHeight="1">
      <c r="A249" s="612">
        <v>233</v>
      </c>
      <c r="B249" s="223"/>
      <c r="C249" s="487" t="s">
        <v>268</v>
      </c>
      <c r="D249" s="269"/>
      <c r="E249" s="483"/>
      <c r="F249" s="483"/>
      <c r="G249" s="483"/>
      <c r="H249" s="485"/>
      <c r="I249" s="483"/>
      <c r="J249" s="483"/>
      <c r="K249" s="485"/>
      <c r="L249" s="483"/>
      <c r="M249" s="483"/>
      <c r="N249" s="484"/>
      <c r="O249" s="483">
        <f t="shared" si="3"/>
        <v>0</v>
      </c>
      <c r="P249" s="462" t="s">
        <v>645</v>
      </c>
    </row>
    <row r="250" spans="1:16" ht="30" customHeight="1">
      <c r="A250" s="612">
        <v>234</v>
      </c>
      <c r="B250" s="223"/>
      <c r="C250" s="487" t="s">
        <v>269</v>
      </c>
      <c r="D250" s="269"/>
      <c r="E250" s="483"/>
      <c r="F250" s="483"/>
      <c r="G250" s="483"/>
      <c r="H250" s="485"/>
      <c r="I250" s="483"/>
      <c r="J250" s="483"/>
      <c r="K250" s="485"/>
      <c r="L250" s="483"/>
      <c r="M250" s="483"/>
      <c r="N250" s="484"/>
      <c r="O250" s="483">
        <f t="shared" si="3"/>
        <v>0</v>
      </c>
      <c r="P250" s="462"/>
    </row>
    <row r="251" spans="1:16" ht="30" customHeight="1">
      <c r="A251" s="612">
        <v>235</v>
      </c>
      <c r="B251" s="223"/>
      <c r="C251" s="489" t="s">
        <v>270</v>
      </c>
      <c r="D251" s="269"/>
      <c r="E251" s="483"/>
      <c r="F251" s="483"/>
      <c r="G251" s="483"/>
      <c r="H251" s="485"/>
      <c r="I251" s="483"/>
      <c r="J251" s="483"/>
      <c r="K251" s="485"/>
      <c r="L251" s="483"/>
      <c r="M251" s="483"/>
      <c r="N251" s="484"/>
      <c r="O251" s="483">
        <f t="shared" si="3"/>
        <v>0</v>
      </c>
      <c r="P251" s="466" t="s">
        <v>271</v>
      </c>
    </row>
    <row r="252" spans="1:16" ht="30" customHeight="1">
      <c r="A252" s="612">
        <v>236</v>
      </c>
      <c r="B252" s="223"/>
      <c r="C252" s="487" t="s">
        <v>272</v>
      </c>
      <c r="D252" s="269"/>
      <c r="E252" s="483"/>
      <c r="F252" s="483"/>
      <c r="G252" s="483"/>
      <c r="H252" s="485"/>
      <c r="I252" s="483"/>
      <c r="J252" s="483"/>
      <c r="K252" s="485"/>
      <c r="L252" s="483"/>
      <c r="M252" s="483"/>
      <c r="N252" s="484"/>
      <c r="O252" s="483">
        <f t="shared" si="3"/>
        <v>0</v>
      </c>
      <c r="P252" s="462" t="s">
        <v>646</v>
      </c>
    </row>
    <row r="253" spans="1:16" ht="30" customHeight="1">
      <c r="A253" s="612">
        <v>237</v>
      </c>
      <c r="B253" s="223"/>
      <c r="C253" s="487" t="s">
        <v>273</v>
      </c>
      <c r="D253" s="269"/>
      <c r="E253" s="483"/>
      <c r="F253" s="483"/>
      <c r="G253" s="483"/>
      <c r="H253" s="485"/>
      <c r="I253" s="483"/>
      <c r="J253" s="483"/>
      <c r="K253" s="485"/>
      <c r="L253" s="483"/>
      <c r="M253" s="483"/>
      <c r="N253" s="484"/>
      <c r="O253" s="483">
        <f t="shared" si="3"/>
        <v>0</v>
      </c>
      <c r="P253" s="462" t="s">
        <v>647</v>
      </c>
    </row>
    <row r="254" spans="1:16" ht="30" customHeight="1">
      <c r="A254" s="612">
        <v>238</v>
      </c>
      <c r="B254" s="223"/>
      <c r="C254" s="488" t="s">
        <v>274</v>
      </c>
      <c r="D254" s="269"/>
      <c r="E254" s="483"/>
      <c r="F254" s="483"/>
      <c r="G254" s="483"/>
      <c r="H254" s="485"/>
      <c r="I254" s="483"/>
      <c r="J254" s="483"/>
      <c r="K254" s="485"/>
      <c r="L254" s="483"/>
      <c r="M254" s="483"/>
      <c r="N254" s="484"/>
      <c r="O254" s="483">
        <f t="shared" si="3"/>
        <v>0</v>
      </c>
      <c r="P254" s="466"/>
    </row>
    <row r="255" spans="1:16" ht="30" customHeight="1">
      <c r="A255" s="612">
        <v>239</v>
      </c>
      <c r="B255" s="223"/>
      <c r="C255" s="488" t="s">
        <v>275</v>
      </c>
      <c r="D255" s="269"/>
      <c r="E255" s="483"/>
      <c r="F255" s="483"/>
      <c r="G255" s="483"/>
      <c r="H255" s="485"/>
      <c r="I255" s="483"/>
      <c r="J255" s="483"/>
      <c r="K255" s="485"/>
      <c r="L255" s="483"/>
      <c r="M255" s="483"/>
      <c r="N255" s="484"/>
      <c r="O255" s="483">
        <f t="shared" si="3"/>
        <v>0</v>
      </c>
      <c r="P255" s="462" t="s">
        <v>648</v>
      </c>
    </row>
    <row r="256" spans="1:16" ht="30" customHeight="1">
      <c r="A256" s="612">
        <v>240</v>
      </c>
      <c r="B256" s="223"/>
      <c r="C256" s="487" t="s">
        <v>276</v>
      </c>
      <c r="D256" s="269"/>
      <c r="E256" s="485"/>
      <c r="F256" s="483"/>
      <c r="G256" s="483"/>
      <c r="H256" s="485"/>
      <c r="I256" s="483"/>
      <c r="J256" s="483"/>
      <c r="K256" s="485"/>
      <c r="L256" s="483"/>
      <c r="M256" s="483"/>
      <c r="N256" s="484"/>
      <c r="O256" s="483">
        <f t="shared" si="3"/>
        <v>0</v>
      </c>
      <c r="P256" s="466"/>
    </row>
    <row r="257" spans="1:16" ht="30" customHeight="1">
      <c r="A257" s="612">
        <v>241</v>
      </c>
      <c r="B257" s="223"/>
      <c r="C257" s="487" t="s">
        <v>277</v>
      </c>
      <c r="D257" s="269"/>
      <c r="E257" s="483"/>
      <c r="F257" s="483"/>
      <c r="G257" s="483"/>
      <c r="H257" s="485"/>
      <c r="I257" s="483"/>
      <c r="J257" s="483"/>
      <c r="K257" s="485"/>
      <c r="L257" s="483"/>
      <c r="M257" s="483"/>
      <c r="N257" s="484"/>
      <c r="O257" s="483">
        <f t="shared" si="3"/>
        <v>0</v>
      </c>
      <c r="P257" s="462" t="s">
        <v>649</v>
      </c>
    </row>
    <row r="258" spans="1:16" ht="30" customHeight="1">
      <c r="A258" s="612">
        <v>242</v>
      </c>
      <c r="B258" s="223"/>
      <c r="C258" s="487" t="s">
        <v>278</v>
      </c>
      <c r="D258" s="269"/>
      <c r="E258" s="483"/>
      <c r="F258" s="483"/>
      <c r="G258" s="483"/>
      <c r="H258" s="485"/>
      <c r="I258" s="483"/>
      <c r="J258" s="483"/>
      <c r="K258" s="485"/>
      <c r="L258" s="483"/>
      <c r="M258" s="483"/>
      <c r="N258" s="484"/>
      <c r="O258" s="483">
        <f t="shared" si="3"/>
        <v>0</v>
      </c>
      <c r="P258" s="466"/>
    </row>
    <row r="259" spans="1:16" ht="30" customHeight="1">
      <c r="A259" s="612">
        <v>243</v>
      </c>
      <c r="B259" s="223"/>
      <c r="C259" s="487" t="s">
        <v>279</v>
      </c>
      <c r="D259" s="269"/>
      <c r="E259" s="483"/>
      <c r="F259" s="483"/>
      <c r="G259" s="483"/>
      <c r="H259" s="485"/>
      <c r="I259" s="483"/>
      <c r="J259" s="483"/>
      <c r="K259" s="485"/>
      <c r="L259" s="483"/>
      <c r="M259" s="483"/>
      <c r="N259" s="484"/>
      <c r="O259" s="483">
        <f t="shared" si="3"/>
        <v>0</v>
      </c>
      <c r="P259" s="466"/>
    </row>
    <row r="260" spans="1:16" ht="30" customHeight="1">
      <c r="A260" s="612">
        <v>244</v>
      </c>
      <c r="B260" s="223"/>
      <c r="C260" s="487" t="s">
        <v>280</v>
      </c>
      <c r="D260" s="269"/>
      <c r="E260" s="483"/>
      <c r="F260" s="483"/>
      <c r="G260" s="483"/>
      <c r="H260" s="485"/>
      <c r="I260" s="483"/>
      <c r="J260" s="483"/>
      <c r="K260" s="485"/>
      <c r="L260" s="483"/>
      <c r="M260" s="483"/>
      <c r="N260" s="484"/>
      <c r="O260" s="483">
        <f t="shared" si="3"/>
        <v>0</v>
      </c>
      <c r="P260" s="466"/>
    </row>
    <row r="261" spans="1:16" ht="30" customHeight="1">
      <c r="A261" s="612">
        <v>245</v>
      </c>
      <c r="B261" s="223"/>
      <c r="C261" s="487" t="s">
        <v>281</v>
      </c>
      <c r="D261" s="269"/>
      <c r="E261" s="483"/>
      <c r="F261" s="483"/>
      <c r="G261" s="483"/>
      <c r="H261" s="485"/>
      <c r="I261" s="483"/>
      <c r="J261" s="483"/>
      <c r="K261" s="485"/>
      <c r="L261" s="483"/>
      <c r="M261" s="483"/>
      <c r="N261" s="484"/>
      <c r="O261" s="483">
        <f t="shared" si="3"/>
        <v>0</v>
      </c>
      <c r="P261" s="462" t="s">
        <v>650</v>
      </c>
    </row>
    <row r="262" spans="1:16" ht="30" customHeight="1">
      <c r="A262" s="612">
        <v>246</v>
      </c>
      <c r="B262" s="223"/>
      <c r="C262" s="487" t="s">
        <v>282</v>
      </c>
      <c r="D262" s="269"/>
      <c r="E262" s="483"/>
      <c r="F262" s="483"/>
      <c r="G262" s="483"/>
      <c r="H262" s="485"/>
      <c r="I262" s="483"/>
      <c r="J262" s="483"/>
      <c r="K262" s="485"/>
      <c r="L262" s="483"/>
      <c r="M262" s="483"/>
      <c r="N262" s="484"/>
      <c r="O262" s="483">
        <f t="shared" si="3"/>
        <v>0</v>
      </c>
      <c r="P262" s="462" t="s">
        <v>648</v>
      </c>
    </row>
    <row r="263" spans="1:16" ht="30" customHeight="1">
      <c r="A263" s="612">
        <v>247</v>
      </c>
      <c r="B263" s="223"/>
      <c r="C263" s="487" t="s">
        <v>283</v>
      </c>
      <c r="D263" s="269"/>
      <c r="E263" s="483"/>
      <c r="F263" s="483"/>
      <c r="G263" s="483"/>
      <c r="H263" s="485"/>
      <c r="I263" s="483"/>
      <c r="J263" s="483"/>
      <c r="K263" s="485"/>
      <c r="L263" s="483"/>
      <c r="M263" s="483"/>
      <c r="N263" s="484"/>
      <c r="O263" s="483">
        <f t="shared" si="3"/>
        <v>0</v>
      </c>
      <c r="P263" s="618"/>
    </row>
    <row r="264" spans="1:16" ht="30" customHeight="1">
      <c r="A264" s="612">
        <v>248</v>
      </c>
      <c r="B264" s="223"/>
      <c r="C264" s="487" t="s">
        <v>284</v>
      </c>
      <c r="D264" s="269"/>
      <c r="E264" s="483"/>
      <c r="F264" s="483"/>
      <c r="G264" s="483"/>
      <c r="H264" s="485"/>
      <c r="I264" s="483"/>
      <c r="J264" s="483"/>
      <c r="K264" s="485"/>
      <c r="L264" s="483"/>
      <c r="M264" s="483"/>
      <c r="N264" s="484"/>
      <c r="O264" s="483">
        <f t="shared" si="3"/>
        <v>0</v>
      </c>
      <c r="P264" s="466"/>
    </row>
    <row r="265" spans="1:16" ht="30" customHeight="1">
      <c r="A265" s="612">
        <v>249</v>
      </c>
      <c r="B265" s="223"/>
      <c r="C265" s="487" t="s">
        <v>285</v>
      </c>
      <c r="D265" s="269"/>
      <c r="E265" s="483"/>
      <c r="F265" s="483"/>
      <c r="G265" s="483"/>
      <c r="H265" s="485"/>
      <c r="I265" s="483"/>
      <c r="J265" s="483"/>
      <c r="K265" s="485"/>
      <c r="L265" s="483"/>
      <c r="M265" s="483"/>
      <c r="N265" s="484"/>
      <c r="O265" s="483">
        <f t="shared" si="3"/>
        <v>0</v>
      </c>
      <c r="P265" s="462" t="s">
        <v>644</v>
      </c>
    </row>
    <row r="266" spans="1:16" ht="30" customHeight="1">
      <c r="A266" s="612">
        <v>250</v>
      </c>
      <c r="B266" s="223"/>
      <c r="C266" s="487" t="s">
        <v>286</v>
      </c>
      <c r="D266" s="269"/>
      <c r="E266" s="483"/>
      <c r="F266" s="483"/>
      <c r="G266" s="483"/>
      <c r="H266" s="485"/>
      <c r="I266" s="483"/>
      <c r="J266" s="483"/>
      <c r="K266" s="485"/>
      <c r="L266" s="483"/>
      <c r="M266" s="483"/>
      <c r="N266" s="484"/>
      <c r="O266" s="483">
        <f t="shared" si="3"/>
        <v>0</v>
      </c>
      <c r="P266" s="466"/>
    </row>
    <row r="267" spans="1:16" ht="30" customHeight="1">
      <c r="A267" s="612">
        <v>251</v>
      </c>
      <c r="B267" s="223"/>
      <c r="C267" s="487" t="s">
        <v>287</v>
      </c>
      <c r="D267" s="269"/>
      <c r="E267" s="483"/>
      <c r="F267" s="483"/>
      <c r="G267" s="483"/>
      <c r="H267" s="485"/>
      <c r="I267" s="483"/>
      <c r="J267" s="483"/>
      <c r="K267" s="485"/>
      <c r="L267" s="483"/>
      <c r="M267" s="483"/>
      <c r="N267" s="484"/>
      <c r="O267" s="483">
        <f t="shared" si="3"/>
        <v>0</v>
      </c>
      <c r="P267" s="462" t="s">
        <v>651</v>
      </c>
    </row>
    <row r="268" spans="1:16" ht="30" customHeight="1">
      <c r="A268" s="612">
        <v>252</v>
      </c>
      <c r="B268" s="223"/>
      <c r="C268" s="488" t="s">
        <v>288</v>
      </c>
      <c r="D268" s="269"/>
      <c r="E268" s="483"/>
      <c r="F268" s="483"/>
      <c r="G268" s="483"/>
      <c r="H268" s="485"/>
      <c r="I268" s="483"/>
      <c r="J268" s="483"/>
      <c r="K268" s="485"/>
      <c r="L268" s="483"/>
      <c r="M268" s="483"/>
      <c r="N268" s="484"/>
      <c r="O268" s="483">
        <f t="shared" si="3"/>
        <v>0</v>
      </c>
      <c r="P268" s="470" t="s">
        <v>652</v>
      </c>
    </row>
    <row r="269" spans="1:16" ht="30" customHeight="1">
      <c r="A269" s="612">
        <v>253</v>
      </c>
      <c r="B269" s="223"/>
      <c r="C269" s="487" t="s">
        <v>289</v>
      </c>
      <c r="D269" s="269"/>
      <c r="E269" s="483"/>
      <c r="F269" s="483"/>
      <c r="G269" s="483"/>
      <c r="H269" s="485"/>
      <c r="I269" s="483"/>
      <c r="J269" s="483"/>
      <c r="K269" s="485"/>
      <c r="L269" s="483"/>
      <c r="M269" s="483"/>
      <c r="N269" s="484"/>
      <c r="O269" s="483">
        <f t="shared" si="3"/>
        <v>0</v>
      </c>
      <c r="P269" s="466"/>
    </row>
    <row r="270" spans="1:16" ht="30" customHeight="1">
      <c r="A270" s="612">
        <v>254</v>
      </c>
      <c r="B270" s="223"/>
      <c r="C270" s="487" t="s">
        <v>290</v>
      </c>
      <c r="D270" s="269"/>
      <c r="E270" s="483"/>
      <c r="F270" s="483"/>
      <c r="G270" s="483"/>
      <c r="H270" s="485"/>
      <c r="I270" s="483"/>
      <c r="J270" s="483"/>
      <c r="K270" s="485"/>
      <c r="L270" s="483"/>
      <c r="M270" s="483"/>
      <c r="N270" s="484"/>
      <c r="O270" s="483">
        <f t="shared" si="3"/>
        <v>0</v>
      </c>
      <c r="P270" s="462" t="s">
        <v>653</v>
      </c>
    </row>
    <row r="271" spans="1:16" ht="30" customHeight="1">
      <c r="A271" s="612">
        <v>255</v>
      </c>
      <c r="B271" s="223"/>
      <c r="C271" s="487" t="s">
        <v>291</v>
      </c>
      <c r="D271" s="269"/>
      <c r="E271" s="483"/>
      <c r="F271" s="483"/>
      <c r="G271" s="483"/>
      <c r="H271" s="485"/>
      <c r="I271" s="483"/>
      <c r="J271" s="483"/>
      <c r="K271" s="485"/>
      <c r="L271" s="483"/>
      <c r="M271" s="483"/>
      <c r="N271" s="484"/>
      <c r="O271" s="483">
        <f t="shared" si="3"/>
        <v>0</v>
      </c>
      <c r="P271" s="466"/>
    </row>
    <row r="272" spans="1:16" ht="30" customHeight="1">
      <c r="A272" s="612">
        <v>256</v>
      </c>
      <c r="B272" s="223"/>
      <c r="C272" s="487" t="s">
        <v>292</v>
      </c>
      <c r="D272" s="269"/>
      <c r="E272" s="483"/>
      <c r="F272" s="483"/>
      <c r="G272" s="483"/>
      <c r="H272" s="485"/>
      <c r="I272" s="483"/>
      <c r="J272" s="483"/>
      <c r="K272" s="485"/>
      <c r="L272" s="483"/>
      <c r="M272" s="483"/>
      <c r="N272" s="484"/>
      <c r="O272" s="483">
        <f t="shared" si="3"/>
        <v>0</v>
      </c>
      <c r="P272" s="466"/>
    </row>
    <row r="273" spans="1:16" ht="30" customHeight="1">
      <c r="A273" s="612">
        <v>257</v>
      </c>
      <c r="B273" s="223"/>
      <c r="C273" s="487" t="s">
        <v>293</v>
      </c>
      <c r="D273" s="269"/>
      <c r="E273" s="483"/>
      <c r="F273" s="483"/>
      <c r="G273" s="483"/>
      <c r="H273" s="485"/>
      <c r="I273" s="483"/>
      <c r="J273" s="483"/>
      <c r="K273" s="485"/>
      <c r="L273" s="483"/>
      <c r="M273" s="483"/>
      <c r="N273" s="484"/>
      <c r="O273" s="483">
        <f t="shared" si="3"/>
        <v>0</v>
      </c>
      <c r="P273" s="462" t="s">
        <v>653</v>
      </c>
    </row>
    <row r="274" spans="1:16" ht="30" customHeight="1">
      <c r="A274" s="612">
        <v>258</v>
      </c>
      <c r="B274" s="223"/>
      <c r="C274" s="487" t="s">
        <v>294</v>
      </c>
      <c r="D274" s="269"/>
      <c r="E274" s="483"/>
      <c r="F274" s="483"/>
      <c r="G274" s="483"/>
      <c r="H274" s="485"/>
      <c r="I274" s="483"/>
      <c r="J274" s="483"/>
      <c r="K274" s="485"/>
      <c r="L274" s="483"/>
      <c r="M274" s="483"/>
      <c r="N274" s="484"/>
      <c r="O274" s="483">
        <f t="shared" ref="O274:O282" si="4">SUM(E274:N274)</f>
        <v>0</v>
      </c>
      <c r="P274" s="466"/>
    </row>
    <row r="275" spans="1:16" ht="30" customHeight="1">
      <c r="A275" s="612">
        <v>259</v>
      </c>
      <c r="B275" s="223"/>
      <c r="C275" s="487" t="s">
        <v>295</v>
      </c>
      <c r="D275" s="269"/>
      <c r="E275" s="483"/>
      <c r="F275" s="483"/>
      <c r="G275" s="483"/>
      <c r="H275" s="485"/>
      <c r="I275" s="483"/>
      <c r="J275" s="483"/>
      <c r="K275" s="485"/>
      <c r="L275" s="483"/>
      <c r="M275" s="483"/>
      <c r="N275" s="484"/>
      <c r="O275" s="483">
        <f t="shared" si="4"/>
        <v>0</v>
      </c>
      <c r="P275" s="462" t="s">
        <v>654</v>
      </c>
    </row>
    <row r="276" spans="1:16" ht="30" customHeight="1">
      <c r="A276" s="612">
        <v>260</v>
      </c>
      <c r="B276" s="223"/>
      <c r="C276" s="487" t="s">
        <v>296</v>
      </c>
      <c r="D276" s="269"/>
      <c r="E276" s="483"/>
      <c r="F276" s="483"/>
      <c r="G276" s="483"/>
      <c r="H276" s="485"/>
      <c r="I276" s="483"/>
      <c r="J276" s="483"/>
      <c r="K276" s="485"/>
      <c r="L276" s="483"/>
      <c r="M276" s="483"/>
      <c r="N276" s="484"/>
      <c r="O276" s="483">
        <f t="shared" si="4"/>
        <v>0</v>
      </c>
      <c r="P276" s="466"/>
    </row>
    <row r="277" spans="1:16" ht="30" customHeight="1">
      <c r="A277" s="612">
        <v>261</v>
      </c>
      <c r="B277" s="223"/>
      <c r="C277" s="487" t="s">
        <v>297</v>
      </c>
      <c r="D277" s="269"/>
      <c r="E277" s="485"/>
      <c r="F277" s="483"/>
      <c r="G277" s="483"/>
      <c r="H277" s="485"/>
      <c r="I277" s="483"/>
      <c r="J277" s="483"/>
      <c r="K277" s="485"/>
      <c r="L277" s="483"/>
      <c r="M277" s="483"/>
      <c r="N277" s="484"/>
      <c r="O277" s="483">
        <f t="shared" si="4"/>
        <v>0</v>
      </c>
      <c r="P277" s="466"/>
    </row>
    <row r="278" spans="1:16" ht="30" customHeight="1">
      <c r="A278" s="612">
        <v>262</v>
      </c>
      <c r="B278" s="223"/>
      <c r="C278" s="487" t="s">
        <v>298</v>
      </c>
      <c r="D278" s="269"/>
      <c r="E278" s="483"/>
      <c r="F278" s="483"/>
      <c r="G278" s="483"/>
      <c r="H278" s="485"/>
      <c r="I278" s="483"/>
      <c r="J278" s="483"/>
      <c r="K278" s="485"/>
      <c r="L278" s="483"/>
      <c r="M278" s="483"/>
      <c r="N278" s="484"/>
      <c r="O278" s="483">
        <f t="shared" si="4"/>
        <v>0</v>
      </c>
      <c r="P278" s="466"/>
    </row>
    <row r="279" spans="1:16" ht="30" customHeight="1">
      <c r="A279" s="612">
        <v>263</v>
      </c>
      <c r="B279" s="223"/>
      <c r="C279" s="487" t="s">
        <v>299</v>
      </c>
      <c r="D279" s="269"/>
      <c r="E279" s="483"/>
      <c r="F279" s="483"/>
      <c r="G279" s="483"/>
      <c r="H279" s="485"/>
      <c r="I279" s="483"/>
      <c r="J279" s="483"/>
      <c r="K279" s="485"/>
      <c r="L279" s="483"/>
      <c r="M279" s="483"/>
      <c r="N279" s="484"/>
      <c r="O279" s="483">
        <f t="shared" si="4"/>
        <v>0</v>
      </c>
      <c r="P279" s="466"/>
    </row>
    <row r="280" spans="1:16" ht="30" customHeight="1">
      <c r="A280" s="612">
        <v>264</v>
      </c>
      <c r="B280" s="223"/>
      <c r="C280" s="487" t="s">
        <v>300</v>
      </c>
      <c r="D280" s="269"/>
      <c r="E280" s="483"/>
      <c r="F280" s="483"/>
      <c r="G280" s="483"/>
      <c r="H280" s="485"/>
      <c r="I280" s="483"/>
      <c r="J280" s="483"/>
      <c r="K280" s="485"/>
      <c r="L280" s="483"/>
      <c r="M280" s="483"/>
      <c r="N280" s="484"/>
      <c r="O280" s="483">
        <f t="shared" si="4"/>
        <v>0</v>
      </c>
      <c r="P280" s="466"/>
    </row>
    <row r="281" spans="1:16" ht="30" customHeight="1">
      <c r="A281" s="612">
        <v>265</v>
      </c>
      <c r="B281" s="223"/>
      <c r="C281" s="488" t="s">
        <v>301</v>
      </c>
      <c r="D281" s="269"/>
      <c r="E281" s="483"/>
      <c r="F281" s="483"/>
      <c r="G281" s="483"/>
      <c r="H281" s="485"/>
      <c r="I281" s="483"/>
      <c r="J281" s="483"/>
      <c r="K281" s="485"/>
      <c r="L281" s="483"/>
      <c r="M281" s="483"/>
      <c r="N281" s="484"/>
      <c r="O281" s="483">
        <f t="shared" si="4"/>
        <v>0</v>
      </c>
      <c r="P281" s="466" t="s">
        <v>655</v>
      </c>
    </row>
    <row r="282" spans="1:16" ht="30" customHeight="1">
      <c r="A282" s="612">
        <v>266</v>
      </c>
      <c r="B282" s="223"/>
      <c r="C282" s="488" t="s">
        <v>529</v>
      </c>
      <c r="D282" s="269"/>
      <c r="E282" s="484"/>
      <c r="F282" s="484"/>
      <c r="G282" s="484"/>
      <c r="H282" s="484"/>
      <c r="I282" s="484"/>
      <c r="J282" s="484"/>
      <c r="K282" s="484"/>
      <c r="L282" s="484"/>
      <c r="M282" s="484"/>
      <c r="N282" s="484"/>
      <c r="O282" s="483">
        <f t="shared" si="4"/>
        <v>0</v>
      </c>
      <c r="P282" s="611" t="s">
        <v>837</v>
      </c>
    </row>
    <row r="283" spans="1:16" ht="30" customHeight="1">
      <c r="A283" s="612">
        <v>267</v>
      </c>
      <c r="B283" s="223"/>
      <c r="C283" s="487" t="s">
        <v>302</v>
      </c>
      <c r="D283" s="269"/>
      <c r="E283" s="483"/>
      <c r="F283" s="483"/>
      <c r="G283" s="483"/>
      <c r="H283" s="485"/>
      <c r="I283" s="483"/>
      <c r="J283" s="483"/>
      <c r="K283" s="485"/>
      <c r="L283" s="483"/>
      <c r="M283" s="483"/>
      <c r="N283" s="484"/>
      <c r="O283" s="483">
        <f t="shared" ref="O283:O294" si="5">SUM(E283:N283)</f>
        <v>0</v>
      </c>
      <c r="P283" s="466"/>
    </row>
    <row r="284" spans="1:16" ht="30" customHeight="1">
      <c r="A284" s="612">
        <v>268</v>
      </c>
      <c r="B284" s="223"/>
      <c r="C284" s="487" t="s">
        <v>303</v>
      </c>
      <c r="D284" s="269"/>
      <c r="E284" s="483"/>
      <c r="F284" s="483"/>
      <c r="G284" s="483"/>
      <c r="H284" s="485"/>
      <c r="I284" s="483"/>
      <c r="J284" s="483"/>
      <c r="K284" s="485"/>
      <c r="L284" s="483"/>
      <c r="M284" s="483"/>
      <c r="N284" s="484"/>
      <c r="O284" s="483">
        <f t="shared" si="5"/>
        <v>0</v>
      </c>
      <c r="P284" s="615"/>
    </row>
    <row r="285" spans="1:16" ht="30" customHeight="1">
      <c r="A285" s="612">
        <v>269</v>
      </c>
      <c r="B285" s="223"/>
      <c r="C285" s="487" t="s">
        <v>662</v>
      </c>
      <c r="D285" s="269"/>
      <c r="E285" s="483"/>
      <c r="F285" s="483"/>
      <c r="G285" s="483"/>
      <c r="H285" s="485"/>
      <c r="I285" s="483"/>
      <c r="J285" s="483"/>
      <c r="K285" s="485"/>
      <c r="L285" s="483"/>
      <c r="M285" s="483"/>
      <c r="N285" s="484"/>
      <c r="O285" s="483">
        <f t="shared" si="5"/>
        <v>0</v>
      </c>
      <c r="P285" s="466"/>
    </row>
    <row r="286" spans="1:16" ht="30" customHeight="1">
      <c r="A286" s="612">
        <v>270</v>
      </c>
      <c r="B286" s="223"/>
      <c r="C286" s="487" t="s">
        <v>304</v>
      </c>
      <c r="D286" s="269"/>
      <c r="E286" s="483"/>
      <c r="F286" s="483"/>
      <c r="G286" s="483"/>
      <c r="H286" s="485"/>
      <c r="I286" s="483"/>
      <c r="J286" s="483"/>
      <c r="K286" s="485"/>
      <c r="L286" s="483"/>
      <c r="M286" s="483"/>
      <c r="N286" s="484"/>
      <c r="O286" s="483">
        <f t="shared" si="5"/>
        <v>0</v>
      </c>
      <c r="P286" s="462"/>
    </row>
    <row r="287" spans="1:16" ht="30" customHeight="1">
      <c r="A287" s="612">
        <v>271</v>
      </c>
      <c r="B287" s="223"/>
      <c r="C287" s="487" t="s">
        <v>305</v>
      </c>
      <c r="D287" s="269"/>
      <c r="E287" s="483"/>
      <c r="F287" s="483"/>
      <c r="G287" s="483"/>
      <c r="H287" s="485"/>
      <c r="I287" s="483"/>
      <c r="J287" s="483"/>
      <c r="K287" s="485"/>
      <c r="L287" s="483"/>
      <c r="M287" s="483"/>
      <c r="N287" s="484"/>
      <c r="O287" s="483">
        <f t="shared" si="5"/>
        <v>0</v>
      </c>
      <c r="P287" s="462"/>
    </row>
    <row r="288" spans="1:16" ht="30" customHeight="1">
      <c r="A288" s="612">
        <v>272</v>
      </c>
      <c r="B288" s="223"/>
      <c r="C288" s="487" t="s">
        <v>306</v>
      </c>
      <c r="D288" s="269"/>
      <c r="E288" s="483"/>
      <c r="F288" s="483"/>
      <c r="G288" s="483"/>
      <c r="H288" s="485"/>
      <c r="I288" s="483"/>
      <c r="J288" s="483"/>
      <c r="K288" s="485"/>
      <c r="L288" s="483"/>
      <c r="M288" s="483"/>
      <c r="N288" s="484"/>
      <c r="O288" s="483">
        <f t="shared" si="5"/>
        <v>0</v>
      </c>
      <c r="P288" s="462" t="s">
        <v>649</v>
      </c>
    </row>
    <row r="289" spans="1:16" ht="30" customHeight="1">
      <c r="A289" s="612">
        <v>273</v>
      </c>
      <c r="B289" s="223"/>
      <c r="C289" s="487" t="s">
        <v>307</v>
      </c>
      <c r="D289" s="269"/>
      <c r="E289" s="483"/>
      <c r="F289" s="483"/>
      <c r="G289" s="483"/>
      <c r="H289" s="485"/>
      <c r="I289" s="483"/>
      <c r="J289" s="483"/>
      <c r="K289" s="485"/>
      <c r="L289" s="483"/>
      <c r="M289" s="483"/>
      <c r="N289" s="484"/>
      <c r="O289" s="483">
        <f t="shared" si="5"/>
        <v>0</v>
      </c>
      <c r="P289" s="462"/>
    </row>
    <row r="290" spans="1:16" ht="30" customHeight="1">
      <c r="A290" s="612">
        <v>274</v>
      </c>
      <c r="B290" s="223"/>
      <c r="C290" s="486" t="s">
        <v>308</v>
      </c>
      <c r="D290" s="271"/>
      <c r="E290" s="483"/>
      <c r="F290" s="483"/>
      <c r="G290" s="483"/>
      <c r="H290" s="485"/>
      <c r="I290" s="483"/>
      <c r="J290" s="483"/>
      <c r="K290" s="485"/>
      <c r="L290" s="483"/>
      <c r="M290" s="483"/>
      <c r="N290" s="484"/>
      <c r="O290" s="483">
        <f t="shared" si="5"/>
        <v>0</v>
      </c>
      <c r="P290" s="462" t="s">
        <v>650</v>
      </c>
    </row>
    <row r="291" spans="1:16" ht="30" customHeight="1">
      <c r="A291" s="612">
        <v>275</v>
      </c>
      <c r="B291" s="223"/>
      <c r="C291" s="479" t="s">
        <v>656</v>
      </c>
      <c r="D291" s="271"/>
      <c r="E291" s="484"/>
      <c r="F291" s="484"/>
      <c r="G291" s="484"/>
      <c r="H291" s="484"/>
      <c r="I291" s="484"/>
      <c r="J291" s="484"/>
      <c r="K291" s="484"/>
      <c r="L291" s="484"/>
      <c r="M291" s="484"/>
      <c r="N291" s="480"/>
      <c r="O291" s="483">
        <f t="shared" si="5"/>
        <v>0</v>
      </c>
      <c r="P291" s="462" t="s">
        <v>794</v>
      </c>
    </row>
    <row r="292" spans="1:16" ht="30" customHeight="1">
      <c r="A292" s="612">
        <v>276</v>
      </c>
      <c r="B292" s="223"/>
      <c r="C292" s="479" t="s">
        <v>657</v>
      </c>
      <c r="D292" s="271"/>
      <c r="E292" s="484"/>
      <c r="F292" s="484"/>
      <c r="G292" s="484"/>
      <c r="H292" s="484"/>
      <c r="I292" s="484"/>
      <c r="J292" s="484"/>
      <c r="K292" s="484"/>
      <c r="L292" s="484"/>
      <c r="M292" s="484"/>
      <c r="N292" s="480"/>
      <c r="O292" s="483">
        <f t="shared" si="5"/>
        <v>0</v>
      </c>
      <c r="P292" s="462" t="s">
        <v>795</v>
      </c>
    </row>
    <row r="293" spans="1:16" ht="30" customHeight="1">
      <c r="A293" s="612">
        <v>277</v>
      </c>
      <c r="B293" s="223"/>
      <c r="C293" s="479" t="s">
        <v>309</v>
      </c>
      <c r="D293" s="271"/>
      <c r="E293" s="480"/>
      <c r="F293" s="480"/>
      <c r="G293" s="480"/>
      <c r="H293" s="480"/>
      <c r="I293" s="480"/>
      <c r="J293" s="480"/>
      <c r="K293" s="480"/>
      <c r="L293" s="480"/>
      <c r="M293" s="480"/>
      <c r="N293" s="480"/>
      <c r="O293" s="483">
        <f t="shared" si="5"/>
        <v>0</v>
      </c>
      <c r="P293" s="462"/>
    </row>
    <row r="294" spans="1:16" ht="30" customHeight="1" thickBot="1">
      <c r="A294" s="614"/>
      <c r="B294" s="223"/>
      <c r="C294" s="481"/>
      <c r="D294" s="225"/>
      <c r="E294" s="482"/>
      <c r="F294" s="482"/>
      <c r="G294" s="482"/>
      <c r="H294" s="482"/>
      <c r="I294" s="482"/>
      <c r="J294" s="482"/>
      <c r="K294" s="482"/>
      <c r="L294" s="482"/>
      <c r="M294" s="482"/>
      <c r="N294" s="482"/>
      <c r="O294" s="483">
        <f t="shared" si="5"/>
        <v>0</v>
      </c>
      <c r="P294" s="471"/>
    </row>
    <row r="295" spans="1:16" ht="17" thickTop="1">
      <c r="A295" s="883" t="s">
        <v>64</v>
      </c>
      <c r="B295" s="884"/>
      <c r="C295" s="884"/>
      <c r="D295" s="885"/>
      <c r="E295" s="505">
        <f t="shared" ref="E295:O295" si="6">SUM(E17:E294)</f>
        <v>0</v>
      </c>
      <c r="F295" s="505">
        <f t="shared" si="6"/>
        <v>0</v>
      </c>
      <c r="G295" s="505">
        <f t="shared" si="6"/>
        <v>0</v>
      </c>
      <c r="H295" s="505">
        <f t="shared" si="6"/>
        <v>0</v>
      </c>
      <c r="I295" s="505">
        <f t="shared" si="6"/>
        <v>0</v>
      </c>
      <c r="J295" s="505">
        <f t="shared" si="6"/>
        <v>0</v>
      </c>
      <c r="K295" s="505">
        <f t="shared" si="6"/>
        <v>0</v>
      </c>
      <c r="L295" s="505">
        <f t="shared" si="6"/>
        <v>0</v>
      </c>
      <c r="M295" s="505">
        <f t="shared" si="6"/>
        <v>0</v>
      </c>
      <c r="N295" s="506">
        <f t="shared" si="6"/>
        <v>0</v>
      </c>
      <c r="O295" s="505">
        <f t="shared" si="6"/>
        <v>0</v>
      </c>
      <c r="P295" s="472"/>
    </row>
    <row r="296" spans="1:16">
      <c r="P296" s="114"/>
    </row>
  </sheetData>
  <mergeCells count="11">
    <mergeCell ref="A295:D295"/>
    <mergeCell ref="A1:C1"/>
    <mergeCell ref="A4:P5"/>
    <mergeCell ref="N7:P8"/>
    <mergeCell ref="D10:D11"/>
    <mergeCell ref="N10:P11"/>
    <mergeCell ref="A13:A16"/>
    <mergeCell ref="C13:C16"/>
    <mergeCell ref="E13:O14"/>
    <mergeCell ref="P13:P15"/>
    <mergeCell ref="E15:O15"/>
  </mergeCells>
  <phoneticPr fontId="5"/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2"/>
  <sheetViews>
    <sheetView view="pageBreakPreview" zoomScaleNormal="100" zoomScaleSheetLayoutView="100" workbookViewId="0">
      <selection activeCell="A2" sqref="A2:L2"/>
    </sheetView>
  </sheetViews>
  <sheetFormatPr defaultColWidth="2.08984375" defaultRowHeight="12"/>
  <cols>
    <col min="1" max="1" width="1.6328125" style="229" customWidth="1"/>
    <col min="2" max="2" width="8.7265625" style="229" customWidth="1"/>
    <col min="3" max="3" width="1.453125" style="229" customWidth="1"/>
    <col min="4" max="4" width="7.453125" style="229" bestFit="1" customWidth="1"/>
    <col min="5" max="5" width="5.453125" style="229" bestFit="1" customWidth="1"/>
    <col min="6" max="27" width="6.36328125" style="229" customWidth="1"/>
    <col min="28" max="30" width="5" style="229" customWidth="1"/>
    <col min="31" max="31" width="5.453125" style="229" bestFit="1" customWidth="1"/>
    <col min="32" max="39" width="1.6328125" style="229" customWidth="1"/>
    <col min="40" max="170" width="2.08984375" style="229"/>
    <col min="171" max="171" width="1.6328125" style="229" customWidth="1"/>
    <col min="172" max="182" width="1.36328125" style="229" customWidth="1"/>
    <col min="183" max="183" width="1.6328125" style="229" customWidth="1"/>
    <col min="184" max="188" width="1.36328125" style="229" customWidth="1"/>
    <col min="189" max="223" width="1.453125" style="229" customWidth="1"/>
    <col min="224" max="224" width="1.36328125" style="229" customWidth="1"/>
    <col min="225" max="235" width="1.453125" style="229" customWidth="1"/>
    <col min="236" max="236" width="1.36328125" style="229" customWidth="1"/>
    <col min="237" max="280" width="1.453125" style="229" customWidth="1"/>
    <col min="281" max="284" width="2.6328125" style="229" customWidth="1"/>
    <col min="285" max="295" width="1.6328125" style="229" customWidth="1"/>
    <col min="296" max="426" width="2.08984375" style="229"/>
    <col min="427" max="427" width="1.6328125" style="229" customWidth="1"/>
    <col min="428" max="438" width="1.36328125" style="229" customWidth="1"/>
    <col min="439" max="439" width="1.6328125" style="229" customWidth="1"/>
    <col min="440" max="444" width="1.36328125" style="229" customWidth="1"/>
    <col min="445" max="479" width="1.453125" style="229" customWidth="1"/>
    <col min="480" max="480" width="1.36328125" style="229" customWidth="1"/>
    <col min="481" max="491" width="1.453125" style="229" customWidth="1"/>
    <col min="492" max="492" width="1.36328125" style="229" customWidth="1"/>
    <col min="493" max="536" width="1.453125" style="229" customWidth="1"/>
    <col min="537" max="540" width="2.6328125" style="229" customWidth="1"/>
    <col min="541" max="551" width="1.6328125" style="229" customWidth="1"/>
    <col min="552" max="682" width="2.08984375" style="229"/>
    <col min="683" max="683" width="1.6328125" style="229" customWidth="1"/>
    <col min="684" max="694" width="1.36328125" style="229" customWidth="1"/>
    <col min="695" max="695" width="1.6328125" style="229" customWidth="1"/>
    <col min="696" max="700" width="1.36328125" style="229" customWidth="1"/>
    <col min="701" max="735" width="1.453125" style="229" customWidth="1"/>
    <col min="736" max="736" width="1.36328125" style="229" customWidth="1"/>
    <col min="737" max="747" width="1.453125" style="229" customWidth="1"/>
    <col min="748" max="748" width="1.36328125" style="229" customWidth="1"/>
    <col min="749" max="792" width="1.453125" style="229" customWidth="1"/>
    <col min="793" max="796" width="2.6328125" style="229" customWidth="1"/>
    <col min="797" max="807" width="1.6328125" style="229" customWidth="1"/>
    <col min="808" max="938" width="2.08984375" style="229"/>
    <col min="939" max="939" width="1.6328125" style="229" customWidth="1"/>
    <col min="940" max="950" width="1.36328125" style="229" customWidth="1"/>
    <col min="951" max="951" width="1.6328125" style="229" customWidth="1"/>
    <col min="952" max="956" width="1.36328125" style="229" customWidth="1"/>
    <col min="957" max="991" width="1.453125" style="229" customWidth="1"/>
    <col min="992" max="992" width="1.36328125" style="229" customWidth="1"/>
    <col min="993" max="1003" width="1.453125" style="229" customWidth="1"/>
    <col min="1004" max="1004" width="1.36328125" style="229" customWidth="1"/>
    <col min="1005" max="1048" width="1.453125" style="229" customWidth="1"/>
    <col min="1049" max="1052" width="2.6328125" style="229" customWidth="1"/>
    <col min="1053" max="1063" width="1.6328125" style="229" customWidth="1"/>
    <col min="1064" max="1194" width="2.08984375" style="229"/>
    <col min="1195" max="1195" width="1.6328125" style="229" customWidth="1"/>
    <col min="1196" max="1206" width="1.36328125" style="229" customWidth="1"/>
    <col min="1207" max="1207" width="1.6328125" style="229" customWidth="1"/>
    <col min="1208" max="1212" width="1.36328125" style="229" customWidth="1"/>
    <col min="1213" max="1247" width="1.453125" style="229" customWidth="1"/>
    <col min="1248" max="1248" width="1.36328125" style="229" customWidth="1"/>
    <col min="1249" max="1259" width="1.453125" style="229" customWidth="1"/>
    <col min="1260" max="1260" width="1.36328125" style="229" customWidth="1"/>
    <col min="1261" max="1304" width="1.453125" style="229" customWidth="1"/>
    <col min="1305" max="1308" width="2.6328125" style="229" customWidth="1"/>
    <col min="1309" max="1319" width="1.6328125" style="229" customWidth="1"/>
    <col min="1320" max="1450" width="2.08984375" style="229"/>
    <col min="1451" max="1451" width="1.6328125" style="229" customWidth="1"/>
    <col min="1452" max="1462" width="1.36328125" style="229" customWidth="1"/>
    <col min="1463" max="1463" width="1.6328125" style="229" customWidth="1"/>
    <col min="1464" max="1468" width="1.36328125" style="229" customWidth="1"/>
    <col min="1469" max="1503" width="1.453125" style="229" customWidth="1"/>
    <col min="1504" max="1504" width="1.36328125" style="229" customWidth="1"/>
    <col min="1505" max="1515" width="1.453125" style="229" customWidth="1"/>
    <col min="1516" max="1516" width="1.36328125" style="229" customWidth="1"/>
    <col min="1517" max="1560" width="1.453125" style="229" customWidth="1"/>
    <col min="1561" max="1564" width="2.6328125" style="229" customWidth="1"/>
    <col min="1565" max="1575" width="1.6328125" style="229" customWidth="1"/>
    <col min="1576" max="1706" width="2.08984375" style="229"/>
    <col min="1707" max="1707" width="1.6328125" style="229" customWidth="1"/>
    <col min="1708" max="1718" width="1.36328125" style="229" customWidth="1"/>
    <col min="1719" max="1719" width="1.6328125" style="229" customWidth="1"/>
    <col min="1720" max="1724" width="1.36328125" style="229" customWidth="1"/>
    <col min="1725" max="1759" width="1.453125" style="229" customWidth="1"/>
    <col min="1760" max="1760" width="1.36328125" style="229" customWidth="1"/>
    <col min="1761" max="1771" width="1.453125" style="229" customWidth="1"/>
    <col min="1772" max="1772" width="1.36328125" style="229" customWidth="1"/>
    <col min="1773" max="1816" width="1.453125" style="229" customWidth="1"/>
    <col min="1817" max="1820" width="2.6328125" style="229" customWidth="1"/>
    <col min="1821" max="1831" width="1.6328125" style="229" customWidth="1"/>
    <col min="1832" max="1962" width="2.08984375" style="229"/>
    <col min="1963" max="1963" width="1.6328125" style="229" customWidth="1"/>
    <col min="1964" max="1974" width="1.36328125" style="229" customWidth="1"/>
    <col min="1975" max="1975" width="1.6328125" style="229" customWidth="1"/>
    <col min="1976" max="1980" width="1.36328125" style="229" customWidth="1"/>
    <col min="1981" max="2015" width="1.453125" style="229" customWidth="1"/>
    <col min="2016" max="2016" width="1.36328125" style="229" customWidth="1"/>
    <col min="2017" max="2027" width="1.453125" style="229" customWidth="1"/>
    <col min="2028" max="2028" width="1.36328125" style="229" customWidth="1"/>
    <col min="2029" max="2072" width="1.453125" style="229" customWidth="1"/>
    <col min="2073" max="2076" width="2.6328125" style="229" customWidth="1"/>
    <col min="2077" max="2087" width="1.6328125" style="229" customWidth="1"/>
    <col min="2088" max="2218" width="2.08984375" style="229"/>
    <col min="2219" max="2219" width="1.6328125" style="229" customWidth="1"/>
    <col min="2220" max="2230" width="1.36328125" style="229" customWidth="1"/>
    <col min="2231" max="2231" width="1.6328125" style="229" customWidth="1"/>
    <col min="2232" max="2236" width="1.36328125" style="229" customWidth="1"/>
    <col min="2237" max="2271" width="1.453125" style="229" customWidth="1"/>
    <col min="2272" max="2272" width="1.36328125" style="229" customWidth="1"/>
    <col min="2273" max="2283" width="1.453125" style="229" customWidth="1"/>
    <col min="2284" max="2284" width="1.36328125" style="229" customWidth="1"/>
    <col min="2285" max="2328" width="1.453125" style="229" customWidth="1"/>
    <col min="2329" max="2332" width="2.6328125" style="229" customWidth="1"/>
    <col min="2333" max="2343" width="1.6328125" style="229" customWidth="1"/>
    <col min="2344" max="2474" width="2.08984375" style="229"/>
    <col min="2475" max="2475" width="1.6328125" style="229" customWidth="1"/>
    <col min="2476" max="2486" width="1.36328125" style="229" customWidth="1"/>
    <col min="2487" max="2487" width="1.6328125" style="229" customWidth="1"/>
    <col min="2488" max="2492" width="1.36328125" style="229" customWidth="1"/>
    <col min="2493" max="2527" width="1.453125" style="229" customWidth="1"/>
    <col min="2528" max="2528" width="1.36328125" style="229" customWidth="1"/>
    <col min="2529" max="2539" width="1.453125" style="229" customWidth="1"/>
    <col min="2540" max="2540" width="1.36328125" style="229" customWidth="1"/>
    <col min="2541" max="2584" width="1.453125" style="229" customWidth="1"/>
    <col min="2585" max="2588" width="2.6328125" style="229" customWidth="1"/>
    <col min="2589" max="2599" width="1.6328125" style="229" customWidth="1"/>
    <col min="2600" max="2730" width="2.08984375" style="229"/>
    <col min="2731" max="2731" width="1.6328125" style="229" customWidth="1"/>
    <col min="2732" max="2742" width="1.36328125" style="229" customWidth="1"/>
    <col min="2743" max="2743" width="1.6328125" style="229" customWidth="1"/>
    <col min="2744" max="2748" width="1.36328125" style="229" customWidth="1"/>
    <col min="2749" max="2783" width="1.453125" style="229" customWidth="1"/>
    <col min="2784" max="2784" width="1.36328125" style="229" customWidth="1"/>
    <col min="2785" max="2795" width="1.453125" style="229" customWidth="1"/>
    <col min="2796" max="2796" width="1.36328125" style="229" customWidth="1"/>
    <col min="2797" max="2840" width="1.453125" style="229" customWidth="1"/>
    <col min="2841" max="2844" width="2.6328125" style="229" customWidth="1"/>
    <col min="2845" max="2855" width="1.6328125" style="229" customWidth="1"/>
    <col min="2856" max="2986" width="2.08984375" style="229"/>
    <col min="2987" max="2987" width="1.6328125" style="229" customWidth="1"/>
    <col min="2988" max="2998" width="1.36328125" style="229" customWidth="1"/>
    <col min="2999" max="2999" width="1.6328125" style="229" customWidth="1"/>
    <col min="3000" max="3004" width="1.36328125" style="229" customWidth="1"/>
    <col min="3005" max="3039" width="1.453125" style="229" customWidth="1"/>
    <col min="3040" max="3040" width="1.36328125" style="229" customWidth="1"/>
    <col min="3041" max="3051" width="1.453125" style="229" customWidth="1"/>
    <col min="3052" max="3052" width="1.36328125" style="229" customWidth="1"/>
    <col min="3053" max="3096" width="1.453125" style="229" customWidth="1"/>
    <col min="3097" max="3100" width="2.6328125" style="229" customWidth="1"/>
    <col min="3101" max="3111" width="1.6328125" style="229" customWidth="1"/>
    <col min="3112" max="3242" width="2.08984375" style="229"/>
    <col min="3243" max="3243" width="1.6328125" style="229" customWidth="1"/>
    <col min="3244" max="3254" width="1.36328125" style="229" customWidth="1"/>
    <col min="3255" max="3255" width="1.6328125" style="229" customWidth="1"/>
    <col min="3256" max="3260" width="1.36328125" style="229" customWidth="1"/>
    <col min="3261" max="3295" width="1.453125" style="229" customWidth="1"/>
    <col min="3296" max="3296" width="1.36328125" style="229" customWidth="1"/>
    <col min="3297" max="3307" width="1.453125" style="229" customWidth="1"/>
    <col min="3308" max="3308" width="1.36328125" style="229" customWidth="1"/>
    <col min="3309" max="3352" width="1.453125" style="229" customWidth="1"/>
    <col min="3353" max="3356" width="2.6328125" style="229" customWidth="1"/>
    <col min="3357" max="3367" width="1.6328125" style="229" customWidth="1"/>
    <col min="3368" max="3498" width="2.08984375" style="229"/>
    <col min="3499" max="3499" width="1.6328125" style="229" customWidth="1"/>
    <col min="3500" max="3510" width="1.36328125" style="229" customWidth="1"/>
    <col min="3511" max="3511" width="1.6328125" style="229" customWidth="1"/>
    <col min="3512" max="3516" width="1.36328125" style="229" customWidth="1"/>
    <col min="3517" max="3551" width="1.453125" style="229" customWidth="1"/>
    <col min="3552" max="3552" width="1.36328125" style="229" customWidth="1"/>
    <col min="3553" max="3563" width="1.453125" style="229" customWidth="1"/>
    <col min="3564" max="3564" width="1.36328125" style="229" customWidth="1"/>
    <col min="3565" max="3608" width="1.453125" style="229" customWidth="1"/>
    <col min="3609" max="3612" width="2.6328125" style="229" customWidth="1"/>
    <col min="3613" max="3623" width="1.6328125" style="229" customWidth="1"/>
    <col min="3624" max="3754" width="2.08984375" style="229"/>
    <col min="3755" max="3755" width="1.6328125" style="229" customWidth="1"/>
    <col min="3756" max="3766" width="1.36328125" style="229" customWidth="1"/>
    <col min="3767" max="3767" width="1.6328125" style="229" customWidth="1"/>
    <col min="3768" max="3772" width="1.36328125" style="229" customWidth="1"/>
    <col min="3773" max="3807" width="1.453125" style="229" customWidth="1"/>
    <col min="3808" max="3808" width="1.36328125" style="229" customWidth="1"/>
    <col min="3809" max="3819" width="1.453125" style="229" customWidth="1"/>
    <col min="3820" max="3820" width="1.36328125" style="229" customWidth="1"/>
    <col min="3821" max="3864" width="1.453125" style="229" customWidth="1"/>
    <col min="3865" max="3868" width="2.6328125" style="229" customWidth="1"/>
    <col min="3869" max="3879" width="1.6328125" style="229" customWidth="1"/>
    <col min="3880" max="4010" width="2.08984375" style="229"/>
    <col min="4011" max="4011" width="1.6328125" style="229" customWidth="1"/>
    <col min="4012" max="4022" width="1.36328125" style="229" customWidth="1"/>
    <col min="4023" max="4023" width="1.6328125" style="229" customWidth="1"/>
    <col min="4024" max="4028" width="1.36328125" style="229" customWidth="1"/>
    <col min="4029" max="4063" width="1.453125" style="229" customWidth="1"/>
    <col min="4064" max="4064" width="1.36328125" style="229" customWidth="1"/>
    <col min="4065" max="4075" width="1.453125" style="229" customWidth="1"/>
    <col min="4076" max="4076" width="1.36328125" style="229" customWidth="1"/>
    <col min="4077" max="4120" width="1.453125" style="229" customWidth="1"/>
    <col min="4121" max="4124" width="2.6328125" style="229" customWidth="1"/>
    <col min="4125" max="4135" width="1.6328125" style="229" customWidth="1"/>
    <col min="4136" max="4266" width="2.08984375" style="229"/>
    <col min="4267" max="4267" width="1.6328125" style="229" customWidth="1"/>
    <col min="4268" max="4278" width="1.36328125" style="229" customWidth="1"/>
    <col min="4279" max="4279" width="1.6328125" style="229" customWidth="1"/>
    <col min="4280" max="4284" width="1.36328125" style="229" customWidth="1"/>
    <col min="4285" max="4319" width="1.453125" style="229" customWidth="1"/>
    <col min="4320" max="4320" width="1.36328125" style="229" customWidth="1"/>
    <col min="4321" max="4331" width="1.453125" style="229" customWidth="1"/>
    <col min="4332" max="4332" width="1.36328125" style="229" customWidth="1"/>
    <col min="4333" max="4376" width="1.453125" style="229" customWidth="1"/>
    <col min="4377" max="4380" width="2.6328125" style="229" customWidth="1"/>
    <col min="4381" max="4391" width="1.6328125" style="229" customWidth="1"/>
    <col min="4392" max="4522" width="2.08984375" style="229"/>
    <col min="4523" max="4523" width="1.6328125" style="229" customWidth="1"/>
    <col min="4524" max="4534" width="1.36328125" style="229" customWidth="1"/>
    <col min="4535" max="4535" width="1.6328125" style="229" customWidth="1"/>
    <col min="4536" max="4540" width="1.36328125" style="229" customWidth="1"/>
    <col min="4541" max="4575" width="1.453125" style="229" customWidth="1"/>
    <col min="4576" max="4576" width="1.36328125" style="229" customWidth="1"/>
    <col min="4577" max="4587" width="1.453125" style="229" customWidth="1"/>
    <col min="4588" max="4588" width="1.36328125" style="229" customWidth="1"/>
    <col min="4589" max="4632" width="1.453125" style="229" customWidth="1"/>
    <col min="4633" max="4636" width="2.6328125" style="229" customWidth="1"/>
    <col min="4637" max="4647" width="1.6328125" style="229" customWidth="1"/>
    <col min="4648" max="4778" width="2.08984375" style="229"/>
    <col min="4779" max="4779" width="1.6328125" style="229" customWidth="1"/>
    <col min="4780" max="4790" width="1.36328125" style="229" customWidth="1"/>
    <col min="4791" max="4791" width="1.6328125" style="229" customWidth="1"/>
    <col min="4792" max="4796" width="1.36328125" style="229" customWidth="1"/>
    <col min="4797" max="4831" width="1.453125" style="229" customWidth="1"/>
    <col min="4832" max="4832" width="1.36328125" style="229" customWidth="1"/>
    <col min="4833" max="4843" width="1.453125" style="229" customWidth="1"/>
    <col min="4844" max="4844" width="1.36328125" style="229" customWidth="1"/>
    <col min="4845" max="4888" width="1.453125" style="229" customWidth="1"/>
    <col min="4889" max="4892" width="2.6328125" style="229" customWidth="1"/>
    <col min="4893" max="4903" width="1.6328125" style="229" customWidth="1"/>
    <col min="4904" max="5034" width="2.08984375" style="229"/>
    <col min="5035" max="5035" width="1.6328125" style="229" customWidth="1"/>
    <col min="5036" max="5046" width="1.36328125" style="229" customWidth="1"/>
    <col min="5047" max="5047" width="1.6328125" style="229" customWidth="1"/>
    <col min="5048" max="5052" width="1.36328125" style="229" customWidth="1"/>
    <col min="5053" max="5087" width="1.453125" style="229" customWidth="1"/>
    <col min="5088" max="5088" width="1.36328125" style="229" customWidth="1"/>
    <col min="5089" max="5099" width="1.453125" style="229" customWidth="1"/>
    <col min="5100" max="5100" width="1.36328125" style="229" customWidth="1"/>
    <col min="5101" max="5144" width="1.453125" style="229" customWidth="1"/>
    <col min="5145" max="5148" width="2.6328125" style="229" customWidth="1"/>
    <col min="5149" max="5159" width="1.6328125" style="229" customWidth="1"/>
    <col min="5160" max="5290" width="2.08984375" style="229"/>
    <col min="5291" max="5291" width="1.6328125" style="229" customWidth="1"/>
    <col min="5292" max="5302" width="1.36328125" style="229" customWidth="1"/>
    <col min="5303" max="5303" width="1.6328125" style="229" customWidth="1"/>
    <col min="5304" max="5308" width="1.36328125" style="229" customWidth="1"/>
    <col min="5309" max="5343" width="1.453125" style="229" customWidth="1"/>
    <col min="5344" max="5344" width="1.36328125" style="229" customWidth="1"/>
    <col min="5345" max="5355" width="1.453125" style="229" customWidth="1"/>
    <col min="5356" max="5356" width="1.36328125" style="229" customWidth="1"/>
    <col min="5357" max="5400" width="1.453125" style="229" customWidth="1"/>
    <col min="5401" max="5404" width="2.6328125" style="229" customWidth="1"/>
    <col min="5405" max="5415" width="1.6328125" style="229" customWidth="1"/>
    <col min="5416" max="5546" width="2.08984375" style="229"/>
    <col min="5547" max="5547" width="1.6328125" style="229" customWidth="1"/>
    <col min="5548" max="5558" width="1.36328125" style="229" customWidth="1"/>
    <col min="5559" max="5559" width="1.6328125" style="229" customWidth="1"/>
    <col min="5560" max="5564" width="1.36328125" style="229" customWidth="1"/>
    <col min="5565" max="5599" width="1.453125" style="229" customWidth="1"/>
    <col min="5600" max="5600" width="1.36328125" style="229" customWidth="1"/>
    <col min="5601" max="5611" width="1.453125" style="229" customWidth="1"/>
    <col min="5612" max="5612" width="1.36328125" style="229" customWidth="1"/>
    <col min="5613" max="5656" width="1.453125" style="229" customWidth="1"/>
    <col min="5657" max="5660" width="2.6328125" style="229" customWidth="1"/>
    <col min="5661" max="5671" width="1.6328125" style="229" customWidth="1"/>
    <col min="5672" max="5802" width="2.08984375" style="229"/>
    <col min="5803" max="5803" width="1.6328125" style="229" customWidth="1"/>
    <col min="5804" max="5814" width="1.36328125" style="229" customWidth="1"/>
    <col min="5815" max="5815" width="1.6328125" style="229" customWidth="1"/>
    <col min="5816" max="5820" width="1.36328125" style="229" customWidth="1"/>
    <col min="5821" max="5855" width="1.453125" style="229" customWidth="1"/>
    <col min="5856" max="5856" width="1.36328125" style="229" customWidth="1"/>
    <col min="5857" max="5867" width="1.453125" style="229" customWidth="1"/>
    <col min="5868" max="5868" width="1.36328125" style="229" customWidth="1"/>
    <col min="5869" max="5912" width="1.453125" style="229" customWidth="1"/>
    <col min="5913" max="5916" width="2.6328125" style="229" customWidth="1"/>
    <col min="5917" max="5927" width="1.6328125" style="229" customWidth="1"/>
    <col min="5928" max="6058" width="2.08984375" style="229"/>
    <col min="6059" max="6059" width="1.6328125" style="229" customWidth="1"/>
    <col min="6060" max="6070" width="1.36328125" style="229" customWidth="1"/>
    <col min="6071" max="6071" width="1.6328125" style="229" customWidth="1"/>
    <col min="6072" max="6076" width="1.36328125" style="229" customWidth="1"/>
    <col min="6077" max="6111" width="1.453125" style="229" customWidth="1"/>
    <col min="6112" max="6112" width="1.36328125" style="229" customWidth="1"/>
    <col min="6113" max="6123" width="1.453125" style="229" customWidth="1"/>
    <col min="6124" max="6124" width="1.36328125" style="229" customWidth="1"/>
    <col min="6125" max="6168" width="1.453125" style="229" customWidth="1"/>
    <col min="6169" max="6172" width="2.6328125" style="229" customWidth="1"/>
    <col min="6173" max="6183" width="1.6328125" style="229" customWidth="1"/>
    <col min="6184" max="6314" width="2.08984375" style="229"/>
    <col min="6315" max="6315" width="1.6328125" style="229" customWidth="1"/>
    <col min="6316" max="6326" width="1.36328125" style="229" customWidth="1"/>
    <col min="6327" max="6327" width="1.6328125" style="229" customWidth="1"/>
    <col min="6328" max="6332" width="1.36328125" style="229" customWidth="1"/>
    <col min="6333" max="6367" width="1.453125" style="229" customWidth="1"/>
    <col min="6368" max="6368" width="1.36328125" style="229" customWidth="1"/>
    <col min="6369" max="6379" width="1.453125" style="229" customWidth="1"/>
    <col min="6380" max="6380" width="1.36328125" style="229" customWidth="1"/>
    <col min="6381" max="6424" width="1.453125" style="229" customWidth="1"/>
    <col min="6425" max="6428" width="2.6328125" style="229" customWidth="1"/>
    <col min="6429" max="6439" width="1.6328125" style="229" customWidth="1"/>
    <col min="6440" max="6570" width="2.08984375" style="229"/>
    <col min="6571" max="6571" width="1.6328125" style="229" customWidth="1"/>
    <col min="6572" max="6582" width="1.36328125" style="229" customWidth="1"/>
    <col min="6583" max="6583" width="1.6328125" style="229" customWidth="1"/>
    <col min="6584" max="6588" width="1.36328125" style="229" customWidth="1"/>
    <col min="6589" max="6623" width="1.453125" style="229" customWidth="1"/>
    <col min="6624" max="6624" width="1.36328125" style="229" customWidth="1"/>
    <col min="6625" max="6635" width="1.453125" style="229" customWidth="1"/>
    <col min="6636" max="6636" width="1.36328125" style="229" customWidth="1"/>
    <col min="6637" max="6680" width="1.453125" style="229" customWidth="1"/>
    <col min="6681" max="6684" width="2.6328125" style="229" customWidth="1"/>
    <col min="6685" max="6695" width="1.6328125" style="229" customWidth="1"/>
    <col min="6696" max="6826" width="2.08984375" style="229"/>
    <col min="6827" max="6827" width="1.6328125" style="229" customWidth="1"/>
    <col min="6828" max="6838" width="1.36328125" style="229" customWidth="1"/>
    <col min="6839" max="6839" width="1.6328125" style="229" customWidth="1"/>
    <col min="6840" max="6844" width="1.36328125" style="229" customWidth="1"/>
    <col min="6845" max="6879" width="1.453125" style="229" customWidth="1"/>
    <col min="6880" max="6880" width="1.36328125" style="229" customWidth="1"/>
    <col min="6881" max="6891" width="1.453125" style="229" customWidth="1"/>
    <col min="6892" max="6892" width="1.36328125" style="229" customWidth="1"/>
    <col min="6893" max="6936" width="1.453125" style="229" customWidth="1"/>
    <col min="6937" max="6940" width="2.6328125" style="229" customWidth="1"/>
    <col min="6941" max="6951" width="1.6328125" style="229" customWidth="1"/>
    <col min="6952" max="7082" width="2.08984375" style="229"/>
    <col min="7083" max="7083" width="1.6328125" style="229" customWidth="1"/>
    <col min="7084" max="7094" width="1.36328125" style="229" customWidth="1"/>
    <col min="7095" max="7095" width="1.6328125" style="229" customWidth="1"/>
    <col min="7096" max="7100" width="1.36328125" style="229" customWidth="1"/>
    <col min="7101" max="7135" width="1.453125" style="229" customWidth="1"/>
    <col min="7136" max="7136" width="1.36328125" style="229" customWidth="1"/>
    <col min="7137" max="7147" width="1.453125" style="229" customWidth="1"/>
    <col min="7148" max="7148" width="1.36328125" style="229" customWidth="1"/>
    <col min="7149" max="7192" width="1.453125" style="229" customWidth="1"/>
    <col min="7193" max="7196" width="2.6328125" style="229" customWidth="1"/>
    <col min="7197" max="7207" width="1.6328125" style="229" customWidth="1"/>
    <col min="7208" max="7338" width="2.08984375" style="229"/>
    <col min="7339" max="7339" width="1.6328125" style="229" customWidth="1"/>
    <col min="7340" max="7350" width="1.36328125" style="229" customWidth="1"/>
    <col min="7351" max="7351" width="1.6328125" style="229" customWidth="1"/>
    <col min="7352" max="7356" width="1.36328125" style="229" customWidth="1"/>
    <col min="7357" max="7391" width="1.453125" style="229" customWidth="1"/>
    <col min="7392" max="7392" width="1.36328125" style="229" customWidth="1"/>
    <col min="7393" max="7403" width="1.453125" style="229" customWidth="1"/>
    <col min="7404" max="7404" width="1.36328125" style="229" customWidth="1"/>
    <col min="7405" max="7448" width="1.453125" style="229" customWidth="1"/>
    <col min="7449" max="7452" width="2.6328125" style="229" customWidth="1"/>
    <col min="7453" max="7463" width="1.6328125" style="229" customWidth="1"/>
    <col min="7464" max="7594" width="2.08984375" style="229"/>
    <col min="7595" max="7595" width="1.6328125" style="229" customWidth="1"/>
    <col min="7596" max="7606" width="1.36328125" style="229" customWidth="1"/>
    <col min="7607" max="7607" width="1.6328125" style="229" customWidth="1"/>
    <col min="7608" max="7612" width="1.36328125" style="229" customWidth="1"/>
    <col min="7613" max="7647" width="1.453125" style="229" customWidth="1"/>
    <col min="7648" max="7648" width="1.36328125" style="229" customWidth="1"/>
    <col min="7649" max="7659" width="1.453125" style="229" customWidth="1"/>
    <col min="7660" max="7660" width="1.36328125" style="229" customWidth="1"/>
    <col min="7661" max="7704" width="1.453125" style="229" customWidth="1"/>
    <col min="7705" max="7708" width="2.6328125" style="229" customWidth="1"/>
    <col min="7709" max="7719" width="1.6328125" style="229" customWidth="1"/>
    <col min="7720" max="7850" width="2.08984375" style="229"/>
    <col min="7851" max="7851" width="1.6328125" style="229" customWidth="1"/>
    <col min="7852" max="7862" width="1.36328125" style="229" customWidth="1"/>
    <col min="7863" max="7863" width="1.6328125" style="229" customWidth="1"/>
    <col min="7864" max="7868" width="1.36328125" style="229" customWidth="1"/>
    <col min="7869" max="7903" width="1.453125" style="229" customWidth="1"/>
    <col min="7904" max="7904" width="1.36328125" style="229" customWidth="1"/>
    <col min="7905" max="7915" width="1.453125" style="229" customWidth="1"/>
    <col min="7916" max="7916" width="1.36328125" style="229" customWidth="1"/>
    <col min="7917" max="7960" width="1.453125" style="229" customWidth="1"/>
    <col min="7961" max="7964" width="2.6328125" style="229" customWidth="1"/>
    <col min="7965" max="7975" width="1.6328125" style="229" customWidth="1"/>
    <col min="7976" max="8106" width="2.08984375" style="229"/>
    <col min="8107" max="8107" width="1.6328125" style="229" customWidth="1"/>
    <col min="8108" max="8118" width="1.36328125" style="229" customWidth="1"/>
    <col min="8119" max="8119" width="1.6328125" style="229" customWidth="1"/>
    <col min="8120" max="8124" width="1.36328125" style="229" customWidth="1"/>
    <col min="8125" max="8159" width="1.453125" style="229" customWidth="1"/>
    <col min="8160" max="8160" width="1.36328125" style="229" customWidth="1"/>
    <col min="8161" max="8171" width="1.453125" style="229" customWidth="1"/>
    <col min="8172" max="8172" width="1.36328125" style="229" customWidth="1"/>
    <col min="8173" max="8216" width="1.453125" style="229" customWidth="1"/>
    <col min="8217" max="8220" width="2.6328125" style="229" customWidth="1"/>
    <col min="8221" max="8231" width="1.6328125" style="229" customWidth="1"/>
    <col min="8232" max="8362" width="2.08984375" style="229"/>
    <col min="8363" max="8363" width="1.6328125" style="229" customWidth="1"/>
    <col min="8364" max="8374" width="1.36328125" style="229" customWidth="1"/>
    <col min="8375" max="8375" width="1.6328125" style="229" customWidth="1"/>
    <col min="8376" max="8380" width="1.36328125" style="229" customWidth="1"/>
    <col min="8381" max="8415" width="1.453125" style="229" customWidth="1"/>
    <col min="8416" max="8416" width="1.36328125" style="229" customWidth="1"/>
    <col min="8417" max="8427" width="1.453125" style="229" customWidth="1"/>
    <col min="8428" max="8428" width="1.36328125" style="229" customWidth="1"/>
    <col min="8429" max="8472" width="1.453125" style="229" customWidth="1"/>
    <col min="8473" max="8476" width="2.6328125" style="229" customWidth="1"/>
    <col min="8477" max="8487" width="1.6328125" style="229" customWidth="1"/>
    <col min="8488" max="8618" width="2.08984375" style="229"/>
    <col min="8619" max="8619" width="1.6328125" style="229" customWidth="1"/>
    <col min="8620" max="8630" width="1.36328125" style="229" customWidth="1"/>
    <col min="8631" max="8631" width="1.6328125" style="229" customWidth="1"/>
    <col min="8632" max="8636" width="1.36328125" style="229" customWidth="1"/>
    <col min="8637" max="8671" width="1.453125" style="229" customWidth="1"/>
    <col min="8672" max="8672" width="1.36328125" style="229" customWidth="1"/>
    <col min="8673" max="8683" width="1.453125" style="229" customWidth="1"/>
    <col min="8684" max="8684" width="1.36328125" style="229" customWidth="1"/>
    <col min="8685" max="8728" width="1.453125" style="229" customWidth="1"/>
    <col min="8729" max="8732" width="2.6328125" style="229" customWidth="1"/>
    <col min="8733" max="8743" width="1.6328125" style="229" customWidth="1"/>
    <col min="8744" max="8874" width="2.08984375" style="229"/>
    <col min="8875" max="8875" width="1.6328125" style="229" customWidth="1"/>
    <col min="8876" max="8886" width="1.36328125" style="229" customWidth="1"/>
    <col min="8887" max="8887" width="1.6328125" style="229" customWidth="1"/>
    <col min="8888" max="8892" width="1.36328125" style="229" customWidth="1"/>
    <col min="8893" max="8927" width="1.453125" style="229" customWidth="1"/>
    <col min="8928" max="8928" width="1.36328125" style="229" customWidth="1"/>
    <col min="8929" max="8939" width="1.453125" style="229" customWidth="1"/>
    <col min="8940" max="8940" width="1.36328125" style="229" customWidth="1"/>
    <col min="8941" max="8984" width="1.453125" style="229" customWidth="1"/>
    <col min="8985" max="8988" width="2.6328125" style="229" customWidth="1"/>
    <col min="8989" max="8999" width="1.6328125" style="229" customWidth="1"/>
    <col min="9000" max="9130" width="2.08984375" style="229"/>
    <col min="9131" max="9131" width="1.6328125" style="229" customWidth="1"/>
    <col min="9132" max="9142" width="1.36328125" style="229" customWidth="1"/>
    <col min="9143" max="9143" width="1.6328125" style="229" customWidth="1"/>
    <col min="9144" max="9148" width="1.36328125" style="229" customWidth="1"/>
    <col min="9149" max="9183" width="1.453125" style="229" customWidth="1"/>
    <col min="9184" max="9184" width="1.36328125" style="229" customWidth="1"/>
    <col min="9185" max="9195" width="1.453125" style="229" customWidth="1"/>
    <col min="9196" max="9196" width="1.36328125" style="229" customWidth="1"/>
    <col min="9197" max="9240" width="1.453125" style="229" customWidth="1"/>
    <col min="9241" max="9244" width="2.6328125" style="229" customWidth="1"/>
    <col min="9245" max="9255" width="1.6328125" style="229" customWidth="1"/>
    <col min="9256" max="9386" width="2.08984375" style="229"/>
    <col min="9387" max="9387" width="1.6328125" style="229" customWidth="1"/>
    <col min="9388" max="9398" width="1.36328125" style="229" customWidth="1"/>
    <col min="9399" max="9399" width="1.6328125" style="229" customWidth="1"/>
    <col min="9400" max="9404" width="1.36328125" style="229" customWidth="1"/>
    <col min="9405" max="9439" width="1.453125" style="229" customWidth="1"/>
    <col min="9440" max="9440" width="1.36328125" style="229" customWidth="1"/>
    <col min="9441" max="9451" width="1.453125" style="229" customWidth="1"/>
    <col min="9452" max="9452" width="1.36328125" style="229" customWidth="1"/>
    <col min="9453" max="9496" width="1.453125" style="229" customWidth="1"/>
    <col min="9497" max="9500" width="2.6328125" style="229" customWidth="1"/>
    <col min="9501" max="9511" width="1.6328125" style="229" customWidth="1"/>
    <col min="9512" max="9642" width="2.08984375" style="229"/>
    <col min="9643" max="9643" width="1.6328125" style="229" customWidth="1"/>
    <col min="9644" max="9654" width="1.36328125" style="229" customWidth="1"/>
    <col min="9655" max="9655" width="1.6328125" style="229" customWidth="1"/>
    <col min="9656" max="9660" width="1.36328125" style="229" customWidth="1"/>
    <col min="9661" max="9695" width="1.453125" style="229" customWidth="1"/>
    <col min="9696" max="9696" width="1.36328125" style="229" customWidth="1"/>
    <col min="9697" max="9707" width="1.453125" style="229" customWidth="1"/>
    <col min="9708" max="9708" width="1.36328125" style="229" customWidth="1"/>
    <col min="9709" max="9752" width="1.453125" style="229" customWidth="1"/>
    <col min="9753" max="9756" width="2.6328125" style="229" customWidth="1"/>
    <col min="9757" max="9767" width="1.6328125" style="229" customWidth="1"/>
    <col min="9768" max="9898" width="2.08984375" style="229"/>
    <col min="9899" max="9899" width="1.6328125" style="229" customWidth="1"/>
    <col min="9900" max="9910" width="1.36328125" style="229" customWidth="1"/>
    <col min="9911" max="9911" width="1.6328125" style="229" customWidth="1"/>
    <col min="9912" max="9916" width="1.36328125" style="229" customWidth="1"/>
    <col min="9917" max="9951" width="1.453125" style="229" customWidth="1"/>
    <col min="9952" max="9952" width="1.36328125" style="229" customWidth="1"/>
    <col min="9953" max="9963" width="1.453125" style="229" customWidth="1"/>
    <col min="9964" max="9964" width="1.36328125" style="229" customWidth="1"/>
    <col min="9965" max="10008" width="1.453125" style="229" customWidth="1"/>
    <col min="10009" max="10012" width="2.6328125" style="229" customWidth="1"/>
    <col min="10013" max="10023" width="1.6328125" style="229" customWidth="1"/>
    <col min="10024" max="10154" width="2.08984375" style="229"/>
    <col min="10155" max="10155" width="1.6328125" style="229" customWidth="1"/>
    <col min="10156" max="10166" width="1.36328125" style="229" customWidth="1"/>
    <col min="10167" max="10167" width="1.6328125" style="229" customWidth="1"/>
    <col min="10168" max="10172" width="1.36328125" style="229" customWidth="1"/>
    <col min="10173" max="10207" width="1.453125" style="229" customWidth="1"/>
    <col min="10208" max="10208" width="1.36328125" style="229" customWidth="1"/>
    <col min="10209" max="10219" width="1.453125" style="229" customWidth="1"/>
    <col min="10220" max="10220" width="1.36328125" style="229" customWidth="1"/>
    <col min="10221" max="10264" width="1.453125" style="229" customWidth="1"/>
    <col min="10265" max="10268" width="2.6328125" style="229" customWidth="1"/>
    <col min="10269" max="10279" width="1.6328125" style="229" customWidth="1"/>
    <col min="10280" max="10410" width="2.08984375" style="229"/>
    <col min="10411" max="10411" width="1.6328125" style="229" customWidth="1"/>
    <col min="10412" max="10422" width="1.36328125" style="229" customWidth="1"/>
    <col min="10423" max="10423" width="1.6328125" style="229" customWidth="1"/>
    <col min="10424" max="10428" width="1.36328125" style="229" customWidth="1"/>
    <col min="10429" max="10463" width="1.453125" style="229" customWidth="1"/>
    <col min="10464" max="10464" width="1.36328125" style="229" customWidth="1"/>
    <col min="10465" max="10475" width="1.453125" style="229" customWidth="1"/>
    <col min="10476" max="10476" width="1.36328125" style="229" customWidth="1"/>
    <col min="10477" max="10520" width="1.453125" style="229" customWidth="1"/>
    <col min="10521" max="10524" width="2.6328125" style="229" customWidth="1"/>
    <col min="10525" max="10535" width="1.6328125" style="229" customWidth="1"/>
    <col min="10536" max="10666" width="2.08984375" style="229"/>
    <col min="10667" max="10667" width="1.6328125" style="229" customWidth="1"/>
    <col min="10668" max="10678" width="1.36328125" style="229" customWidth="1"/>
    <col min="10679" max="10679" width="1.6328125" style="229" customWidth="1"/>
    <col min="10680" max="10684" width="1.36328125" style="229" customWidth="1"/>
    <col min="10685" max="10719" width="1.453125" style="229" customWidth="1"/>
    <col min="10720" max="10720" width="1.36328125" style="229" customWidth="1"/>
    <col min="10721" max="10731" width="1.453125" style="229" customWidth="1"/>
    <col min="10732" max="10732" width="1.36328125" style="229" customWidth="1"/>
    <col min="10733" max="10776" width="1.453125" style="229" customWidth="1"/>
    <col min="10777" max="10780" width="2.6328125" style="229" customWidth="1"/>
    <col min="10781" max="10791" width="1.6328125" style="229" customWidth="1"/>
    <col min="10792" max="10922" width="2.08984375" style="229"/>
    <col min="10923" max="10923" width="1.6328125" style="229" customWidth="1"/>
    <col min="10924" max="10934" width="1.36328125" style="229" customWidth="1"/>
    <col min="10935" max="10935" width="1.6328125" style="229" customWidth="1"/>
    <col min="10936" max="10940" width="1.36328125" style="229" customWidth="1"/>
    <col min="10941" max="10975" width="1.453125" style="229" customWidth="1"/>
    <col min="10976" max="10976" width="1.36328125" style="229" customWidth="1"/>
    <col min="10977" max="10987" width="1.453125" style="229" customWidth="1"/>
    <col min="10988" max="10988" width="1.36328125" style="229" customWidth="1"/>
    <col min="10989" max="11032" width="1.453125" style="229" customWidth="1"/>
    <col min="11033" max="11036" width="2.6328125" style="229" customWidth="1"/>
    <col min="11037" max="11047" width="1.6328125" style="229" customWidth="1"/>
    <col min="11048" max="11178" width="2.08984375" style="229"/>
    <col min="11179" max="11179" width="1.6328125" style="229" customWidth="1"/>
    <col min="11180" max="11190" width="1.36328125" style="229" customWidth="1"/>
    <col min="11191" max="11191" width="1.6328125" style="229" customWidth="1"/>
    <col min="11192" max="11196" width="1.36328125" style="229" customWidth="1"/>
    <col min="11197" max="11231" width="1.453125" style="229" customWidth="1"/>
    <col min="11232" max="11232" width="1.36328125" style="229" customWidth="1"/>
    <col min="11233" max="11243" width="1.453125" style="229" customWidth="1"/>
    <col min="11244" max="11244" width="1.36328125" style="229" customWidth="1"/>
    <col min="11245" max="11288" width="1.453125" style="229" customWidth="1"/>
    <col min="11289" max="11292" width="2.6328125" style="229" customWidth="1"/>
    <col min="11293" max="11303" width="1.6328125" style="229" customWidth="1"/>
    <col min="11304" max="11434" width="2.08984375" style="229"/>
    <col min="11435" max="11435" width="1.6328125" style="229" customWidth="1"/>
    <col min="11436" max="11446" width="1.36328125" style="229" customWidth="1"/>
    <col min="11447" max="11447" width="1.6328125" style="229" customWidth="1"/>
    <col min="11448" max="11452" width="1.36328125" style="229" customWidth="1"/>
    <col min="11453" max="11487" width="1.453125" style="229" customWidth="1"/>
    <col min="11488" max="11488" width="1.36328125" style="229" customWidth="1"/>
    <col min="11489" max="11499" width="1.453125" style="229" customWidth="1"/>
    <col min="11500" max="11500" width="1.36328125" style="229" customWidth="1"/>
    <col min="11501" max="11544" width="1.453125" style="229" customWidth="1"/>
    <col min="11545" max="11548" width="2.6328125" style="229" customWidth="1"/>
    <col min="11549" max="11559" width="1.6328125" style="229" customWidth="1"/>
    <col min="11560" max="11690" width="2.08984375" style="229"/>
    <col min="11691" max="11691" width="1.6328125" style="229" customWidth="1"/>
    <col min="11692" max="11702" width="1.36328125" style="229" customWidth="1"/>
    <col min="11703" max="11703" width="1.6328125" style="229" customWidth="1"/>
    <col min="11704" max="11708" width="1.36328125" style="229" customWidth="1"/>
    <col min="11709" max="11743" width="1.453125" style="229" customWidth="1"/>
    <col min="11744" max="11744" width="1.36328125" style="229" customWidth="1"/>
    <col min="11745" max="11755" width="1.453125" style="229" customWidth="1"/>
    <col min="11756" max="11756" width="1.36328125" style="229" customWidth="1"/>
    <col min="11757" max="11800" width="1.453125" style="229" customWidth="1"/>
    <col min="11801" max="11804" width="2.6328125" style="229" customWidth="1"/>
    <col min="11805" max="11815" width="1.6328125" style="229" customWidth="1"/>
    <col min="11816" max="11946" width="2.08984375" style="229"/>
    <col min="11947" max="11947" width="1.6328125" style="229" customWidth="1"/>
    <col min="11948" max="11958" width="1.36328125" style="229" customWidth="1"/>
    <col min="11959" max="11959" width="1.6328125" style="229" customWidth="1"/>
    <col min="11960" max="11964" width="1.36328125" style="229" customWidth="1"/>
    <col min="11965" max="11999" width="1.453125" style="229" customWidth="1"/>
    <col min="12000" max="12000" width="1.36328125" style="229" customWidth="1"/>
    <col min="12001" max="12011" width="1.453125" style="229" customWidth="1"/>
    <col min="12012" max="12012" width="1.36328125" style="229" customWidth="1"/>
    <col min="12013" max="12056" width="1.453125" style="229" customWidth="1"/>
    <col min="12057" max="12060" width="2.6328125" style="229" customWidth="1"/>
    <col min="12061" max="12071" width="1.6328125" style="229" customWidth="1"/>
    <col min="12072" max="12202" width="2.08984375" style="229"/>
    <col min="12203" max="12203" width="1.6328125" style="229" customWidth="1"/>
    <col min="12204" max="12214" width="1.36328125" style="229" customWidth="1"/>
    <col min="12215" max="12215" width="1.6328125" style="229" customWidth="1"/>
    <col min="12216" max="12220" width="1.36328125" style="229" customWidth="1"/>
    <col min="12221" max="12255" width="1.453125" style="229" customWidth="1"/>
    <col min="12256" max="12256" width="1.36328125" style="229" customWidth="1"/>
    <col min="12257" max="12267" width="1.453125" style="229" customWidth="1"/>
    <col min="12268" max="12268" width="1.36328125" style="229" customWidth="1"/>
    <col min="12269" max="12312" width="1.453125" style="229" customWidth="1"/>
    <col min="12313" max="12316" width="2.6328125" style="229" customWidth="1"/>
    <col min="12317" max="12327" width="1.6328125" style="229" customWidth="1"/>
    <col min="12328" max="12458" width="2.08984375" style="229"/>
    <col min="12459" max="12459" width="1.6328125" style="229" customWidth="1"/>
    <col min="12460" max="12470" width="1.36328125" style="229" customWidth="1"/>
    <col min="12471" max="12471" width="1.6328125" style="229" customWidth="1"/>
    <col min="12472" max="12476" width="1.36328125" style="229" customWidth="1"/>
    <col min="12477" max="12511" width="1.453125" style="229" customWidth="1"/>
    <col min="12512" max="12512" width="1.36328125" style="229" customWidth="1"/>
    <col min="12513" max="12523" width="1.453125" style="229" customWidth="1"/>
    <col min="12524" max="12524" width="1.36328125" style="229" customWidth="1"/>
    <col min="12525" max="12568" width="1.453125" style="229" customWidth="1"/>
    <col min="12569" max="12572" width="2.6328125" style="229" customWidth="1"/>
    <col min="12573" max="12583" width="1.6328125" style="229" customWidth="1"/>
    <col min="12584" max="12714" width="2.08984375" style="229"/>
    <col min="12715" max="12715" width="1.6328125" style="229" customWidth="1"/>
    <col min="12716" max="12726" width="1.36328125" style="229" customWidth="1"/>
    <col min="12727" max="12727" width="1.6328125" style="229" customWidth="1"/>
    <col min="12728" max="12732" width="1.36328125" style="229" customWidth="1"/>
    <col min="12733" max="12767" width="1.453125" style="229" customWidth="1"/>
    <col min="12768" max="12768" width="1.36328125" style="229" customWidth="1"/>
    <col min="12769" max="12779" width="1.453125" style="229" customWidth="1"/>
    <col min="12780" max="12780" width="1.36328125" style="229" customWidth="1"/>
    <col min="12781" max="12824" width="1.453125" style="229" customWidth="1"/>
    <col min="12825" max="12828" width="2.6328125" style="229" customWidth="1"/>
    <col min="12829" max="12839" width="1.6328125" style="229" customWidth="1"/>
    <col min="12840" max="12970" width="2.08984375" style="229"/>
    <col min="12971" max="12971" width="1.6328125" style="229" customWidth="1"/>
    <col min="12972" max="12982" width="1.36328125" style="229" customWidth="1"/>
    <col min="12983" max="12983" width="1.6328125" style="229" customWidth="1"/>
    <col min="12984" max="12988" width="1.36328125" style="229" customWidth="1"/>
    <col min="12989" max="13023" width="1.453125" style="229" customWidth="1"/>
    <col min="13024" max="13024" width="1.36328125" style="229" customWidth="1"/>
    <col min="13025" max="13035" width="1.453125" style="229" customWidth="1"/>
    <col min="13036" max="13036" width="1.36328125" style="229" customWidth="1"/>
    <col min="13037" max="13080" width="1.453125" style="229" customWidth="1"/>
    <col min="13081" max="13084" width="2.6328125" style="229" customWidth="1"/>
    <col min="13085" max="13095" width="1.6328125" style="229" customWidth="1"/>
    <col min="13096" max="13226" width="2.08984375" style="229"/>
    <col min="13227" max="13227" width="1.6328125" style="229" customWidth="1"/>
    <col min="13228" max="13238" width="1.36328125" style="229" customWidth="1"/>
    <col min="13239" max="13239" width="1.6328125" style="229" customWidth="1"/>
    <col min="13240" max="13244" width="1.36328125" style="229" customWidth="1"/>
    <col min="13245" max="13279" width="1.453125" style="229" customWidth="1"/>
    <col min="13280" max="13280" width="1.36328125" style="229" customWidth="1"/>
    <col min="13281" max="13291" width="1.453125" style="229" customWidth="1"/>
    <col min="13292" max="13292" width="1.36328125" style="229" customWidth="1"/>
    <col min="13293" max="13336" width="1.453125" style="229" customWidth="1"/>
    <col min="13337" max="13340" width="2.6328125" style="229" customWidth="1"/>
    <col min="13341" max="13351" width="1.6328125" style="229" customWidth="1"/>
    <col min="13352" max="13482" width="2.08984375" style="229"/>
    <col min="13483" max="13483" width="1.6328125" style="229" customWidth="1"/>
    <col min="13484" max="13494" width="1.36328125" style="229" customWidth="1"/>
    <col min="13495" max="13495" width="1.6328125" style="229" customWidth="1"/>
    <col min="13496" max="13500" width="1.36328125" style="229" customWidth="1"/>
    <col min="13501" max="13535" width="1.453125" style="229" customWidth="1"/>
    <col min="13536" max="13536" width="1.36328125" style="229" customWidth="1"/>
    <col min="13537" max="13547" width="1.453125" style="229" customWidth="1"/>
    <col min="13548" max="13548" width="1.36328125" style="229" customWidth="1"/>
    <col min="13549" max="13592" width="1.453125" style="229" customWidth="1"/>
    <col min="13593" max="13596" width="2.6328125" style="229" customWidth="1"/>
    <col min="13597" max="13607" width="1.6328125" style="229" customWidth="1"/>
    <col min="13608" max="13738" width="2.08984375" style="229"/>
    <col min="13739" max="13739" width="1.6328125" style="229" customWidth="1"/>
    <col min="13740" max="13750" width="1.36328125" style="229" customWidth="1"/>
    <col min="13751" max="13751" width="1.6328125" style="229" customWidth="1"/>
    <col min="13752" max="13756" width="1.36328125" style="229" customWidth="1"/>
    <col min="13757" max="13791" width="1.453125" style="229" customWidth="1"/>
    <col min="13792" max="13792" width="1.36328125" style="229" customWidth="1"/>
    <col min="13793" max="13803" width="1.453125" style="229" customWidth="1"/>
    <col min="13804" max="13804" width="1.36328125" style="229" customWidth="1"/>
    <col min="13805" max="13848" width="1.453125" style="229" customWidth="1"/>
    <col min="13849" max="13852" width="2.6328125" style="229" customWidth="1"/>
    <col min="13853" max="13863" width="1.6328125" style="229" customWidth="1"/>
    <col min="13864" max="13994" width="2.08984375" style="229"/>
    <col min="13995" max="13995" width="1.6328125" style="229" customWidth="1"/>
    <col min="13996" max="14006" width="1.36328125" style="229" customWidth="1"/>
    <col min="14007" max="14007" width="1.6328125" style="229" customWidth="1"/>
    <col min="14008" max="14012" width="1.36328125" style="229" customWidth="1"/>
    <col min="14013" max="14047" width="1.453125" style="229" customWidth="1"/>
    <col min="14048" max="14048" width="1.36328125" style="229" customWidth="1"/>
    <col min="14049" max="14059" width="1.453125" style="229" customWidth="1"/>
    <col min="14060" max="14060" width="1.36328125" style="229" customWidth="1"/>
    <col min="14061" max="14104" width="1.453125" style="229" customWidth="1"/>
    <col min="14105" max="14108" width="2.6328125" style="229" customWidth="1"/>
    <col min="14109" max="14119" width="1.6328125" style="229" customWidth="1"/>
    <col min="14120" max="14250" width="2.08984375" style="229"/>
    <col min="14251" max="14251" width="1.6328125" style="229" customWidth="1"/>
    <col min="14252" max="14262" width="1.36328125" style="229" customWidth="1"/>
    <col min="14263" max="14263" width="1.6328125" style="229" customWidth="1"/>
    <col min="14264" max="14268" width="1.36328125" style="229" customWidth="1"/>
    <col min="14269" max="14303" width="1.453125" style="229" customWidth="1"/>
    <col min="14304" max="14304" width="1.36328125" style="229" customWidth="1"/>
    <col min="14305" max="14315" width="1.453125" style="229" customWidth="1"/>
    <col min="14316" max="14316" width="1.36328125" style="229" customWidth="1"/>
    <col min="14317" max="14360" width="1.453125" style="229" customWidth="1"/>
    <col min="14361" max="14364" width="2.6328125" style="229" customWidth="1"/>
    <col min="14365" max="14375" width="1.6328125" style="229" customWidth="1"/>
    <col min="14376" max="14506" width="2.08984375" style="229"/>
    <col min="14507" max="14507" width="1.6328125" style="229" customWidth="1"/>
    <col min="14508" max="14518" width="1.36328125" style="229" customWidth="1"/>
    <col min="14519" max="14519" width="1.6328125" style="229" customWidth="1"/>
    <col min="14520" max="14524" width="1.36328125" style="229" customWidth="1"/>
    <col min="14525" max="14559" width="1.453125" style="229" customWidth="1"/>
    <col min="14560" max="14560" width="1.36328125" style="229" customWidth="1"/>
    <col min="14561" max="14571" width="1.453125" style="229" customWidth="1"/>
    <col min="14572" max="14572" width="1.36328125" style="229" customWidth="1"/>
    <col min="14573" max="14616" width="1.453125" style="229" customWidth="1"/>
    <col min="14617" max="14620" width="2.6328125" style="229" customWidth="1"/>
    <col min="14621" max="14631" width="1.6328125" style="229" customWidth="1"/>
    <col min="14632" max="14762" width="2.08984375" style="229"/>
    <col min="14763" max="14763" width="1.6328125" style="229" customWidth="1"/>
    <col min="14764" max="14774" width="1.36328125" style="229" customWidth="1"/>
    <col min="14775" max="14775" width="1.6328125" style="229" customWidth="1"/>
    <col min="14776" max="14780" width="1.36328125" style="229" customWidth="1"/>
    <col min="14781" max="14815" width="1.453125" style="229" customWidth="1"/>
    <col min="14816" max="14816" width="1.36328125" style="229" customWidth="1"/>
    <col min="14817" max="14827" width="1.453125" style="229" customWidth="1"/>
    <col min="14828" max="14828" width="1.36328125" style="229" customWidth="1"/>
    <col min="14829" max="14872" width="1.453125" style="229" customWidth="1"/>
    <col min="14873" max="14876" width="2.6328125" style="229" customWidth="1"/>
    <col min="14877" max="14887" width="1.6328125" style="229" customWidth="1"/>
    <col min="14888" max="15018" width="2.08984375" style="229"/>
    <col min="15019" max="15019" width="1.6328125" style="229" customWidth="1"/>
    <col min="15020" max="15030" width="1.36328125" style="229" customWidth="1"/>
    <col min="15031" max="15031" width="1.6328125" style="229" customWidth="1"/>
    <col min="15032" max="15036" width="1.36328125" style="229" customWidth="1"/>
    <col min="15037" max="15071" width="1.453125" style="229" customWidth="1"/>
    <col min="15072" max="15072" width="1.36328125" style="229" customWidth="1"/>
    <col min="15073" max="15083" width="1.453125" style="229" customWidth="1"/>
    <col min="15084" max="15084" width="1.36328125" style="229" customWidth="1"/>
    <col min="15085" max="15128" width="1.453125" style="229" customWidth="1"/>
    <col min="15129" max="15132" width="2.6328125" style="229" customWidth="1"/>
    <col min="15133" max="15143" width="1.6328125" style="229" customWidth="1"/>
    <col min="15144" max="15274" width="2.08984375" style="229"/>
    <col min="15275" max="15275" width="1.6328125" style="229" customWidth="1"/>
    <col min="15276" max="15286" width="1.36328125" style="229" customWidth="1"/>
    <col min="15287" max="15287" width="1.6328125" style="229" customWidth="1"/>
    <col min="15288" max="15292" width="1.36328125" style="229" customWidth="1"/>
    <col min="15293" max="15327" width="1.453125" style="229" customWidth="1"/>
    <col min="15328" max="15328" width="1.36328125" style="229" customWidth="1"/>
    <col min="15329" max="15339" width="1.453125" style="229" customWidth="1"/>
    <col min="15340" max="15340" width="1.36328125" style="229" customWidth="1"/>
    <col min="15341" max="15384" width="1.453125" style="229" customWidth="1"/>
    <col min="15385" max="15388" width="2.6328125" style="229" customWidth="1"/>
    <col min="15389" max="15399" width="1.6328125" style="229" customWidth="1"/>
    <col min="15400" max="15530" width="2.08984375" style="229"/>
    <col min="15531" max="15531" width="1.6328125" style="229" customWidth="1"/>
    <col min="15532" max="15542" width="1.36328125" style="229" customWidth="1"/>
    <col min="15543" max="15543" width="1.6328125" style="229" customWidth="1"/>
    <col min="15544" max="15548" width="1.36328125" style="229" customWidth="1"/>
    <col min="15549" max="15583" width="1.453125" style="229" customWidth="1"/>
    <col min="15584" max="15584" width="1.36328125" style="229" customWidth="1"/>
    <col min="15585" max="15595" width="1.453125" style="229" customWidth="1"/>
    <col min="15596" max="15596" width="1.36328125" style="229" customWidth="1"/>
    <col min="15597" max="15640" width="1.453125" style="229" customWidth="1"/>
    <col min="15641" max="15644" width="2.6328125" style="229" customWidth="1"/>
    <col min="15645" max="15655" width="1.6328125" style="229" customWidth="1"/>
    <col min="15656" max="15786" width="2.08984375" style="229"/>
    <col min="15787" max="15787" width="1.6328125" style="229" customWidth="1"/>
    <col min="15788" max="15798" width="1.36328125" style="229" customWidth="1"/>
    <col min="15799" max="15799" width="1.6328125" style="229" customWidth="1"/>
    <col min="15800" max="15804" width="1.36328125" style="229" customWidth="1"/>
    <col min="15805" max="15839" width="1.453125" style="229" customWidth="1"/>
    <col min="15840" max="15840" width="1.36328125" style="229" customWidth="1"/>
    <col min="15841" max="15851" width="1.453125" style="229" customWidth="1"/>
    <col min="15852" max="15852" width="1.36328125" style="229" customWidth="1"/>
    <col min="15853" max="15896" width="1.453125" style="229" customWidth="1"/>
    <col min="15897" max="15900" width="2.6328125" style="229" customWidth="1"/>
    <col min="15901" max="15911" width="1.6328125" style="229" customWidth="1"/>
    <col min="15912" max="16042" width="2.08984375" style="229"/>
    <col min="16043" max="16043" width="1.6328125" style="229" customWidth="1"/>
    <col min="16044" max="16054" width="1.36328125" style="229" customWidth="1"/>
    <col min="16055" max="16055" width="1.6328125" style="229" customWidth="1"/>
    <col min="16056" max="16060" width="1.36328125" style="229" customWidth="1"/>
    <col min="16061" max="16095" width="1.453125" style="229" customWidth="1"/>
    <col min="16096" max="16096" width="1.36328125" style="229" customWidth="1"/>
    <col min="16097" max="16107" width="1.453125" style="229" customWidth="1"/>
    <col min="16108" max="16108" width="1.36328125" style="229" customWidth="1"/>
    <col min="16109" max="16152" width="1.453125" style="229" customWidth="1"/>
    <col min="16153" max="16156" width="2.6328125" style="229" customWidth="1"/>
    <col min="16157" max="16167" width="1.6328125" style="229" customWidth="1"/>
    <col min="16168" max="16384" width="2.08984375" style="229"/>
  </cols>
  <sheetData>
    <row r="1" spans="1:46" ht="15.75" customHeight="1">
      <c r="A1" s="914" t="s">
        <v>511</v>
      </c>
      <c r="B1" s="915"/>
      <c r="C1" s="915"/>
      <c r="D1" s="916"/>
      <c r="E1" s="244"/>
      <c r="F1" s="244"/>
      <c r="G1" s="244"/>
      <c r="H1" s="244"/>
      <c r="I1" s="244"/>
      <c r="J1" s="244"/>
      <c r="K1" s="244"/>
      <c r="L1" s="390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</row>
    <row r="2" spans="1:46" ht="15.75" customHeight="1">
      <c r="A2" s="530"/>
      <c r="B2" s="531"/>
      <c r="C2" s="531"/>
      <c r="D2" s="532"/>
      <c r="E2" s="244"/>
      <c r="F2" s="244"/>
      <c r="G2" s="244"/>
      <c r="H2" s="244"/>
      <c r="I2" s="244"/>
      <c r="J2" s="244"/>
      <c r="K2" s="244"/>
      <c r="L2" s="390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</row>
    <row r="3" spans="1:46" ht="10" customHeight="1">
      <c r="A3" s="917" t="s">
        <v>510</v>
      </c>
      <c r="B3" s="917"/>
      <c r="C3" s="917"/>
      <c r="D3" s="917"/>
      <c r="E3" s="917"/>
      <c r="F3" s="917"/>
      <c r="G3" s="917"/>
      <c r="H3" s="917"/>
      <c r="I3" s="917"/>
      <c r="J3" s="917"/>
      <c r="K3" s="917"/>
      <c r="L3" s="917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8"/>
      <c r="Z3" s="918"/>
      <c r="AA3" s="918"/>
      <c r="AB3" s="918"/>
      <c r="AC3" s="918"/>
      <c r="AD3" s="918"/>
      <c r="AE3" s="918"/>
    </row>
    <row r="4" spans="1:46" ht="10" customHeight="1">
      <c r="A4" s="917"/>
      <c r="B4" s="917"/>
      <c r="C4" s="917"/>
      <c r="D4" s="917"/>
      <c r="E4" s="917"/>
      <c r="F4" s="917"/>
      <c r="G4" s="917"/>
      <c r="H4" s="917"/>
      <c r="I4" s="917"/>
      <c r="J4" s="917"/>
      <c r="K4" s="917"/>
      <c r="L4" s="917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8"/>
      <c r="Z4" s="918"/>
      <c r="AA4" s="918"/>
      <c r="AB4" s="918"/>
      <c r="AC4" s="918"/>
      <c r="AD4" s="918"/>
      <c r="AE4" s="918"/>
    </row>
    <row r="5" spans="1:46" ht="31.15" customHeight="1">
      <c r="A5" s="533"/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4"/>
    </row>
    <row r="6" spans="1:46" ht="12" customHeight="1">
      <c r="A6" s="919" t="s">
        <v>509</v>
      </c>
      <c r="B6" s="919"/>
      <c r="C6" s="541"/>
      <c r="D6" s="278"/>
      <c r="E6" s="278"/>
      <c r="F6" s="278"/>
      <c r="G6" s="278"/>
      <c r="H6" s="278"/>
      <c r="I6" s="278"/>
      <c r="J6" s="278"/>
      <c r="K6" s="278"/>
      <c r="L6" s="278"/>
      <c r="M6" s="242"/>
      <c r="N6" s="242"/>
      <c r="O6" s="242"/>
      <c r="P6" s="242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2"/>
      <c r="AC6" s="242"/>
      <c r="AD6" s="242"/>
      <c r="AE6" s="242"/>
    </row>
    <row r="7" spans="1:46" ht="4.5" customHeight="1">
      <c r="A7" s="536"/>
      <c r="B7" s="536"/>
      <c r="C7" s="536"/>
      <c r="D7" s="241"/>
      <c r="E7" s="240"/>
      <c r="F7" s="536"/>
      <c r="G7" s="536"/>
      <c r="H7" s="536"/>
      <c r="I7" s="536"/>
      <c r="J7" s="536"/>
      <c r="K7" s="240"/>
      <c r="L7" s="536"/>
      <c r="M7" s="536"/>
      <c r="N7" s="536"/>
      <c r="O7" s="536"/>
      <c r="P7" s="536"/>
      <c r="Q7" s="536"/>
      <c r="R7" s="536"/>
      <c r="S7" s="536"/>
      <c r="T7" s="536"/>
      <c r="U7" s="536"/>
      <c r="V7" s="536"/>
      <c r="W7" s="536"/>
      <c r="X7" s="536"/>
      <c r="Y7" s="536"/>
      <c r="Z7" s="536"/>
      <c r="AA7" s="536"/>
      <c r="AB7" s="536"/>
      <c r="AC7" s="536"/>
      <c r="AD7" s="536"/>
      <c r="AE7" s="536"/>
    </row>
    <row r="8" spans="1:46" ht="20.149999999999999" customHeight="1">
      <c r="A8" s="239"/>
      <c r="B8" s="920" t="s">
        <v>508</v>
      </c>
      <c r="C8" s="535"/>
      <c r="D8" s="923" t="s">
        <v>507</v>
      </c>
      <c r="E8" s="926" t="s">
        <v>506</v>
      </c>
      <c r="F8" s="908" t="s">
        <v>505</v>
      </c>
      <c r="G8" s="909"/>
      <c r="H8" s="909"/>
      <c r="I8" s="909"/>
      <c r="J8" s="909"/>
      <c r="K8" s="909"/>
      <c r="L8" s="909"/>
      <c r="M8" s="909"/>
      <c r="N8" s="909"/>
      <c r="O8" s="909"/>
      <c r="P8" s="909"/>
      <c r="Q8" s="909"/>
      <c r="R8" s="909"/>
      <c r="S8" s="909"/>
      <c r="T8" s="909"/>
      <c r="U8" s="909"/>
      <c r="V8" s="909"/>
      <c r="W8" s="909"/>
      <c r="X8" s="909"/>
      <c r="Y8" s="909"/>
      <c r="Z8" s="909"/>
      <c r="AA8" s="909"/>
      <c r="AB8" s="909"/>
      <c r="AC8" s="909"/>
      <c r="AD8" s="909"/>
      <c r="AE8" s="929" t="s">
        <v>541</v>
      </c>
      <c r="AF8" s="366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31"/>
      <c r="AR8" s="231"/>
      <c r="AS8" s="231"/>
      <c r="AT8" s="231"/>
    </row>
    <row r="9" spans="1:46" ht="20.149999999999999" customHeight="1">
      <c r="A9" s="542"/>
      <c r="B9" s="921"/>
      <c r="C9" s="536"/>
      <c r="D9" s="924"/>
      <c r="E9" s="927"/>
      <c r="F9" s="911" t="s">
        <v>796</v>
      </c>
      <c r="G9" s="911"/>
      <c r="H9" s="911" t="s">
        <v>797</v>
      </c>
      <c r="I9" s="911"/>
      <c r="J9" s="911" t="s">
        <v>798</v>
      </c>
      <c r="K9" s="911"/>
      <c r="L9" s="912" t="s">
        <v>504</v>
      </c>
      <c r="M9" s="912"/>
      <c r="N9" s="908" t="s">
        <v>799</v>
      </c>
      <c r="O9" s="913"/>
      <c r="P9" s="911" t="s">
        <v>800</v>
      </c>
      <c r="Q9" s="911"/>
      <c r="R9" s="908" t="s">
        <v>801</v>
      </c>
      <c r="S9" s="909"/>
      <c r="T9" s="908" t="s">
        <v>802</v>
      </c>
      <c r="U9" s="913"/>
      <c r="V9" s="908" t="s">
        <v>803</v>
      </c>
      <c r="W9" s="909"/>
      <c r="X9" s="906" t="s">
        <v>603</v>
      </c>
      <c r="Y9" s="907"/>
      <c r="Z9" s="906" t="s">
        <v>604</v>
      </c>
      <c r="AA9" s="907"/>
      <c r="AB9" s="908" t="s">
        <v>103</v>
      </c>
      <c r="AC9" s="909"/>
      <c r="AD9" s="910"/>
      <c r="AE9" s="929"/>
    </row>
    <row r="10" spans="1:46" ht="20.149999999999999" customHeight="1">
      <c r="A10" s="238"/>
      <c r="B10" s="922"/>
      <c r="C10" s="537"/>
      <c r="D10" s="925"/>
      <c r="E10" s="928"/>
      <c r="F10" s="538" t="s">
        <v>57</v>
      </c>
      <c r="G10" s="391" t="s">
        <v>105</v>
      </c>
      <c r="H10" s="538" t="s">
        <v>57</v>
      </c>
      <c r="I10" s="391" t="s">
        <v>105</v>
      </c>
      <c r="J10" s="551" t="s">
        <v>57</v>
      </c>
      <c r="K10" s="391" t="s">
        <v>105</v>
      </c>
      <c r="L10" s="538" t="s">
        <v>57</v>
      </c>
      <c r="M10" s="391" t="s">
        <v>105</v>
      </c>
      <c r="N10" s="539" t="s">
        <v>62</v>
      </c>
      <c r="O10" s="391" t="s">
        <v>63</v>
      </c>
      <c r="P10" s="538" t="s">
        <v>57</v>
      </c>
      <c r="Q10" s="391" t="s">
        <v>105</v>
      </c>
      <c r="R10" s="538" t="s">
        <v>57</v>
      </c>
      <c r="S10" s="392" t="s">
        <v>105</v>
      </c>
      <c r="T10" s="538" t="s">
        <v>57</v>
      </c>
      <c r="U10" s="392" t="s">
        <v>105</v>
      </c>
      <c r="V10" s="538" t="s">
        <v>57</v>
      </c>
      <c r="W10" s="392" t="s">
        <v>105</v>
      </c>
      <c r="X10" s="538" t="s">
        <v>57</v>
      </c>
      <c r="Y10" s="392" t="s">
        <v>105</v>
      </c>
      <c r="Z10" s="538" t="s">
        <v>57</v>
      </c>
      <c r="AA10" s="392" t="s">
        <v>105</v>
      </c>
      <c r="AB10" s="540" t="s">
        <v>57</v>
      </c>
      <c r="AC10" s="391" t="s">
        <v>105</v>
      </c>
      <c r="AD10" s="392" t="s">
        <v>106</v>
      </c>
      <c r="AE10" s="929"/>
    </row>
    <row r="11" spans="1:46" ht="40" customHeight="1">
      <c r="A11" s="237"/>
      <c r="B11" s="386" t="s">
        <v>310</v>
      </c>
      <c r="C11" s="386"/>
      <c r="D11" s="382"/>
      <c r="E11" s="382"/>
      <c r="F11" s="507"/>
      <c r="G11" s="383"/>
      <c r="H11" s="507"/>
      <c r="I11" s="383"/>
      <c r="J11" s="507"/>
      <c r="K11" s="383"/>
      <c r="L11" s="507"/>
      <c r="M11" s="383"/>
      <c r="N11" s="453"/>
      <c r="O11" s="383"/>
      <c r="P11" s="507"/>
      <c r="Q11" s="383"/>
      <c r="R11" s="507"/>
      <c r="S11" s="385"/>
      <c r="T11" s="384"/>
      <c r="U11" s="453"/>
      <c r="V11" s="507"/>
      <c r="W11" s="385"/>
      <c r="X11" s="507"/>
      <c r="Y11" s="385"/>
      <c r="Z11" s="507"/>
      <c r="AA11" s="385"/>
      <c r="AB11" s="382">
        <f>SUM(F11,H11,J11,L11,P11,R11,V11,X11,Z11,N11,T11)</f>
        <v>0</v>
      </c>
      <c r="AC11" s="383">
        <f>SUM(G11,I11,K11,M11,Q11,S11,W11,Y11,AA11,O11,U11)</f>
        <v>0</v>
      </c>
      <c r="AD11" s="385">
        <f>SUM(F11:AA11)</f>
        <v>0</v>
      </c>
      <c r="AE11" s="382"/>
      <c r="AF11" s="229">
        <f>SUM(AB11:AC11)</f>
        <v>0</v>
      </c>
      <c r="AG11" s="229" t="str">
        <f>IF(AD11=AF11,"○","×")</f>
        <v>○</v>
      </c>
    </row>
    <row r="12" spans="1:46" ht="40" customHeight="1">
      <c r="A12" s="236"/>
      <c r="B12" s="386" t="s">
        <v>311</v>
      </c>
      <c r="C12" s="386"/>
      <c r="D12" s="382"/>
      <c r="E12" s="382"/>
      <c r="F12" s="507"/>
      <c r="G12" s="383"/>
      <c r="H12" s="507"/>
      <c r="I12" s="383"/>
      <c r="J12" s="507"/>
      <c r="K12" s="383"/>
      <c r="L12" s="507"/>
      <c r="M12" s="383"/>
      <c r="N12" s="453"/>
      <c r="O12" s="383"/>
      <c r="P12" s="507"/>
      <c r="Q12" s="383"/>
      <c r="R12" s="507"/>
      <c r="S12" s="385"/>
      <c r="T12" s="384"/>
      <c r="U12" s="453"/>
      <c r="V12" s="507"/>
      <c r="W12" s="385"/>
      <c r="X12" s="507"/>
      <c r="Y12" s="385"/>
      <c r="Z12" s="507"/>
      <c r="AA12" s="385"/>
      <c r="AB12" s="382">
        <f>SUM(F12,H12,J12,L12,P12,R12,V12,X12,Z12,N12,T12)</f>
        <v>0</v>
      </c>
      <c r="AC12" s="383">
        <f t="shared" ref="AC12:AC18" si="0">SUM(G12,I12,K12,M12,Q12,S12,W12,Y12,AA12,O12,U12)</f>
        <v>0</v>
      </c>
      <c r="AD12" s="385">
        <f t="shared" ref="AD12:AD18" si="1">SUM(F12:AA12)</f>
        <v>0</v>
      </c>
      <c r="AE12" s="382"/>
      <c r="AF12" s="229">
        <f t="shared" ref="AF12:AF19" si="2">SUM(AB12:AC12)</f>
        <v>0</v>
      </c>
      <c r="AG12" s="229" t="str">
        <f t="shared" ref="AG12:AG19" si="3">IF(AD12=AF12,"○","×")</f>
        <v>○</v>
      </c>
    </row>
    <row r="13" spans="1:46" ht="40" customHeight="1">
      <c r="A13" s="237"/>
      <c r="B13" s="387" t="s">
        <v>312</v>
      </c>
      <c r="C13" s="387"/>
      <c r="D13" s="382"/>
      <c r="E13" s="382"/>
      <c r="F13" s="507"/>
      <c r="G13" s="383"/>
      <c r="H13" s="507"/>
      <c r="I13" s="383"/>
      <c r="J13" s="507"/>
      <c r="K13" s="383"/>
      <c r="L13" s="507"/>
      <c r="M13" s="383"/>
      <c r="N13" s="453"/>
      <c r="O13" s="383"/>
      <c r="P13" s="507"/>
      <c r="Q13" s="383"/>
      <c r="R13" s="507"/>
      <c r="S13" s="385"/>
      <c r="T13" s="384"/>
      <c r="U13" s="453"/>
      <c r="V13" s="507"/>
      <c r="W13" s="385"/>
      <c r="X13" s="507"/>
      <c r="Y13" s="385"/>
      <c r="Z13" s="507"/>
      <c r="AA13" s="385"/>
      <c r="AB13" s="382">
        <f t="shared" ref="AB13:AB18" si="4">SUM(F13,H13,J13,L13,P13,R13,V13,X13,Z13,N13,T13)</f>
        <v>0</v>
      </c>
      <c r="AC13" s="383">
        <f t="shared" si="0"/>
        <v>0</v>
      </c>
      <c r="AD13" s="385">
        <f t="shared" si="1"/>
        <v>0</v>
      </c>
      <c r="AE13" s="382"/>
      <c r="AF13" s="229">
        <f t="shared" si="2"/>
        <v>0</v>
      </c>
      <c r="AG13" s="229" t="str">
        <f t="shared" si="3"/>
        <v>○</v>
      </c>
    </row>
    <row r="14" spans="1:46" ht="40" customHeight="1">
      <c r="A14" s="236"/>
      <c r="B14" s="386" t="s">
        <v>313</v>
      </c>
      <c r="C14" s="386"/>
      <c r="D14" s="382"/>
      <c r="E14" s="382"/>
      <c r="F14" s="507"/>
      <c r="G14" s="383"/>
      <c r="H14" s="507"/>
      <c r="I14" s="383"/>
      <c r="J14" s="507"/>
      <c r="K14" s="383"/>
      <c r="L14" s="507"/>
      <c r="M14" s="383"/>
      <c r="N14" s="453"/>
      <c r="O14" s="383"/>
      <c r="P14" s="507"/>
      <c r="Q14" s="383"/>
      <c r="R14" s="507"/>
      <c r="S14" s="385"/>
      <c r="T14" s="384"/>
      <c r="U14" s="453"/>
      <c r="V14" s="507"/>
      <c r="W14" s="385"/>
      <c r="X14" s="507"/>
      <c r="Y14" s="385"/>
      <c r="Z14" s="507"/>
      <c r="AA14" s="385"/>
      <c r="AB14" s="382">
        <f t="shared" si="4"/>
        <v>0</v>
      </c>
      <c r="AC14" s="383">
        <f t="shared" si="0"/>
        <v>0</v>
      </c>
      <c r="AD14" s="385">
        <f t="shared" si="1"/>
        <v>0</v>
      </c>
      <c r="AE14" s="382"/>
      <c r="AF14" s="229">
        <f t="shared" si="2"/>
        <v>0</v>
      </c>
      <c r="AG14" s="229" t="str">
        <f t="shared" si="3"/>
        <v>○</v>
      </c>
    </row>
    <row r="15" spans="1:46" ht="40" customHeight="1">
      <c r="A15" s="237"/>
      <c r="B15" s="387" t="s">
        <v>314</v>
      </c>
      <c r="C15" s="387"/>
      <c r="D15" s="389"/>
      <c r="E15" s="382"/>
      <c r="F15" s="507"/>
      <c r="G15" s="383"/>
      <c r="H15" s="507"/>
      <c r="I15" s="383"/>
      <c r="J15" s="507"/>
      <c r="K15" s="383"/>
      <c r="L15" s="507"/>
      <c r="M15" s="383"/>
      <c r="N15" s="453"/>
      <c r="O15" s="383"/>
      <c r="P15" s="507"/>
      <c r="Q15" s="383"/>
      <c r="R15" s="507"/>
      <c r="S15" s="385"/>
      <c r="T15" s="384"/>
      <c r="U15" s="453"/>
      <c r="V15" s="507"/>
      <c r="W15" s="385"/>
      <c r="X15" s="507"/>
      <c r="Y15" s="385"/>
      <c r="Z15" s="507"/>
      <c r="AA15" s="385"/>
      <c r="AB15" s="382">
        <f t="shared" si="4"/>
        <v>0</v>
      </c>
      <c r="AC15" s="383">
        <f t="shared" si="0"/>
        <v>0</v>
      </c>
      <c r="AD15" s="385">
        <f t="shared" si="1"/>
        <v>0</v>
      </c>
      <c r="AE15" s="382"/>
      <c r="AF15" s="229">
        <f t="shared" si="2"/>
        <v>0</v>
      </c>
      <c r="AG15" s="229" t="str">
        <f t="shared" si="3"/>
        <v>○</v>
      </c>
    </row>
    <row r="16" spans="1:46" ht="40" customHeight="1">
      <c r="A16" s="236"/>
      <c r="B16" s="386" t="s">
        <v>315</v>
      </c>
      <c r="C16" s="386"/>
      <c r="D16" s="382"/>
      <c r="E16" s="382"/>
      <c r="F16" s="507"/>
      <c r="G16" s="383"/>
      <c r="H16" s="507"/>
      <c r="I16" s="383"/>
      <c r="J16" s="507"/>
      <c r="K16" s="383"/>
      <c r="L16" s="507"/>
      <c r="M16" s="383"/>
      <c r="N16" s="453"/>
      <c r="O16" s="383"/>
      <c r="P16" s="507"/>
      <c r="Q16" s="383"/>
      <c r="R16" s="507"/>
      <c r="S16" s="385"/>
      <c r="T16" s="384"/>
      <c r="U16" s="453"/>
      <c r="V16" s="507"/>
      <c r="W16" s="385"/>
      <c r="X16" s="507"/>
      <c r="Y16" s="385"/>
      <c r="Z16" s="507"/>
      <c r="AA16" s="385"/>
      <c r="AB16" s="382">
        <f t="shared" si="4"/>
        <v>0</v>
      </c>
      <c r="AC16" s="383">
        <f t="shared" si="0"/>
        <v>0</v>
      </c>
      <c r="AD16" s="385">
        <f t="shared" si="1"/>
        <v>0</v>
      </c>
      <c r="AE16" s="382"/>
      <c r="AF16" s="229">
        <f t="shared" si="2"/>
        <v>0</v>
      </c>
      <c r="AG16" s="229" t="str">
        <f t="shared" si="3"/>
        <v>○</v>
      </c>
    </row>
    <row r="17" spans="1:33" ht="40" customHeight="1">
      <c r="A17" s="237"/>
      <c r="B17" s="387" t="s">
        <v>316</v>
      </c>
      <c r="C17" s="387"/>
      <c r="D17" s="388"/>
      <c r="E17" s="382"/>
      <c r="F17" s="507"/>
      <c r="G17" s="383"/>
      <c r="H17" s="507"/>
      <c r="I17" s="383"/>
      <c r="J17" s="507"/>
      <c r="K17" s="383"/>
      <c r="L17" s="507"/>
      <c r="M17" s="383"/>
      <c r="N17" s="453"/>
      <c r="O17" s="383"/>
      <c r="P17" s="507"/>
      <c r="Q17" s="383"/>
      <c r="R17" s="507"/>
      <c r="S17" s="385"/>
      <c r="T17" s="384"/>
      <c r="U17" s="453"/>
      <c r="V17" s="507"/>
      <c r="W17" s="385"/>
      <c r="X17" s="507"/>
      <c r="Y17" s="385"/>
      <c r="Z17" s="507"/>
      <c r="AA17" s="385"/>
      <c r="AB17" s="382">
        <f t="shared" si="4"/>
        <v>0</v>
      </c>
      <c r="AC17" s="383">
        <f t="shared" si="0"/>
        <v>0</v>
      </c>
      <c r="AD17" s="385">
        <f t="shared" si="1"/>
        <v>0</v>
      </c>
      <c r="AE17" s="382"/>
      <c r="AF17" s="229">
        <f t="shared" si="2"/>
        <v>0</v>
      </c>
      <c r="AG17" s="229" t="str">
        <f t="shared" si="3"/>
        <v>○</v>
      </c>
    </row>
    <row r="18" spans="1:33" ht="40" customHeight="1">
      <c r="A18" s="236"/>
      <c r="B18" s="386" t="s">
        <v>317</v>
      </c>
      <c r="C18" s="386"/>
      <c r="D18" s="382"/>
      <c r="E18" s="382"/>
      <c r="F18" s="507"/>
      <c r="G18" s="383"/>
      <c r="H18" s="507"/>
      <c r="I18" s="383"/>
      <c r="J18" s="507"/>
      <c r="K18" s="383"/>
      <c r="L18" s="507"/>
      <c r="M18" s="383"/>
      <c r="N18" s="453"/>
      <c r="O18" s="383"/>
      <c r="P18" s="507"/>
      <c r="Q18" s="383"/>
      <c r="R18" s="507"/>
      <c r="S18" s="385"/>
      <c r="T18" s="384"/>
      <c r="U18" s="453"/>
      <c r="V18" s="507"/>
      <c r="W18" s="385"/>
      <c r="X18" s="507"/>
      <c r="Y18" s="385"/>
      <c r="Z18" s="507"/>
      <c r="AA18" s="385"/>
      <c r="AB18" s="382">
        <f t="shared" si="4"/>
        <v>0</v>
      </c>
      <c r="AC18" s="383">
        <f t="shared" si="0"/>
        <v>0</v>
      </c>
      <c r="AD18" s="385">
        <f t="shared" si="1"/>
        <v>0</v>
      </c>
      <c r="AE18" s="382"/>
      <c r="AF18" s="229">
        <f t="shared" si="2"/>
        <v>0</v>
      </c>
      <c r="AG18" s="229" t="str">
        <f t="shared" si="3"/>
        <v>○</v>
      </c>
    </row>
    <row r="19" spans="1:33" ht="40" customHeight="1">
      <c r="A19" s="235"/>
      <c r="B19" s="380" t="s">
        <v>103</v>
      </c>
      <c r="C19" s="380"/>
      <c r="D19" s="381">
        <f t="shared" ref="D19:AA19" si="5">SUM(D11:D18)</f>
        <v>0</v>
      </c>
      <c r="E19" s="382">
        <f t="shared" si="5"/>
        <v>0</v>
      </c>
      <c r="F19" s="507">
        <f t="shared" si="5"/>
        <v>0</v>
      </c>
      <c r="G19" s="383">
        <f t="shared" si="5"/>
        <v>0</v>
      </c>
      <c r="H19" s="507">
        <f t="shared" si="5"/>
        <v>0</v>
      </c>
      <c r="I19" s="383">
        <f t="shared" si="5"/>
        <v>0</v>
      </c>
      <c r="J19" s="507">
        <f t="shared" si="5"/>
        <v>0</v>
      </c>
      <c r="K19" s="383">
        <f t="shared" si="5"/>
        <v>0</v>
      </c>
      <c r="L19" s="507">
        <f t="shared" si="5"/>
        <v>0</v>
      </c>
      <c r="M19" s="383">
        <f t="shared" si="5"/>
        <v>0</v>
      </c>
      <c r="N19" s="453">
        <f t="shared" si="5"/>
        <v>0</v>
      </c>
      <c r="O19" s="383">
        <f t="shared" si="5"/>
        <v>0</v>
      </c>
      <c r="P19" s="507">
        <f t="shared" si="5"/>
        <v>0</v>
      </c>
      <c r="Q19" s="383">
        <f t="shared" si="5"/>
        <v>0</v>
      </c>
      <c r="R19" s="507">
        <f t="shared" si="5"/>
        <v>0</v>
      </c>
      <c r="S19" s="385">
        <f t="shared" si="5"/>
        <v>0</v>
      </c>
      <c r="T19" s="507">
        <f>SUM(T11:T18)</f>
        <v>0</v>
      </c>
      <c r="U19" s="385">
        <f t="shared" si="5"/>
        <v>0</v>
      </c>
      <c r="V19" s="507">
        <f t="shared" si="5"/>
        <v>0</v>
      </c>
      <c r="W19" s="385">
        <f t="shared" si="5"/>
        <v>0</v>
      </c>
      <c r="X19" s="507">
        <f t="shared" si="5"/>
        <v>0</v>
      </c>
      <c r="Y19" s="385">
        <f t="shared" si="5"/>
        <v>0</v>
      </c>
      <c r="Z19" s="507">
        <f t="shared" si="5"/>
        <v>0</v>
      </c>
      <c r="AA19" s="385">
        <f t="shared" si="5"/>
        <v>0</v>
      </c>
      <c r="AB19" s="382">
        <f>SUM(F19,H19,J19,L19,P19,R19,V19,X19,Z19,N19,T19)</f>
        <v>0</v>
      </c>
      <c r="AC19" s="383">
        <f>SUM(G19,I19,K19,M19,Q19,S19,W19,Y19,AA19,O19,U19)</f>
        <v>0</v>
      </c>
      <c r="AD19" s="385">
        <f>SUM(F19:AA19)</f>
        <v>0</v>
      </c>
      <c r="AE19" s="382">
        <f>SUM(AE11:AE18)</f>
        <v>0</v>
      </c>
      <c r="AF19" s="229">
        <f t="shared" si="2"/>
        <v>0</v>
      </c>
      <c r="AG19" s="229" t="str">
        <f t="shared" si="3"/>
        <v>○</v>
      </c>
    </row>
    <row r="20" spans="1:33" ht="20.149999999999999" customHeight="1">
      <c r="A20" s="541"/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</row>
    <row r="21" spans="1:33" ht="20.149999999999999" customHeight="1">
      <c r="A21" s="541"/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</row>
    <row r="22" spans="1:33" ht="20.149999999999999" customHeight="1">
      <c r="A22" s="541"/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</row>
    <row r="23" spans="1:33" ht="20.149999999999999" customHeight="1">
      <c r="A23" s="541"/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</row>
    <row r="24" spans="1:33" ht="20.149999999999999" customHeight="1">
      <c r="A24" s="541"/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</row>
    <row r="25" spans="1:33" ht="20.149999999999999" customHeight="1">
      <c r="A25" s="541"/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</row>
    <row r="26" spans="1:33" s="234" customFormat="1" ht="20.149999999999999" customHeight="1">
      <c r="A26" s="541"/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</row>
    <row r="27" spans="1:33" s="234" customFormat="1" ht="20.149999999999999" customHeight="1">
      <c r="A27" s="541"/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</row>
    <row r="28" spans="1:33" s="234" customFormat="1" ht="20.149999999999999" customHeight="1">
      <c r="A28" s="541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</row>
    <row r="29" spans="1:33" ht="20.149999999999999" customHeight="1">
      <c r="A29" s="541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</row>
    <row r="30" spans="1:33" ht="12" customHeight="1">
      <c r="A30" s="231"/>
      <c r="B30" s="536"/>
      <c r="C30" s="232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</row>
    <row r="31" spans="1:33" ht="12" customHeight="1">
      <c r="A31" s="231"/>
      <c r="B31" s="232"/>
      <c r="C31" s="232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</row>
    <row r="32" spans="1:33" ht="12" customHeight="1">
      <c r="A32" s="230"/>
      <c r="B32" s="232"/>
      <c r="C32" s="232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0"/>
      <c r="Z32" s="230"/>
      <c r="AA32" s="230"/>
      <c r="AB32" s="230"/>
    </row>
    <row r="33" spans="1:28" ht="12" customHeight="1">
      <c r="A33" s="230"/>
      <c r="B33" s="232"/>
      <c r="C33" s="232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0"/>
      <c r="Z33" s="230"/>
      <c r="AA33" s="230"/>
      <c r="AB33" s="230"/>
    </row>
    <row r="34" spans="1:28" ht="12" customHeight="1">
      <c r="A34" s="230"/>
      <c r="B34" s="232"/>
      <c r="C34" s="232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0"/>
      <c r="Z34" s="230"/>
      <c r="AA34" s="230"/>
      <c r="AB34" s="230"/>
    </row>
    <row r="35" spans="1:28" ht="12" customHeight="1">
      <c r="A35" s="230"/>
      <c r="B35" s="536"/>
      <c r="C35" s="232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0"/>
      <c r="Z35" s="230"/>
      <c r="AA35" s="230"/>
      <c r="AB35" s="230"/>
    </row>
    <row r="36" spans="1:28" ht="12" customHeight="1">
      <c r="A36" s="230"/>
      <c r="B36" s="232"/>
      <c r="C36" s="232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0"/>
      <c r="Z36" s="230"/>
      <c r="AA36" s="230"/>
      <c r="AB36" s="230"/>
    </row>
    <row r="37" spans="1:28" ht="12" customHeight="1">
      <c r="A37" s="230"/>
      <c r="B37" s="232"/>
      <c r="C37" s="232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0"/>
      <c r="Z37" s="230"/>
      <c r="AA37" s="230"/>
      <c r="AB37" s="230"/>
    </row>
    <row r="38" spans="1:28" ht="12" customHeight="1">
      <c r="A38" s="230"/>
      <c r="B38" s="232"/>
      <c r="C38" s="232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0"/>
      <c r="Z38" s="230"/>
      <c r="AA38" s="230"/>
      <c r="AB38" s="230"/>
    </row>
    <row r="39" spans="1:28" ht="12" customHeight="1">
      <c r="A39" s="230"/>
      <c r="B39" s="232"/>
      <c r="C39" s="232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0"/>
      <c r="Z39" s="230"/>
      <c r="AA39" s="230"/>
      <c r="AB39" s="230"/>
    </row>
    <row r="40" spans="1:28" ht="12" customHeight="1">
      <c r="A40" s="230"/>
      <c r="B40" s="536"/>
      <c r="C40" s="232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0"/>
      <c r="Z40" s="230"/>
      <c r="AA40" s="230"/>
      <c r="AB40" s="230"/>
    </row>
    <row r="41" spans="1:28" ht="12" customHeight="1">
      <c r="A41" s="230"/>
      <c r="B41" s="232"/>
      <c r="C41" s="232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</row>
    <row r="42" spans="1:28" ht="12" customHeight="1">
      <c r="A42" s="230"/>
      <c r="B42" s="232"/>
      <c r="C42" s="232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</row>
    <row r="43" spans="1:28" ht="12" customHeight="1">
      <c r="A43" s="230"/>
      <c r="B43" s="232"/>
      <c r="C43" s="232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</row>
    <row r="44" spans="1:28" ht="12" customHeight="1">
      <c r="A44" s="230"/>
      <c r="B44" s="232"/>
      <c r="C44" s="232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</row>
    <row r="45" spans="1:28" ht="12" customHeight="1">
      <c r="A45" s="230"/>
      <c r="B45" s="536"/>
      <c r="C45" s="232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</row>
    <row r="46" spans="1:28" ht="12" customHeight="1">
      <c r="A46" s="230"/>
      <c r="B46" s="232"/>
      <c r="C46" s="232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</row>
    <row r="47" spans="1:28" ht="12" customHeight="1">
      <c r="A47" s="230"/>
      <c r="B47" s="232"/>
      <c r="C47" s="232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</row>
    <row r="48" spans="1:28" ht="12" customHeight="1">
      <c r="A48" s="230"/>
      <c r="B48" s="232"/>
      <c r="C48" s="232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</row>
    <row r="49" spans="1:24" ht="12" customHeight="1">
      <c r="A49" s="230"/>
      <c r="B49" s="232"/>
      <c r="C49" s="232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</row>
    <row r="50" spans="1:24" ht="12" customHeight="1">
      <c r="A50" s="230"/>
      <c r="B50" s="536"/>
      <c r="C50" s="232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</row>
    <row r="51" spans="1:24" ht="12" customHeight="1">
      <c r="A51" s="230"/>
      <c r="B51" s="232"/>
      <c r="C51" s="232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</row>
    <row r="52" spans="1:24" ht="12" customHeight="1">
      <c r="A52" s="230"/>
      <c r="B52" s="232"/>
      <c r="C52" s="232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</row>
    <row r="53" spans="1:24" ht="12" customHeight="1">
      <c r="A53" s="230"/>
      <c r="B53" s="232"/>
      <c r="C53" s="232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</row>
    <row r="54" spans="1:24" ht="12" customHeight="1">
      <c r="A54" s="230"/>
      <c r="B54" s="232"/>
      <c r="C54" s="232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</row>
    <row r="55" spans="1:24" ht="12" customHeight="1">
      <c r="A55" s="230"/>
      <c r="B55" s="536"/>
      <c r="C55" s="232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</row>
    <row r="56" spans="1:24" ht="12" customHeight="1">
      <c r="A56" s="230"/>
      <c r="B56" s="232"/>
      <c r="C56" s="232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</row>
    <row r="57" spans="1:24" ht="12" customHeight="1">
      <c r="A57" s="230"/>
      <c r="B57" s="232"/>
      <c r="C57" s="232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</row>
    <row r="58" spans="1:24" ht="12" customHeight="1">
      <c r="A58" s="230"/>
      <c r="B58" s="232"/>
      <c r="C58" s="232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</row>
    <row r="59" spans="1:24" ht="12" customHeight="1">
      <c r="A59" s="230"/>
      <c r="B59" s="232"/>
      <c r="C59" s="232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</row>
    <row r="60" spans="1:24" ht="12" customHeight="1">
      <c r="A60" s="230"/>
      <c r="B60" s="230"/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0"/>
    </row>
    <row r="61" spans="1:24" ht="12" customHeight="1">
      <c r="A61" s="230"/>
      <c r="B61" s="230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</row>
    <row r="62" spans="1:24" ht="12" customHeight="1">
      <c r="A62" s="230"/>
      <c r="B62" s="230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</row>
  </sheetData>
  <mergeCells count="20">
    <mergeCell ref="A1:D1"/>
    <mergeCell ref="A3:AE4"/>
    <mergeCell ref="A6:B6"/>
    <mergeCell ref="B8:B10"/>
    <mergeCell ref="D8:D10"/>
    <mergeCell ref="E8:E10"/>
    <mergeCell ref="F8:AD8"/>
    <mergeCell ref="AE8:AE10"/>
    <mergeCell ref="F9:G9"/>
    <mergeCell ref="H9:I9"/>
    <mergeCell ref="V9:W9"/>
    <mergeCell ref="X9:Y9"/>
    <mergeCell ref="Z9:AA9"/>
    <mergeCell ref="AB9:AD9"/>
    <mergeCell ref="J9:K9"/>
    <mergeCell ref="L9:M9"/>
    <mergeCell ref="N9:O9"/>
    <mergeCell ref="P9:Q9"/>
    <mergeCell ref="R9:S9"/>
    <mergeCell ref="T9:U9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65"/>
  <sheetViews>
    <sheetView view="pageBreakPreview" zoomScaleNormal="120" zoomScaleSheetLayoutView="100" workbookViewId="0">
      <selection activeCell="A2" sqref="A2:L2"/>
    </sheetView>
  </sheetViews>
  <sheetFormatPr defaultColWidth="2.08984375" defaultRowHeight="12" customHeight="1"/>
  <cols>
    <col min="1" max="1" width="19.36328125" style="245" customWidth="1"/>
    <col min="2" max="2" width="11.6328125" style="245" customWidth="1"/>
    <col min="3" max="3" width="13.90625" style="245" bestFit="1" customWidth="1"/>
    <col min="4" max="5" width="1.6328125" style="245" hidden="1" customWidth="1"/>
    <col min="6" max="7" width="0.90625" style="245" hidden="1" customWidth="1"/>
    <col min="8" max="11" width="1.6328125" style="245" hidden="1" customWidth="1"/>
    <col min="12" max="13" width="0.90625" style="245" hidden="1" customWidth="1"/>
    <col min="14" max="17" width="1.6328125" style="245" hidden="1" customWidth="1"/>
    <col min="18" max="19" width="0.90625" style="245" hidden="1" customWidth="1"/>
    <col min="20" max="21" width="1.6328125" style="245" hidden="1" customWidth="1"/>
    <col min="22" max="22" width="13.90625" style="245" bestFit="1" customWidth="1"/>
    <col min="23" max="23" width="7.453125" style="245" bestFit="1" customWidth="1"/>
    <col min="24" max="24" width="9.453125" style="245" bestFit="1" customWidth="1"/>
    <col min="25" max="25" width="4.453125" style="245" customWidth="1"/>
    <col min="26" max="32" width="1.6328125" style="245" customWidth="1"/>
    <col min="33" max="223" width="2.08984375" style="245"/>
    <col min="224" max="224" width="3.6328125" style="245" customWidth="1"/>
    <col min="225" max="244" width="1.6328125" style="245" customWidth="1"/>
    <col min="245" max="262" width="0" style="245" hidden="1" customWidth="1"/>
    <col min="263" max="288" width="1.6328125" style="245" customWidth="1"/>
    <col min="289" max="479" width="2.08984375" style="245"/>
    <col min="480" max="480" width="3.6328125" style="245" customWidth="1"/>
    <col min="481" max="500" width="1.6328125" style="245" customWidth="1"/>
    <col min="501" max="518" width="0" style="245" hidden="1" customWidth="1"/>
    <col min="519" max="544" width="1.6328125" style="245" customWidth="1"/>
    <col min="545" max="735" width="2.08984375" style="245"/>
    <col min="736" max="736" width="3.6328125" style="245" customWidth="1"/>
    <col min="737" max="756" width="1.6328125" style="245" customWidth="1"/>
    <col min="757" max="774" width="0" style="245" hidden="1" customWidth="1"/>
    <col min="775" max="800" width="1.6328125" style="245" customWidth="1"/>
    <col min="801" max="991" width="2.08984375" style="245"/>
    <col min="992" max="992" width="3.6328125" style="245" customWidth="1"/>
    <col min="993" max="1012" width="1.6328125" style="245" customWidth="1"/>
    <col min="1013" max="1030" width="0" style="245" hidden="1" customWidth="1"/>
    <col min="1031" max="1056" width="1.6328125" style="245" customWidth="1"/>
    <col min="1057" max="1247" width="2.08984375" style="245"/>
    <col min="1248" max="1248" width="3.6328125" style="245" customWidth="1"/>
    <col min="1249" max="1268" width="1.6328125" style="245" customWidth="1"/>
    <col min="1269" max="1286" width="0" style="245" hidden="1" customWidth="1"/>
    <col min="1287" max="1312" width="1.6328125" style="245" customWidth="1"/>
    <col min="1313" max="1503" width="2.08984375" style="245"/>
    <col min="1504" max="1504" width="3.6328125" style="245" customWidth="1"/>
    <col min="1505" max="1524" width="1.6328125" style="245" customWidth="1"/>
    <col min="1525" max="1542" width="0" style="245" hidden="1" customWidth="1"/>
    <col min="1543" max="1568" width="1.6328125" style="245" customWidth="1"/>
    <col min="1569" max="1759" width="2.08984375" style="245"/>
    <col min="1760" max="1760" width="3.6328125" style="245" customWidth="1"/>
    <col min="1761" max="1780" width="1.6328125" style="245" customWidth="1"/>
    <col min="1781" max="1798" width="0" style="245" hidden="1" customWidth="1"/>
    <col min="1799" max="1824" width="1.6328125" style="245" customWidth="1"/>
    <col min="1825" max="2015" width="2.08984375" style="245"/>
    <col min="2016" max="2016" width="3.6328125" style="245" customWidth="1"/>
    <col min="2017" max="2036" width="1.6328125" style="245" customWidth="1"/>
    <col min="2037" max="2054" width="0" style="245" hidden="1" customWidth="1"/>
    <col min="2055" max="2080" width="1.6328125" style="245" customWidth="1"/>
    <col min="2081" max="2271" width="2.08984375" style="245"/>
    <col min="2272" max="2272" width="3.6328125" style="245" customWidth="1"/>
    <col min="2273" max="2292" width="1.6328125" style="245" customWidth="1"/>
    <col min="2293" max="2310" width="0" style="245" hidden="1" customWidth="1"/>
    <col min="2311" max="2336" width="1.6328125" style="245" customWidth="1"/>
    <col min="2337" max="2527" width="2.08984375" style="245"/>
    <col min="2528" max="2528" width="3.6328125" style="245" customWidth="1"/>
    <col min="2529" max="2548" width="1.6328125" style="245" customWidth="1"/>
    <col min="2549" max="2566" width="0" style="245" hidden="1" customWidth="1"/>
    <col min="2567" max="2592" width="1.6328125" style="245" customWidth="1"/>
    <col min="2593" max="2783" width="2.08984375" style="245"/>
    <col min="2784" max="2784" width="3.6328125" style="245" customWidth="1"/>
    <col min="2785" max="2804" width="1.6328125" style="245" customWidth="1"/>
    <col min="2805" max="2822" width="0" style="245" hidden="1" customWidth="1"/>
    <col min="2823" max="2848" width="1.6328125" style="245" customWidth="1"/>
    <col min="2849" max="3039" width="2.08984375" style="245"/>
    <col min="3040" max="3040" width="3.6328125" style="245" customWidth="1"/>
    <col min="3041" max="3060" width="1.6328125" style="245" customWidth="1"/>
    <col min="3061" max="3078" width="0" style="245" hidden="1" customWidth="1"/>
    <col min="3079" max="3104" width="1.6328125" style="245" customWidth="1"/>
    <col min="3105" max="3295" width="2.08984375" style="245"/>
    <col min="3296" max="3296" width="3.6328125" style="245" customWidth="1"/>
    <col min="3297" max="3316" width="1.6328125" style="245" customWidth="1"/>
    <col min="3317" max="3334" width="0" style="245" hidden="1" customWidth="1"/>
    <col min="3335" max="3360" width="1.6328125" style="245" customWidth="1"/>
    <col min="3361" max="3551" width="2.08984375" style="245"/>
    <col min="3552" max="3552" width="3.6328125" style="245" customWidth="1"/>
    <col min="3553" max="3572" width="1.6328125" style="245" customWidth="1"/>
    <col min="3573" max="3590" width="0" style="245" hidden="1" customWidth="1"/>
    <col min="3591" max="3616" width="1.6328125" style="245" customWidth="1"/>
    <col min="3617" max="3807" width="2.08984375" style="245"/>
    <col min="3808" max="3808" width="3.6328125" style="245" customWidth="1"/>
    <col min="3809" max="3828" width="1.6328125" style="245" customWidth="1"/>
    <col min="3829" max="3846" width="0" style="245" hidden="1" customWidth="1"/>
    <col min="3847" max="3872" width="1.6328125" style="245" customWidth="1"/>
    <col min="3873" max="4063" width="2.08984375" style="245"/>
    <col min="4064" max="4064" width="3.6328125" style="245" customWidth="1"/>
    <col min="4065" max="4084" width="1.6328125" style="245" customWidth="1"/>
    <col min="4085" max="4102" width="0" style="245" hidden="1" customWidth="1"/>
    <col min="4103" max="4128" width="1.6328125" style="245" customWidth="1"/>
    <col min="4129" max="4319" width="2.08984375" style="245"/>
    <col min="4320" max="4320" width="3.6328125" style="245" customWidth="1"/>
    <col min="4321" max="4340" width="1.6328125" style="245" customWidth="1"/>
    <col min="4341" max="4358" width="0" style="245" hidden="1" customWidth="1"/>
    <col min="4359" max="4384" width="1.6328125" style="245" customWidth="1"/>
    <col min="4385" max="4575" width="2.08984375" style="245"/>
    <col min="4576" max="4576" width="3.6328125" style="245" customWidth="1"/>
    <col min="4577" max="4596" width="1.6328125" style="245" customWidth="1"/>
    <col min="4597" max="4614" width="0" style="245" hidden="1" customWidth="1"/>
    <col min="4615" max="4640" width="1.6328125" style="245" customWidth="1"/>
    <col min="4641" max="4831" width="2.08984375" style="245"/>
    <col min="4832" max="4832" width="3.6328125" style="245" customWidth="1"/>
    <col min="4833" max="4852" width="1.6328125" style="245" customWidth="1"/>
    <col min="4853" max="4870" width="0" style="245" hidden="1" customWidth="1"/>
    <col min="4871" max="4896" width="1.6328125" style="245" customWidth="1"/>
    <col min="4897" max="5087" width="2.08984375" style="245"/>
    <col min="5088" max="5088" width="3.6328125" style="245" customWidth="1"/>
    <col min="5089" max="5108" width="1.6328125" style="245" customWidth="1"/>
    <col min="5109" max="5126" width="0" style="245" hidden="1" customWidth="1"/>
    <col min="5127" max="5152" width="1.6328125" style="245" customWidth="1"/>
    <col min="5153" max="5343" width="2.08984375" style="245"/>
    <col min="5344" max="5344" width="3.6328125" style="245" customWidth="1"/>
    <col min="5345" max="5364" width="1.6328125" style="245" customWidth="1"/>
    <col min="5365" max="5382" width="0" style="245" hidden="1" customWidth="1"/>
    <col min="5383" max="5408" width="1.6328125" style="245" customWidth="1"/>
    <col min="5409" max="5599" width="2.08984375" style="245"/>
    <col min="5600" max="5600" width="3.6328125" style="245" customWidth="1"/>
    <col min="5601" max="5620" width="1.6328125" style="245" customWidth="1"/>
    <col min="5621" max="5638" width="0" style="245" hidden="1" customWidth="1"/>
    <col min="5639" max="5664" width="1.6328125" style="245" customWidth="1"/>
    <col min="5665" max="5855" width="2.08984375" style="245"/>
    <col min="5856" max="5856" width="3.6328125" style="245" customWidth="1"/>
    <col min="5857" max="5876" width="1.6328125" style="245" customWidth="1"/>
    <col min="5877" max="5894" width="0" style="245" hidden="1" customWidth="1"/>
    <col min="5895" max="5920" width="1.6328125" style="245" customWidth="1"/>
    <col min="5921" max="6111" width="2.08984375" style="245"/>
    <col min="6112" max="6112" width="3.6328125" style="245" customWidth="1"/>
    <col min="6113" max="6132" width="1.6328125" style="245" customWidth="1"/>
    <col min="6133" max="6150" width="0" style="245" hidden="1" customWidth="1"/>
    <col min="6151" max="6176" width="1.6328125" style="245" customWidth="1"/>
    <col min="6177" max="6367" width="2.08984375" style="245"/>
    <col min="6368" max="6368" width="3.6328125" style="245" customWidth="1"/>
    <col min="6369" max="6388" width="1.6328125" style="245" customWidth="1"/>
    <col min="6389" max="6406" width="0" style="245" hidden="1" customWidth="1"/>
    <col min="6407" max="6432" width="1.6328125" style="245" customWidth="1"/>
    <col min="6433" max="6623" width="2.08984375" style="245"/>
    <col min="6624" max="6624" width="3.6328125" style="245" customWidth="1"/>
    <col min="6625" max="6644" width="1.6328125" style="245" customWidth="1"/>
    <col min="6645" max="6662" width="0" style="245" hidden="1" customWidth="1"/>
    <col min="6663" max="6688" width="1.6328125" style="245" customWidth="1"/>
    <col min="6689" max="6879" width="2.08984375" style="245"/>
    <col min="6880" max="6880" width="3.6328125" style="245" customWidth="1"/>
    <col min="6881" max="6900" width="1.6328125" style="245" customWidth="1"/>
    <col min="6901" max="6918" width="0" style="245" hidden="1" customWidth="1"/>
    <col min="6919" max="6944" width="1.6328125" style="245" customWidth="1"/>
    <col min="6945" max="7135" width="2.08984375" style="245"/>
    <col min="7136" max="7136" width="3.6328125" style="245" customWidth="1"/>
    <col min="7137" max="7156" width="1.6328125" style="245" customWidth="1"/>
    <col min="7157" max="7174" width="0" style="245" hidden="1" customWidth="1"/>
    <col min="7175" max="7200" width="1.6328125" style="245" customWidth="1"/>
    <col min="7201" max="7391" width="2.08984375" style="245"/>
    <col min="7392" max="7392" width="3.6328125" style="245" customWidth="1"/>
    <col min="7393" max="7412" width="1.6328125" style="245" customWidth="1"/>
    <col min="7413" max="7430" width="0" style="245" hidden="1" customWidth="1"/>
    <col min="7431" max="7456" width="1.6328125" style="245" customWidth="1"/>
    <col min="7457" max="7647" width="2.08984375" style="245"/>
    <col min="7648" max="7648" width="3.6328125" style="245" customWidth="1"/>
    <col min="7649" max="7668" width="1.6328125" style="245" customWidth="1"/>
    <col min="7669" max="7686" width="0" style="245" hidden="1" customWidth="1"/>
    <col min="7687" max="7712" width="1.6328125" style="245" customWidth="1"/>
    <col min="7713" max="7903" width="2.08984375" style="245"/>
    <col min="7904" max="7904" width="3.6328125" style="245" customWidth="1"/>
    <col min="7905" max="7924" width="1.6328125" style="245" customWidth="1"/>
    <col min="7925" max="7942" width="0" style="245" hidden="1" customWidth="1"/>
    <col min="7943" max="7968" width="1.6328125" style="245" customWidth="1"/>
    <col min="7969" max="8159" width="2.08984375" style="245"/>
    <col min="8160" max="8160" width="3.6328125" style="245" customWidth="1"/>
    <col min="8161" max="8180" width="1.6328125" style="245" customWidth="1"/>
    <col min="8181" max="8198" width="0" style="245" hidden="1" customWidth="1"/>
    <col min="8199" max="8224" width="1.6328125" style="245" customWidth="1"/>
    <col min="8225" max="8415" width="2.08984375" style="245"/>
    <col min="8416" max="8416" width="3.6328125" style="245" customWidth="1"/>
    <col min="8417" max="8436" width="1.6328125" style="245" customWidth="1"/>
    <col min="8437" max="8454" width="0" style="245" hidden="1" customWidth="1"/>
    <col min="8455" max="8480" width="1.6328125" style="245" customWidth="1"/>
    <col min="8481" max="8671" width="2.08984375" style="245"/>
    <col min="8672" max="8672" width="3.6328125" style="245" customWidth="1"/>
    <col min="8673" max="8692" width="1.6328125" style="245" customWidth="1"/>
    <col min="8693" max="8710" width="0" style="245" hidden="1" customWidth="1"/>
    <col min="8711" max="8736" width="1.6328125" style="245" customWidth="1"/>
    <col min="8737" max="8927" width="2.08984375" style="245"/>
    <col min="8928" max="8928" width="3.6328125" style="245" customWidth="1"/>
    <col min="8929" max="8948" width="1.6328125" style="245" customWidth="1"/>
    <col min="8949" max="8966" width="0" style="245" hidden="1" customWidth="1"/>
    <col min="8967" max="8992" width="1.6328125" style="245" customWidth="1"/>
    <col min="8993" max="9183" width="2.08984375" style="245"/>
    <col min="9184" max="9184" width="3.6328125" style="245" customWidth="1"/>
    <col min="9185" max="9204" width="1.6328125" style="245" customWidth="1"/>
    <col min="9205" max="9222" width="0" style="245" hidden="1" customWidth="1"/>
    <col min="9223" max="9248" width="1.6328125" style="245" customWidth="1"/>
    <col min="9249" max="9439" width="2.08984375" style="245"/>
    <col min="9440" max="9440" width="3.6328125" style="245" customWidth="1"/>
    <col min="9441" max="9460" width="1.6328125" style="245" customWidth="1"/>
    <col min="9461" max="9478" width="0" style="245" hidden="1" customWidth="1"/>
    <col min="9479" max="9504" width="1.6328125" style="245" customWidth="1"/>
    <col min="9505" max="9695" width="2.08984375" style="245"/>
    <col min="9696" max="9696" width="3.6328125" style="245" customWidth="1"/>
    <col min="9697" max="9716" width="1.6328125" style="245" customWidth="1"/>
    <col min="9717" max="9734" width="0" style="245" hidden="1" customWidth="1"/>
    <col min="9735" max="9760" width="1.6328125" style="245" customWidth="1"/>
    <col min="9761" max="9951" width="2.08984375" style="245"/>
    <col min="9952" max="9952" width="3.6328125" style="245" customWidth="1"/>
    <col min="9953" max="9972" width="1.6328125" style="245" customWidth="1"/>
    <col min="9973" max="9990" width="0" style="245" hidden="1" customWidth="1"/>
    <col min="9991" max="10016" width="1.6328125" style="245" customWidth="1"/>
    <col min="10017" max="10207" width="2.08984375" style="245"/>
    <col min="10208" max="10208" width="3.6328125" style="245" customWidth="1"/>
    <col min="10209" max="10228" width="1.6328125" style="245" customWidth="1"/>
    <col min="10229" max="10246" width="0" style="245" hidden="1" customWidth="1"/>
    <col min="10247" max="10272" width="1.6328125" style="245" customWidth="1"/>
    <col min="10273" max="10463" width="2.08984375" style="245"/>
    <col min="10464" max="10464" width="3.6328125" style="245" customWidth="1"/>
    <col min="10465" max="10484" width="1.6328125" style="245" customWidth="1"/>
    <col min="10485" max="10502" width="0" style="245" hidden="1" customWidth="1"/>
    <col min="10503" max="10528" width="1.6328125" style="245" customWidth="1"/>
    <col min="10529" max="10719" width="2.08984375" style="245"/>
    <col min="10720" max="10720" width="3.6328125" style="245" customWidth="1"/>
    <col min="10721" max="10740" width="1.6328125" style="245" customWidth="1"/>
    <col min="10741" max="10758" width="0" style="245" hidden="1" customWidth="1"/>
    <col min="10759" max="10784" width="1.6328125" style="245" customWidth="1"/>
    <col min="10785" max="10975" width="2.08984375" style="245"/>
    <col min="10976" max="10976" width="3.6328125" style="245" customWidth="1"/>
    <col min="10977" max="10996" width="1.6328125" style="245" customWidth="1"/>
    <col min="10997" max="11014" width="0" style="245" hidden="1" customWidth="1"/>
    <col min="11015" max="11040" width="1.6328125" style="245" customWidth="1"/>
    <col min="11041" max="11231" width="2.08984375" style="245"/>
    <col min="11232" max="11232" width="3.6328125" style="245" customWidth="1"/>
    <col min="11233" max="11252" width="1.6328125" style="245" customWidth="1"/>
    <col min="11253" max="11270" width="0" style="245" hidden="1" customWidth="1"/>
    <col min="11271" max="11296" width="1.6328125" style="245" customWidth="1"/>
    <col min="11297" max="11487" width="2.08984375" style="245"/>
    <col min="11488" max="11488" width="3.6328125" style="245" customWidth="1"/>
    <col min="11489" max="11508" width="1.6328125" style="245" customWidth="1"/>
    <col min="11509" max="11526" width="0" style="245" hidden="1" customWidth="1"/>
    <col min="11527" max="11552" width="1.6328125" style="245" customWidth="1"/>
    <col min="11553" max="11743" width="2.08984375" style="245"/>
    <col min="11744" max="11744" width="3.6328125" style="245" customWidth="1"/>
    <col min="11745" max="11764" width="1.6328125" style="245" customWidth="1"/>
    <col min="11765" max="11782" width="0" style="245" hidden="1" customWidth="1"/>
    <col min="11783" max="11808" width="1.6328125" style="245" customWidth="1"/>
    <col min="11809" max="11999" width="2.08984375" style="245"/>
    <col min="12000" max="12000" width="3.6328125" style="245" customWidth="1"/>
    <col min="12001" max="12020" width="1.6328125" style="245" customWidth="1"/>
    <col min="12021" max="12038" width="0" style="245" hidden="1" customWidth="1"/>
    <col min="12039" max="12064" width="1.6328125" style="245" customWidth="1"/>
    <col min="12065" max="12255" width="2.08984375" style="245"/>
    <col min="12256" max="12256" width="3.6328125" style="245" customWidth="1"/>
    <col min="12257" max="12276" width="1.6328125" style="245" customWidth="1"/>
    <col min="12277" max="12294" width="0" style="245" hidden="1" customWidth="1"/>
    <col min="12295" max="12320" width="1.6328125" style="245" customWidth="1"/>
    <col min="12321" max="12511" width="2.08984375" style="245"/>
    <col min="12512" max="12512" width="3.6328125" style="245" customWidth="1"/>
    <col min="12513" max="12532" width="1.6328125" style="245" customWidth="1"/>
    <col min="12533" max="12550" width="0" style="245" hidden="1" customWidth="1"/>
    <col min="12551" max="12576" width="1.6328125" style="245" customWidth="1"/>
    <col min="12577" max="12767" width="2.08984375" style="245"/>
    <col min="12768" max="12768" width="3.6328125" style="245" customWidth="1"/>
    <col min="12769" max="12788" width="1.6328125" style="245" customWidth="1"/>
    <col min="12789" max="12806" width="0" style="245" hidden="1" customWidth="1"/>
    <col min="12807" max="12832" width="1.6328125" style="245" customWidth="1"/>
    <col min="12833" max="13023" width="2.08984375" style="245"/>
    <col min="13024" max="13024" width="3.6328125" style="245" customWidth="1"/>
    <col min="13025" max="13044" width="1.6328125" style="245" customWidth="1"/>
    <col min="13045" max="13062" width="0" style="245" hidden="1" customWidth="1"/>
    <col min="13063" max="13088" width="1.6328125" style="245" customWidth="1"/>
    <col min="13089" max="13279" width="2.08984375" style="245"/>
    <col min="13280" max="13280" width="3.6328125" style="245" customWidth="1"/>
    <col min="13281" max="13300" width="1.6328125" style="245" customWidth="1"/>
    <col min="13301" max="13318" width="0" style="245" hidden="1" customWidth="1"/>
    <col min="13319" max="13344" width="1.6328125" style="245" customWidth="1"/>
    <col min="13345" max="13535" width="2.08984375" style="245"/>
    <col min="13536" max="13536" width="3.6328125" style="245" customWidth="1"/>
    <col min="13537" max="13556" width="1.6328125" style="245" customWidth="1"/>
    <col min="13557" max="13574" width="0" style="245" hidden="1" customWidth="1"/>
    <col min="13575" max="13600" width="1.6328125" style="245" customWidth="1"/>
    <col min="13601" max="13791" width="2.08984375" style="245"/>
    <col min="13792" max="13792" width="3.6328125" style="245" customWidth="1"/>
    <col min="13793" max="13812" width="1.6328125" style="245" customWidth="1"/>
    <col min="13813" max="13830" width="0" style="245" hidden="1" customWidth="1"/>
    <col min="13831" max="13856" width="1.6328125" style="245" customWidth="1"/>
    <col min="13857" max="14047" width="2.08984375" style="245"/>
    <col min="14048" max="14048" width="3.6328125" style="245" customWidth="1"/>
    <col min="14049" max="14068" width="1.6328125" style="245" customWidth="1"/>
    <col min="14069" max="14086" width="0" style="245" hidden="1" customWidth="1"/>
    <col min="14087" max="14112" width="1.6328125" style="245" customWidth="1"/>
    <col min="14113" max="14303" width="2.08984375" style="245"/>
    <col min="14304" max="14304" width="3.6328125" style="245" customWidth="1"/>
    <col min="14305" max="14324" width="1.6328125" style="245" customWidth="1"/>
    <col min="14325" max="14342" width="0" style="245" hidden="1" customWidth="1"/>
    <col min="14343" max="14368" width="1.6328125" style="245" customWidth="1"/>
    <col min="14369" max="14559" width="2.08984375" style="245"/>
    <col min="14560" max="14560" width="3.6328125" style="245" customWidth="1"/>
    <col min="14561" max="14580" width="1.6328125" style="245" customWidth="1"/>
    <col min="14581" max="14598" width="0" style="245" hidden="1" customWidth="1"/>
    <col min="14599" max="14624" width="1.6328125" style="245" customWidth="1"/>
    <col min="14625" max="14815" width="2.08984375" style="245"/>
    <col min="14816" max="14816" width="3.6328125" style="245" customWidth="1"/>
    <col min="14817" max="14836" width="1.6328125" style="245" customWidth="1"/>
    <col min="14837" max="14854" width="0" style="245" hidden="1" customWidth="1"/>
    <col min="14855" max="14880" width="1.6328125" style="245" customWidth="1"/>
    <col min="14881" max="15071" width="2.08984375" style="245"/>
    <col min="15072" max="15072" width="3.6328125" style="245" customWidth="1"/>
    <col min="15073" max="15092" width="1.6328125" style="245" customWidth="1"/>
    <col min="15093" max="15110" width="0" style="245" hidden="1" customWidth="1"/>
    <col min="15111" max="15136" width="1.6328125" style="245" customWidth="1"/>
    <col min="15137" max="15327" width="2.08984375" style="245"/>
    <col min="15328" max="15328" width="3.6328125" style="245" customWidth="1"/>
    <col min="15329" max="15348" width="1.6328125" style="245" customWidth="1"/>
    <col min="15349" max="15366" width="0" style="245" hidden="1" customWidth="1"/>
    <col min="15367" max="15392" width="1.6328125" style="245" customWidth="1"/>
    <col min="15393" max="15583" width="2.08984375" style="245"/>
    <col min="15584" max="15584" width="3.6328125" style="245" customWidth="1"/>
    <col min="15585" max="15604" width="1.6328125" style="245" customWidth="1"/>
    <col min="15605" max="15622" width="0" style="245" hidden="1" customWidth="1"/>
    <col min="15623" max="15648" width="1.6328125" style="245" customWidth="1"/>
    <col min="15649" max="15839" width="2.08984375" style="245"/>
    <col min="15840" max="15840" width="3.6328125" style="245" customWidth="1"/>
    <col min="15841" max="15860" width="1.6328125" style="245" customWidth="1"/>
    <col min="15861" max="15878" width="0" style="245" hidden="1" customWidth="1"/>
    <col min="15879" max="15904" width="1.6328125" style="245" customWidth="1"/>
    <col min="15905" max="16095" width="2.08984375" style="245"/>
    <col min="16096" max="16096" width="3.6328125" style="245" customWidth="1"/>
    <col min="16097" max="16116" width="1.6328125" style="245" customWidth="1"/>
    <col min="16117" max="16134" width="0" style="245" hidden="1" customWidth="1"/>
    <col min="16135" max="16160" width="1.6328125" style="245" customWidth="1"/>
    <col min="16161" max="16384" width="2.08984375" style="245"/>
  </cols>
  <sheetData>
    <row r="1" spans="1:26" ht="15" customHeight="1">
      <c r="B1" s="248"/>
    </row>
    <row r="2" spans="1:26" ht="15" customHeight="1">
      <c r="A2" s="260" t="s">
        <v>522</v>
      </c>
      <c r="B2" s="275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9"/>
      <c r="U2" s="248"/>
      <c r="V2" s="248"/>
      <c r="W2" s="258"/>
      <c r="X2" s="274"/>
    </row>
    <row r="3" spans="1:26" ht="4.5" customHeight="1">
      <c r="B3" s="273"/>
      <c r="C3" s="275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58"/>
      <c r="X3" s="258"/>
    </row>
    <row r="4" spans="1:26" ht="20.149999999999999" customHeight="1">
      <c r="A4" s="954" t="s">
        <v>99</v>
      </c>
      <c r="B4" s="957" t="s">
        <v>521</v>
      </c>
      <c r="C4" s="960" t="s">
        <v>520</v>
      </c>
      <c r="D4" s="951" t="s">
        <v>519</v>
      </c>
      <c r="E4" s="961"/>
      <c r="F4" s="961"/>
      <c r="G4" s="961"/>
      <c r="H4" s="961"/>
      <c r="I4" s="961"/>
      <c r="J4" s="961"/>
      <c r="K4" s="961"/>
      <c r="L4" s="961"/>
      <c r="M4" s="961"/>
      <c r="N4" s="961"/>
      <c r="O4" s="961"/>
      <c r="P4" s="961"/>
      <c r="Q4" s="961"/>
      <c r="R4" s="961"/>
      <c r="S4" s="961"/>
      <c r="T4" s="961"/>
      <c r="U4" s="962"/>
      <c r="V4" s="948" t="s">
        <v>518</v>
      </c>
      <c r="W4" s="951" t="s">
        <v>517</v>
      </c>
      <c r="X4" s="940" t="s">
        <v>516</v>
      </c>
      <c r="Y4" s="250"/>
      <c r="Z4" s="250"/>
    </row>
    <row r="5" spans="1:26" ht="20.149999999999999" customHeight="1">
      <c r="A5" s="955"/>
      <c r="B5" s="958"/>
      <c r="C5" s="952"/>
      <c r="D5" s="953"/>
      <c r="E5" s="963"/>
      <c r="F5" s="963"/>
      <c r="G5" s="963"/>
      <c r="H5" s="963"/>
      <c r="I5" s="963"/>
      <c r="J5" s="963"/>
      <c r="K5" s="963"/>
      <c r="L5" s="963"/>
      <c r="M5" s="963"/>
      <c r="N5" s="963"/>
      <c r="O5" s="963"/>
      <c r="P5" s="963"/>
      <c r="Q5" s="963"/>
      <c r="R5" s="963"/>
      <c r="S5" s="963"/>
      <c r="T5" s="963"/>
      <c r="U5" s="964"/>
      <c r="V5" s="949"/>
      <c r="W5" s="952"/>
      <c r="X5" s="941"/>
      <c r="Y5" s="250"/>
      <c r="Z5" s="250"/>
    </row>
    <row r="6" spans="1:26" ht="20.149999999999999" customHeight="1">
      <c r="A6" s="956"/>
      <c r="B6" s="959"/>
      <c r="C6" s="953"/>
      <c r="D6" s="935" t="s">
        <v>515</v>
      </c>
      <c r="E6" s="934"/>
      <c r="F6" s="934"/>
      <c r="G6" s="934"/>
      <c r="H6" s="934"/>
      <c r="I6" s="937"/>
      <c r="J6" s="935" t="s">
        <v>514</v>
      </c>
      <c r="K6" s="934"/>
      <c r="L6" s="934"/>
      <c r="M6" s="934"/>
      <c r="N6" s="934"/>
      <c r="O6" s="937"/>
      <c r="P6" s="935" t="s">
        <v>513</v>
      </c>
      <c r="Q6" s="934"/>
      <c r="R6" s="934"/>
      <c r="S6" s="934"/>
      <c r="T6" s="934"/>
      <c r="U6" s="937"/>
      <c r="V6" s="950"/>
      <c r="W6" s="953"/>
      <c r="X6" s="942"/>
      <c r="Y6" s="250"/>
      <c r="Z6" s="250"/>
    </row>
    <row r="7" spans="1:26" ht="25" customHeight="1" thickBot="1">
      <c r="A7" s="256" t="s">
        <v>512</v>
      </c>
      <c r="B7" s="422"/>
      <c r="C7" s="397"/>
      <c r="D7" s="943"/>
      <c r="E7" s="944"/>
      <c r="F7" s="944"/>
      <c r="G7" s="945"/>
      <c r="H7" s="944"/>
      <c r="I7" s="946"/>
      <c r="J7" s="944"/>
      <c r="K7" s="944"/>
      <c r="L7" s="947"/>
      <c r="M7" s="944"/>
      <c r="N7" s="944"/>
      <c r="O7" s="944"/>
      <c r="P7" s="943"/>
      <c r="Q7" s="944"/>
      <c r="R7" s="944"/>
      <c r="S7" s="945"/>
      <c r="T7" s="944"/>
      <c r="U7" s="946"/>
      <c r="V7" s="395"/>
      <c r="W7" s="410"/>
      <c r="X7" s="411"/>
    </row>
    <row r="8" spans="1:26" ht="25" customHeight="1" thickTop="1">
      <c r="A8" s="255"/>
      <c r="B8" s="418"/>
      <c r="C8" s="423"/>
      <c r="D8" s="965"/>
      <c r="E8" s="966"/>
      <c r="F8" s="966"/>
      <c r="G8" s="967"/>
      <c r="H8" s="966"/>
      <c r="I8" s="968"/>
      <c r="J8" s="966"/>
      <c r="K8" s="966"/>
      <c r="L8" s="969"/>
      <c r="M8" s="966"/>
      <c r="N8" s="966"/>
      <c r="O8" s="966"/>
      <c r="P8" s="965"/>
      <c r="Q8" s="966"/>
      <c r="R8" s="966"/>
      <c r="S8" s="967"/>
      <c r="T8" s="966"/>
      <c r="U8" s="968"/>
      <c r="V8" s="396"/>
      <c r="W8" s="413"/>
      <c r="X8" s="412"/>
    </row>
    <row r="9" spans="1:26" ht="25" customHeight="1">
      <c r="A9" s="252"/>
      <c r="B9" s="419"/>
      <c r="C9" s="419"/>
      <c r="D9" s="935"/>
      <c r="E9" s="934"/>
      <c r="F9" s="934"/>
      <c r="G9" s="936"/>
      <c r="H9" s="934"/>
      <c r="I9" s="937"/>
      <c r="J9" s="934"/>
      <c r="K9" s="934"/>
      <c r="L9" s="939"/>
      <c r="M9" s="934"/>
      <c r="N9" s="934"/>
      <c r="O9" s="934"/>
      <c r="P9" s="935"/>
      <c r="Q9" s="934"/>
      <c r="R9" s="934"/>
      <c r="S9" s="936"/>
      <c r="T9" s="934"/>
      <c r="U9" s="937"/>
      <c r="V9" s="393"/>
      <c r="W9" s="414"/>
      <c r="X9" s="416"/>
    </row>
    <row r="10" spans="1:26" ht="25" customHeight="1">
      <c r="A10" s="252"/>
      <c r="B10" s="419"/>
      <c r="C10" s="419"/>
      <c r="D10" s="935"/>
      <c r="E10" s="934"/>
      <c r="F10" s="934"/>
      <c r="G10" s="936"/>
      <c r="H10" s="934"/>
      <c r="I10" s="937"/>
      <c r="J10" s="934"/>
      <c r="K10" s="934"/>
      <c r="L10" s="939"/>
      <c r="M10" s="934"/>
      <c r="N10" s="934"/>
      <c r="O10" s="934"/>
      <c r="P10" s="935"/>
      <c r="Q10" s="934"/>
      <c r="R10" s="934"/>
      <c r="S10" s="936"/>
      <c r="T10" s="934"/>
      <c r="U10" s="937"/>
      <c r="V10" s="393"/>
      <c r="W10" s="414"/>
      <c r="X10" s="416"/>
    </row>
    <row r="11" spans="1:26" ht="25" customHeight="1">
      <c r="A11" s="252"/>
      <c r="B11" s="419"/>
      <c r="C11" s="419"/>
      <c r="D11" s="935"/>
      <c r="E11" s="934"/>
      <c r="F11" s="934"/>
      <c r="G11" s="936"/>
      <c r="H11" s="934"/>
      <c r="I11" s="937"/>
      <c r="J11" s="934"/>
      <c r="K11" s="934"/>
      <c r="L11" s="939"/>
      <c r="M11" s="934"/>
      <c r="N11" s="934"/>
      <c r="O11" s="934"/>
      <c r="P11" s="935"/>
      <c r="Q11" s="934"/>
      <c r="R11" s="934"/>
      <c r="S11" s="936"/>
      <c r="T11" s="934"/>
      <c r="U11" s="937"/>
      <c r="V11" s="393"/>
      <c r="W11" s="414"/>
      <c r="X11" s="416"/>
    </row>
    <row r="12" spans="1:26" ht="25" customHeight="1">
      <c r="A12" s="252"/>
      <c r="B12" s="419"/>
      <c r="C12" s="419"/>
      <c r="D12" s="935"/>
      <c r="E12" s="934"/>
      <c r="F12" s="934"/>
      <c r="G12" s="936"/>
      <c r="H12" s="934"/>
      <c r="I12" s="937"/>
      <c r="J12" s="934"/>
      <c r="K12" s="934"/>
      <c r="L12" s="939"/>
      <c r="M12" s="934"/>
      <c r="N12" s="934"/>
      <c r="O12" s="934"/>
      <c r="P12" s="935"/>
      <c r="Q12" s="934"/>
      <c r="R12" s="934"/>
      <c r="S12" s="936"/>
      <c r="T12" s="934"/>
      <c r="U12" s="937"/>
      <c r="V12" s="393"/>
      <c r="W12" s="414"/>
      <c r="X12" s="416"/>
    </row>
    <row r="13" spans="1:26" ht="25" customHeight="1">
      <c r="A13" s="252"/>
      <c r="B13" s="419"/>
      <c r="C13" s="419"/>
      <c r="D13" s="935"/>
      <c r="E13" s="934"/>
      <c r="F13" s="934"/>
      <c r="G13" s="936"/>
      <c r="H13" s="934"/>
      <c r="I13" s="937"/>
      <c r="J13" s="934"/>
      <c r="K13" s="934"/>
      <c r="L13" s="939"/>
      <c r="M13" s="934"/>
      <c r="N13" s="934"/>
      <c r="O13" s="934"/>
      <c r="P13" s="935"/>
      <c r="Q13" s="934"/>
      <c r="R13" s="934"/>
      <c r="S13" s="936"/>
      <c r="T13" s="934"/>
      <c r="U13" s="937"/>
      <c r="V13" s="393"/>
      <c r="W13" s="414"/>
      <c r="X13" s="416"/>
    </row>
    <row r="14" spans="1:26" ht="25" customHeight="1">
      <c r="A14" s="252"/>
      <c r="B14" s="419"/>
      <c r="C14" s="419"/>
      <c r="D14" s="935"/>
      <c r="E14" s="934"/>
      <c r="F14" s="934"/>
      <c r="G14" s="936"/>
      <c r="H14" s="934"/>
      <c r="I14" s="937"/>
      <c r="J14" s="934"/>
      <c r="K14" s="934"/>
      <c r="L14" s="939"/>
      <c r="M14" s="934"/>
      <c r="N14" s="934"/>
      <c r="O14" s="934"/>
      <c r="P14" s="935"/>
      <c r="Q14" s="934"/>
      <c r="R14" s="934"/>
      <c r="S14" s="936"/>
      <c r="T14" s="934"/>
      <c r="U14" s="937"/>
      <c r="V14" s="393"/>
      <c r="W14" s="414"/>
      <c r="X14" s="416"/>
    </row>
    <row r="15" spans="1:26" ht="25" customHeight="1">
      <c r="A15" s="252"/>
      <c r="B15" s="419"/>
      <c r="C15" s="419"/>
      <c r="D15" s="935"/>
      <c r="E15" s="934"/>
      <c r="F15" s="934"/>
      <c r="G15" s="936"/>
      <c r="H15" s="934"/>
      <c r="I15" s="937"/>
      <c r="J15" s="934"/>
      <c r="K15" s="934"/>
      <c r="L15" s="939"/>
      <c r="M15" s="934"/>
      <c r="N15" s="934"/>
      <c r="O15" s="934"/>
      <c r="P15" s="935"/>
      <c r="Q15" s="934"/>
      <c r="R15" s="934"/>
      <c r="S15" s="936"/>
      <c r="T15" s="934"/>
      <c r="U15" s="937"/>
      <c r="V15" s="393"/>
      <c r="W15" s="414"/>
      <c r="X15" s="416"/>
    </row>
    <row r="16" spans="1:26" ht="25" customHeight="1">
      <c r="A16" s="252"/>
      <c r="B16" s="419"/>
      <c r="C16" s="419"/>
      <c r="D16" s="935"/>
      <c r="E16" s="934"/>
      <c r="F16" s="934"/>
      <c r="G16" s="936"/>
      <c r="H16" s="934"/>
      <c r="I16" s="937"/>
      <c r="J16" s="934"/>
      <c r="K16" s="934"/>
      <c r="L16" s="939"/>
      <c r="M16" s="934"/>
      <c r="N16" s="934"/>
      <c r="O16" s="934"/>
      <c r="P16" s="935"/>
      <c r="Q16" s="934"/>
      <c r="R16" s="934"/>
      <c r="S16" s="936"/>
      <c r="T16" s="934"/>
      <c r="U16" s="937"/>
      <c r="V16" s="393"/>
      <c r="W16" s="414"/>
      <c r="X16" s="416"/>
    </row>
    <row r="17" spans="1:24" ht="25" customHeight="1">
      <c r="A17" s="252"/>
      <c r="B17" s="419"/>
      <c r="C17" s="419"/>
      <c r="D17" s="935"/>
      <c r="E17" s="934"/>
      <c r="F17" s="934"/>
      <c r="G17" s="936"/>
      <c r="H17" s="934"/>
      <c r="I17" s="937"/>
      <c r="J17" s="934"/>
      <c r="K17" s="934"/>
      <c r="L17" s="939"/>
      <c r="M17" s="934"/>
      <c r="N17" s="934"/>
      <c r="O17" s="934"/>
      <c r="P17" s="935"/>
      <c r="Q17" s="934"/>
      <c r="R17" s="934"/>
      <c r="S17" s="936"/>
      <c r="T17" s="934"/>
      <c r="U17" s="937"/>
      <c r="V17" s="393"/>
      <c r="W17" s="414"/>
      <c r="X17" s="416"/>
    </row>
    <row r="18" spans="1:24" ht="25" customHeight="1">
      <c r="A18" s="252"/>
      <c r="B18" s="419"/>
      <c r="C18" s="419"/>
      <c r="D18" s="935"/>
      <c r="E18" s="934"/>
      <c r="F18" s="934"/>
      <c r="G18" s="936"/>
      <c r="H18" s="934"/>
      <c r="I18" s="937"/>
      <c r="J18" s="934"/>
      <c r="K18" s="934"/>
      <c r="L18" s="939"/>
      <c r="M18" s="934"/>
      <c r="N18" s="934"/>
      <c r="O18" s="934"/>
      <c r="P18" s="935"/>
      <c r="Q18" s="934"/>
      <c r="R18" s="934"/>
      <c r="S18" s="936"/>
      <c r="T18" s="934"/>
      <c r="U18" s="937"/>
      <c r="V18" s="393"/>
      <c r="W18" s="414"/>
      <c r="X18" s="416"/>
    </row>
    <row r="19" spans="1:24" ht="25" customHeight="1">
      <c r="A19" s="252"/>
      <c r="B19" s="419"/>
      <c r="C19" s="419"/>
      <c r="D19" s="935"/>
      <c r="E19" s="934"/>
      <c r="F19" s="934"/>
      <c r="G19" s="936"/>
      <c r="H19" s="934"/>
      <c r="I19" s="937"/>
      <c r="J19" s="934"/>
      <c r="K19" s="934"/>
      <c r="L19" s="939"/>
      <c r="M19" s="934"/>
      <c r="N19" s="934"/>
      <c r="O19" s="934"/>
      <c r="P19" s="935"/>
      <c r="Q19" s="934"/>
      <c r="R19" s="934"/>
      <c r="S19" s="936"/>
      <c r="T19" s="934"/>
      <c r="U19" s="937"/>
      <c r="V19" s="393"/>
      <c r="W19" s="414"/>
      <c r="X19" s="416"/>
    </row>
    <row r="20" spans="1:24" ht="25" customHeight="1">
      <c r="A20" s="252"/>
      <c r="B20" s="419"/>
      <c r="C20" s="419"/>
      <c r="D20" s="935"/>
      <c r="E20" s="934"/>
      <c r="F20" s="934"/>
      <c r="G20" s="936"/>
      <c r="H20" s="934"/>
      <c r="I20" s="937"/>
      <c r="J20" s="934"/>
      <c r="K20" s="934"/>
      <c r="L20" s="939"/>
      <c r="M20" s="934"/>
      <c r="N20" s="934"/>
      <c r="O20" s="934"/>
      <c r="P20" s="935"/>
      <c r="Q20" s="934"/>
      <c r="R20" s="934"/>
      <c r="S20" s="936"/>
      <c r="T20" s="934"/>
      <c r="U20" s="937"/>
      <c r="V20" s="393"/>
      <c r="W20" s="414"/>
      <c r="X20" s="416"/>
    </row>
    <row r="21" spans="1:24" ht="25" customHeight="1">
      <c r="A21" s="252"/>
      <c r="B21" s="419"/>
      <c r="C21" s="419"/>
      <c r="D21" s="935"/>
      <c r="E21" s="934"/>
      <c r="F21" s="934"/>
      <c r="G21" s="936"/>
      <c r="H21" s="934"/>
      <c r="I21" s="937"/>
      <c r="J21" s="934"/>
      <c r="K21" s="934"/>
      <c r="L21" s="939"/>
      <c r="M21" s="934"/>
      <c r="N21" s="934"/>
      <c r="O21" s="934"/>
      <c r="P21" s="935"/>
      <c r="Q21" s="934"/>
      <c r="R21" s="934"/>
      <c r="S21" s="936"/>
      <c r="T21" s="934"/>
      <c r="U21" s="937"/>
      <c r="V21" s="393"/>
      <c r="W21" s="414"/>
      <c r="X21" s="416"/>
    </row>
    <row r="22" spans="1:24" ht="25" customHeight="1">
      <c r="A22" s="252"/>
      <c r="B22" s="419"/>
      <c r="C22" s="419"/>
      <c r="D22" s="935"/>
      <c r="E22" s="934"/>
      <c r="F22" s="934"/>
      <c r="G22" s="936"/>
      <c r="H22" s="934"/>
      <c r="I22" s="937"/>
      <c r="J22" s="934"/>
      <c r="K22" s="934"/>
      <c r="L22" s="939"/>
      <c r="M22" s="934"/>
      <c r="N22" s="934"/>
      <c r="O22" s="934"/>
      <c r="P22" s="935"/>
      <c r="Q22" s="934"/>
      <c r="R22" s="934"/>
      <c r="S22" s="936"/>
      <c r="T22" s="934"/>
      <c r="U22" s="937"/>
      <c r="V22" s="393"/>
      <c r="W22" s="414"/>
      <c r="X22" s="416"/>
    </row>
    <row r="23" spans="1:24" ht="25" customHeight="1">
      <c r="A23" s="252"/>
      <c r="B23" s="419"/>
      <c r="C23" s="419"/>
      <c r="D23" s="935"/>
      <c r="E23" s="934"/>
      <c r="F23" s="934"/>
      <c r="G23" s="936"/>
      <c r="H23" s="934"/>
      <c r="I23" s="937"/>
      <c r="J23" s="934"/>
      <c r="K23" s="934"/>
      <c r="L23" s="939"/>
      <c r="M23" s="934"/>
      <c r="N23" s="934"/>
      <c r="O23" s="934"/>
      <c r="P23" s="935"/>
      <c r="Q23" s="934"/>
      <c r="R23" s="934"/>
      <c r="S23" s="936"/>
      <c r="T23" s="934"/>
      <c r="U23" s="937"/>
      <c r="V23" s="393"/>
      <c r="W23" s="414"/>
      <c r="X23" s="416"/>
    </row>
    <row r="24" spans="1:24" ht="25" customHeight="1">
      <c r="A24" s="252"/>
      <c r="B24" s="419"/>
      <c r="C24" s="419"/>
      <c r="D24" s="935"/>
      <c r="E24" s="934"/>
      <c r="F24" s="934"/>
      <c r="G24" s="936"/>
      <c r="H24" s="934"/>
      <c r="I24" s="937"/>
      <c r="J24" s="934"/>
      <c r="K24" s="934"/>
      <c r="L24" s="939"/>
      <c r="M24" s="934"/>
      <c r="N24" s="934"/>
      <c r="O24" s="934"/>
      <c r="P24" s="935"/>
      <c r="Q24" s="934"/>
      <c r="R24" s="934"/>
      <c r="S24" s="936"/>
      <c r="T24" s="934"/>
      <c r="U24" s="937"/>
      <c r="V24" s="393"/>
      <c r="W24" s="414"/>
      <c r="X24" s="416"/>
    </row>
    <row r="25" spans="1:24" ht="25" customHeight="1">
      <c r="A25" s="252"/>
      <c r="B25" s="419"/>
      <c r="C25" s="419"/>
      <c r="D25" s="935"/>
      <c r="E25" s="934"/>
      <c r="F25" s="934"/>
      <c r="G25" s="936"/>
      <c r="H25" s="934"/>
      <c r="I25" s="937"/>
      <c r="J25" s="934"/>
      <c r="K25" s="934"/>
      <c r="L25" s="939"/>
      <c r="M25" s="934"/>
      <c r="N25" s="934"/>
      <c r="O25" s="934"/>
      <c r="P25" s="935"/>
      <c r="Q25" s="934"/>
      <c r="R25" s="934"/>
      <c r="S25" s="936"/>
      <c r="T25" s="934"/>
      <c r="U25" s="937"/>
      <c r="V25" s="393"/>
      <c r="W25" s="414"/>
      <c r="X25" s="416"/>
    </row>
    <row r="26" spans="1:24" ht="25" customHeight="1">
      <c r="A26" s="252"/>
      <c r="B26" s="419"/>
      <c r="C26" s="419"/>
      <c r="D26" s="935"/>
      <c r="E26" s="934"/>
      <c r="F26" s="934"/>
      <c r="G26" s="936"/>
      <c r="H26" s="934"/>
      <c r="I26" s="937"/>
      <c r="J26" s="934"/>
      <c r="K26" s="934"/>
      <c r="L26" s="939"/>
      <c r="M26" s="934"/>
      <c r="N26" s="934"/>
      <c r="O26" s="934"/>
      <c r="P26" s="935"/>
      <c r="Q26" s="934"/>
      <c r="R26" s="934"/>
      <c r="S26" s="936"/>
      <c r="T26" s="934"/>
      <c r="U26" s="937"/>
      <c r="V26" s="393"/>
      <c r="W26" s="414"/>
      <c r="X26" s="416"/>
    </row>
    <row r="27" spans="1:24" s="253" customFormat="1" ht="25" customHeight="1">
      <c r="A27" s="254"/>
      <c r="B27" s="419"/>
      <c r="C27" s="419"/>
      <c r="D27" s="935"/>
      <c r="E27" s="934"/>
      <c r="F27" s="934"/>
      <c r="G27" s="936"/>
      <c r="H27" s="934"/>
      <c r="I27" s="937"/>
      <c r="J27" s="934"/>
      <c r="K27" s="934"/>
      <c r="L27" s="939"/>
      <c r="M27" s="934"/>
      <c r="N27" s="934"/>
      <c r="O27" s="934"/>
      <c r="P27" s="935"/>
      <c r="Q27" s="934"/>
      <c r="R27" s="934"/>
      <c r="S27" s="936"/>
      <c r="T27" s="934"/>
      <c r="U27" s="937"/>
      <c r="V27" s="393"/>
      <c r="W27" s="414"/>
      <c r="X27" s="416"/>
    </row>
    <row r="28" spans="1:24" s="253" customFormat="1" ht="25" customHeight="1">
      <c r="A28" s="254"/>
      <c r="B28" s="419"/>
      <c r="C28" s="419"/>
      <c r="D28" s="935"/>
      <c r="E28" s="934"/>
      <c r="F28" s="934"/>
      <c r="G28" s="936"/>
      <c r="H28" s="934"/>
      <c r="I28" s="937"/>
      <c r="J28" s="934"/>
      <c r="K28" s="934"/>
      <c r="L28" s="939"/>
      <c r="M28" s="934"/>
      <c r="N28" s="934"/>
      <c r="O28" s="934"/>
      <c r="P28" s="935"/>
      <c r="Q28" s="934"/>
      <c r="R28" s="934"/>
      <c r="S28" s="936"/>
      <c r="T28" s="934"/>
      <c r="U28" s="937"/>
      <c r="V28" s="393"/>
      <c r="W28" s="414"/>
      <c r="X28" s="416"/>
    </row>
    <row r="29" spans="1:24" s="253" customFormat="1" ht="25" customHeight="1">
      <c r="A29" s="254"/>
      <c r="B29" s="419"/>
      <c r="C29" s="419"/>
      <c r="D29" s="935"/>
      <c r="E29" s="934"/>
      <c r="F29" s="934"/>
      <c r="G29" s="936"/>
      <c r="H29" s="934"/>
      <c r="I29" s="937"/>
      <c r="J29" s="934"/>
      <c r="K29" s="934"/>
      <c r="L29" s="939"/>
      <c r="M29" s="934"/>
      <c r="N29" s="934"/>
      <c r="O29" s="934"/>
      <c r="P29" s="935"/>
      <c r="Q29" s="934"/>
      <c r="R29" s="934"/>
      <c r="S29" s="936"/>
      <c r="T29" s="934"/>
      <c r="U29" s="937"/>
      <c r="V29" s="393"/>
      <c r="W29" s="414"/>
      <c r="X29" s="416"/>
    </row>
    <row r="30" spans="1:24" ht="25" customHeight="1">
      <c r="A30" s="252"/>
      <c r="B30" s="419"/>
      <c r="C30" s="419"/>
      <c r="D30" s="935"/>
      <c r="E30" s="934"/>
      <c r="F30" s="934"/>
      <c r="G30" s="936"/>
      <c r="H30" s="934"/>
      <c r="I30" s="937"/>
      <c r="J30" s="934"/>
      <c r="K30" s="934"/>
      <c r="L30" s="939"/>
      <c r="M30" s="934"/>
      <c r="N30" s="934"/>
      <c r="O30" s="934"/>
      <c r="P30" s="935"/>
      <c r="Q30" s="934"/>
      <c r="R30" s="934"/>
      <c r="S30" s="936"/>
      <c r="T30" s="934"/>
      <c r="U30" s="937"/>
      <c r="V30" s="393"/>
      <c r="W30" s="414"/>
      <c r="X30" s="416"/>
    </row>
    <row r="31" spans="1:24" ht="25" customHeight="1">
      <c r="A31" s="252"/>
      <c r="B31" s="419"/>
      <c r="C31" s="419"/>
      <c r="D31" s="935"/>
      <c r="E31" s="934"/>
      <c r="F31" s="934"/>
      <c r="G31" s="936"/>
      <c r="H31" s="934"/>
      <c r="I31" s="937"/>
      <c r="J31" s="934"/>
      <c r="K31" s="934"/>
      <c r="L31" s="939"/>
      <c r="M31" s="934"/>
      <c r="N31" s="934"/>
      <c r="O31" s="934"/>
      <c r="P31" s="935"/>
      <c r="Q31" s="934"/>
      <c r="R31" s="934"/>
      <c r="S31" s="936"/>
      <c r="T31" s="934"/>
      <c r="U31" s="937"/>
      <c r="V31" s="393"/>
      <c r="W31" s="414"/>
      <c r="X31" s="416"/>
    </row>
    <row r="32" spans="1:24" ht="25" customHeight="1">
      <c r="A32" s="252"/>
      <c r="B32" s="419"/>
      <c r="C32" s="419"/>
      <c r="D32" s="935"/>
      <c r="E32" s="934"/>
      <c r="F32" s="934"/>
      <c r="G32" s="936"/>
      <c r="H32" s="934"/>
      <c r="I32" s="937"/>
      <c r="J32" s="934"/>
      <c r="K32" s="934"/>
      <c r="L32" s="939"/>
      <c r="M32" s="934"/>
      <c r="N32" s="934"/>
      <c r="O32" s="934"/>
      <c r="P32" s="935"/>
      <c r="Q32" s="934"/>
      <c r="R32" s="934"/>
      <c r="S32" s="936"/>
      <c r="T32" s="934"/>
      <c r="U32" s="937"/>
      <c r="V32" s="393"/>
      <c r="W32" s="414"/>
      <c r="X32" s="416"/>
    </row>
    <row r="33" spans="1:32" ht="25" customHeight="1">
      <c r="A33" s="252"/>
      <c r="B33" s="419"/>
      <c r="C33" s="419"/>
      <c r="D33" s="935"/>
      <c r="E33" s="934"/>
      <c r="F33" s="934"/>
      <c r="G33" s="936"/>
      <c r="H33" s="934"/>
      <c r="I33" s="937"/>
      <c r="J33" s="934"/>
      <c r="K33" s="934"/>
      <c r="L33" s="939"/>
      <c r="M33" s="934"/>
      <c r="N33" s="934"/>
      <c r="O33" s="934"/>
      <c r="P33" s="935"/>
      <c r="Q33" s="934"/>
      <c r="R33" s="934"/>
      <c r="S33" s="936"/>
      <c r="T33" s="934"/>
      <c r="U33" s="937"/>
      <c r="V33" s="393"/>
      <c r="W33" s="414"/>
      <c r="X33" s="416"/>
    </row>
    <row r="34" spans="1:32" ht="25" customHeight="1">
      <c r="A34" s="252"/>
      <c r="B34" s="420"/>
      <c r="C34" s="420"/>
      <c r="D34" s="931"/>
      <c r="E34" s="930"/>
      <c r="F34" s="930"/>
      <c r="G34" s="932"/>
      <c r="H34" s="930"/>
      <c r="I34" s="933"/>
      <c r="J34" s="930"/>
      <c r="K34" s="930"/>
      <c r="L34" s="938"/>
      <c r="M34" s="930"/>
      <c r="N34" s="930"/>
      <c r="O34" s="930"/>
      <c r="P34" s="931"/>
      <c r="Q34" s="930"/>
      <c r="R34" s="930"/>
      <c r="S34" s="932"/>
      <c r="T34" s="930"/>
      <c r="U34" s="933"/>
      <c r="V34" s="393"/>
      <c r="W34" s="415"/>
      <c r="X34" s="417"/>
    </row>
    <row r="35" spans="1:32" ht="12" customHeight="1">
      <c r="B35" s="274"/>
      <c r="C35" s="251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394"/>
      <c r="Y35" s="249"/>
    </row>
    <row r="36" spans="1:32" ht="12" customHeight="1">
      <c r="B36" s="274"/>
      <c r="C36" s="251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</row>
    <row r="37" spans="1:32" ht="12" customHeight="1">
      <c r="B37" s="274"/>
      <c r="C37" s="251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274"/>
    </row>
    <row r="38" spans="1:32" ht="12" customHeight="1">
      <c r="B38" s="274"/>
      <c r="C38" s="251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74"/>
    </row>
    <row r="39" spans="1:32" ht="12" customHeight="1">
      <c r="B39" s="246"/>
      <c r="C39" s="247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74"/>
      <c r="AF39" s="249"/>
    </row>
    <row r="40" spans="1:32" ht="12" customHeight="1">
      <c r="B40" s="246"/>
      <c r="C40" s="247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</row>
    <row r="41" spans="1:32" ht="12" customHeight="1">
      <c r="B41" s="246"/>
      <c r="C41" s="247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</row>
    <row r="42" spans="1:32" ht="12" customHeight="1">
      <c r="B42" s="246"/>
      <c r="C42" s="247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</row>
    <row r="43" spans="1:32" ht="12" customHeight="1">
      <c r="B43" s="246"/>
      <c r="C43" s="247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</row>
    <row r="44" spans="1:32" ht="12" customHeight="1">
      <c r="B44" s="246"/>
      <c r="C44" s="247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</row>
    <row r="45" spans="1:32" ht="12" customHeight="1">
      <c r="B45" s="246"/>
      <c r="C45" s="247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</row>
    <row r="46" spans="1:32" ht="12" customHeight="1">
      <c r="B46" s="246"/>
      <c r="C46" s="247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</row>
    <row r="47" spans="1:32" ht="12" customHeight="1">
      <c r="B47" s="246"/>
      <c r="C47" s="247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</row>
    <row r="48" spans="1:32" ht="12" customHeight="1">
      <c r="B48" s="246"/>
      <c r="C48" s="247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</row>
    <row r="49" spans="2:24" ht="12" customHeight="1"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</row>
    <row r="50" spans="2:24" ht="12" customHeight="1"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</row>
    <row r="51" spans="2:24" ht="12" customHeight="1"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</row>
    <row r="52" spans="2:24" ht="12" customHeight="1"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</row>
    <row r="53" spans="2:24" ht="12" customHeight="1"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</row>
    <row r="54" spans="2:24" ht="12" customHeight="1"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</row>
    <row r="55" spans="2:24" ht="12" customHeight="1"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</row>
    <row r="56" spans="2:24" ht="12" customHeight="1"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</row>
    <row r="57" spans="2:24" ht="12" customHeight="1"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</row>
    <row r="58" spans="2:24" ht="12" customHeight="1"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</row>
    <row r="59" spans="2:24" ht="12" customHeight="1"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</row>
    <row r="60" spans="2:24" ht="12" customHeight="1"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</row>
    <row r="61" spans="2:24" ht="12" customHeight="1"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</row>
    <row r="62" spans="2:24" ht="12" customHeight="1"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</row>
    <row r="63" spans="2:24" ht="12" customHeight="1"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</row>
    <row r="64" spans="2:24" ht="12" customHeight="1"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</row>
    <row r="65" spans="24:24" ht="12" customHeight="1">
      <c r="X65" s="246"/>
    </row>
  </sheetData>
  <mergeCells count="178">
    <mergeCell ref="P9:R9"/>
    <mergeCell ref="S9:U9"/>
    <mergeCell ref="D9:F9"/>
    <mergeCell ref="G9:I9"/>
    <mergeCell ref="J9:L9"/>
    <mergeCell ref="M9:O9"/>
    <mergeCell ref="A4:A6"/>
    <mergeCell ref="B4:B6"/>
    <mergeCell ref="C4:C6"/>
    <mergeCell ref="D4:U5"/>
    <mergeCell ref="P8:R8"/>
    <mergeCell ref="S8:U8"/>
    <mergeCell ref="D8:F8"/>
    <mergeCell ref="G8:I8"/>
    <mergeCell ref="J8:L8"/>
    <mergeCell ref="M8:O8"/>
    <mergeCell ref="X4:X6"/>
    <mergeCell ref="D6:I6"/>
    <mergeCell ref="J6:O6"/>
    <mergeCell ref="P6:U6"/>
    <mergeCell ref="D7:F7"/>
    <mergeCell ref="G7:I7"/>
    <mergeCell ref="J7:L7"/>
    <mergeCell ref="M7:O7"/>
    <mergeCell ref="P7:R7"/>
    <mergeCell ref="S7:U7"/>
    <mergeCell ref="V4:V6"/>
    <mergeCell ref="W4:W6"/>
    <mergeCell ref="P12:R12"/>
    <mergeCell ref="S12:U12"/>
    <mergeCell ref="D12:F12"/>
    <mergeCell ref="G12:I12"/>
    <mergeCell ref="J12:L12"/>
    <mergeCell ref="M12:O12"/>
    <mergeCell ref="P10:R10"/>
    <mergeCell ref="S10:U10"/>
    <mergeCell ref="D10:F10"/>
    <mergeCell ref="G10:I10"/>
    <mergeCell ref="J10:L10"/>
    <mergeCell ref="M10:O10"/>
    <mergeCell ref="P11:R11"/>
    <mergeCell ref="S11:U11"/>
    <mergeCell ref="D11:F11"/>
    <mergeCell ref="G11:I11"/>
    <mergeCell ref="J11:L11"/>
    <mergeCell ref="M11:O11"/>
    <mergeCell ref="P13:R13"/>
    <mergeCell ref="S13:U13"/>
    <mergeCell ref="D13:F13"/>
    <mergeCell ref="G13:I13"/>
    <mergeCell ref="J13:L13"/>
    <mergeCell ref="M13:O13"/>
    <mergeCell ref="P16:R16"/>
    <mergeCell ref="S16:U16"/>
    <mergeCell ref="D16:F16"/>
    <mergeCell ref="G16:I16"/>
    <mergeCell ref="J16:L16"/>
    <mergeCell ref="P15:R15"/>
    <mergeCell ref="S15:U15"/>
    <mergeCell ref="D15:F15"/>
    <mergeCell ref="G15:I15"/>
    <mergeCell ref="J15:L15"/>
    <mergeCell ref="M15:O15"/>
    <mergeCell ref="P14:R14"/>
    <mergeCell ref="S14:U14"/>
    <mergeCell ref="D14:F14"/>
    <mergeCell ref="G14:I14"/>
    <mergeCell ref="J14:L14"/>
    <mergeCell ref="M14:O14"/>
    <mergeCell ref="D17:F17"/>
    <mergeCell ref="G17:I17"/>
    <mergeCell ref="J17:L17"/>
    <mergeCell ref="M17:O17"/>
    <mergeCell ref="M16:O16"/>
    <mergeCell ref="P17:R17"/>
    <mergeCell ref="S17:U17"/>
    <mergeCell ref="P18:R18"/>
    <mergeCell ref="S18:U18"/>
    <mergeCell ref="D18:F18"/>
    <mergeCell ref="G18:I18"/>
    <mergeCell ref="J18:L18"/>
    <mergeCell ref="D19:F19"/>
    <mergeCell ref="G19:I19"/>
    <mergeCell ref="J19:L19"/>
    <mergeCell ref="M19:O19"/>
    <mergeCell ref="M18:O18"/>
    <mergeCell ref="P19:R19"/>
    <mergeCell ref="S19:U19"/>
    <mergeCell ref="P20:R20"/>
    <mergeCell ref="S20:U20"/>
    <mergeCell ref="D20:F20"/>
    <mergeCell ref="G20:I20"/>
    <mergeCell ref="J20:L20"/>
    <mergeCell ref="D21:F21"/>
    <mergeCell ref="G21:I21"/>
    <mergeCell ref="J21:L21"/>
    <mergeCell ref="M21:O21"/>
    <mergeCell ref="M20:O20"/>
    <mergeCell ref="P21:R21"/>
    <mergeCell ref="S21:U21"/>
    <mergeCell ref="P22:R22"/>
    <mergeCell ref="S22:U22"/>
    <mergeCell ref="D22:F22"/>
    <mergeCell ref="G22:I22"/>
    <mergeCell ref="J22:L22"/>
    <mergeCell ref="D23:F23"/>
    <mergeCell ref="G23:I23"/>
    <mergeCell ref="J23:L23"/>
    <mergeCell ref="M23:O23"/>
    <mergeCell ref="M22:O22"/>
    <mergeCell ref="P23:R23"/>
    <mergeCell ref="S23:U23"/>
    <mergeCell ref="P24:R24"/>
    <mergeCell ref="S24:U24"/>
    <mergeCell ref="D24:F24"/>
    <mergeCell ref="G24:I24"/>
    <mergeCell ref="J24:L24"/>
    <mergeCell ref="D25:F25"/>
    <mergeCell ref="G25:I25"/>
    <mergeCell ref="J25:L25"/>
    <mergeCell ref="M25:O25"/>
    <mergeCell ref="M24:O24"/>
    <mergeCell ref="P25:R25"/>
    <mergeCell ref="S25:U25"/>
    <mergeCell ref="P26:R26"/>
    <mergeCell ref="S26:U26"/>
    <mergeCell ref="D26:F26"/>
    <mergeCell ref="G26:I26"/>
    <mergeCell ref="J26:L26"/>
    <mergeCell ref="D27:F27"/>
    <mergeCell ref="G27:I27"/>
    <mergeCell ref="J27:L27"/>
    <mergeCell ref="M27:O27"/>
    <mergeCell ref="M26:O26"/>
    <mergeCell ref="P27:R27"/>
    <mergeCell ref="S27:U27"/>
    <mergeCell ref="P28:R28"/>
    <mergeCell ref="S28:U28"/>
    <mergeCell ref="D28:F28"/>
    <mergeCell ref="G28:I28"/>
    <mergeCell ref="J28:L28"/>
    <mergeCell ref="D29:F29"/>
    <mergeCell ref="G29:I29"/>
    <mergeCell ref="J29:L29"/>
    <mergeCell ref="M29:O29"/>
    <mergeCell ref="M28:O28"/>
    <mergeCell ref="P29:R29"/>
    <mergeCell ref="S29:U29"/>
    <mergeCell ref="D31:F31"/>
    <mergeCell ref="G31:I31"/>
    <mergeCell ref="J31:L31"/>
    <mergeCell ref="M31:O31"/>
    <mergeCell ref="P31:R31"/>
    <mergeCell ref="S31:U31"/>
    <mergeCell ref="P30:R30"/>
    <mergeCell ref="S30:U30"/>
    <mergeCell ref="D30:F30"/>
    <mergeCell ref="G30:I30"/>
    <mergeCell ref="J30:L30"/>
    <mergeCell ref="M30:O30"/>
    <mergeCell ref="D34:F34"/>
    <mergeCell ref="G34:I34"/>
    <mergeCell ref="J34:L34"/>
    <mergeCell ref="D33:F33"/>
    <mergeCell ref="G33:I33"/>
    <mergeCell ref="J33:L33"/>
    <mergeCell ref="D32:F32"/>
    <mergeCell ref="G32:I32"/>
    <mergeCell ref="J32:L32"/>
    <mergeCell ref="M34:O34"/>
    <mergeCell ref="P34:R34"/>
    <mergeCell ref="S34:U34"/>
    <mergeCell ref="M33:O33"/>
    <mergeCell ref="M32:O32"/>
    <mergeCell ref="P33:R33"/>
    <mergeCell ref="S33:U33"/>
    <mergeCell ref="P32:R32"/>
    <mergeCell ref="S32:U32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view="pageBreakPreview" zoomScaleNormal="100" zoomScaleSheetLayoutView="100" workbookViewId="0">
      <selection activeCell="A2" sqref="A2:L2"/>
    </sheetView>
  </sheetViews>
  <sheetFormatPr defaultColWidth="2.08984375" defaultRowHeight="12"/>
  <cols>
    <col min="1" max="1" width="3.6328125" style="229" customWidth="1"/>
    <col min="2" max="2" width="14.08984375" style="229" customWidth="1"/>
    <col min="3" max="3" width="9.08984375" style="229" customWidth="1"/>
    <col min="4" max="25" width="6.08984375" style="229" customWidth="1"/>
    <col min="26" max="28" width="7.453125" style="229" customWidth="1"/>
    <col min="29" max="30" width="5.7265625" style="229" bestFit="1" customWidth="1"/>
    <col min="31" max="41" width="1.6328125" style="229" customWidth="1"/>
    <col min="42" max="219" width="2.08984375" style="229"/>
    <col min="220" max="220" width="3.6328125" style="229" customWidth="1"/>
    <col min="221" max="234" width="1.6328125" style="229" customWidth="1"/>
    <col min="235" max="252" width="4.6328125" style="229" customWidth="1"/>
    <col min="253" max="254" width="5" style="229" customWidth="1"/>
    <col min="255" max="260" width="4.6328125" style="229" customWidth="1"/>
    <col min="261" max="262" width="1.6328125" style="229" customWidth="1"/>
    <col min="263" max="264" width="1.26953125" style="229" customWidth="1"/>
    <col min="265" max="268" width="1.6328125" style="229" customWidth="1"/>
    <col min="269" max="269" width="1.26953125" style="229" customWidth="1"/>
    <col min="270" max="297" width="1.6328125" style="229" customWidth="1"/>
    <col min="298" max="475" width="2.08984375" style="229"/>
    <col min="476" max="476" width="3.6328125" style="229" customWidth="1"/>
    <col min="477" max="490" width="1.6328125" style="229" customWidth="1"/>
    <col min="491" max="508" width="4.6328125" style="229" customWidth="1"/>
    <col min="509" max="510" width="5" style="229" customWidth="1"/>
    <col min="511" max="516" width="4.6328125" style="229" customWidth="1"/>
    <col min="517" max="518" width="1.6328125" style="229" customWidth="1"/>
    <col min="519" max="520" width="1.26953125" style="229" customWidth="1"/>
    <col min="521" max="524" width="1.6328125" style="229" customWidth="1"/>
    <col min="525" max="525" width="1.26953125" style="229" customWidth="1"/>
    <col min="526" max="553" width="1.6328125" style="229" customWidth="1"/>
    <col min="554" max="731" width="2.08984375" style="229"/>
    <col min="732" max="732" width="3.6328125" style="229" customWidth="1"/>
    <col min="733" max="746" width="1.6328125" style="229" customWidth="1"/>
    <col min="747" max="764" width="4.6328125" style="229" customWidth="1"/>
    <col min="765" max="766" width="5" style="229" customWidth="1"/>
    <col min="767" max="772" width="4.6328125" style="229" customWidth="1"/>
    <col min="773" max="774" width="1.6328125" style="229" customWidth="1"/>
    <col min="775" max="776" width="1.26953125" style="229" customWidth="1"/>
    <col min="777" max="780" width="1.6328125" style="229" customWidth="1"/>
    <col min="781" max="781" width="1.26953125" style="229" customWidth="1"/>
    <col min="782" max="809" width="1.6328125" style="229" customWidth="1"/>
    <col min="810" max="987" width="2.08984375" style="229"/>
    <col min="988" max="988" width="3.6328125" style="229" customWidth="1"/>
    <col min="989" max="1002" width="1.6328125" style="229" customWidth="1"/>
    <col min="1003" max="1020" width="4.6328125" style="229" customWidth="1"/>
    <col min="1021" max="1022" width="5" style="229" customWidth="1"/>
    <col min="1023" max="1028" width="4.6328125" style="229" customWidth="1"/>
    <col min="1029" max="1030" width="1.6328125" style="229" customWidth="1"/>
    <col min="1031" max="1032" width="1.26953125" style="229" customWidth="1"/>
    <col min="1033" max="1036" width="1.6328125" style="229" customWidth="1"/>
    <col min="1037" max="1037" width="1.26953125" style="229" customWidth="1"/>
    <col min="1038" max="1065" width="1.6328125" style="229" customWidth="1"/>
    <col min="1066" max="1243" width="2.08984375" style="229"/>
    <col min="1244" max="1244" width="3.6328125" style="229" customWidth="1"/>
    <col min="1245" max="1258" width="1.6328125" style="229" customWidth="1"/>
    <col min="1259" max="1276" width="4.6328125" style="229" customWidth="1"/>
    <col min="1277" max="1278" width="5" style="229" customWidth="1"/>
    <col min="1279" max="1284" width="4.6328125" style="229" customWidth="1"/>
    <col min="1285" max="1286" width="1.6328125" style="229" customWidth="1"/>
    <col min="1287" max="1288" width="1.26953125" style="229" customWidth="1"/>
    <col min="1289" max="1292" width="1.6328125" style="229" customWidth="1"/>
    <col min="1293" max="1293" width="1.26953125" style="229" customWidth="1"/>
    <col min="1294" max="1321" width="1.6328125" style="229" customWidth="1"/>
    <col min="1322" max="1499" width="2.08984375" style="229"/>
    <col min="1500" max="1500" width="3.6328125" style="229" customWidth="1"/>
    <col min="1501" max="1514" width="1.6328125" style="229" customWidth="1"/>
    <col min="1515" max="1532" width="4.6328125" style="229" customWidth="1"/>
    <col min="1533" max="1534" width="5" style="229" customWidth="1"/>
    <col min="1535" max="1540" width="4.6328125" style="229" customWidth="1"/>
    <col min="1541" max="1542" width="1.6328125" style="229" customWidth="1"/>
    <col min="1543" max="1544" width="1.26953125" style="229" customWidth="1"/>
    <col min="1545" max="1548" width="1.6328125" style="229" customWidth="1"/>
    <col min="1549" max="1549" width="1.26953125" style="229" customWidth="1"/>
    <col min="1550" max="1577" width="1.6328125" style="229" customWidth="1"/>
    <col min="1578" max="1755" width="2.08984375" style="229"/>
    <col min="1756" max="1756" width="3.6328125" style="229" customWidth="1"/>
    <col min="1757" max="1770" width="1.6328125" style="229" customWidth="1"/>
    <col min="1771" max="1788" width="4.6328125" style="229" customWidth="1"/>
    <col min="1789" max="1790" width="5" style="229" customWidth="1"/>
    <col min="1791" max="1796" width="4.6328125" style="229" customWidth="1"/>
    <col min="1797" max="1798" width="1.6328125" style="229" customWidth="1"/>
    <col min="1799" max="1800" width="1.26953125" style="229" customWidth="1"/>
    <col min="1801" max="1804" width="1.6328125" style="229" customWidth="1"/>
    <col min="1805" max="1805" width="1.26953125" style="229" customWidth="1"/>
    <col min="1806" max="1833" width="1.6328125" style="229" customWidth="1"/>
    <col min="1834" max="2011" width="2.08984375" style="229"/>
    <col min="2012" max="2012" width="3.6328125" style="229" customWidth="1"/>
    <col min="2013" max="2026" width="1.6328125" style="229" customWidth="1"/>
    <col min="2027" max="2044" width="4.6328125" style="229" customWidth="1"/>
    <col min="2045" max="2046" width="5" style="229" customWidth="1"/>
    <col min="2047" max="2052" width="4.6328125" style="229" customWidth="1"/>
    <col min="2053" max="2054" width="1.6328125" style="229" customWidth="1"/>
    <col min="2055" max="2056" width="1.26953125" style="229" customWidth="1"/>
    <col min="2057" max="2060" width="1.6328125" style="229" customWidth="1"/>
    <col min="2061" max="2061" width="1.26953125" style="229" customWidth="1"/>
    <col min="2062" max="2089" width="1.6328125" style="229" customWidth="1"/>
    <col min="2090" max="2267" width="2.08984375" style="229"/>
    <col min="2268" max="2268" width="3.6328125" style="229" customWidth="1"/>
    <col min="2269" max="2282" width="1.6328125" style="229" customWidth="1"/>
    <col min="2283" max="2300" width="4.6328125" style="229" customWidth="1"/>
    <col min="2301" max="2302" width="5" style="229" customWidth="1"/>
    <col min="2303" max="2308" width="4.6328125" style="229" customWidth="1"/>
    <col min="2309" max="2310" width="1.6328125" style="229" customWidth="1"/>
    <col min="2311" max="2312" width="1.26953125" style="229" customWidth="1"/>
    <col min="2313" max="2316" width="1.6328125" style="229" customWidth="1"/>
    <col min="2317" max="2317" width="1.26953125" style="229" customWidth="1"/>
    <col min="2318" max="2345" width="1.6328125" style="229" customWidth="1"/>
    <col min="2346" max="2523" width="2.08984375" style="229"/>
    <col min="2524" max="2524" width="3.6328125" style="229" customWidth="1"/>
    <col min="2525" max="2538" width="1.6328125" style="229" customWidth="1"/>
    <col min="2539" max="2556" width="4.6328125" style="229" customWidth="1"/>
    <col min="2557" max="2558" width="5" style="229" customWidth="1"/>
    <col min="2559" max="2564" width="4.6328125" style="229" customWidth="1"/>
    <col min="2565" max="2566" width="1.6328125" style="229" customWidth="1"/>
    <col min="2567" max="2568" width="1.26953125" style="229" customWidth="1"/>
    <col min="2569" max="2572" width="1.6328125" style="229" customWidth="1"/>
    <col min="2573" max="2573" width="1.26953125" style="229" customWidth="1"/>
    <col min="2574" max="2601" width="1.6328125" style="229" customWidth="1"/>
    <col min="2602" max="2779" width="2.08984375" style="229"/>
    <col min="2780" max="2780" width="3.6328125" style="229" customWidth="1"/>
    <col min="2781" max="2794" width="1.6328125" style="229" customWidth="1"/>
    <col min="2795" max="2812" width="4.6328125" style="229" customWidth="1"/>
    <col min="2813" max="2814" width="5" style="229" customWidth="1"/>
    <col min="2815" max="2820" width="4.6328125" style="229" customWidth="1"/>
    <col min="2821" max="2822" width="1.6328125" style="229" customWidth="1"/>
    <col min="2823" max="2824" width="1.26953125" style="229" customWidth="1"/>
    <col min="2825" max="2828" width="1.6328125" style="229" customWidth="1"/>
    <col min="2829" max="2829" width="1.26953125" style="229" customWidth="1"/>
    <col min="2830" max="2857" width="1.6328125" style="229" customWidth="1"/>
    <col min="2858" max="3035" width="2.08984375" style="229"/>
    <col min="3036" max="3036" width="3.6328125" style="229" customWidth="1"/>
    <col min="3037" max="3050" width="1.6328125" style="229" customWidth="1"/>
    <col min="3051" max="3068" width="4.6328125" style="229" customWidth="1"/>
    <col min="3069" max="3070" width="5" style="229" customWidth="1"/>
    <col min="3071" max="3076" width="4.6328125" style="229" customWidth="1"/>
    <col min="3077" max="3078" width="1.6328125" style="229" customWidth="1"/>
    <col min="3079" max="3080" width="1.26953125" style="229" customWidth="1"/>
    <col min="3081" max="3084" width="1.6328125" style="229" customWidth="1"/>
    <col min="3085" max="3085" width="1.26953125" style="229" customWidth="1"/>
    <col min="3086" max="3113" width="1.6328125" style="229" customWidth="1"/>
    <col min="3114" max="3291" width="2.08984375" style="229"/>
    <col min="3292" max="3292" width="3.6328125" style="229" customWidth="1"/>
    <col min="3293" max="3306" width="1.6328125" style="229" customWidth="1"/>
    <col min="3307" max="3324" width="4.6328125" style="229" customWidth="1"/>
    <col min="3325" max="3326" width="5" style="229" customWidth="1"/>
    <col min="3327" max="3332" width="4.6328125" style="229" customWidth="1"/>
    <col min="3333" max="3334" width="1.6328125" style="229" customWidth="1"/>
    <col min="3335" max="3336" width="1.26953125" style="229" customWidth="1"/>
    <col min="3337" max="3340" width="1.6328125" style="229" customWidth="1"/>
    <col min="3341" max="3341" width="1.26953125" style="229" customWidth="1"/>
    <col min="3342" max="3369" width="1.6328125" style="229" customWidth="1"/>
    <col min="3370" max="3547" width="2.08984375" style="229"/>
    <col min="3548" max="3548" width="3.6328125" style="229" customWidth="1"/>
    <col min="3549" max="3562" width="1.6328125" style="229" customWidth="1"/>
    <col min="3563" max="3580" width="4.6328125" style="229" customWidth="1"/>
    <col min="3581" max="3582" width="5" style="229" customWidth="1"/>
    <col min="3583" max="3588" width="4.6328125" style="229" customWidth="1"/>
    <col min="3589" max="3590" width="1.6328125" style="229" customWidth="1"/>
    <col min="3591" max="3592" width="1.26953125" style="229" customWidth="1"/>
    <col min="3593" max="3596" width="1.6328125" style="229" customWidth="1"/>
    <col min="3597" max="3597" width="1.26953125" style="229" customWidth="1"/>
    <col min="3598" max="3625" width="1.6328125" style="229" customWidth="1"/>
    <col min="3626" max="3803" width="2.08984375" style="229"/>
    <col min="3804" max="3804" width="3.6328125" style="229" customWidth="1"/>
    <col min="3805" max="3818" width="1.6328125" style="229" customWidth="1"/>
    <col min="3819" max="3836" width="4.6328125" style="229" customWidth="1"/>
    <col min="3837" max="3838" width="5" style="229" customWidth="1"/>
    <col min="3839" max="3844" width="4.6328125" style="229" customWidth="1"/>
    <col min="3845" max="3846" width="1.6328125" style="229" customWidth="1"/>
    <col min="3847" max="3848" width="1.26953125" style="229" customWidth="1"/>
    <col min="3849" max="3852" width="1.6328125" style="229" customWidth="1"/>
    <col min="3853" max="3853" width="1.26953125" style="229" customWidth="1"/>
    <col min="3854" max="3881" width="1.6328125" style="229" customWidth="1"/>
    <col min="3882" max="4059" width="2.08984375" style="229"/>
    <col min="4060" max="4060" width="3.6328125" style="229" customWidth="1"/>
    <col min="4061" max="4074" width="1.6328125" style="229" customWidth="1"/>
    <col min="4075" max="4092" width="4.6328125" style="229" customWidth="1"/>
    <col min="4093" max="4094" width="5" style="229" customWidth="1"/>
    <col min="4095" max="4100" width="4.6328125" style="229" customWidth="1"/>
    <col min="4101" max="4102" width="1.6328125" style="229" customWidth="1"/>
    <col min="4103" max="4104" width="1.26953125" style="229" customWidth="1"/>
    <col min="4105" max="4108" width="1.6328125" style="229" customWidth="1"/>
    <col min="4109" max="4109" width="1.26953125" style="229" customWidth="1"/>
    <col min="4110" max="4137" width="1.6328125" style="229" customWidth="1"/>
    <col min="4138" max="4315" width="2.08984375" style="229"/>
    <col min="4316" max="4316" width="3.6328125" style="229" customWidth="1"/>
    <col min="4317" max="4330" width="1.6328125" style="229" customWidth="1"/>
    <col min="4331" max="4348" width="4.6328125" style="229" customWidth="1"/>
    <col min="4349" max="4350" width="5" style="229" customWidth="1"/>
    <col min="4351" max="4356" width="4.6328125" style="229" customWidth="1"/>
    <col min="4357" max="4358" width="1.6328125" style="229" customWidth="1"/>
    <col min="4359" max="4360" width="1.26953125" style="229" customWidth="1"/>
    <col min="4361" max="4364" width="1.6328125" style="229" customWidth="1"/>
    <col min="4365" max="4365" width="1.26953125" style="229" customWidth="1"/>
    <col min="4366" max="4393" width="1.6328125" style="229" customWidth="1"/>
    <col min="4394" max="4571" width="2.08984375" style="229"/>
    <col min="4572" max="4572" width="3.6328125" style="229" customWidth="1"/>
    <col min="4573" max="4586" width="1.6328125" style="229" customWidth="1"/>
    <col min="4587" max="4604" width="4.6328125" style="229" customWidth="1"/>
    <col min="4605" max="4606" width="5" style="229" customWidth="1"/>
    <col min="4607" max="4612" width="4.6328125" style="229" customWidth="1"/>
    <col min="4613" max="4614" width="1.6328125" style="229" customWidth="1"/>
    <col min="4615" max="4616" width="1.26953125" style="229" customWidth="1"/>
    <col min="4617" max="4620" width="1.6328125" style="229" customWidth="1"/>
    <col min="4621" max="4621" width="1.26953125" style="229" customWidth="1"/>
    <col min="4622" max="4649" width="1.6328125" style="229" customWidth="1"/>
    <col min="4650" max="4827" width="2.08984375" style="229"/>
    <col min="4828" max="4828" width="3.6328125" style="229" customWidth="1"/>
    <col min="4829" max="4842" width="1.6328125" style="229" customWidth="1"/>
    <col min="4843" max="4860" width="4.6328125" style="229" customWidth="1"/>
    <col min="4861" max="4862" width="5" style="229" customWidth="1"/>
    <col min="4863" max="4868" width="4.6328125" style="229" customWidth="1"/>
    <col min="4869" max="4870" width="1.6328125" style="229" customWidth="1"/>
    <col min="4871" max="4872" width="1.26953125" style="229" customWidth="1"/>
    <col min="4873" max="4876" width="1.6328125" style="229" customWidth="1"/>
    <col min="4877" max="4877" width="1.26953125" style="229" customWidth="1"/>
    <col min="4878" max="4905" width="1.6328125" style="229" customWidth="1"/>
    <col min="4906" max="5083" width="2.08984375" style="229"/>
    <col min="5084" max="5084" width="3.6328125" style="229" customWidth="1"/>
    <col min="5085" max="5098" width="1.6328125" style="229" customWidth="1"/>
    <col min="5099" max="5116" width="4.6328125" style="229" customWidth="1"/>
    <col min="5117" max="5118" width="5" style="229" customWidth="1"/>
    <col min="5119" max="5124" width="4.6328125" style="229" customWidth="1"/>
    <col min="5125" max="5126" width="1.6328125" style="229" customWidth="1"/>
    <col min="5127" max="5128" width="1.26953125" style="229" customWidth="1"/>
    <col min="5129" max="5132" width="1.6328125" style="229" customWidth="1"/>
    <col min="5133" max="5133" width="1.26953125" style="229" customWidth="1"/>
    <col min="5134" max="5161" width="1.6328125" style="229" customWidth="1"/>
    <col min="5162" max="5339" width="2.08984375" style="229"/>
    <col min="5340" max="5340" width="3.6328125" style="229" customWidth="1"/>
    <col min="5341" max="5354" width="1.6328125" style="229" customWidth="1"/>
    <col min="5355" max="5372" width="4.6328125" style="229" customWidth="1"/>
    <col min="5373" max="5374" width="5" style="229" customWidth="1"/>
    <col min="5375" max="5380" width="4.6328125" style="229" customWidth="1"/>
    <col min="5381" max="5382" width="1.6328125" style="229" customWidth="1"/>
    <col min="5383" max="5384" width="1.26953125" style="229" customWidth="1"/>
    <col min="5385" max="5388" width="1.6328125" style="229" customWidth="1"/>
    <col min="5389" max="5389" width="1.26953125" style="229" customWidth="1"/>
    <col min="5390" max="5417" width="1.6328125" style="229" customWidth="1"/>
    <col min="5418" max="5595" width="2.08984375" style="229"/>
    <col min="5596" max="5596" width="3.6328125" style="229" customWidth="1"/>
    <col min="5597" max="5610" width="1.6328125" style="229" customWidth="1"/>
    <col min="5611" max="5628" width="4.6328125" style="229" customWidth="1"/>
    <col min="5629" max="5630" width="5" style="229" customWidth="1"/>
    <col min="5631" max="5636" width="4.6328125" style="229" customWidth="1"/>
    <col min="5637" max="5638" width="1.6328125" style="229" customWidth="1"/>
    <col min="5639" max="5640" width="1.26953125" style="229" customWidth="1"/>
    <col min="5641" max="5644" width="1.6328125" style="229" customWidth="1"/>
    <col min="5645" max="5645" width="1.26953125" style="229" customWidth="1"/>
    <col min="5646" max="5673" width="1.6328125" style="229" customWidth="1"/>
    <col min="5674" max="5851" width="2.08984375" style="229"/>
    <col min="5852" max="5852" width="3.6328125" style="229" customWidth="1"/>
    <col min="5853" max="5866" width="1.6328125" style="229" customWidth="1"/>
    <col min="5867" max="5884" width="4.6328125" style="229" customWidth="1"/>
    <col min="5885" max="5886" width="5" style="229" customWidth="1"/>
    <col min="5887" max="5892" width="4.6328125" style="229" customWidth="1"/>
    <col min="5893" max="5894" width="1.6328125" style="229" customWidth="1"/>
    <col min="5895" max="5896" width="1.26953125" style="229" customWidth="1"/>
    <col min="5897" max="5900" width="1.6328125" style="229" customWidth="1"/>
    <col min="5901" max="5901" width="1.26953125" style="229" customWidth="1"/>
    <col min="5902" max="5929" width="1.6328125" style="229" customWidth="1"/>
    <col min="5930" max="6107" width="2.08984375" style="229"/>
    <col min="6108" max="6108" width="3.6328125" style="229" customWidth="1"/>
    <col min="6109" max="6122" width="1.6328125" style="229" customWidth="1"/>
    <col min="6123" max="6140" width="4.6328125" style="229" customWidth="1"/>
    <col min="6141" max="6142" width="5" style="229" customWidth="1"/>
    <col min="6143" max="6148" width="4.6328125" style="229" customWidth="1"/>
    <col min="6149" max="6150" width="1.6328125" style="229" customWidth="1"/>
    <col min="6151" max="6152" width="1.26953125" style="229" customWidth="1"/>
    <col min="6153" max="6156" width="1.6328125" style="229" customWidth="1"/>
    <col min="6157" max="6157" width="1.26953125" style="229" customWidth="1"/>
    <col min="6158" max="6185" width="1.6328125" style="229" customWidth="1"/>
    <col min="6186" max="6363" width="2.08984375" style="229"/>
    <col min="6364" max="6364" width="3.6328125" style="229" customWidth="1"/>
    <col min="6365" max="6378" width="1.6328125" style="229" customWidth="1"/>
    <col min="6379" max="6396" width="4.6328125" style="229" customWidth="1"/>
    <col min="6397" max="6398" width="5" style="229" customWidth="1"/>
    <col min="6399" max="6404" width="4.6328125" style="229" customWidth="1"/>
    <col min="6405" max="6406" width="1.6328125" style="229" customWidth="1"/>
    <col min="6407" max="6408" width="1.26953125" style="229" customWidth="1"/>
    <col min="6409" max="6412" width="1.6328125" style="229" customWidth="1"/>
    <col min="6413" max="6413" width="1.26953125" style="229" customWidth="1"/>
    <col min="6414" max="6441" width="1.6328125" style="229" customWidth="1"/>
    <col min="6442" max="6619" width="2.08984375" style="229"/>
    <col min="6620" max="6620" width="3.6328125" style="229" customWidth="1"/>
    <col min="6621" max="6634" width="1.6328125" style="229" customWidth="1"/>
    <col min="6635" max="6652" width="4.6328125" style="229" customWidth="1"/>
    <col min="6653" max="6654" width="5" style="229" customWidth="1"/>
    <col min="6655" max="6660" width="4.6328125" style="229" customWidth="1"/>
    <col min="6661" max="6662" width="1.6328125" style="229" customWidth="1"/>
    <col min="6663" max="6664" width="1.26953125" style="229" customWidth="1"/>
    <col min="6665" max="6668" width="1.6328125" style="229" customWidth="1"/>
    <col min="6669" max="6669" width="1.26953125" style="229" customWidth="1"/>
    <col min="6670" max="6697" width="1.6328125" style="229" customWidth="1"/>
    <col min="6698" max="6875" width="2.08984375" style="229"/>
    <col min="6876" max="6876" width="3.6328125" style="229" customWidth="1"/>
    <col min="6877" max="6890" width="1.6328125" style="229" customWidth="1"/>
    <col min="6891" max="6908" width="4.6328125" style="229" customWidth="1"/>
    <col min="6909" max="6910" width="5" style="229" customWidth="1"/>
    <col min="6911" max="6916" width="4.6328125" style="229" customWidth="1"/>
    <col min="6917" max="6918" width="1.6328125" style="229" customWidth="1"/>
    <col min="6919" max="6920" width="1.26953125" style="229" customWidth="1"/>
    <col min="6921" max="6924" width="1.6328125" style="229" customWidth="1"/>
    <col min="6925" max="6925" width="1.26953125" style="229" customWidth="1"/>
    <col min="6926" max="6953" width="1.6328125" style="229" customWidth="1"/>
    <col min="6954" max="7131" width="2.08984375" style="229"/>
    <col min="7132" max="7132" width="3.6328125" style="229" customWidth="1"/>
    <col min="7133" max="7146" width="1.6328125" style="229" customWidth="1"/>
    <col min="7147" max="7164" width="4.6328125" style="229" customWidth="1"/>
    <col min="7165" max="7166" width="5" style="229" customWidth="1"/>
    <col min="7167" max="7172" width="4.6328125" style="229" customWidth="1"/>
    <col min="7173" max="7174" width="1.6328125" style="229" customWidth="1"/>
    <col min="7175" max="7176" width="1.26953125" style="229" customWidth="1"/>
    <col min="7177" max="7180" width="1.6328125" style="229" customWidth="1"/>
    <col min="7181" max="7181" width="1.26953125" style="229" customWidth="1"/>
    <col min="7182" max="7209" width="1.6328125" style="229" customWidth="1"/>
    <col min="7210" max="7387" width="2.08984375" style="229"/>
    <col min="7388" max="7388" width="3.6328125" style="229" customWidth="1"/>
    <col min="7389" max="7402" width="1.6328125" style="229" customWidth="1"/>
    <col min="7403" max="7420" width="4.6328125" style="229" customWidth="1"/>
    <col min="7421" max="7422" width="5" style="229" customWidth="1"/>
    <col min="7423" max="7428" width="4.6328125" style="229" customWidth="1"/>
    <col min="7429" max="7430" width="1.6328125" style="229" customWidth="1"/>
    <col min="7431" max="7432" width="1.26953125" style="229" customWidth="1"/>
    <col min="7433" max="7436" width="1.6328125" style="229" customWidth="1"/>
    <col min="7437" max="7437" width="1.26953125" style="229" customWidth="1"/>
    <col min="7438" max="7465" width="1.6328125" style="229" customWidth="1"/>
    <col min="7466" max="7643" width="2.08984375" style="229"/>
    <col min="7644" max="7644" width="3.6328125" style="229" customWidth="1"/>
    <col min="7645" max="7658" width="1.6328125" style="229" customWidth="1"/>
    <col min="7659" max="7676" width="4.6328125" style="229" customWidth="1"/>
    <col min="7677" max="7678" width="5" style="229" customWidth="1"/>
    <col min="7679" max="7684" width="4.6328125" style="229" customWidth="1"/>
    <col min="7685" max="7686" width="1.6328125" style="229" customWidth="1"/>
    <col min="7687" max="7688" width="1.26953125" style="229" customWidth="1"/>
    <col min="7689" max="7692" width="1.6328125" style="229" customWidth="1"/>
    <col min="7693" max="7693" width="1.26953125" style="229" customWidth="1"/>
    <col min="7694" max="7721" width="1.6328125" style="229" customWidth="1"/>
    <col min="7722" max="7899" width="2.08984375" style="229"/>
    <col min="7900" max="7900" width="3.6328125" style="229" customWidth="1"/>
    <col min="7901" max="7914" width="1.6328125" style="229" customWidth="1"/>
    <col min="7915" max="7932" width="4.6328125" style="229" customWidth="1"/>
    <col min="7933" max="7934" width="5" style="229" customWidth="1"/>
    <col min="7935" max="7940" width="4.6328125" style="229" customWidth="1"/>
    <col min="7941" max="7942" width="1.6328125" style="229" customWidth="1"/>
    <col min="7943" max="7944" width="1.26953125" style="229" customWidth="1"/>
    <col min="7945" max="7948" width="1.6328125" style="229" customWidth="1"/>
    <col min="7949" max="7949" width="1.26953125" style="229" customWidth="1"/>
    <col min="7950" max="7977" width="1.6328125" style="229" customWidth="1"/>
    <col min="7978" max="8155" width="2.08984375" style="229"/>
    <col min="8156" max="8156" width="3.6328125" style="229" customWidth="1"/>
    <col min="8157" max="8170" width="1.6328125" style="229" customWidth="1"/>
    <col min="8171" max="8188" width="4.6328125" style="229" customWidth="1"/>
    <col min="8189" max="8190" width="5" style="229" customWidth="1"/>
    <col min="8191" max="8196" width="4.6328125" style="229" customWidth="1"/>
    <col min="8197" max="8198" width="1.6328125" style="229" customWidth="1"/>
    <col min="8199" max="8200" width="1.26953125" style="229" customWidth="1"/>
    <col min="8201" max="8204" width="1.6328125" style="229" customWidth="1"/>
    <col min="8205" max="8205" width="1.26953125" style="229" customWidth="1"/>
    <col min="8206" max="8233" width="1.6328125" style="229" customWidth="1"/>
    <col min="8234" max="8411" width="2.08984375" style="229"/>
    <col min="8412" max="8412" width="3.6328125" style="229" customWidth="1"/>
    <col min="8413" max="8426" width="1.6328125" style="229" customWidth="1"/>
    <col min="8427" max="8444" width="4.6328125" style="229" customWidth="1"/>
    <col min="8445" max="8446" width="5" style="229" customWidth="1"/>
    <col min="8447" max="8452" width="4.6328125" style="229" customWidth="1"/>
    <col min="8453" max="8454" width="1.6328125" style="229" customWidth="1"/>
    <col min="8455" max="8456" width="1.26953125" style="229" customWidth="1"/>
    <col min="8457" max="8460" width="1.6328125" style="229" customWidth="1"/>
    <col min="8461" max="8461" width="1.26953125" style="229" customWidth="1"/>
    <col min="8462" max="8489" width="1.6328125" style="229" customWidth="1"/>
    <col min="8490" max="8667" width="2.08984375" style="229"/>
    <col min="8668" max="8668" width="3.6328125" style="229" customWidth="1"/>
    <col min="8669" max="8682" width="1.6328125" style="229" customWidth="1"/>
    <col min="8683" max="8700" width="4.6328125" style="229" customWidth="1"/>
    <col min="8701" max="8702" width="5" style="229" customWidth="1"/>
    <col min="8703" max="8708" width="4.6328125" style="229" customWidth="1"/>
    <col min="8709" max="8710" width="1.6328125" style="229" customWidth="1"/>
    <col min="8711" max="8712" width="1.26953125" style="229" customWidth="1"/>
    <col min="8713" max="8716" width="1.6328125" style="229" customWidth="1"/>
    <col min="8717" max="8717" width="1.26953125" style="229" customWidth="1"/>
    <col min="8718" max="8745" width="1.6328125" style="229" customWidth="1"/>
    <col min="8746" max="8923" width="2.08984375" style="229"/>
    <col min="8924" max="8924" width="3.6328125" style="229" customWidth="1"/>
    <col min="8925" max="8938" width="1.6328125" style="229" customWidth="1"/>
    <col min="8939" max="8956" width="4.6328125" style="229" customWidth="1"/>
    <col min="8957" max="8958" width="5" style="229" customWidth="1"/>
    <col min="8959" max="8964" width="4.6328125" style="229" customWidth="1"/>
    <col min="8965" max="8966" width="1.6328125" style="229" customWidth="1"/>
    <col min="8967" max="8968" width="1.26953125" style="229" customWidth="1"/>
    <col min="8969" max="8972" width="1.6328125" style="229" customWidth="1"/>
    <col min="8973" max="8973" width="1.26953125" style="229" customWidth="1"/>
    <col min="8974" max="9001" width="1.6328125" style="229" customWidth="1"/>
    <col min="9002" max="9179" width="2.08984375" style="229"/>
    <col min="9180" max="9180" width="3.6328125" style="229" customWidth="1"/>
    <col min="9181" max="9194" width="1.6328125" style="229" customWidth="1"/>
    <col min="9195" max="9212" width="4.6328125" style="229" customWidth="1"/>
    <col min="9213" max="9214" width="5" style="229" customWidth="1"/>
    <col min="9215" max="9220" width="4.6328125" style="229" customWidth="1"/>
    <col min="9221" max="9222" width="1.6328125" style="229" customWidth="1"/>
    <col min="9223" max="9224" width="1.26953125" style="229" customWidth="1"/>
    <col min="9225" max="9228" width="1.6328125" style="229" customWidth="1"/>
    <col min="9229" max="9229" width="1.26953125" style="229" customWidth="1"/>
    <col min="9230" max="9257" width="1.6328125" style="229" customWidth="1"/>
    <col min="9258" max="9435" width="2.08984375" style="229"/>
    <col min="9436" max="9436" width="3.6328125" style="229" customWidth="1"/>
    <col min="9437" max="9450" width="1.6328125" style="229" customWidth="1"/>
    <col min="9451" max="9468" width="4.6328125" style="229" customWidth="1"/>
    <col min="9469" max="9470" width="5" style="229" customWidth="1"/>
    <col min="9471" max="9476" width="4.6328125" style="229" customWidth="1"/>
    <col min="9477" max="9478" width="1.6328125" style="229" customWidth="1"/>
    <col min="9479" max="9480" width="1.26953125" style="229" customWidth="1"/>
    <col min="9481" max="9484" width="1.6328125" style="229" customWidth="1"/>
    <col min="9485" max="9485" width="1.26953125" style="229" customWidth="1"/>
    <col min="9486" max="9513" width="1.6328125" style="229" customWidth="1"/>
    <col min="9514" max="9691" width="2.08984375" style="229"/>
    <col min="9692" max="9692" width="3.6328125" style="229" customWidth="1"/>
    <col min="9693" max="9706" width="1.6328125" style="229" customWidth="1"/>
    <col min="9707" max="9724" width="4.6328125" style="229" customWidth="1"/>
    <col min="9725" max="9726" width="5" style="229" customWidth="1"/>
    <col min="9727" max="9732" width="4.6328125" style="229" customWidth="1"/>
    <col min="9733" max="9734" width="1.6328125" style="229" customWidth="1"/>
    <col min="9735" max="9736" width="1.26953125" style="229" customWidth="1"/>
    <col min="9737" max="9740" width="1.6328125" style="229" customWidth="1"/>
    <col min="9741" max="9741" width="1.26953125" style="229" customWidth="1"/>
    <col min="9742" max="9769" width="1.6328125" style="229" customWidth="1"/>
    <col min="9770" max="9947" width="2.08984375" style="229"/>
    <col min="9948" max="9948" width="3.6328125" style="229" customWidth="1"/>
    <col min="9949" max="9962" width="1.6328125" style="229" customWidth="1"/>
    <col min="9963" max="9980" width="4.6328125" style="229" customWidth="1"/>
    <col min="9981" max="9982" width="5" style="229" customWidth="1"/>
    <col min="9983" max="9988" width="4.6328125" style="229" customWidth="1"/>
    <col min="9989" max="9990" width="1.6328125" style="229" customWidth="1"/>
    <col min="9991" max="9992" width="1.26953125" style="229" customWidth="1"/>
    <col min="9993" max="9996" width="1.6328125" style="229" customWidth="1"/>
    <col min="9997" max="9997" width="1.26953125" style="229" customWidth="1"/>
    <col min="9998" max="10025" width="1.6328125" style="229" customWidth="1"/>
    <col min="10026" max="10203" width="2.08984375" style="229"/>
    <col min="10204" max="10204" width="3.6328125" style="229" customWidth="1"/>
    <col min="10205" max="10218" width="1.6328125" style="229" customWidth="1"/>
    <col min="10219" max="10236" width="4.6328125" style="229" customWidth="1"/>
    <col min="10237" max="10238" width="5" style="229" customWidth="1"/>
    <col min="10239" max="10244" width="4.6328125" style="229" customWidth="1"/>
    <col min="10245" max="10246" width="1.6328125" style="229" customWidth="1"/>
    <col min="10247" max="10248" width="1.26953125" style="229" customWidth="1"/>
    <col min="10249" max="10252" width="1.6328125" style="229" customWidth="1"/>
    <col min="10253" max="10253" width="1.26953125" style="229" customWidth="1"/>
    <col min="10254" max="10281" width="1.6328125" style="229" customWidth="1"/>
    <col min="10282" max="10459" width="2.08984375" style="229"/>
    <col min="10460" max="10460" width="3.6328125" style="229" customWidth="1"/>
    <col min="10461" max="10474" width="1.6328125" style="229" customWidth="1"/>
    <col min="10475" max="10492" width="4.6328125" style="229" customWidth="1"/>
    <col min="10493" max="10494" width="5" style="229" customWidth="1"/>
    <col min="10495" max="10500" width="4.6328125" style="229" customWidth="1"/>
    <col min="10501" max="10502" width="1.6328125" style="229" customWidth="1"/>
    <col min="10503" max="10504" width="1.26953125" style="229" customWidth="1"/>
    <col min="10505" max="10508" width="1.6328125" style="229" customWidth="1"/>
    <col min="10509" max="10509" width="1.26953125" style="229" customWidth="1"/>
    <col min="10510" max="10537" width="1.6328125" style="229" customWidth="1"/>
    <col min="10538" max="10715" width="2.08984375" style="229"/>
    <col min="10716" max="10716" width="3.6328125" style="229" customWidth="1"/>
    <col min="10717" max="10730" width="1.6328125" style="229" customWidth="1"/>
    <col min="10731" max="10748" width="4.6328125" style="229" customWidth="1"/>
    <col min="10749" max="10750" width="5" style="229" customWidth="1"/>
    <col min="10751" max="10756" width="4.6328125" style="229" customWidth="1"/>
    <col min="10757" max="10758" width="1.6328125" style="229" customWidth="1"/>
    <col min="10759" max="10760" width="1.26953125" style="229" customWidth="1"/>
    <col min="10761" max="10764" width="1.6328125" style="229" customWidth="1"/>
    <col min="10765" max="10765" width="1.26953125" style="229" customWidth="1"/>
    <col min="10766" max="10793" width="1.6328125" style="229" customWidth="1"/>
    <col min="10794" max="10971" width="2.08984375" style="229"/>
    <col min="10972" max="10972" width="3.6328125" style="229" customWidth="1"/>
    <col min="10973" max="10986" width="1.6328125" style="229" customWidth="1"/>
    <col min="10987" max="11004" width="4.6328125" style="229" customWidth="1"/>
    <col min="11005" max="11006" width="5" style="229" customWidth="1"/>
    <col min="11007" max="11012" width="4.6328125" style="229" customWidth="1"/>
    <col min="11013" max="11014" width="1.6328125" style="229" customWidth="1"/>
    <col min="11015" max="11016" width="1.26953125" style="229" customWidth="1"/>
    <col min="11017" max="11020" width="1.6328125" style="229" customWidth="1"/>
    <col min="11021" max="11021" width="1.26953125" style="229" customWidth="1"/>
    <col min="11022" max="11049" width="1.6328125" style="229" customWidth="1"/>
    <col min="11050" max="11227" width="2.08984375" style="229"/>
    <col min="11228" max="11228" width="3.6328125" style="229" customWidth="1"/>
    <col min="11229" max="11242" width="1.6328125" style="229" customWidth="1"/>
    <col min="11243" max="11260" width="4.6328125" style="229" customWidth="1"/>
    <col min="11261" max="11262" width="5" style="229" customWidth="1"/>
    <col min="11263" max="11268" width="4.6328125" style="229" customWidth="1"/>
    <col min="11269" max="11270" width="1.6328125" style="229" customWidth="1"/>
    <col min="11271" max="11272" width="1.26953125" style="229" customWidth="1"/>
    <col min="11273" max="11276" width="1.6328125" style="229" customWidth="1"/>
    <col min="11277" max="11277" width="1.26953125" style="229" customWidth="1"/>
    <col min="11278" max="11305" width="1.6328125" style="229" customWidth="1"/>
    <col min="11306" max="11483" width="2.08984375" style="229"/>
    <col min="11484" max="11484" width="3.6328125" style="229" customWidth="1"/>
    <col min="11485" max="11498" width="1.6328125" style="229" customWidth="1"/>
    <col min="11499" max="11516" width="4.6328125" style="229" customWidth="1"/>
    <col min="11517" max="11518" width="5" style="229" customWidth="1"/>
    <col min="11519" max="11524" width="4.6328125" style="229" customWidth="1"/>
    <col min="11525" max="11526" width="1.6328125" style="229" customWidth="1"/>
    <col min="11527" max="11528" width="1.26953125" style="229" customWidth="1"/>
    <col min="11529" max="11532" width="1.6328125" style="229" customWidth="1"/>
    <col min="11533" max="11533" width="1.26953125" style="229" customWidth="1"/>
    <col min="11534" max="11561" width="1.6328125" style="229" customWidth="1"/>
    <col min="11562" max="11739" width="2.08984375" style="229"/>
    <col min="11740" max="11740" width="3.6328125" style="229" customWidth="1"/>
    <col min="11741" max="11754" width="1.6328125" style="229" customWidth="1"/>
    <col min="11755" max="11772" width="4.6328125" style="229" customWidth="1"/>
    <col min="11773" max="11774" width="5" style="229" customWidth="1"/>
    <col min="11775" max="11780" width="4.6328125" style="229" customWidth="1"/>
    <col min="11781" max="11782" width="1.6328125" style="229" customWidth="1"/>
    <col min="11783" max="11784" width="1.26953125" style="229" customWidth="1"/>
    <col min="11785" max="11788" width="1.6328125" style="229" customWidth="1"/>
    <col min="11789" max="11789" width="1.26953125" style="229" customWidth="1"/>
    <col min="11790" max="11817" width="1.6328125" style="229" customWidth="1"/>
    <col min="11818" max="11995" width="2.08984375" style="229"/>
    <col min="11996" max="11996" width="3.6328125" style="229" customWidth="1"/>
    <col min="11997" max="12010" width="1.6328125" style="229" customWidth="1"/>
    <col min="12011" max="12028" width="4.6328125" style="229" customWidth="1"/>
    <col min="12029" max="12030" width="5" style="229" customWidth="1"/>
    <col min="12031" max="12036" width="4.6328125" style="229" customWidth="1"/>
    <col min="12037" max="12038" width="1.6328125" style="229" customWidth="1"/>
    <col min="12039" max="12040" width="1.26953125" style="229" customWidth="1"/>
    <col min="12041" max="12044" width="1.6328125" style="229" customWidth="1"/>
    <col min="12045" max="12045" width="1.26953125" style="229" customWidth="1"/>
    <col min="12046" max="12073" width="1.6328125" style="229" customWidth="1"/>
    <col min="12074" max="12251" width="2.08984375" style="229"/>
    <col min="12252" max="12252" width="3.6328125" style="229" customWidth="1"/>
    <col min="12253" max="12266" width="1.6328125" style="229" customWidth="1"/>
    <col min="12267" max="12284" width="4.6328125" style="229" customWidth="1"/>
    <col min="12285" max="12286" width="5" style="229" customWidth="1"/>
    <col min="12287" max="12292" width="4.6328125" style="229" customWidth="1"/>
    <col min="12293" max="12294" width="1.6328125" style="229" customWidth="1"/>
    <col min="12295" max="12296" width="1.26953125" style="229" customWidth="1"/>
    <col min="12297" max="12300" width="1.6328125" style="229" customWidth="1"/>
    <col min="12301" max="12301" width="1.26953125" style="229" customWidth="1"/>
    <col min="12302" max="12329" width="1.6328125" style="229" customWidth="1"/>
    <col min="12330" max="12507" width="2.08984375" style="229"/>
    <col min="12508" max="12508" width="3.6328125" style="229" customWidth="1"/>
    <col min="12509" max="12522" width="1.6328125" style="229" customWidth="1"/>
    <col min="12523" max="12540" width="4.6328125" style="229" customWidth="1"/>
    <col min="12541" max="12542" width="5" style="229" customWidth="1"/>
    <col min="12543" max="12548" width="4.6328125" style="229" customWidth="1"/>
    <col min="12549" max="12550" width="1.6328125" style="229" customWidth="1"/>
    <col min="12551" max="12552" width="1.26953125" style="229" customWidth="1"/>
    <col min="12553" max="12556" width="1.6328125" style="229" customWidth="1"/>
    <col min="12557" max="12557" width="1.26953125" style="229" customWidth="1"/>
    <col min="12558" max="12585" width="1.6328125" style="229" customWidth="1"/>
    <col min="12586" max="12763" width="2.08984375" style="229"/>
    <col min="12764" max="12764" width="3.6328125" style="229" customWidth="1"/>
    <col min="12765" max="12778" width="1.6328125" style="229" customWidth="1"/>
    <col min="12779" max="12796" width="4.6328125" style="229" customWidth="1"/>
    <col min="12797" max="12798" width="5" style="229" customWidth="1"/>
    <col min="12799" max="12804" width="4.6328125" style="229" customWidth="1"/>
    <col min="12805" max="12806" width="1.6328125" style="229" customWidth="1"/>
    <col min="12807" max="12808" width="1.26953125" style="229" customWidth="1"/>
    <col min="12809" max="12812" width="1.6328125" style="229" customWidth="1"/>
    <col min="12813" max="12813" width="1.26953125" style="229" customWidth="1"/>
    <col min="12814" max="12841" width="1.6328125" style="229" customWidth="1"/>
    <col min="12842" max="13019" width="2.08984375" style="229"/>
    <col min="13020" max="13020" width="3.6328125" style="229" customWidth="1"/>
    <col min="13021" max="13034" width="1.6328125" style="229" customWidth="1"/>
    <col min="13035" max="13052" width="4.6328125" style="229" customWidth="1"/>
    <col min="13053" max="13054" width="5" style="229" customWidth="1"/>
    <col min="13055" max="13060" width="4.6328125" style="229" customWidth="1"/>
    <col min="13061" max="13062" width="1.6328125" style="229" customWidth="1"/>
    <col min="13063" max="13064" width="1.26953125" style="229" customWidth="1"/>
    <col min="13065" max="13068" width="1.6328125" style="229" customWidth="1"/>
    <col min="13069" max="13069" width="1.26953125" style="229" customWidth="1"/>
    <col min="13070" max="13097" width="1.6328125" style="229" customWidth="1"/>
    <col min="13098" max="13275" width="2.08984375" style="229"/>
    <col min="13276" max="13276" width="3.6328125" style="229" customWidth="1"/>
    <col min="13277" max="13290" width="1.6328125" style="229" customWidth="1"/>
    <col min="13291" max="13308" width="4.6328125" style="229" customWidth="1"/>
    <col min="13309" max="13310" width="5" style="229" customWidth="1"/>
    <col min="13311" max="13316" width="4.6328125" style="229" customWidth="1"/>
    <col min="13317" max="13318" width="1.6328125" style="229" customWidth="1"/>
    <col min="13319" max="13320" width="1.26953125" style="229" customWidth="1"/>
    <col min="13321" max="13324" width="1.6328125" style="229" customWidth="1"/>
    <col min="13325" max="13325" width="1.26953125" style="229" customWidth="1"/>
    <col min="13326" max="13353" width="1.6328125" style="229" customWidth="1"/>
    <col min="13354" max="13531" width="2.08984375" style="229"/>
    <col min="13532" max="13532" width="3.6328125" style="229" customWidth="1"/>
    <col min="13533" max="13546" width="1.6328125" style="229" customWidth="1"/>
    <col min="13547" max="13564" width="4.6328125" style="229" customWidth="1"/>
    <col min="13565" max="13566" width="5" style="229" customWidth="1"/>
    <col min="13567" max="13572" width="4.6328125" style="229" customWidth="1"/>
    <col min="13573" max="13574" width="1.6328125" style="229" customWidth="1"/>
    <col min="13575" max="13576" width="1.26953125" style="229" customWidth="1"/>
    <col min="13577" max="13580" width="1.6328125" style="229" customWidth="1"/>
    <col min="13581" max="13581" width="1.26953125" style="229" customWidth="1"/>
    <col min="13582" max="13609" width="1.6328125" style="229" customWidth="1"/>
    <col min="13610" max="13787" width="2.08984375" style="229"/>
    <col min="13788" max="13788" width="3.6328125" style="229" customWidth="1"/>
    <col min="13789" max="13802" width="1.6328125" style="229" customWidth="1"/>
    <col min="13803" max="13820" width="4.6328125" style="229" customWidth="1"/>
    <col min="13821" max="13822" width="5" style="229" customWidth="1"/>
    <col min="13823" max="13828" width="4.6328125" style="229" customWidth="1"/>
    <col min="13829" max="13830" width="1.6328125" style="229" customWidth="1"/>
    <col min="13831" max="13832" width="1.26953125" style="229" customWidth="1"/>
    <col min="13833" max="13836" width="1.6328125" style="229" customWidth="1"/>
    <col min="13837" max="13837" width="1.26953125" style="229" customWidth="1"/>
    <col min="13838" max="13865" width="1.6328125" style="229" customWidth="1"/>
    <col min="13866" max="14043" width="2.08984375" style="229"/>
    <col min="14044" max="14044" width="3.6328125" style="229" customWidth="1"/>
    <col min="14045" max="14058" width="1.6328125" style="229" customWidth="1"/>
    <col min="14059" max="14076" width="4.6328125" style="229" customWidth="1"/>
    <col min="14077" max="14078" width="5" style="229" customWidth="1"/>
    <col min="14079" max="14084" width="4.6328125" style="229" customWidth="1"/>
    <col min="14085" max="14086" width="1.6328125" style="229" customWidth="1"/>
    <col min="14087" max="14088" width="1.26953125" style="229" customWidth="1"/>
    <col min="14089" max="14092" width="1.6328125" style="229" customWidth="1"/>
    <col min="14093" max="14093" width="1.26953125" style="229" customWidth="1"/>
    <col min="14094" max="14121" width="1.6328125" style="229" customWidth="1"/>
    <col min="14122" max="14299" width="2.08984375" style="229"/>
    <col min="14300" max="14300" width="3.6328125" style="229" customWidth="1"/>
    <col min="14301" max="14314" width="1.6328125" style="229" customWidth="1"/>
    <col min="14315" max="14332" width="4.6328125" style="229" customWidth="1"/>
    <col min="14333" max="14334" width="5" style="229" customWidth="1"/>
    <col min="14335" max="14340" width="4.6328125" style="229" customWidth="1"/>
    <col min="14341" max="14342" width="1.6328125" style="229" customWidth="1"/>
    <col min="14343" max="14344" width="1.26953125" style="229" customWidth="1"/>
    <col min="14345" max="14348" width="1.6328125" style="229" customWidth="1"/>
    <col min="14349" max="14349" width="1.26953125" style="229" customWidth="1"/>
    <col min="14350" max="14377" width="1.6328125" style="229" customWidth="1"/>
    <col min="14378" max="14555" width="2.08984375" style="229"/>
    <col min="14556" max="14556" width="3.6328125" style="229" customWidth="1"/>
    <col min="14557" max="14570" width="1.6328125" style="229" customWidth="1"/>
    <col min="14571" max="14588" width="4.6328125" style="229" customWidth="1"/>
    <col min="14589" max="14590" width="5" style="229" customWidth="1"/>
    <col min="14591" max="14596" width="4.6328125" style="229" customWidth="1"/>
    <col min="14597" max="14598" width="1.6328125" style="229" customWidth="1"/>
    <col min="14599" max="14600" width="1.26953125" style="229" customWidth="1"/>
    <col min="14601" max="14604" width="1.6328125" style="229" customWidth="1"/>
    <col min="14605" max="14605" width="1.26953125" style="229" customWidth="1"/>
    <col min="14606" max="14633" width="1.6328125" style="229" customWidth="1"/>
    <col min="14634" max="14811" width="2.08984375" style="229"/>
    <col min="14812" max="14812" width="3.6328125" style="229" customWidth="1"/>
    <col min="14813" max="14826" width="1.6328125" style="229" customWidth="1"/>
    <col min="14827" max="14844" width="4.6328125" style="229" customWidth="1"/>
    <col min="14845" max="14846" width="5" style="229" customWidth="1"/>
    <col min="14847" max="14852" width="4.6328125" style="229" customWidth="1"/>
    <col min="14853" max="14854" width="1.6328125" style="229" customWidth="1"/>
    <col min="14855" max="14856" width="1.26953125" style="229" customWidth="1"/>
    <col min="14857" max="14860" width="1.6328125" style="229" customWidth="1"/>
    <col min="14861" max="14861" width="1.26953125" style="229" customWidth="1"/>
    <col min="14862" max="14889" width="1.6328125" style="229" customWidth="1"/>
    <col min="14890" max="15067" width="2.08984375" style="229"/>
    <col min="15068" max="15068" width="3.6328125" style="229" customWidth="1"/>
    <col min="15069" max="15082" width="1.6328125" style="229" customWidth="1"/>
    <col min="15083" max="15100" width="4.6328125" style="229" customWidth="1"/>
    <col min="15101" max="15102" width="5" style="229" customWidth="1"/>
    <col min="15103" max="15108" width="4.6328125" style="229" customWidth="1"/>
    <col min="15109" max="15110" width="1.6328125" style="229" customWidth="1"/>
    <col min="15111" max="15112" width="1.26953125" style="229" customWidth="1"/>
    <col min="15113" max="15116" width="1.6328125" style="229" customWidth="1"/>
    <col min="15117" max="15117" width="1.26953125" style="229" customWidth="1"/>
    <col min="15118" max="15145" width="1.6328125" style="229" customWidth="1"/>
    <col min="15146" max="15323" width="2.08984375" style="229"/>
    <col min="15324" max="15324" width="3.6328125" style="229" customWidth="1"/>
    <col min="15325" max="15338" width="1.6328125" style="229" customWidth="1"/>
    <col min="15339" max="15356" width="4.6328125" style="229" customWidth="1"/>
    <col min="15357" max="15358" width="5" style="229" customWidth="1"/>
    <col min="15359" max="15364" width="4.6328125" style="229" customWidth="1"/>
    <col min="15365" max="15366" width="1.6328125" style="229" customWidth="1"/>
    <col min="15367" max="15368" width="1.26953125" style="229" customWidth="1"/>
    <col min="15369" max="15372" width="1.6328125" style="229" customWidth="1"/>
    <col min="15373" max="15373" width="1.26953125" style="229" customWidth="1"/>
    <col min="15374" max="15401" width="1.6328125" style="229" customWidth="1"/>
    <col min="15402" max="15579" width="2.08984375" style="229"/>
    <col min="15580" max="15580" width="3.6328125" style="229" customWidth="1"/>
    <col min="15581" max="15594" width="1.6328125" style="229" customWidth="1"/>
    <col min="15595" max="15612" width="4.6328125" style="229" customWidth="1"/>
    <col min="15613" max="15614" width="5" style="229" customWidth="1"/>
    <col min="15615" max="15620" width="4.6328125" style="229" customWidth="1"/>
    <col min="15621" max="15622" width="1.6328125" style="229" customWidth="1"/>
    <col min="15623" max="15624" width="1.26953125" style="229" customWidth="1"/>
    <col min="15625" max="15628" width="1.6328125" style="229" customWidth="1"/>
    <col min="15629" max="15629" width="1.26953125" style="229" customWidth="1"/>
    <col min="15630" max="15657" width="1.6328125" style="229" customWidth="1"/>
    <col min="15658" max="15835" width="2.08984375" style="229"/>
    <col min="15836" max="15836" width="3.6328125" style="229" customWidth="1"/>
    <col min="15837" max="15850" width="1.6328125" style="229" customWidth="1"/>
    <col min="15851" max="15868" width="4.6328125" style="229" customWidth="1"/>
    <col min="15869" max="15870" width="5" style="229" customWidth="1"/>
    <col min="15871" max="15876" width="4.6328125" style="229" customWidth="1"/>
    <col min="15877" max="15878" width="1.6328125" style="229" customWidth="1"/>
    <col min="15879" max="15880" width="1.26953125" style="229" customWidth="1"/>
    <col min="15881" max="15884" width="1.6328125" style="229" customWidth="1"/>
    <col min="15885" max="15885" width="1.26953125" style="229" customWidth="1"/>
    <col min="15886" max="15913" width="1.6328125" style="229" customWidth="1"/>
    <col min="15914" max="16091" width="2.08984375" style="229"/>
    <col min="16092" max="16092" width="3.6328125" style="229" customWidth="1"/>
    <col min="16093" max="16106" width="1.6328125" style="229" customWidth="1"/>
    <col min="16107" max="16124" width="4.6328125" style="229" customWidth="1"/>
    <col min="16125" max="16126" width="5" style="229" customWidth="1"/>
    <col min="16127" max="16132" width="4.6328125" style="229" customWidth="1"/>
    <col min="16133" max="16134" width="1.6328125" style="229" customWidth="1"/>
    <col min="16135" max="16136" width="1.26953125" style="229" customWidth="1"/>
    <col min="16137" max="16140" width="1.6328125" style="229" customWidth="1"/>
    <col min="16141" max="16141" width="1.26953125" style="229" customWidth="1"/>
    <col min="16142" max="16169" width="1.6328125" style="229" customWidth="1"/>
    <col min="16170" max="16384" width="2.08984375" style="229"/>
  </cols>
  <sheetData>
    <row r="1" spans="1:36" ht="12" customHeight="1">
      <c r="B1" s="536"/>
      <c r="C1" s="242"/>
      <c r="D1" s="242"/>
      <c r="E1" s="242"/>
      <c r="F1" s="242"/>
      <c r="G1" s="242"/>
      <c r="H1" s="242"/>
      <c r="I1" s="242"/>
      <c r="J1" s="536"/>
      <c r="K1" s="536"/>
      <c r="L1" s="536"/>
      <c r="M1" s="536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68"/>
      <c r="AA1" s="268"/>
      <c r="AB1" s="268"/>
      <c r="AC1" s="268"/>
      <c r="AD1" s="268"/>
    </row>
    <row r="2" spans="1:36" ht="15.75" customHeight="1">
      <c r="A2" s="242" t="s">
        <v>527</v>
      </c>
      <c r="B2" s="532"/>
      <c r="C2" s="532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42"/>
      <c r="AA2" s="242"/>
      <c r="AB2" s="242"/>
      <c r="AC2" s="242"/>
      <c r="AD2" s="268"/>
    </row>
    <row r="3" spans="1:36" ht="4.5" customHeight="1"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42"/>
      <c r="AA3" s="242"/>
      <c r="AB3" s="242"/>
      <c r="AC3" s="242"/>
      <c r="AD3" s="242"/>
    </row>
    <row r="4" spans="1:36" ht="15" customHeight="1">
      <c r="A4" s="989" t="s">
        <v>99</v>
      </c>
      <c r="B4" s="926" t="s">
        <v>521</v>
      </c>
      <c r="C4" s="994" t="s">
        <v>506</v>
      </c>
      <c r="D4" s="908" t="s">
        <v>526</v>
      </c>
      <c r="E4" s="909"/>
      <c r="F4" s="909"/>
      <c r="G4" s="909"/>
      <c r="H4" s="909"/>
      <c r="I4" s="909"/>
      <c r="J4" s="909"/>
      <c r="K4" s="909"/>
      <c r="L4" s="909"/>
      <c r="M4" s="909"/>
      <c r="N4" s="909"/>
      <c r="O4" s="909"/>
      <c r="P4" s="909"/>
      <c r="Q4" s="909"/>
      <c r="R4" s="909"/>
      <c r="S4" s="909"/>
      <c r="T4" s="909"/>
      <c r="U4" s="909"/>
      <c r="V4" s="909"/>
      <c r="W4" s="909"/>
      <c r="X4" s="909"/>
      <c r="Y4" s="909"/>
      <c r="Z4" s="909"/>
      <c r="AA4" s="909"/>
      <c r="AB4" s="909"/>
      <c r="AC4" s="970" t="s">
        <v>541</v>
      </c>
      <c r="AD4" s="911" t="s">
        <v>542</v>
      </c>
    </row>
    <row r="5" spans="1:36" ht="12" customHeight="1">
      <c r="A5" s="990"/>
      <c r="B5" s="992"/>
      <c r="C5" s="992"/>
      <c r="D5" s="975" t="s">
        <v>796</v>
      </c>
      <c r="E5" s="976"/>
      <c r="F5" s="975" t="s">
        <v>797</v>
      </c>
      <c r="G5" s="976"/>
      <c r="H5" s="929" t="s">
        <v>798</v>
      </c>
      <c r="I5" s="977"/>
      <c r="J5" s="975" t="s">
        <v>504</v>
      </c>
      <c r="K5" s="976"/>
      <c r="L5" s="978" t="s">
        <v>799</v>
      </c>
      <c r="M5" s="979"/>
      <c r="N5" s="975" t="s">
        <v>800</v>
      </c>
      <c r="O5" s="976"/>
      <c r="P5" s="975" t="s">
        <v>801</v>
      </c>
      <c r="Q5" s="976"/>
      <c r="R5" s="978" t="s">
        <v>802</v>
      </c>
      <c r="S5" s="979"/>
      <c r="T5" s="978" t="s">
        <v>803</v>
      </c>
      <c r="U5" s="979"/>
      <c r="V5" s="978" t="s">
        <v>603</v>
      </c>
      <c r="W5" s="979"/>
      <c r="X5" s="978" t="s">
        <v>604</v>
      </c>
      <c r="Y5" s="979"/>
      <c r="Z5" s="970" t="s">
        <v>103</v>
      </c>
      <c r="AA5" s="982"/>
      <c r="AB5" s="982"/>
      <c r="AC5" s="971"/>
      <c r="AD5" s="973"/>
      <c r="AE5" s="242"/>
      <c r="AF5" s="242"/>
      <c r="AG5" s="242"/>
    </row>
    <row r="6" spans="1:36" ht="12" customHeight="1">
      <c r="A6" s="990"/>
      <c r="B6" s="992"/>
      <c r="C6" s="992"/>
      <c r="D6" s="976"/>
      <c r="E6" s="976"/>
      <c r="F6" s="976"/>
      <c r="G6" s="976"/>
      <c r="H6" s="977"/>
      <c r="I6" s="977"/>
      <c r="J6" s="976"/>
      <c r="K6" s="976"/>
      <c r="L6" s="980"/>
      <c r="M6" s="981"/>
      <c r="N6" s="976"/>
      <c r="O6" s="976"/>
      <c r="P6" s="976"/>
      <c r="Q6" s="976"/>
      <c r="R6" s="980"/>
      <c r="S6" s="981"/>
      <c r="T6" s="980"/>
      <c r="U6" s="981"/>
      <c r="V6" s="980"/>
      <c r="W6" s="981"/>
      <c r="X6" s="980"/>
      <c r="Y6" s="981"/>
      <c r="Z6" s="983"/>
      <c r="AA6" s="984"/>
      <c r="AB6" s="984"/>
      <c r="AC6" s="971"/>
      <c r="AD6" s="973"/>
      <c r="AE6" s="541"/>
      <c r="AF6" s="541"/>
      <c r="AG6" s="541"/>
    </row>
    <row r="7" spans="1:36" ht="15" customHeight="1">
      <c r="A7" s="991"/>
      <c r="B7" s="993"/>
      <c r="C7" s="993"/>
      <c r="D7" s="272" t="s">
        <v>57</v>
      </c>
      <c r="E7" s="452" t="s">
        <v>105</v>
      </c>
      <c r="F7" s="272" t="s">
        <v>57</v>
      </c>
      <c r="G7" s="452" t="s">
        <v>105</v>
      </c>
      <c r="H7" s="272" t="s">
        <v>57</v>
      </c>
      <c r="I7" s="579" t="s">
        <v>105</v>
      </c>
      <c r="J7" s="272" t="s">
        <v>57</v>
      </c>
      <c r="K7" s="452" t="s">
        <v>105</v>
      </c>
      <c r="L7" s="539" t="s">
        <v>62</v>
      </c>
      <c r="M7" s="391" t="s">
        <v>63</v>
      </c>
      <c r="N7" s="272" t="s">
        <v>57</v>
      </c>
      <c r="O7" s="452" t="s">
        <v>105</v>
      </c>
      <c r="P7" s="272" t="s">
        <v>57</v>
      </c>
      <c r="Q7" s="452" t="s">
        <v>105</v>
      </c>
      <c r="R7" s="272" t="s">
        <v>57</v>
      </c>
      <c r="S7" s="452" t="s">
        <v>105</v>
      </c>
      <c r="T7" s="272" t="s">
        <v>57</v>
      </c>
      <c r="U7" s="452" t="s">
        <v>105</v>
      </c>
      <c r="V7" s="272" t="s">
        <v>57</v>
      </c>
      <c r="W7" s="452" t="s">
        <v>105</v>
      </c>
      <c r="X7" s="272" t="s">
        <v>57</v>
      </c>
      <c r="Y7" s="452" t="s">
        <v>105</v>
      </c>
      <c r="Z7" s="538" t="s">
        <v>57</v>
      </c>
      <c r="AA7" s="538" t="s">
        <v>105</v>
      </c>
      <c r="AB7" s="538" t="s">
        <v>106</v>
      </c>
      <c r="AC7" s="972"/>
      <c r="AD7" s="974"/>
      <c r="AE7" s="242"/>
      <c r="AF7" s="242"/>
      <c r="AG7" s="242"/>
    </row>
    <row r="8" spans="1:36" ht="21" customHeight="1" thickBot="1">
      <c r="A8" s="267" t="s">
        <v>512</v>
      </c>
      <c r="B8" s="404"/>
      <c r="C8" s="508"/>
      <c r="D8" s="276"/>
      <c r="E8" s="456"/>
      <c r="F8" s="276"/>
      <c r="G8" s="456"/>
      <c r="H8" s="276"/>
      <c r="I8" s="456"/>
      <c r="J8" s="276"/>
      <c r="K8" s="456"/>
      <c r="L8" s="455"/>
      <c r="M8" s="473"/>
      <c r="N8" s="276"/>
      <c r="O8" s="456"/>
      <c r="P8" s="276"/>
      <c r="Q8" s="456"/>
      <c r="R8" s="455"/>
      <c r="S8" s="473"/>
      <c r="T8" s="276"/>
      <c r="U8" s="456"/>
      <c r="V8" s="276"/>
      <c r="W8" s="456"/>
      <c r="X8" s="276"/>
      <c r="Y8" s="456"/>
      <c r="Z8" s="508">
        <f>SUM(P8,N8,J8,H8,F8,D8,X8,V8,T8,L8,R8)</f>
        <v>0</v>
      </c>
      <c r="AA8" s="508">
        <f>SUM(E8,G8,I8,K8,M8,O8,Q8,S8,U8,W8,Y8)</f>
        <v>0</v>
      </c>
      <c r="AB8" s="508">
        <f t="shared" ref="AB8:AB31" si="0">SUM(Z8:AA8)</f>
        <v>0</v>
      </c>
      <c r="AC8" s="401"/>
      <c r="AD8" s="401"/>
      <c r="AE8" s="536"/>
      <c r="AF8" s="536"/>
      <c r="AG8" s="536"/>
      <c r="AI8" s="229">
        <f t="shared" ref="AI8:AI32" si="1">SUM(AB8:AC8)</f>
        <v>0</v>
      </c>
      <c r="AJ8" s="229" t="str">
        <f t="shared" ref="AJ8:AJ32" si="2">IF(AI8=C8,"○","×")</f>
        <v>○</v>
      </c>
    </row>
    <row r="9" spans="1:36" ht="21" customHeight="1" thickTop="1">
      <c r="A9" s="266"/>
      <c r="B9" s="405"/>
      <c r="C9" s="406"/>
      <c r="D9" s="261"/>
      <c r="E9" s="399"/>
      <c r="F9" s="261"/>
      <c r="G9" s="399"/>
      <c r="H9" s="261"/>
      <c r="I9" s="399"/>
      <c r="J9" s="261"/>
      <c r="K9" s="399"/>
      <c r="L9" s="461"/>
      <c r="M9" s="474"/>
      <c r="N9" s="261"/>
      <c r="O9" s="399"/>
      <c r="P9" s="261"/>
      <c r="Q9" s="399"/>
      <c r="R9" s="461"/>
      <c r="S9" s="474"/>
      <c r="T9" s="261"/>
      <c r="U9" s="399"/>
      <c r="V9" s="261"/>
      <c r="W9" s="399"/>
      <c r="X9" s="261"/>
      <c r="Y9" s="399"/>
      <c r="Z9" s="509">
        <f>SUM(P9,N9,J9,H9,F9,D9,X9,V9,T9,L9,R9)</f>
        <v>0</v>
      </c>
      <c r="AA9" s="509">
        <f>SUM(E9,G9,I9,K9,M9,O9,Q9,S9,U9,W9,Y9)</f>
        <v>0</v>
      </c>
      <c r="AB9" s="509">
        <f t="shared" si="0"/>
        <v>0</v>
      </c>
      <c r="AC9" s="381"/>
      <c r="AD9" s="381"/>
      <c r="AE9" s="536"/>
      <c r="AF9" s="536"/>
      <c r="AG9" s="536"/>
      <c r="AI9" s="229">
        <f t="shared" si="1"/>
        <v>0</v>
      </c>
      <c r="AJ9" s="229" t="str">
        <f t="shared" si="2"/>
        <v>○</v>
      </c>
    </row>
    <row r="10" spans="1:36" ht="21" customHeight="1">
      <c r="A10" s="265"/>
      <c r="B10" s="402"/>
      <c r="C10" s="458"/>
      <c r="D10" s="384"/>
      <c r="E10" s="454"/>
      <c r="F10" s="384"/>
      <c r="G10" s="454"/>
      <c r="H10" s="384"/>
      <c r="I10" s="454"/>
      <c r="J10" s="384"/>
      <c r="K10" s="454"/>
      <c r="L10" s="453"/>
      <c r="M10" s="383"/>
      <c r="N10" s="384"/>
      <c r="O10" s="454"/>
      <c r="P10" s="384"/>
      <c r="Q10" s="454"/>
      <c r="R10" s="453"/>
      <c r="S10" s="383"/>
      <c r="T10" s="384"/>
      <c r="U10" s="454"/>
      <c r="V10" s="384"/>
      <c r="W10" s="454"/>
      <c r="X10" s="384"/>
      <c r="Y10" s="454"/>
      <c r="Z10" s="507">
        <f>SUM(P10,N10,J10,H10,F10,D10,X10,V10,T10,L10,R10)</f>
        <v>0</v>
      </c>
      <c r="AA10" s="507">
        <f>SUM(E10,G10,I10,K10,M10,O10,Q10,S10,U10,W10,Y10)</f>
        <v>0</v>
      </c>
      <c r="AB10" s="507">
        <f t="shared" si="0"/>
        <v>0</v>
      </c>
      <c r="AC10" s="382"/>
      <c r="AD10" s="382"/>
      <c r="AE10" s="242"/>
      <c r="AF10" s="242"/>
      <c r="AG10" s="242"/>
      <c r="AI10" s="229">
        <f t="shared" si="1"/>
        <v>0</v>
      </c>
      <c r="AJ10" s="229" t="str">
        <f t="shared" si="2"/>
        <v>○</v>
      </c>
    </row>
    <row r="11" spans="1:36" ht="21" customHeight="1">
      <c r="A11" s="265"/>
      <c r="B11" s="402"/>
      <c r="C11" s="458"/>
      <c r="D11" s="384"/>
      <c r="E11" s="454"/>
      <c r="F11" s="384"/>
      <c r="G11" s="454"/>
      <c r="H11" s="384"/>
      <c r="I11" s="454"/>
      <c r="J11" s="384"/>
      <c r="K11" s="454"/>
      <c r="L11" s="453"/>
      <c r="M11" s="383"/>
      <c r="N11" s="384"/>
      <c r="O11" s="454"/>
      <c r="P11" s="384"/>
      <c r="Q11" s="454"/>
      <c r="R11" s="453"/>
      <c r="S11" s="383"/>
      <c r="T11" s="384"/>
      <c r="U11" s="454"/>
      <c r="V11" s="384"/>
      <c r="W11" s="454"/>
      <c r="X11" s="384"/>
      <c r="Y11" s="454"/>
      <c r="Z11" s="507">
        <f t="shared" ref="Z11:Z28" si="3">SUM(P11,N11,J11,H11,F11,D11,X11,V11,T11,L11,R11)</f>
        <v>0</v>
      </c>
      <c r="AA11" s="507">
        <f t="shared" ref="AA11:AA31" si="4">SUM(E11,G11,I11,K11,M11,O11,Q11,S11,U11,W11,Y11)</f>
        <v>0</v>
      </c>
      <c r="AB11" s="507">
        <f t="shared" si="0"/>
        <v>0</v>
      </c>
      <c r="AC11" s="382"/>
      <c r="AD11" s="382">
        <f>SUM(F11:AA11)</f>
        <v>0</v>
      </c>
      <c r="AE11" s="536"/>
      <c r="AF11" s="536">
        <f>SUM(AB11:AC11)</f>
        <v>0</v>
      </c>
      <c r="AG11" s="536" t="str">
        <f>IF(AD11=AF11,"○","×")</f>
        <v>○</v>
      </c>
      <c r="AI11" s="229">
        <f t="shared" si="1"/>
        <v>0</v>
      </c>
      <c r="AJ11" s="229" t="str">
        <f t="shared" si="2"/>
        <v>○</v>
      </c>
    </row>
    <row r="12" spans="1:36" ht="21" customHeight="1">
      <c r="A12" s="265"/>
      <c r="B12" s="402"/>
      <c r="C12" s="458"/>
      <c r="D12" s="384"/>
      <c r="E12" s="454"/>
      <c r="F12" s="384"/>
      <c r="G12" s="454"/>
      <c r="H12" s="384"/>
      <c r="I12" s="454"/>
      <c r="J12" s="384"/>
      <c r="K12" s="454"/>
      <c r="L12" s="453"/>
      <c r="M12" s="383"/>
      <c r="N12" s="384"/>
      <c r="O12" s="454"/>
      <c r="P12" s="384"/>
      <c r="Q12" s="454"/>
      <c r="R12" s="453"/>
      <c r="S12" s="383"/>
      <c r="T12" s="384"/>
      <c r="U12" s="454"/>
      <c r="V12" s="384"/>
      <c r="W12" s="454"/>
      <c r="X12" s="384"/>
      <c r="Y12" s="454"/>
      <c r="Z12" s="507">
        <f t="shared" si="3"/>
        <v>0</v>
      </c>
      <c r="AA12" s="507">
        <f t="shared" si="4"/>
        <v>0</v>
      </c>
      <c r="AB12" s="507">
        <f t="shared" si="0"/>
        <v>0</v>
      </c>
      <c r="AC12" s="382"/>
      <c r="AD12" s="382"/>
      <c r="AE12" s="536"/>
      <c r="AF12" s="536"/>
      <c r="AG12" s="536"/>
      <c r="AI12" s="229">
        <f t="shared" si="1"/>
        <v>0</v>
      </c>
      <c r="AJ12" s="229" t="str">
        <f t="shared" si="2"/>
        <v>○</v>
      </c>
    </row>
    <row r="13" spans="1:36" ht="21" customHeight="1">
      <c r="A13" s="265"/>
      <c r="B13" s="402"/>
      <c r="C13" s="458"/>
      <c r="D13" s="384"/>
      <c r="E13" s="454"/>
      <c r="F13" s="384"/>
      <c r="G13" s="454"/>
      <c r="H13" s="384"/>
      <c r="I13" s="454"/>
      <c r="J13" s="384"/>
      <c r="K13" s="454"/>
      <c r="L13" s="453"/>
      <c r="M13" s="383"/>
      <c r="N13" s="384"/>
      <c r="O13" s="454"/>
      <c r="P13" s="384"/>
      <c r="Q13" s="454"/>
      <c r="R13" s="453"/>
      <c r="S13" s="383"/>
      <c r="T13" s="384"/>
      <c r="U13" s="454"/>
      <c r="V13" s="384"/>
      <c r="W13" s="454"/>
      <c r="X13" s="384"/>
      <c r="Y13" s="454"/>
      <c r="Z13" s="507">
        <f t="shared" si="3"/>
        <v>0</v>
      </c>
      <c r="AA13" s="507">
        <f t="shared" si="4"/>
        <v>0</v>
      </c>
      <c r="AB13" s="507">
        <f t="shared" si="0"/>
        <v>0</v>
      </c>
      <c r="AC13" s="382"/>
      <c r="AD13" s="382"/>
      <c r="AE13" s="278"/>
      <c r="AF13" s="278"/>
      <c r="AG13" s="278"/>
      <c r="AI13" s="229">
        <f t="shared" si="1"/>
        <v>0</v>
      </c>
      <c r="AJ13" s="229" t="str">
        <f t="shared" si="2"/>
        <v>○</v>
      </c>
    </row>
    <row r="14" spans="1:36" ht="21" customHeight="1">
      <c r="A14" s="265"/>
      <c r="B14" s="402"/>
      <c r="C14" s="458"/>
      <c r="D14" s="384"/>
      <c r="E14" s="454"/>
      <c r="F14" s="384"/>
      <c r="G14" s="454"/>
      <c r="H14" s="384"/>
      <c r="I14" s="454"/>
      <c r="J14" s="384"/>
      <c r="K14" s="454"/>
      <c r="L14" s="453"/>
      <c r="M14" s="383"/>
      <c r="N14" s="384"/>
      <c r="O14" s="454"/>
      <c r="P14" s="384"/>
      <c r="Q14" s="454"/>
      <c r="R14" s="453"/>
      <c r="S14" s="383"/>
      <c r="T14" s="384"/>
      <c r="U14" s="454"/>
      <c r="V14" s="384"/>
      <c r="W14" s="454"/>
      <c r="X14" s="384"/>
      <c r="Y14" s="454"/>
      <c r="Z14" s="507">
        <f t="shared" si="3"/>
        <v>0</v>
      </c>
      <c r="AA14" s="507">
        <f t="shared" si="4"/>
        <v>0</v>
      </c>
      <c r="AB14" s="507">
        <f t="shared" si="0"/>
        <v>0</v>
      </c>
      <c r="AC14" s="382"/>
      <c r="AD14" s="382"/>
      <c r="AE14" s="262"/>
      <c r="AF14" s="262"/>
      <c r="AG14" s="262"/>
      <c r="AI14" s="229">
        <f t="shared" si="1"/>
        <v>0</v>
      </c>
      <c r="AJ14" s="229" t="str">
        <f t="shared" si="2"/>
        <v>○</v>
      </c>
    </row>
    <row r="15" spans="1:36" ht="21" customHeight="1">
      <c r="A15" s="265"/>
      <c r="B15" s="402"/>
      <c r="C15" s="458"/>
      <c r="D15" s="384"/>
      <c r="E15" s="454"/>
      <c r="F15" s="384"/>
      <c r="G15" s="454"/>
      <c r="H15" s="384"/>
      <c r="I15" s="454"/>
      <c r="J15" s="384"/>
      <c r="K15" s="454"/>
      <c r="L15" s="453"/>
      <c r="M15" s="383"/>
      <c r="N15" s="384"/>
      <c r="O15" s="454"/>
      <c r="P15" s="384"/>
      <c r="Q15" s="454"/>
      <c r="R15" s="453"/>
      <c r="S15" s="383"/>
      <c r="T15" s="384"/>
      <c r="U15" s="454"/>
      <c r="V15" s="384"/>
      <c r="W15" s="454"/>
      <c r="X15" s="384"/>
      <c r="Y15" s="454"/>
      <c r="Z15" s="507">
        <f t="shared" si="3"/>
        <v>0</v>
      </c>
      <c r="AA15" s="507">
        <f t="shared" si="4"/>
        <v>0</v>
      </c>
      <c r="AB15" s="507">
        <f t="shared" si="0"/>
        <v>0</v>
      </c>
      <c r="AC15" s="382"/>
      <c r="AD15" s="382"/>
      <c r="AE15" s="262"/>
      <c r="AF15" s="262"/>
      <c r="AG15" s="262"/>
      <c r="AI15" s="229">
        <f t="shared" si="1"/>
        <v>0</v>
      </c>
      <c r="AJ15" s="229" t="str">
        <f t="shared" si="2"/>
        <v>○</v>
      </c>
    </row>
    <row r="16" spans="1:36" ht="21" customHeight="1">
      <c r="A16" s="265"/>
      <c r="B16" s="403"/>
      <c r="C16" s="507"/>
      <c r="D16" s="277"/>
      <c r="E16" s="460"/>
      <c r="F16" s="277"/>
      <c r="G16" s="460"/>
      <c r="H16" s="277"/>
      <c r="I16" s="460"/>
      <c r="J16" s="277"/>
      <c r="K16" s="460"/>
      <c r="L16" s="459"/>
      <c r="M16" s="475"/>
      <c r="N16" s="277"/>
      <c r="O16" s="460"/>
      <c r="P16" s="277"/>
      <c r="Q16" s="460"/>
      <c r="R16" s="459"/>
      <c r="S16" s="475"/>
      <c r="T16" s="277"/>
      <c r="U16" s="460"/>
      <c r="V16" s="277"/>
      <c r="W16" s="460"/>
      <c r="X16" s="277"/>
      <c r="Y16" s="460"/>
      <c r="Z16" s="507">
        <f t="shared" si="3"/>
        <v>0</v>
      </c>
      <c r="AA16" s="507">
        <f t="shared" si="4"/>
        <v>0</v>
      </c>
      <c r="AB16" s="507">
        <f t="shared" si="0"/>
        <v>0</v>
      </c>
      <c r="AC16" s="389"/>
      <c r="AD16" s="389"/>
      <c r="AE16" s="262"/>
      <c r="AF16" s="262"/>
      <c r="AG16" s="262"/>
      <c r="AI16" s="229">
        <f t="shared" si="1"/>
        <v>0</v>
      </c>
      <c r="AJ16" s="229" t="str">
        <f t="shared" si="2"/>
        <v>○</v>
      </c>
    </row>
    <row r="17" spans="1:36" ht="21" customHeight="1">
      <c r="A17" s="265"/>
      <c r="B17" s="402"/>
      <c r="C17" s="458"/>
      <c r="D17" s="384"/>
      <c r="E17" s="454"/>
      <c r="F17" s="384"/>
      <c r="G17" s="454"/>
      <c r="H17" s="384"/>
      <c r="I17" s="454"/>
      <c r="J17" s="384"/>
      <c r="K17" s="454"/>
      <c r="L17" s="453"/>
      <c r="M17" s="383"/>
      <c r="N17" s="384"/>
      <c r="O17" s="454"/>
      <c r="P17" s="384"/>
      <c r="Q17" s="454"/>
      <c r="R17" s="453"/>
      <c r="S17" s="383"/>
      <c r="T17" s="384"/>
      <c r="U17" s="454"/>
      <c r="V17" s="384"/>
      <c r="W17" s="454"/>
      <c r="X17" s="384"/>
      <c r="Y17" s="454"/>
      <c r="Z17" s="507">
        <f t="shared" si="3"/>
        <v>0</v>
      </c>
      <c r="AA17" s="507">
        <f t="shared" si="4"/>
        <v>0</v>
      </c>
      <c r="AB17" s="507">
        <f t="shared" si="0"/>
        <v>0</v>
      </c>
      <c r="AC17" s="382"/>
      <c r="AD17" s="382"/>
      <c r="AE17" s="536"/>
      <c r="AF17" s="536"/>
      <c r="AG17" s="536"/>
      <c r="AI17" s="229">
        <f t="shared" si="1"/>
        <v>0</v>
      </c>
      <c r="AJ17" s="229" t="str">
        <f t="shared" si="2"/>
        <v>○</v>
      </c>
    </row>
    <row r="18" spans="1:36" ht="21" customHeight="1">
      <c r="A18" s="265"/>
      <c r="B18" s="402"/>
      <c r="C18" s="458"/>
      <c r="D18" s="384"/>
      <c r="E18" s="453"/>
      <c r="F18" s="384"/>
      <c r="G18" s="454"/>
      <c r="H18" s="384"/>
      <c r="I18" s="454"/>
      <c r="J18" s="384"/>
      <c r="K18" s="454"/>
      <c r="L18" s="453"/>
      <c r="M18" s="383"/>
      <c r="N18" s="384"/>
      <c r="O18" s="453"/>
      <c r="P18" s="384"/>
      <c r="Q18" s="453"/>
      <c r="R18" s="507"/>
      <c r="S18" s="383"/>
      <c r="T18" s="384"/>
      <c r="U18" s="453"/>
      <c r="V18" s="384"/>
      <c r="W18" s="453"/>
      <c r="X18" s="384"/>
      <c r="Y18" s="453"/>
      <c r="Z18" s="507">
        <f t="shared" si="3"/>
        <v>0</v>
      </c>
      <c r="AA18" s="507">
        <f t="shared" si="4"/>
        <v>0</v>
      </c>
      <c r="AB18" s="507">
        <f t="shared" si="0"/>
        <v>0</v>
      </c>
      <c r="AC18" s="382"/>
      <c r="AD18" s="382"/>
      <c r="AE18" s="536"/>
      <c r="AF18" s="536"/>
      <c r="AG18" s="536"/>
      <c r="AI18" s="229">
        <f t="shared" si="1"/>
        <v>0</v>
      </c>
      <c r="AJ18" s="229" t="str">
        <f t="shared" si="2"/>
        <v>○</v>
      </c>
    </row>
    <row r="19" spans="1:36" ht="21" customHeight="1">
      <c r="A19" s="265"/>
      <c r="B19" s="402"/>
      <c r="C19" s="458"/>
      <c r="D19" s="384"/>
      <c r="E19" s="453"/>
      <c r="F19" s="384"/>
      <c r="G19" s="454"/>
      <c r="H19" s="384"/>
      <c r="I19" s="454"/>
      <c r="J19" s="384"/>
      <c r="K19" s="454"/>
      <c r="L19" s="453"/>
      <c r="M19" s="383"/>
      <c r="N19" s="384"/>
      <c r="O19" s="453"/>
      <c r="P19" s="384"/>
      <c r="Q19" s="453"/>
      <c r="R19" s="507"/>
      <c r="S19" s="383"/>
      <c r="T19" s="384"/>
      <c r="U19" s="453"/>
      <c r="V19" s="384"/>
      <c r="W19" s="453"/>
      <c r="X19" s="384"/>
      <c r="Y19" s="453"/>
      <c r="Z19" s="507">
        <f t="shared" si="3"/>
        <v>0</v>
      </c>
      <c r="AA19" s="507">
        <f t="shared" si="4"/>
        <v>0</v>
      </c>
      <c r="AB19" s="507">
        <f t="shared" si="0"/>
        <v>0</v>
      </c>
      <c r="AC19" s="382"/>
      <c r="AD19" s="382"/>
      <c r="AE19" s="536"/>
      <c r="AF19" s="536"/>
      <c r="AG19" s="536"/>
      <c r="AI19" s="229">
        <f t="shared" si="1"/>
        <v>0</v>
      </c>
      <c r="AJ19" s="229" t="str">
        <f t="shared" si="2"/>
        <v>○</v>
      </c>
    </row>
    <row r="20" spans="1:36" ht="21" customHeight="1">
      <c r="A20" s="265"/>
      <c r="B20" s="402"/>
      <c r="C20" s="458"/>
      <c r="D20" s="384"/>
      <c r="E20" s="453"/>
      <c r="F20" s="384"/>
      <c r="G20" s="454"/>
      <c r="H20" s="384"/>
      <c r="I20" s="454"/>
      <c r="J20" s="384"/>
      <c r="K20" s="454"/>
      <c r="L20" s="453"/>
      <c r="M20" s="383"/>
      <c r="N20" s="384"/>
      <c r="O20" s="453"/>
      <c r="P20" s="384"/>
      <c r="Q20" s="453"/>
      <c r="R20" s="507"/>
      <c r="S20" s="383"/>
      <c r="T20" s="384"/>
      <c r="U20" s="453"/>
      <c r="V20" s="384"/>
      <c r="W20" s="453"/>
      <c r="X20" s="384"/>
      <c r="Y20" s="453"/>
      <c r="Z20" s="507">
        <f t="shared" si="3"/>
        <v>0</v>
      </c>
      <c r="AA20" s="507">
        <f t="shared" si="4"/>
        <v>0</v>
      </c>
      <c r="AB20" s="507">
        <f t="shared" si="0"/>
        <v>0</v>
      </c>
      <c r="AC20" s="382"/>
      <c r="AD20" s="382"/>
      <c r="AE20" s="536"/>
      <c r="AF20" s="536"/>
      <c r="AG20" s="536"/>
      <c r="AI20" s="229">
        <f t="shared" si="1"/>
        <v>0</v>
      </c>
      <c r="AJ20" s="229" t="str">
        <f t="shared" si="2"/>
        <v>○</v>
      </c>
    </row>
    <row r="21" spans="1:36" ht="21" customHeight="1">
      <c r="A21" s="265"/>
      <c r="B21" s="402"/>
      <c r="C21" s="458"/>
      <c r="D21" s="384"/>
      <c r="E21" s="453"/>
      <c r="F21" s="384"/>
      <c r="G21" s="454"/>
      <c r="H21" s="384"/>
      <c r="I21" s="454"/>
      <c r="J21" s="384"/>
      <c r="K21" s="454"/>
      <c r="L21" s="453"/>
      <c r="M21" s="383"/>
      <c r="N21" s="384"/>
      <c r="O21" s="453"/>
      <c r="P21" s="384"/>
      <c r="Q21" s="453"/>
      <c r="R21" s="507"/>
      <c r="S21" s="383"/>
      <c r="T21" s="384"/>
      <c r="U21" s="453"/>
      <c r="V21" s="384"/>
      <c r="W21" s="453"/>
      <c r="X21" s="384"/>
      <c r="Y21" s="453"/>
      <c r="Z21" s="507">
        <f t="shared" si="3"/>
        <v>0</v>
      </c>
      <c r="AA21" s="507">
        <f t="shared" si="4"/>
        <v>0</v>
      </c>
      <c r="AB21" s="507">
        <f t="shared" si="0"/>
        <v>0</v>
      </c>
      <c r="AC21" s="382"/>
      <c r="AD21" s="382"/>
      <c r="AE21" s="536"/>
      <c r="AF21" s="536"/>
      <c r="AG21" s="536"/>
      <c r="AI21" s="229">
        <f t="shared" si="1"/>
        <v>0</v>
      </c>
      <c r="AJ21" s="229" t="str">
        <f t="shared" si="2"/>
        <v>○</v>
      </c>
    </row>
    <row r="22" spans="1:36" ht="21" customHeight="1">
      <c r="A22" s="265"/>
      <c r="B22" s="402"/>
      <c r="C22" s="458"/>
      <c r="D22" s="384"/>
      <c r="E22" s="454"/>
      <c r="F22" s="384"/>
      <c r="G22" s="454"/>
      <c r="H22" s="384"/>
      <c r="I22" s="454"/>
      <c r="J22" s="384"/>
      <c r="K22" s="454"/>
      <c r="L22" s="453"/>
      <c r="M22" s="383"/>
      <c r="N22" s="384"/>
      <c r="O22" s="454"/>
      <c r="P22" s="384"/>
      <c r="Q22" s="454"/>
      <c r="R22" s="453"/>
      <c r="S22" s="383"/>
      <c r="T22" s="384"/>
      <c r="U22" s="454"/>
      <c r="V22" s="384"/>
      <c r="W22" s="454"/>
      <c r="X22" s="384"/>
      <c r="Y22" s="454"/>
      <c r="Z22" s="507">
        <f t="shared" si="3"/>
        <v>0</v>
      </c>
      <c r="AA22" s="507">
        <f t="shared" si="4"/>
        <v>0</v>
      </c>
      <c r="AB22" s="507">
        <f t="shared" si="0"/>
        <v>0</v>
      </c>
      <c r="AC22" s="382"/>
      <c r="AD22" s="382"/>
      <c r="AE22" s="536"/>
      <c r="AF22" s="536"/>
      <c r="AG22" s="536"/>
      <c r="AI22" s="229">
        <f t="shared" si="1"/>
        <v>0</v>
      </c>
      <c r="AJ22" s="229" t="str">
        <f t="shared" si="2"/>
        <v>○</v>
      </c>
    </row>
    <row r="23" spans="1:36" ht="21" customHeight="1">
      <c r="A23" s="265"/>
      <c r="B23" s="402"/>
      <c r="C23" s="458"/>
      <c r="D23" s="384"/>
      <c r="E23" s="454"/>
      <c r="F23" s="384"/>
      <c r="G23" s="454"/>
      <c r="H23" s="384"/>
      <c r="I23" s="454"/>
      <c r="J23" s="384"/>
      <c r="K23" s="454"/>
      <c r="L23" s="453"/>
      <c r="M23" s="383"/>
      <c r="N23" s="384"/>
      <c r="O23" s="454"/>
      <c r="P23" s="384"/>
      <c r="Q23" s="454"/>
      <c r="R23" s="453"/>
      <c r="S23" s="383"/>
      <c r="T23" s="384"/>
      <c r="U23" s="454"/>
      <c r="V23" s="384"/>
      <c r="W23" s="454"/>
      <c r="X23" s="384"/>
      <c r="Y23" s="454"/>
      <c r="Z23" s="507">
        <f t="shared" si="3"/>
        <v>0</v>
      </c>
      <c r="AA23" s="507">
        <f t="shared" si="4"/>
        <v>0</v>
      </c>
      <c r="AB23" s="507">
        <f t="shared" si="0"/>
        <v>0</v>
      </c>
      <c r="AC23" s="382"/>
      <c r="AD23" s="382"/>
      <c r="AE23" s="242"/>
      <c r="AF23" s="242"/>
      <c r="AG23" s="242"/>
      <c r="AI23" s="229">
        <f t="shared" si="1"/>
        <v>0</v>
      </c>
      <c r="AJ23" s="229" t="str">
        <f t="shared" si="2"/>
        <v>○</v>
      </c>
    </row>
    <row r="24" spans="1:36" ht="21" customHeight="1">
      <c r="A24" s="265"/>
      <c r="B24" s="402"/>
      <c r="C24" s="458"/>
      <c r="D24" s="384"/>
      <c r="E24" s="454"/>
      <c r="F24" s="384"/>
      <c r="G24" s="454"/>
      <c r="H24" s="384"/>
      <c r="I24" s="454"/>
      <c r="J24" s="384"/>
      <c r="K24" s="454"/>
      <c r="L24" s="453"/>
      <c r="M24" s="383"/>
      <c r="N24" s="384"/>
      <c r="O24" s="454"/>
      <c r="P24" s="384"/>
      <c r="Q24" s="454"/>
      <c r="R24" s="453"/>
      <c r="S24" s="383"/>
      <c r="T24" s="384"/>
      <c r="U24" s="454"/>
      <c r="V24" s="384"/>
      <c r="W24" s="454"/>
      <c r="X24" s="384"/>
      <c r="Y24" s="454"/>
      <c r="Z24" s="507">
        <f t="shared" si="3"/>
        <v>0</v>
      </c>
      <c r="AA24" s="507">
        <f t="shared" si="4"/>
        <v>0</v>
      </c>
      <c r="AB24" s="507">
        <f t="shared" si="0"/>
        <v>0</v>
      </c>
      <c r="AC24" s="382"/>
      <c r="AD24" s="382"/>
      <c r="AE24" s="536"/>
      <c r="AF24" s="536"/>
      <c r="AG24" s="536"/>
      <c r="AI24" s="229">
        <f t="shared" si="1"/>
        <v>0</v>
      </c>
      <c r="AJ24" s="229" t="str">
        <f t="shared" si="2"/>
        <v>○</v>
      </c>
    </row>
    <row r="25" spans="1:36" ht="21" customHeight="1">
      <c r="A25" s="265"/>
      <c r="B25" s="402"/>
      <c r="C25" s="458"/>
      <c r="D25" s="384"/>
      <c r="E25" s="454"/>
      <c r="F25" s="384"/>
      <c r="G25" s="454"/>
      <c r="H25" s="384"/>
      <c r="I25" s="454"/>
      <c r="J25" s="384"/>
      <c r="K25" s="454"/>
      <c r="L25" s="453"/>
      <c r="M25" s="383"/>
      <c r="N25" s="384"/>
      <c r="O25" s="454"/>
      <c r="P25" s="384"/>
      <c r="Q25" s="454"/>
      <c r="R25" s="453"/>
      <c r="S25" s="383"/>
      <c r="T25" s="384"/>
      <c r="U25" s="454"/>
      <c r="V25" s="384"/>
      <c r="W25" s="454"/>
      <c r="X25" s="384"/>
      <c r="Y25" s="454"/>
      <c r="Z25" s="507">
        <f t="shared" si="3"/>
        <v>0</v>
      </c>
      <c r="AA25" s="507">
        <f t="shared" si="4"/>
        <v>0</v>
      </c>
      <c r="AB25" s="507">
        <f t="shared" si="0"/>
        <v>0</v>
      </c>
      <c r="AC25" s="382"/>
      <c r="AD25" s="382"/>
      <c r="AE25" s="536"/>
      <c r="AF25" s="536"/>
      <c r="AG25" s="536"/>
      <c r="AI25" s="229">
        <f t="shared" si="1"/>
        <v>0</v>
      </c>
      <c r="AJ25" s="229" t="str">
        <f t="shared" si="2"/>
        <v>○</v>
      </c>
    </row>
    <row r="26" spans="1:36" ht="21" customHeight="1">
      <c r="A26" s="265"/>
      <c r="B26" s="402"/>
      <c r="C26" s="458"/>
      <c r="D26" s="384"/>
      <c r="E26" s="454"/>
      <c r="F26" s="384"/>
      <c r="G26" s="454"/>
      <c r="H26" s="384"/>
      <c r="I26" s="454"/>
      <c r="J26" s="384"/>
      <c r="K26" s="454"/>
      <c r="L26" s="453"/>
      <c r="M26" s="383"/>
      <c r="N26" s="384"/>
      <c r="O26" s="454"/>
      <c r="P26" s="384"/>
      <c r="Q26" s="454"/>
      <c r="R26" s="453"/>
      <c r="S26" s="383"/>
      <c r="T26" s="384"/>
      <c r="U26" s="454"/>
      <c r="V26" s="384"/>
      <c r="W26" s="454"/>
      <c r="X26" s="384"/>
      <c r="Y26" s="454"/>
      <c r="Z26" s="507">
        <f t="shared" si="3"/>
        <v>0</v>
      </c>
      <c r="AA26" s="507">
        <f t="shared" si="4"/>
        <v>0</v>
      </c>
      <c r="AB26" s="507">
        <f t="shared" si="0"/>
        <v>0</v>
      </c>
      <c r="AC26" s="382"/>
      <c r="AD26" s="382"/>
      <c r="AE26" s="278"/>
      <c r="AF26" s="278"/>
      <c r="AG26" s="278"/>
      <c r="AI26" s="229">
        <f t="shared" si="1"/>
        <v>0</v>
      </c>
      <c r="AJ26" s="229" t="str">
        <f t="shared" si="2"/>
        <v>○</v>
      </c>
    </row>
    <row r="27" spans="1:36" ht="21" customHeight="1">
      <c r="A27" s="265"/>
      <c r="B27" s="402"/>
      <c r="C27" s="458"/>
      <c r="D27" s="384"/>
      <c r="E27" s="454"/>
      <c r="F27" s="384"/>
      <c r="G27" s="454"/>
      <c r="H27" s="384"/>
      <c r="I27" s="454"/>
      <c r="J27" s="384"/>
      <c r="K27" s="454"/>
      <c r="L27" s="453"/>
      <c r="M27" s="383"/>
      <c r="N27" s="384"/>
      <c r="O27" s="454"/>
      <c r="P27" s="384"/>
      <c r="Q27" s="454"/>
      <c r="R27" s="453"/>
      <c r="S27" s="383"/>
      <c r="T27" s="384"/>
      <c r="U27" s="454"/>
      <c r="V27" s="384"/>
      <c r="W27" s="454"/>
      <c r="X27" s="384"/>
      <c r="Y27" s="454"/>
      <c r="Z27" s="507">
        <f t="shared" si="3"/>
        <v>0</v>
      </c>
      <c r="AA27" s="507">
        <f t="shared" si="4"/>
        <v>0</v>
      </c>
      <c r="AB27" s="507">
        <f t="shared" si="0"/>
        <v>0</v>
      </c>
      <c r="AC27" s="382"/>
      <c r="AD27" s="382"/>
      <c r="AE27" s="262"/>
      <c r="AF27" s="262"/>
      <c r="AG27" s="262"/>
      <c r="AI27" s="229">
        <f t="shared" si="1"/>
        <v>0</v>
      </c>
      <c r="AJ27" s="229" t="str">
        <f t="shared" si="2"/>
        <v>○</v>
      </c>
    </row>
    <row r="28" spans="1:36" ht="21" customHeight="1">
      <c r="A28" s="265"/>
      <c r="B28" s="402"/>
      <c r="C28" s="458"/>
      <c r="D28" s="384"/>
      <c r="E28" s="454"/>
      <c r="F28" s="384"/>
      <c r="G28" s="454"/>
      <c r="H28" s="384"/>
      <c r="I28" s="454"/>
      <c r="J28" s="384"/>
      <c r="K28" s="454"/>
      <c r="L28" s="453"/>
      <c r="M28" s="383"/>
      <c r="N28" s="384"/>
      <c r="O28" s="454"/>
      <c r="P28" s="384"/>
      <c r="Q28" s="454"/>
      <c r="R28" s="453"/>
      <c r="S28" s="383"/>
      <c r="T28" s="384"/>
      <c r="U28" s="454"/>
      <c r="V28" s="384"/>
      <c r="W28" s="454"/>
      <c r="X28" s="384"/>
      <c r="Y28" s="454"/>
      <c r="Z28" s="507">
        <f t="shared" si="3"/>
        <v>0</v>
      </c>
      <c r="AA28" s="507">
        <f t="shared" si="4"/>
        <v>0</v>
      </c>
      <c r="AB28" s="507">
        <f t="shared" si="0"/>
        <v>0</v>
      </c>
      <c r="AC28" s="382"/>
      <c r="AD28" s="382"/>
      <c r="AE28" s="262"/>
      <c r="AF28" s="262"/>
      <c r="AG28" s="262"/>
      <c r="AI28" s="229">
        <f t="shared" si="1"/>
        <v>0</v>
      </c>
      <c r="AJ28" s="229" t="str">
        <f t="shared" si="2"/>
        <v>○</v>
      </c>
    </row>
    <row r="29" spans="1:36" ht="21" customHeight="1" thickBot="1">
      <c r="A29" s="264"/>
      <c r="B29" s="402"/>
      <c r="C29" s="458"/>
      <c r="D29" s="277"/>
      <c r="E29" s="460"/>
      <c r="F29" s="277"/>
      <c r="G29" s="460"/>
      <c r="H29" s="277"/>
      <c r="I29" s="460"/>
      <c r="J29" s="277"/>
      <c r="K29" s="460"/>
      <c r="L29" s="459"/>
      <c r="M29" s="475"/>
      <c r="N29" s="277"/>
      <c r="O29" s="460"/>
      <c r="P29" s="277"/>
      <c r="Q29" s="460"/>
      <c r="R29" s="459"/>
      <c r="S29" s="475"/>
      <c r="T29" s="277"/>
      <c r="U29" s="460"/>
      <c r="V29" s="277"/>
      <c r="W29" s="460"/>
      <c r="X29" s="277"/>
      <c r="Y29" s="460"/>
      <c r="Z29" s="507">
        <f>SUM(P29,N29,J29,H29,F29,D29,X29,V29,T29,L29,R29)</f>
        <v>0</v>
      </c>
      <c r="AA29" s="507">
        <f t="shared" si="4"/>
        <v>0</v>
      </c>
      <c r="AB29" s="508">
        <f t="shared" si="0"/>
        <v>0</v>
      </c>
      <c r="AC29" s="389"/>
      <c r="AD29" s="389"/>
      <c r="AE29" s="262"/>
      <c r="AF29" s="262"/>
      <c r="AG29" s="262"/>
      <c r="AI29" s="229">
        <f t="shared" si="1"/>
        <v>0</v>
      </c>
      <c r="AJ29" s="229" t="str">
        <f t="shared" si="2"/>
        <v>○</v>
      </c>
    </row>
    <row r="30" spans="1:36" ht="21" customHeight="1" thickTop="1" thickBot="1">
      <c r="A30" s="985" t="s">
        <v>525</v>
      </c>
      <c r="B30" s="986"/>
      <c r="C30" s="510"/>
      <c r="D30" s="263"/>
      <c r="E30" s="457"/>
      <c r="F30" s="263"/>
      <c r="G30" s="457"/>
      <c r="H30" s="263"/>
      <c r="I30" s="457"/>
      <c r="J30" s="263"/>
      <c r="K30" s="457"/>
      <c r="L30" s="511"/>
      <c r="M30" s="476"/>
      <c r="N30" s="263"/>
      <c r="O30" s="457"/>
      <c r="P30" s="263"/>
      <c r="Q30" s="457"/>
      <c r="R30" s="511"/>
      <c r="S30" s="476"/>
      <c r="T30" s="263"/>
      <c r="U30" s="457"/>
      <c r="V30" s="263"/>
      <c r="W30" s="457"/>
      <c r="X30" s="263"/>
      <c r="Y30" s="457"/>
      <c r="Z30" s="510">
        <f>SUM(P30,N30,J30,H30,F30,D30,X30,V30,T30,L30)</f>
        <v>0</v>
      </c>
      <c r="AA30" s="507">
        <f t="shared" si="4"/>
        <v>0</v>
      </c>
      <c r="AB30" s="510">
        <f t="shared" si="0"/>
        <v>0</v>
      </c>
      <c r="AC30" s="400"/>
      <c r="AD30" s="477" t="s">
        <v>804</v>
      </c>
      <c r="AE30" s="536"/>
      <c r="AF30" s="536"/>
      <c r="AG30" s="536"/>
      <c r="AI30" s="229">
        <f t="shared" si="1"/>
        <v>0</v>
      </c>
      <c r="AJ30" s="229" t="str">
        <f t="shared" si="2"/>
        <v>○</v>
      </c>
    </row>
    <row r="31" spans="1:36" ht="21" customHeight="1" thickTop="1" thickBot="1">
      <c r="A31" s="985" t="s">
        <v>524</v>
      </c>
      <c r="B31" s="986"/>
      <c r="C31" s="510"/>
      <c r="D31" s="263"/>
      <c r="E31" s="457"/>
      <c r="F31" s="263"/>
      <c r="G31" s="457"/>
      <c r="H31" s="263"/>
      <c r="I31" s="457"/>
      <c r="J31" s="263"/>
      <c r="K31" s="457"/>
      <c r="L31" s="511"/>
      <c r="M31" s="476"/>
      <c r="N31" s="263"/>
      <c r="O31" s="457"/>
      <c r="P31" s="263"/>
      <c r="Q31" s="457"/>
      <c r="R31" s="511"/>
      <c r="S31" s="476"/>
      <c r="T31" s="263"/>
      <c r="U31" s="457"/>
      <c r="V31" s="263"/>
      <c r="W31" s="457"/>
      <c r="X31" s="263"/>
      <c r="Y31" s="457"/>
      <c r="Z31" s="510">
        <f>SUM(P31,N31,J31,H31,F31,D31,X31,V31,T31,L31)</f>
        <v>0</v>
      </c>
      <c r="AA31" s="507">
        <f t="shared" si="4"/>
        <v>0</v>
      </c>
      <c r="AB31" s="511">
        <f t="shared" si="0"/>
        <v>0</v>
      </c>
      <c r="AC31" s="400"/>
      <c r="AD31" s="477" t="s">
        <v>804</v>
      </c>
      <c r="AE31" s="262"/>
      <c r="AF31" s="262"/>
      <c r="AG31" s="262"/>
      <c r="AI31" s="229">
        <f t="shared" si="1"/>
        <v>0</v>
      </c>
      <c r="AJ31" s="229" t="str">
        <f t="shared" si="2"/>
        <v>○</v>
      </c>
    </row>
    <row r="32" spans="1:36" ht="21" customHeight="1" thickTop="1">
      <c r="A32" s="987" t="s">
        <v>523</v>
      </c>
      <c r="B32" s="988"/>
      <c r="C32" s="398">
        <f t="shared" ref="C32:Y32" si="5">SUM(C30:C31)</f>
        <v>0</v>
      </c>
      <c r="D32" s="261">
        <f t="shared" si="5"/>
        <v>0</v>
      </c>
      <c r="E32" s="399">
        <f t="shared" si="5"/>
        <v>0</v>
      </c>
      <c r="F32" s="261">
        <f t="shared" si="5"/>
        <v>0</v>
      </c>
      <c r="G32" s="399">
        <f t="shared" si="5"/>
        <v>0</v>
      </c>
      <c r="H32" s="261">
        <f t="shared" si="5"/>
        <v>0</v>
      </c>
      <c r="I32" s="399">
        <f t="shared" si="5"/>
        <v>0</v>
      </c>
      <c r="J32" s="261">
        <f t="shared" si="5"/>
        <v>0</v>
      </c>
      <c r="K32" s="399">
        <f t="shared" si="5"/>
        <v>0</v>
      </c>
      <c r="L32" s="399">
        <f t="shared" si="5"/>
        <v>0</v>
      </c>
      <c r="M32" s="399">
        <f t="shared" si="5"/>
        <v>0</v>
      </c>
      <c r="N32" s="261">
        <f t="shared" si="5"/>
        <v>0</v>
      </c>
      <c r="O32" s="399">
        <f t="shared" si="5"/>
        <v>0</v>
      </c>
      <c r="P32" s="261">
        <f t="shared" si="5"/>
        <v>0</v>
      </c>
      <c r="Q32" s="399">
        <f t="shared" si="5"/>
        <v>0</v>
      </c>
      <c r="R32" s="261">
        <f>SUM(R30:R31)</f>
        <v>0</v>
      </c>
      <c r="S32" s="399">
        <f>SUM(S30:S31)</f>
        <v>0</v>
      </c>
      <c r="T32" s="261">
        <f t="shared" si="5"/>
        <v>0</v>
      </c>
      <c r="U32" s="399">
        <f t="shared" si="5"/>
        <v>0</v>
      </c>
      <c r="V32" s="261">
        <f t="shared" si="5"/>
        <v>0</v>
      </c>
      <c r="W32" s="399">
        <f t="shared" si="5"/>
        <v>0</v>
      </c>
      <c r="X32" s="261">
        <f t="shared" si="5"/>
        <v>0</v>
      </c>
      <c r="Y32" s="399">
        <f t="shared" si="5"/>
        <v>0</v>
      </c>
      <c r="Z32" s="509">
        <f>SUM(P32,N32,J32,H32,F32,D32,X32,V32,T32,L32,R32)</f>
        <v>0</v>
      </c>
      <c r="AA32" s="509" t="e">
        <f>SUM(#REF!,U32,Q32,O32,K32,I32,G32,Y32,W32,M32,R33)</f>
        <v>#REF!</v>
      </c>
      <c r="AB32" s="509">
        <f>SUM(AB30:AB31)</f>
        <v>0</v>
      </c>
      <c r="AC32" s="381">
        <f>SUM(AC30:AC31)</f>
        <v>0</v>
      </c>
      <c r="AD32" s="478" t="s">
        <v>804</v>
      </c>
      <c r="AE32" s="536"/>
      <c r="AF32" s="536"/>
      <c r="AG32" s="536"/>
      <c r="AI32" s="229">
        <f t="shared" si="1"/>
        <v>0</v>
      </c>
      <c r="AJ32" s="229" t="str">
        <f t="shared" si="2"/>
        <v>○</v>
      </c>
    </row>
    <row r="33" spans="2:25" ht="21" customHeight="1">
      <c r="B33" s="230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</row>
    <row r="34" spans="2:25" ht="21" customHeight="1">
      <c r="B34" s="230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</row>
    <row r="35" spans="2:25" ht="21" customHeight="1">
      <c r="B35" s="230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</row>
    <row r="36" spans="2:25" ht="21" customHeight="1">
      <c r="B36" s="230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</row>
    <row r="37" spans="2:25" ht="21" customHeight="1">
      <c r="B37" s="230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</row>
    <row r="38" spans="2:25" ht="21" customHeight="1">
      <c r="B38" s="230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</row>
    <row r="39" spans="2:25" ht="21" customHeight="1">
      <c r="B39" s="230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</row>
    <row r="40" spans="2:25" ht="21" customHeight="1">
      <c r="B40" s="230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</row>
    <row r="41" spans="2:25" ht="21" customHeight="1">
      <c r="B41" s="230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</row>
    <row r="42" spans="2:25" ht="12" customHeight="1">
      <c r="B42" s="230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</row>
    <row r="43" spans="2:25" ht="12" customHeight="1">
      <c r="B43" s="230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</row>
    <row r="44" spans="2:25" ht="12" customHeight="1">
      <c r="B44" s="230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</row>
    <row r="45" spans="2:25" ht="12" customHeight="1">
      <c r="B45" s="230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</row>
    <row r="46" spans="2:25" ht="12" customHeight="1">
      <c r="B46" s="230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</row>
    <row r="47" spans="2:25" ht="12" customHeight="1">
      <c r="B47" s="230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</row>
    <row r="48" spans="2:25" ht="12" customHeight="1">
      <c r="B48" s="230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</row>
    <row r="49" spans="2:23" ht="12" customHeight="1"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</row>
    <row r="50" spans="2:23" ht="12" customHeight="1">
      <c r="B50" s="230"/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</row>
    <row r="51" spans="2:23" ht="12" customHeight="1"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</row>
  </sheetData>
  <mergeCells count="21">
    <mergeCell ref="A30:B30"/>
    <mergeCell ref="A31:B31"/>
    <mergeCell ref="A32:B32"/>
    <mergeCell ref="L5:M6"/>
    <mergeCell ref="N5:O6"/>
    <mergeCell ref="A4:A7"/>
    <mergeCell ref="B4:B7"/>
    <mergeCell ref="C4:C7"/>
    <mergeCell ref="D4:AB4"/>
    <mergeCell ref="AC4:AC7"/>
    <mergeCell ref="AD4:AD7"/>
    <mergeCell ref="D5:E6"/>
    <mergeCell ref="F5:G6"/>
    <mergeCell ref="H5:I6"/>
    <mergeCell ref="J5:K6"/>
    <mergeCell ref="X5:Y6"/>
    <mergeCell ref="Z5:AB6"/>
    <mergeCell ref="P5:Q6"/>
    <mergeCell ref="R5:S6"/>
    <mergeCell ref="T5:U6"/>
    <mergeCell ref="V5:W6"/>
  </mergeCells>
  <phoneticPr fontId="5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1</vt:lpstr>
      <vt:lpstr>2</vt:lpstr>
      <vt:lpstr>3</vt:lpstr>
      <vt:lpstr>4</vt:lpstr>
      <vt:lpstr>5</vt:lpstr>
      <vt:lpstr>6</vt:lpstr>
      <vt:lpstr>7①</vt:lpstr>
      <vt:lpstr>7②</vt:lpstr>
      <vt:lpstr>7③</vt:lpstr>
      <vt:lpstr>7-2</vt:lpstr>
      <vt:lpstr>8</vt:lpstr>
      <vt:lpstr>9①</vt:lpstr>
      <vt:lpstr>9②</vt:lpstr>
      <vt:lpstr>9③</vt:lpstr>
      <vt:lpstr>10①②</vt:lpstr>
      <vt:lpstr>10①②その２</vt:lpstr>
      <vt:lpstr>10③</vt:lpstr>
      <vt:lpstr>10④</vt:lpstr>
      <vt:lpstr>10⑤</vt:lpstr>
      <vt:lpstr>11①</vt:lpstr>
      <vt:lpstr>11②</vt:lpstr>
      <vt:lpstr>11③</vt:lpstr>
      <vt:lpstr>'1'!Print_Area</vt:lpstr>
      <vt:lpstr>'10①②'!Print_Area</vt:lpstr>
      <vt:lpstr>'10①②その２'!Print_Area</vt:lpstr>
      <vt:lpstr>'10③'!Print_Area</vt:lpstr>
      <vt:lpstr>'10④'!Print_Area</vt:lpstr>
      <vt:lpstr>'10⑤'!Print_Area</vt:lpstr>
      <vt:lpstr>'11①'!Print_Area</vt:lpstr>
      <vt:lpstr>'11②'!Print_Area</vt:lpstr>
      <vt:lpstr>'11③'!Print_Area</vt:lpstr>
      <vt:lpstr>'2'!Print_Area</vt:lpstr>
      <vt:lpstr>'3'!Print_Area</vt:lpstr>
      <vt:lpstr>'4'!Print_Area</vt:lpstr>
      <vt:lpstr>'5'!Print_Area</vt:lpstr>
      <vt:lpstr>'7①'!Print_Area</vt:lpstr>
      <vt:lpstr>'7-2'!Print_Area</vt:lpstr>
      <vt:lpstr>'7②'!Print_Area</vt:lpstr>
      <vt:lpstr>'7③'!Print_Area</vt:lpstr>
      <vt:lpstr>'8'!Print_Area</vt:lpstr>
      <vt:lpstr>'9①'!Print_Area</vt:lpstr>
      <vt:lpstr>'9②'!Print_Area</vt:lpstr>
      <vt:lpstr>'9③'!Print_Area</vt:lpstr>
      <vt:lpstr>'7-2'!Print_Titles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2020-11-18T10:02:17Z</cp:lastPrinted>
  <dcterms:created xsi:type="dcterms:W3CDTF">2005-06-01T02:33:58Z</dcterms:created>
  <dcterms:modified xsi:type="dcterms:W3CDTF">2020-11-26T08:33:34Z</dcterms:modified>
</cp:coreProperties>
</file>