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文書管理フォルダ\決算係\【大分類】歳入歳出決算\分類検討中\430 財政審省庁別財務書類\01-19　Ｒ１年度版\99-3_HP公表関係\00-2_準備\公表資料一式\7 政策別コスト　　●\"/>
    </mc:Choice>
  </mc:AlternateContent>
  <bookViews>
    <workbookView xWindow="-108" yWindow="-108" windowWidth="19416" windowHeight="10416" tabRatio="902"/>
  </bookViews>
  <sheets>
    <sheet name="【様式1-1】政策別コスト情報総括表（百万円）" sheetId="1" r:id="rId1"/>
    <sheet name="【様式1-2】部局別等のコスト内訳総括表（百万円）" sheetId="2" r:id="rId2"/>
    <sheet name="円単位" sheetId="22" state="hidden" r:id="rId3"/>
    <sheet name="【様式2-1】政策別コスト情報（百万円）（001）" sheetId="3" r:id="rId4"/>
    <sheet name="【様式2-2】部局別等のコスト内訳（百万円）（001）" sheetId="11" r:id="rId5"/>
    <sheet name="【様式2-1】政策別コスト情報（百万円）（002）" sheetId="4" r:id="rId6"/>
    <sheet name="【様式2-2】部局別等のコスト内訳（百万円）（002）" sheetId="12" r:id="rId7"/>
    <sheet name="【様式2-1】政策別コスト情報（百万円）（003）" sheetId="5" r:id="rId8"/>
    <sheet name="【様式2-2】部局別等のコスト内訳（百万円）（003）" sheetId="13" r:id="rId9"/>
    <sheet name="【様式2-1】政策別コスト情報（百万円）（004）" sheetId="6" r:id="rId10"/>
    <sheet name="【様式2-2】部局別等のコスト内訳（百万円）（004）" sheetId="14" r:id="rId11"/>
    <sheet name="【様式2-1】政策別コスト情報（百万円）（005）" sheetId="7" r:id="rId12"/>
    <sheet name="【様式2-2】部局別等のコスト内訳（百万円）（005）" sheetId="15" r:id="rId13"/>
    <sheet name="【様式2-1】政策別コスト情報（百万円）（006）" sheetId="8" r:id="rId14"/>
    <sheet name="【様式2-2】部局別等のコスト内訳（百万円）（006）" sheetId="16" r:id="rId15"/>
    <sheet name="【様式2-1】政策別コスト情報（百万円）（007）" sheetId="9" r:id="rId16"/>
    <sheet name="【様式2-2】部局別等のコスト内訳（百万円）（007）" sheetId="17" r:id="rId17"/>
    <sheet name="【様式2-1】政策別コスト情報（百万円）（008）" sheetId="10" r:id="rId18"/>
    <sheet name="【様式2-2】部局別等のコスト内訳（百万円）（008）" sheetId="18" r:id="rId19"/>
    <sheet name="【様式3-1】官房経費等の状況（百万円）" sheetId="19" r:id="rId20"/>
    <sheet name="【様式3-2】官房経費等の部局別等のコスト内訳（百万円）" sheetId="20" r:id="rId21"/>
  </sheets>
  <definedNames>
    <definedName name="_xlnm.Print_Area" localSheetId="0">'【様式1-1】政策別コスト情報総括表（百万円）'!$A$1:$N$36</definedName>
    <definedName name="_xlnm.Print_Area" localSheetId="1">'【様式1-2】部局別等のコスト内訳総括表（百万円）'!$A$1:$O$65</definedName>
  </definedNames>
  <calcPr calcId="162913"/>
</workbook>
</file>

<file path=xl/calcChain.xml><?xml version="1.0" encoding="utf-8"?>
<calcChain xmlns="http://schemas.openxmlformats.org/spreadsheetml/2006/main">
  <c r="F64" i="2" l="1"/>
  <c r="E64" i="2"/>
  <c r="D64" i="2"/>
  <c r="F63" i="2"/>
  <c r="E63" i="2"/>
  <c r="D63" i="2"/>
  <c r="F62" i="2"/>
  <c r="E62" i="2"/>
  <c r="D62" i="2"/>
  <c r="F61" i="2"/>
  <c r="E61" i="2"/>
  <c r="D61" i="2"/>
  <c r="F60" i="2"/>
  <c r="E60" i="2"/>
  <c r="D60" i="2"/>
  <c r="F59" i="2"/>
  <c r="E59" i="2"/>
  <c r="D59" i="2"/>
  <c r="F58" i="2"/>
  <c r="E58" i="2"/>
  <c r="D58" i="2"/>
  <c r="F57" i="2"/>
  <c r="E57" i="2"/>
  <c r="D57" i="2"/>
  <c r="F56" i="2"/>
  <c r="E56" i="2"/>
  <c r="D56" i="2"/>
  <c r="F55" i="2"/>
  <c r="E55" i="2"/>
  <c r="D55" i="2"/>
  <c r="F54" i="2"/>
  <c r="E54" i="2"/>
  <c r="D54" i="2"/>
  <c r="F53" i="2"/>
  <c r="E53" i="2"/>
  <c r="D53" i="2"/>
  <c r="F52" i="2"/>
  <c r="E52" i="2"/>
  <c r="D52" i="2"/>
  <c r="H48" i="2"/>
  <c r="H47" i="2"/>
  <c r="H46" i="2"/>
  <c r="H45" i="2"/>
  <c r="H44" i="2"/>
  <c r="H43" i="2"/>
  <c r="H42" i="2"/>
  <c r="H41" i="2"/>
  <c r="H40" i="2"/>
  <c r="H39" i="2"/>
  <c r="F34" i="2"/>
  <c r="F33" i="2"/>
  <c r="F32" i="2"/>
  <c r="F31" i="2"/>
  <c r="F30" i="2"/>
  <c r="F29" i="2"/>
  <c r="F28" i="2"/>
  <c r="F27" i="2"/>
  <c r="F26" i="2"/>
  <c r="F25" i="2"/>
  <c r="F24" i="2"/>
  <c r="F23" i="2"/>
  <c r="F22" i="2"/>
  <c r="E64" i="22"/>
  <c r="E63" i="22"/>
  <c r="D63" i="22"/>
  <c r="F63" i="22" s="1"/>
  <c r="E62" i="22"/>
  <c r="D62" i="22"/>
  <c r="F62" i="22" s="1"/>
  <c r="E61" i="22"/>
  <c r="F61" i="22" s="1"/>
  <c r="D61" i="22"/>
  <c r="E60" i="22"/>
  <c r="F60" i="22" s="1"/>
  <c r="D60" i="22"/>
  <c r="E59" i="22"/>
  <c r="F59" i="22" s="1"/>
  <c r="D59" i="22"/>
  <c r="E58" i="22"/>
  <c r="D58" i="22"/>
  <c r="F58" i="22" s="1"/>
  <c r="F57" i="22"/>
  <c r="E57" i="22"/>
  <c r="D57" i="22"/>
  <c r="F56" i="22"/>
  <c r="E56" i="22"/>
  <c r="D56" i="22"/>
  <c r="E55" i="22"/>
  <c r="D55" i="22"/>
  <c r="F55" i="22" s="1"/>
  <c r="E54" i="22"/>
  <c r="D54" i="22"/>
  <c r="F54" i="22" s="1"/>
  <c r="F53" i="22"/>
  <c r="E53" i="22"/>
  <c r="D53" i="22"/>
  <c r="E52" i="22"/>
  <c r="F52" i="22" s="1"/>
  <c r="D52" i="22"/>
  <c r="D64" i="22" s="1"/>
  <c r="F64" i="22" s="1"/>
  <c r="H73" i="22" s="1"/>
  <c r="H48" i="22"/>
  <c r="H47" i="22"/>
  <c r="H46" i="22"/>
  <c r="H45" i="22"/>
  <c r="H44" i="22"/>
  <c r="H43" i="22"/>
  <c r="H42" i="22"/>
  <c r="H41" i="22"/>
  <c r="H40" i="22"/>
  <c r="H39" i="22"/>
  <c r="H34" i="22"/>
  <c r="H33" i="22"/>
  <c r="H32" i="22"/>
  <c r="H31" i="22"/>
  <c r="H30" i="22"/>
  <c r="H29" i="22"/>
  <c r="H28" i="22"/>
  <c r="H27" i="22"/>
  <c r="H26" i="22"/>
  <c r="H25" i="22"/>
  <c r="H24" i="22"/>
  <c r="H23" i="22"/>
  <c r="H22" i="22"/>
  <c r="P35" i="2" l="1"/>
  <c r="P48" i="2" l="1"/>
  <c r="P47" i="2"/>
  <c r="P46" i="2"/>
  <c r="P45" i="2"/>
  <c r="P44" i="2"/>
  <c r="P43" i="2"/>
  <c r="P42" i="2"/>
  <c r="P41" i="2"/>
  <c r="P40" i="2"/>
  <c r="P39" i="2"/>
  <c r="P34" i="2"/>
  <c r="P33" i="2"/>
  <c r="P32" i="2"/>
  <c r="P31" i="2"/>
  <c r="P30" i="2"/>
  <c r="P29" i="2"/>
  <c r="P28" i="2"/>
  <c r="P27" i="2"/>
  <c r="P26" i="2"/>
  <c r="P25" i="2"/>
  <c r="P24" i="2"/>
  <c r="P23" i="2"/>
  <c r="P22" i="2"/>
  <c r="P63" i="2" l="1"/>
  <c r="P55" i="2"/>
  <c r="P53" i="2"/>
  <c r="P58" i="2"/>
  <c r="P56" i="2"/>
  <c r="P57" i="2"/>
  <c r="P61" i="2"/>
  <c r="P52" i="2"/>
  <c r="P60" i="2" l="1"/>
  <c r="P54" i="2"/>
  <c r="P59" i="2"/>
  <c r="P62" i="2"/>
  <c r="P64" i="2" l="1"/>
</calcChain>
</file>

<file path=xl/sharedStrings.xml><?xml version="1.0" encoding="utf-8"?>
<sst xmlns="http://schemas.openxmlformats.org/spreadsheetml/2006/main" count="1308" uniqueCount="308">
  <si>
    <t>官房経費等の部局別等のコスト内訳</t>
    <rPh sb="0" eb="2">
      <t>カンボウ</t>
    </rPh>
    <rPh sb="2" eb="4">
      <t>ケイヒ</t>
    </rPh>
    <rPh sb="4" eb="5">
      <t>トウ</t>
    </rPh>
    <phoneticPr fontId="4"/>
  </si>
  <si>
    <t>（単位：百万円）</t>
    <rPh sb="1" eb="3">
      <t>タンイ</t>
    </rPh>
    <rPh sb="4" eb="5">
      <t>ヒャク</t>
    </rPh>
    <rPh sb="5" eb="6">
      <t>マン</t>
    </rPh>
    <rPh sb="6" eb="7">
      <t>エン</t>
    </rPh>
    <phoneticPr fontId="4"/>
  </si>
  <si>
    <t>一般会計</t>
  </si>
  <si>
    <t>合　計</t>
    <rPh sb="0" eb="1">
      <t>ア</t>
    </rPh>
    <rPh sb="2" eb="3">
      <t>ケイ</t>
    </rPh>
    <phoneticPr fontId="4"/>
  </si>
  <si>
    <t>総務本省</t>
  </si>
  <si>
    <r>
      <t>Ⅰ</t>
    </r>
    <r>
      <rPr>
        <sz val="8"/>
        <color indexed="8"/>
        <rFont val="ＭＳ ゴシック"/>
        <family val="3"/>
        <charset val="128"/>
      </rPr>
      <t xml:space="preserve"> </t>
    </r>
    <r>
      <rPr>
        <sz val="8"/>
        <color indexed="8"/>
        <rFont val="ＭＳ Ｐゴシック"/>
        <family val="3"/>
        <charset val="128"/>
      </rPr>
      <t>人にかかるコスト</t>
    </r>
    <rPh sb="2" eb="3">
      <t>ヒト</t>
    </rPh>
    <phoneticPr fontId="4"/>
  </si>
  <si>
    <r>
      <t>Ⅱ</t>
    </r>
    <r>
      <rPr>
        <sz val="8"/>
        <color indexed="8"/>
        <rFont val="ＭＳ ゴシック"/>
        <family val="3"/>
        <charset val="128"/>
      </rPr>
      <t xml:space="preserve"> </t>
    </r>
    <r>
      <rPr>
        <sz val="8"/>
        <color indexed="8"/>
        <rFont val="ＭＳ Ｐゴシック"/>
        <family val="3"/>
        <charset val="128"/>
      </rPr>
      <t>①物にかかるコスト</t>
    </r>
    <rPh sb="3" eb="4">
      <t>モノ</t>
    </rPh>
    <phoneticPr fontId="4"/>
  </si>
  <si>
    <r>
      <t>Ⅲ</t>
    </r>
    <r>
      <rPr>
        <sz val="8"/>
        <color indexed="8"/>
        <rFont val="ＭＳ ゴシック"/>
        <family val="3"/>
        <charset val="128"/>
      </rPr>
      <t xml:space="preserve"> </t>
    </r>
    <r>
      <rPr>
        <sz val="8"/>
        <color indexed="8"/>
        <rFont val="ＭＳ Ｐゴシック"/>
        <family val="3"/>
        <charset val="128"/>
      </rPr>
      <t>その他事業コスト</t>
    </r>
    <rPh sb="4" eb="5">
      <t>ホカ</t>
    </rPh>
    <rPh sb="5" eb="7">
      <t>ジギョウ</t>
    </rPh>
    <phoneticPr fontId="4"/>
  </si>
  <si>
    <t>（１）政党助成に必要な経費</t>
  </si>
  <si>
    <t>（２）国有提供施設等所在市町村助成交付金に必要な経費</t>
  </si>
  <si>
    <t>（３）施設等所在市町村調整交付金に必要な経費</t>
  </si>
  <si>
    <t>コスト計(Ⅰ+Ⅱ+Ⅲ)</t>
    <rPh sb="3" eb="4">
      <t>ケイ</t>
    </rPh>
    <phoneticPr fontId="4"/>
  </si>
  <si>
    <t>部局別等のコスト内訳総括表</t>
    <rPh sb="0" eb="2">
      <t>ブキョク</t>
    </rPh>
    <rPh sb="2" eb="4">
      <t>ベツナド</t>
    </rPh>
    <rPh sb="8" eb="10">
      <t>ウチワケ</t>
    </rPh>
    <rPh sb="10" eb="13">
      <t>ソウカツヒョウ</t>
    </rPh>
    <phoneticPr fontId="4"/>
  </si>
  <si>
    <t>（一般会計）</t>
    <rPh sb="1" eb="3">
      <t>イッパン</t>
    </rPh>
    <rPh sb="3" eb="5">
      <t>カイケイ</t>
    </rPh>
    <phoneticPr fontId="4"/>
  </si>
  <si>
    <t>【本省】</t>
    <rPh sb="1" eb="3">
      <t>ホンショウ</t>
    </rPh>
    <phoneticPr fontId="4"/>
  </si>
  <si>
    <t>(単位：百万円）</t>
  </si>
  <si>
    <t>区　　　　　分</t>
    <phoneticPr fontId="4"/>
  </si>
  <si>
    <t>大臣官房</t>
  </si>
  <si>
    <t>行政管理局</t>
  </si>
  <si>
    <t>行政評価局</t>
  </si>
  <si>
    <t>自治行政局</t>
  </si>
  <si>
    <t>自治財政局</t>
  </si>
  <si>
    <t>自治税務局</t>
  </si>
  <si>
    <t>情報流通行政局</t>
  </si>
  <si>
    <t>総合通信基盤局</t>
  </si>
  <si>
    <t>統計局</t>
  </si>
  <si>
    <t>政策統括官</t>
  </si>
  <si>
    <t>政治資金適正化委員会事務局</t>
  </si>
  <si>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phoneticPr fontId="4"/>
  </si>
  <si>
    <r>
      <t>Ⅲ</t>
    </r>
    <r>
      <rPr>
        <sz val="8"/>
        <color indexed="8"/>
        <rFont val="ＭＳ ゴシック"/>
        <family val="3"/>
        <charset val="128"/>
      </rPr>
      <t xml:space="preserve"> </t>
    </r>
    <r>
      <rPr>
        <sz val="8"/>
        <color indexed="8"/>
        <rFont val="ＭＳ Ｐゴシック"/>
        <family val="3"/>
        <charset val="128"/>
      </rPr>
      <t>事業コスト</t>
    </r>
    <rPh sb="2" eb="4">
      <t>ジギョウ</t>
    </rPh>
    <phoneticPr fontId="4"/>
  </si>
  <si>
    <t>官房経費等</t>
  </si>
  <si>
    <t>コスト計（Ⅰ＋Ⅱ＋Ⅲ）</t>
    <rPh sb="3" eb="4">
      <t>ケイ</t>
    </rPh>
    <phoneticPr fontId="4"/>
  </si>
  <si>
    <t>統計研修所</t>
  </si>
  <si>
    <t>【地方局・外局等】</t>
    <rPh sb="1" eb="3">
      <t>チホウ</t>
    </rPh>
    <rPh sb="3" eb="4">
      <t>キョク</t>
    </rPh>
    <rPh sb="5" eb="7">
      <t>ガイキョク</t>
    </rPh>
    <rPh sb="7" eb="8">
      <t>トウ</t>
    </rPh>
    <phoneticPr fontId="4"/>
  </si>
  <si>
    <t>(単位：百万円）</t>
    <rPh sb="1" eb="3">
      <t>タンイ</t>
    </rPh>
    <rPh sb="4" eb="6">
      <t>ヒャクマン</t>
    </rPh>
    <rPh sb="6" eb="7">
      <t>エン</t>
    </rPh>
    <phoneticPr fontId="4"/>
  </si>
  <si>
    <t>管区行政評価局</t>
  </si>
  <si>
    <t>総合通信局</t>
  </si>
  <si>
    <t>公害等調整委員会</t>
  </si>
  <si>
    <t>消防庁</t>
  </si>
  <si>
    <r>
      <rPr>
        <sz val="8"/>
        <color indexed="8"/>
        <rFont val="ＭＳ Ｐゴシック"/>
        <family val="3"/>
        <charset val="128"/>
      </rPr>
      <t>Ⅰ</t>
    </r>
    <r>
      <rPr>
        <sz val="8"/>
        <color indexed="8"/>
        <rFont val="ＭＳ ゴシック"/>
        <family val="3"/>
        <charset val="128"/>
      </rPr>
      <t xml:space="preserve"> </t>
    </r>
    <r>
      <rPr>
        <sz val="8"/>
        <color indexed="8"/>
        <rFont val="ＭＳ Ｐゴシック"/>
        <family val="3"/>
        <charset val="128"/>
      </rPr>
      <t>人にかかるコスト</t>
    </r>
    <rPh sb="2" eb="3">
      <t>ヒト</t>
    </rPh>
    <phoneticPr fontId="4"/>
  </si>
  <si>
    <t>１．政策にかかるコスト　・・・・・・・・・・・・・・・・・・・・・・・・・</t>
    <rPh sb="2" eb="4">
      <t>セイサク</t>
    </rPh>
    <phoneticPr fontId="4"/>
  </si>
  <si>
    <t>百万円</t>
    <rPh sb="0" eb="3">
      <t>ヒャクマンエン</t>
    </rPh>
    <phoneticPr fontId="4"/>
  </si>
  <si>
    <t>区　　　　　分</t>
    <rPh sb="0" eb="1">
      <t>ク</t>
    </rPh>
    <rPh sb="6" eb="7">
      <t>ブン</t>
    </rPh>
    <phoneticPr fontId="4"/>
  </si>
  <si>
    <t>人件費</t>
  </si>
  <si>
    <t>賞与引当金繰入額</t>
  </si>
  <si>
    <t>退職給付引当金繰入額</t>
  </si>
  <si>
    <t>委託費等</t>
  </si>
  <si>
    <t>庁費等</t>
  </si>
  <si>
    <t>その他の経費</t>
  </si>
  <si>
    <t>貸倒引当金繰入額</t>
  </si>
  <si>
    <t>資産処分損益</t>
  </si>
  <si>
    <t>（参　考）
決算額</t>
    <rPh sb="1" eb="2">
      <t>サン</t>
    </rPh>
    <rPh sb="3" eb="4">
      <t>コウ</t>
    </rPh>
    <rPh sb="6" eb="8">
      <t>ケッサン</t>
    </rPh>
    <rPh sb="8" eb="9">
      <t>ガク</t>
    </rPh>
    <phoneticPr fontId="4"/>
  </si>
  <si>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rPh sb="7" eb="9">
      <t>ゲンカ</t>
    </rPh>
    <rPh sb="9" eb="11">
      <t>ショウキャク</t>
    </rPh>
    <rPh sb="11" eb="12">
      <t>ヒ</t>
    </rPh>
    <phoneticPr fontId="4"/>
  </si>
  <si>
    <t>（１）適正な行政管理の実施</t>
  </si>
  <si>
    <t>（２）行政評価等による行政制度・運営の改善</t>
  </si>
  <si>
    <t>(参考）　　　自己収入</t>
    <rPh sb="1" eb="3">
      <t>サンコウ</t>
    </rPh>
    <rPh sb="7" eb="9">
      <t>ジコ</t>
    </rPh>
    <rPh sb="9" eb="11">
      <t>シュウニュウ</t>
    </rPh>
    <phoneticPr fontId="4"/>
  </si>
  <si>
    <t>２．政策にかかるストック情報（主な資産等）</t>
    <rPh sb="2" eb="4">
      <t>セイサク</t>
    </rPh>
    <rPh sb="12" eb="14">
      <t>ジョウホウ</t>
    </rPh>
    <rPh sb="15" eb="16">
      <t>オモ</t>
    </rPh>
    <rPh sb="17" eb="19">
      <t>シサン</t>
    </rPh>
    <rPh sb="19" eb="20">
      <t>トウ</t>
    </rPh>
    <phoneticPr fontId="4"/>
  </si>
  <si>
    <t>区　　　　分</t>
    <rPh sb="0" eb="1">
      <t>ク</t>
    </rPh>
    <rPh sb="5" eb="6">
      <t>ブン</t>
    </rPh>
    <phoneticPr fontId="4"/>
  </si>
  <si>
    <t>ストック内訳</t>
    <rPh sb="4" eb="6">
      <t>ウチワケ</t>
    </rPh>
    <phoneticPr fontId="4"/>
  </si>
  <si>
    <t>備　考</t>
    <rPh sb="0" eb="1">
      <t>ソナエ</t>
    </rPh>
    <rPh sb="2" eb="3">
      <t>コウ</t>
    </rPh>
    <phoneticPr fontId="4"/>
  </si>
  <si>
    <t>土地</t>
  </si>
  <si>
    <t>立木竹</t>
  </si>
  <si>
    <t>建物</t>
  </si>
  <si>
    <t>工作物</t>
  </si>
  <si>
    <t>物品</t>
  </si>
  <si>
    <t>無形固定資産</t>
  </si>
  <si>
    <t>物にかかるコスト</t>
    <rPh sb="0" eb="1">
      <t>モノ</t>
    </rPh>
    <phoneticPr fontId="4"/>
  </si>
  <si>
    <t/>
  </si>
  <si>
    <t>庁舎等</t>
    <rPh sb="0" eb="2">
      <t>チョウシャ</t>
    </rPh>
    <rPh sb="2" eb="3">
      <t>トウ</t>
    </rPh>
    <phoneticPr fontId="4"/>
  </si>
  <si>
    <t>合　　　計</t>
    <rPh sb="0" eb="1">
      <t>ア</t>
    </rPh>
    <rPh sb="4" eb="5">
      <t>ケイ</t>
    </rPh>
    <phoneticPr fontId="4"/>
  </si>
  <si>
    <t>３．参考情報</t>
    <rPh sb="2" eb="4">
      <t>サンコウ</t>
    </rPh>
    <rPh sb="4" eb="6">
      <t>ジョウホウ</t>
    </rPh>
    <phoneticPr fontId="4"/>
  </si>
  <si>
    <t>①当該政策に配分された官房経費等の額</t>
  </si>
  <si>
    <t>Ⅰ　人にかかるコスト</t>
    <rPh sb="2" eb="3">
      <t>ヒト</t>
    </rPh>
    <phoneticPr fontId="4"/>
  </si>
  <si>
    <t>Ⅱ　物にかかるコスト（庁舎等を含む。）</t>
    <rPh sb="2" eb="3">
      <t>モノ</t>
    </rPh>
    <phoneticPr fontId="4"/>
  </si>
  <si>
    <t>Ⅲ　その他事業コスト</t>
    <rPh sb="4" eb="5">
      <t>タ</t>
    </rPh>
    <rPh sb="5" eb="7">
      <t>ジギョウ</t>
    </rPh>
    <phoneticPr fontId="4"/>
  </si>
  <si>
    <t>②当該政策に配分された当年度の公債にかかる利払費</t>
    <rPh sb="1" eb="3">
      <t>トウガイ</t>
    </rPh>
    <rPh sb="3" eb="5">
      <t>セイサク</t>
    </rPh>
    <rPh sb="6" eb="8">
      <t>ハイブン</t>
    </rPh>
    <rPh sb="11" eb="14">
      <t>トウネンド</t>
    </rPh>
    <rPh sb="15" eb="17">
      <t>コウサイ</t>
    </rPh>
    <rPh sb="21" eb="23">
      <t>リバライ</t>
    </rPh>
    <rPh sb="23" eb="24">
      <t>ヒ</t>
    </rPh>
    <phoneticPr fontId="4"/>
  </si>
  <si>
    <t>利払費</t>
    <rPh sb="0" eb="2">
      <t>リバライ</t>
    </rPh>
    <rPh sb="2" eb="3">
      <t>ヒ</t>
    </rPh>
    <phoneticPr fontId="4"/>
  </si>
  <si>
    <t>　・省庁別財務書類の公債関連情報として記載されている利払費が、一般会計における政策ごとの「政策にかかるコスト」と「当該政策に配分された官房経費等」を合算したコストを基準として当該政策に配分された場合の額である。</t>
  </si>
  <si>
    <t>（２）政策の概要</t>
    <rPh sb="3" eb="5">
      <t>セイサク</t>
    </rPh>
    <rPh sb="6" eb="8">
      <t>ガイヨウ</t>
    </rPh>
    <phoneticPr fontId="4"/>
  </si>
  <si>
    <t>①適正な行政管理の実施</t>
  </si>
  <si>
    <t>②行政評価等による行政制度・運営の改善</t>
  </si>
  <si>
    <t>（３）共通経費配分の方法</t>
    <rPh sb="3" eb="5">
      <t>キョウツウ</t>
    </rPh>
    <rPh sb="5" eb="7">
      <t>ケイヒ</t>
    </rPh>
    <rPh sb="7" eb="9">
      <t>ハイブン</t>
    </rPh>
    <rPh sb="10" eb="12">
      <t>ホウホウ</t>
    </rPh>
    <phoneticPr fontId="4"/>
  </si>
  <si>
    <t>①人にかかるコスト</t>
  </si>
  <si>
    <t>　　各政策ごとに定員による配分を行っている。</t>
  </si>
  <si>
    <t>②物にかかるコスト</t>
  </si>
  <si>
    <t>③その他</t>
  </si>
  <si>
    <t>　　本省に一括して計上されている一部の人件費については、定員数により地方局・外局へ配分を行っている。</t>
  </si>
  <si>
    <t>（４）その他</t>
    <rPh sb="5" eb="6">
      <t>タ</t>
    </rPh>
    <phoneticPr fontId="4"/>
  </si>
  <si>
    <t>なし。</t>
  </si>
  <si>
    <t>補助金等</t>
  </si>
  <si>
    <t>地方交付税交付金</t>
  </si>
  <si>
    <t>地方特例交付金</t>
  </si>
  <si>
    <t>地方譲与税譲与金</t>
  </si>
  <si>
    <t>（１）分権型社会にふさわしい地方行政体制整備等</t>
  </si>
  <si>
    <t>（２）地域振興（地域力創造）</t>
  </si>
  <si>
    <t>（３）地方財源の確保と地方財政の健全化</t>
  </si>
  <si>
    <t>（４）分権型社会を担う地方税制度の構築</t>
  </si>
  <si>
    <t>支払利息</t>
  </si>
  <si>
    <t>借入金</t>
  </si>
  <si>
    <t>②地域振興（地域力創造）</t>
  </si>
  <si>
    <t>③地方財源の確保と地方財政の健全化</t>
  </si>
  <si>
    <t>④分権型社会を担う地方税制度の構築</t>
  </si>
  <si>
    <t>独立行政法人運営費交付金</t>
  </si>
  <si>
    <t>（１）情報通信技術の研究開発・標準化の推進</t>
  </si>
  <si>
    <t>（２）情報通信技術高度利活用の推進</t>
  </si>
  <si>
    <t>（３）放送分野における利用環境の整備</t>
  </si>
  <si>
    <t>（４）情報通信技術利用環境の整備</t>
  </si>
  <si>
    <t>（５）電波利用料財源による電波監視等の実施</t>
  </si>
  <si>
    <t>（６）ＩＣＴ分野における国際戦略の推進</t>
  </si>
  <si>
    <t>①情報通信技術の研究開発・標準化の推進</t>
  </si>
  <si>
    <t>②情報通信技術高度利活用の推進</t>
  </si>
  <si>
    <t>③放送分野における利用環境の整備</t>
  </si>
  <si>
    <t>④情報通信技術利用環境の整備</t>
  </si>
  <si>
    <t>⑥ＩＣＴ分野における国際戦略の推進</t>
  </si>
  <si>
    <t>恩給費</t>
  </si>
  <si>
    <t>（１）一般戦災死没者追悼等の事業の推進</t>
  </si>
  <si>
    <t>（２）恩給行政の推進</t>
  </si>
  <si>
    <t>（３）公的統計の体系的な整備・提供</t>
  </si>
  <si>
    <t>（４）消防防災体制の充実強化</t>
  </si>
  <si>
    <t>航空機</t>
  </si>
  <si>
    <t>①一般戦災死没者追悼等の事業の推進</t>
  </si>
  <si>
    <t>②恩給行政の推進</t>
  </si>
  <si>
    <t>③公的統計の体系的な整備・提供</t>
  </si>
  <si>
    <t>④消防防災体制の充実強化</t>
  </si>
  <si>
    <t>（１）公害紛争の処理</t>
  </si>
  <si>
    <t>（２）土地利用の調整</t>
  </si>
  <si>
    <t>総務省　附属書類　様式２－２</t>
    <phoneticPr fontId="4"/>
  </si>
  <si>
    <t>部局別等のコスト内訳</t>
    <rPh sb="0" eb="2">
      <t>ブキョク</t>
    </rPh>
    <rPh sb="2" eb="3">
      <t>ベツ</t>
    </rPh>
    <rPh sb="3" eb="4">
      <t>トウ</t>
    </rPh>
    <rPh sb="8" eb="10">
      <t>ウチワケ</t>
    </rPh>
    <phoneticPr fontId="4"/>
  </si>
  <si>
    <t>(1)適正な行政管理の実施</t>
  </si>
  <si>
    <t>(2)行政評価等による行政制度・運営の改善</t>
  </si>
  <si>
    <t>東日本大震災復興特別会計</t>
  </si>
  <si>
    <t>交付税及び譲与税配付金特別会計</t>
  </si>
  <si>
    <t>相殺消去</t>
    <rPh sb="0" eb="2">
      <t>ソウサイ</t>
    </rPh>
    <rPh sb="2" eb="4">
      <t>ショウキョ</t>
    </rPh>
    <phoneticPr fontId="4"/>
  </si>
  <si>
    <t>(1)分権型社会にふさわしい地方行政体制整備等</t>
  </si>
  <si>
    <t>(2)地域振興（地域力創造）</t>
  </si>
  <si>
    <t>(3)地方財源の確保と地方財政の健全化</t>
  </si>
  <si>
    <t>(4)分権型社会を担う地方税制度の構築</t>
  </si>
  <si>
    <t>(1)情報通信技術の研究開発・標準化の推進</t>
  </si>
  <si>
    <t>(2)情報通信技術高度利活用の推進</t>
  </si>
  <si>
    <t>(3)放送分野における利用環境の整備</t>
  </si>
  <si>
    <t>(4)情報通信技術利用環境の整備</t>
  </si>
  <si>
    <t>(5)電波利用料財源による電波監視等の実施</t>
  </si>
  <si>
    <t>(6)ＩＣＴ分野における国際戦略の推進</t>
  </si>
  <si>
    <t>(1)一般戦災死没者追悼等の事業の推進</t>
  </si>
  <si>
    <t>(2)恩給行政の推進</t>
  </si>
  <si>
    <t>(3)公的統計の体系的な整備・提供</t>
  </si>
  <si>
    <t>(4)消防防災体制の充実強化</t>
  </si>
  <si>
    <t>(1)公害紛争の処理</t>
  </si>
  <si>
    <t>(2)土地利用の調整</t>
  </si>
  <si>
    <t>官房経費等の状況</t>
    <rPh sb="0" eb="2">
      <t>カンボウ</t>
    </rPh>
    <rPh sb="2" eb="4">
      <t>ケイヒ</t>
    </rPh>
    <rPh sb="4" eb="5">
      <t>トウ</t>
    </rPh>
    <rPh sb="6" eb="8">
      <t>ジョウキョウ</t>
    </rPh>
    <phoneticPr fontId="4"/>
  </si>
  <si>
    <t>１．官房経費等の内容　・・・・・・・・・・・・・・・・・・・・・・・・・・・・・・・・・</t>
    <rPh sb="2" eb="4">
      <t>カンボウ</t>
    </rPh>
    <rPh sb="4" eb="6">
      <t>ケイヒ</t>
    </rPh>
    <rPh sb="6" eb="7">
      <t>トウ</t>
    </rPh>
    <rPh sb="8" eb="10">
      <t>ナイヨウ</t>
    </rPh>
    <phoneticPr fontId="4"/>
  </si>
  <si>
    <t>政党助成費</t>
  </si>
  <si>
    <r>
      <t>Ⅲ</t>
    </r>
    <r>
      <rPr>
        <sz val="8"/>
        <color indexed="8"/>
        <rFont val="ＭＳ ゴシック"/>
        <family val="3"/>
        <charset val="128"/>
      </rPr>
      <t xml:space="preserve"> </t>
    </r>
    <r>
      <rPr>
        <sz val="8"/>
        <color indexed="8"/>
        <rFont val="ＭＳ Ｐゴシック"/>
        <family val="3"/>
        <charset val="128"/>
      </rPr>
      <t>その他事業コスト</t>
    </r>
    <rPh sb="4" eb="5">
      <t>タ</t>
    </rPh>
    <rPh sb="5" eb="7">
      <t>ジギョウ</t>
    </rPh>
    <phoneticPr fontId="4"/>
  </si>
  <si>
    <t>２．ストック情報（主な資産等）</t>
    <rPh sb="6" eb="8">
      <t>ジョウホウ</t>
    </rPh>
    <rPh sb="9" eb="10">
      <t>オモ</t>
    </rPh>
    <rPh sb="11" eb="13">
      <t>シサン</t>
    </rPh>
    <rPh sb="13" eb="14">
      <t>トウ</t>
    </rPh>
    <phoneticPr fontId="4"/>
  </si>
  <si>
    <t>（１）当該政策にかかるコストの状況</t>
    <rPh sb="3" eb="5">
      <t>トウガイ</t>
    </rPh>
    <rPh sb="5" eb="7">
      <t>セイサク</t>
    </rPh>
    <rPh sb="15" eb="17">
      <t>ジョウキョウ</t>
    </rPh>
    <phoneticPr fontId="4"/>
  </si>
  <si>
    <t>政策評価単位</t>
    <rPh sb="0" eb="2">
      <t>セイサク</t>
    </rPh>
    <rPh sb="2" eb="4">
      <t>ヒョウカ</t>
    </rPh>
    <rPh sb="4" eb="6">
      <t>タンイ</t>
    </rPh>
    <phoneticPr fontId="4"/>
  </si>
  <si>
    <t>②官房経費等に配分された当年度の公債にかかる利払費</t>
    <rPh sb="1" eb="3">
      <t>カンボウ</t>
    </rPh>
    <rPh sb="3" eb="5">
      <t>ケイヒ</t>
    </rPh>
    <rPh sb="5" eb="6">
      <t>トウ</t>
    </rPh>
    <rPh sb="7" eb="9">
      <t>ハイブン</t>
    </rPh>
    <rPh sb="12" eb="15">
      <t>トウネンド</t>
    </rPh>
    <rPh sb="16" eb="18">
      <t>コウサイ</t>
    </rPh>
    <rPh sb="22" eb="24">
      <t>リバライ</t>
    </rPh>
    <rPh sb="24" eb="25">
      <t>ヒ</t>
    </rPh>
    <phoneticPr fontId="4"/>
  </si>
  <si>
    <t>（２）官房経費等の概要</t>
    <rPh sb="3" eb="5">
      <t>カンボウ</t>
    </rPh>
    <rPh sb="5" eb="7">
      <t>ケイヒ</t>
    </rPh>
    <rPh sb="7" eb="8">
      <t>トウ</t>
    </rPh>
    <rPh sb="9" eb="11">
      <t>ガイヨウ</t>
    </rPh>
    <phoneticPr fontId="4"/>
  </si>
  <si>
    <t>・総務省所管が所掌する一般事務処理経費</t>
  </si>
  <si>
    <t>・政党助成費：「政党助成法」に基づき、法人である政党に対し交付する政党交付金等</t>
  </si>
  <si>
    <t>・国有提供施設等所在市町村助成交付金：「国有提供施設等所在市町村助成交付金に関する法律」に基づき、国有提供施設等の所在する都及び市町村に対し交付する市町村助成交付金</t>
  </si>
  <si>
    <t>・施設等所在市町村調整交付金：特定の防衛施設が所在することに伴い、税財政上、特別の影響を受ける施設等所在市町村に対し交付する調整交付金</t>
  </si>
  <si>
    <t>・その他：自治大学校及び情報通信政策研究所にかかる経費</t>
  </si>
  <si>
    <t>　　定員による配分を行っている。</t>
  </si>
  <si>
    <t>政策別コスト情報総括表</t>
    <rPh sb="0" eb="2">
      <t>セイサク</t>
    </rPh>
    <rPh sb="2" eb="3">
      <t>ベツ</t>
    </rPh>
    <rPh sb="6" eb="8">
      <t>ジョウホウ</t>
    </rPh>
    <rPh sb="8" eb="10">
      <t>ソウカツ</t>
    </rPh>
    <rPh sb="10" eb="11">
      <t>ヒョウ</t>
    </rPh>
    <phoneticPr fontId="4"/>
  </si>
  <si>
    <t>１．政策にかかるコスト</t>
    <rPh sb="2" eb="4">
      <t>セイサク</t>
    </rPh>
    <phoneticPr fontId="4"/>
  </si>
  <si>
    <t>（単位：百万円）</t>
    <rPh sb="1" eb="3">
      <t>タンイ</t>
    </rPh>
    <rPh sb="4" eb="7">
      <t>ヒャクマンエン</t>
    </rPh>
    <phoneticPr fontId="4"/>
  </si>
  <si>
    <t>コスト計
(A)=(a)+(b)+(c)</t>
    <rPh sb="3" eb="4">
      <t>ケイ</t>
    </rPh>
    <phoneticPr fontId="4"/>
  </si>
  <si>
    <t>内　　　　　訳</t>
    <rPh sb="0" eb="1">
      <t>ウチ</t>
    </rPh>
    <rPh sb="6" eb="7">
      <t>ヤク</t>
    </rPh>
    <phoneticPr fontId="4"/>
  </si>
  <si>
    <t>（参　考）
自己収入</t>
    <rPh sb="1" eb="2">
      <t>サン</t>
    </rPh>
    <rPh sb="3" eb="4">
      <t>コウ</t>
    </rPh>
    <rPh sb="6" eb="8">
      <t>ジコ</t>
    </rPh>
    <rPh sb="8" eb="10">
      <t>シュウニュウ</t>
    </rPh>
    <phoneticPr fontId="4"/>
  </si>
  <si>
    <t>Ⅰ　人にかかるコスト
(a)</t>
    <rPh sb="2" eb="3">
      <t>ヒト</t>
    </rPh>
    <phoneticPr fontId="4"/>
  </si>
  <si>
    <t>Ⅱ　物にかかるコスト（庁舎等を含む。）
(b)</t>
    <rPh sb="2" eb="3">
      <t>モノ</t>
    </rPh>
    <rPh sb="11" eb="12">
      <t>チョウ</t>
    </rPh>
    <rPh sb="12" eb="13">
      <t>シャ</t>
    </rPh>
    <rPh sb="13" eb="14">
      <t>トウ</t>
    </rPh>
    <rPh sb="15" eb="16">
      <t>フク</t>
    </rPh>
    <phoneticPr fontId="4"/>
  </si>
  <si>
    <t>Ⅲ　事業コスト（その他事業コストを含む。）
(c)</t>
    <rPh sb="2" eb="4">
      <t>ジギョウ</t>
    </rPh>
    <rPh sb="10" eb="11">
      <t>タ</t>
    </rPh>
    <rPh sb="11" eb="12">
      <t>コト</t>
    </rPh>
    <rPh sb="12" eb="13">
      <t>ギョウ</t>
    </rPh>
    <rPh sb="17" eb="18">
      <t>フク</t>
    </rPh>
    <phoneticPr fontId="4"/>
  </si>
  <si>
    <t>２．参考情報（各政策に配分した官房経費等の額）</t>
    <rPh sb="2" eb="4">
      <t>サンコウ</t>
    </rPh>
    <rPh sb="4" eb="6">
      <t>ジョウホウ</t>
    </rPh>
    <rPh sb="7" eb="10">
      <t>カクセイサク</t>
    </rPh>
    <rPh sb="11" eb="13">
      <t>ハイブン</t>
    </rPh>
    <rPh sb="15" eb="17">
      <t>カンボウ</t>
    </rPh>
    <rPh sb="17" eb="19">
      <t>ケイヒ</t>
    </rPh>
    <rPh sb="19" eb="20">
      <t>トウ</t>
    </rPh>
    <rPh sb="21" eb="22">
      <t>ガク</t>
    </rPh>
    <phoneticPr fontId="4"/>
  </si>
  <si>
    <t>(単位：百万円）</t>
    <rPh sb="1" eb="3">
      <t>タンイ</t>
    </rPh>
    <rPh sb="4" eb="7">
      <t>ヒャクマンエン</t>
    </rPh>
    <phoneticPr fontId="4"/>
  </si>
  <si>
    <t>Ⅱ　物にかかるコスト（庁舎等を含む。）
(b)</t>
    <rPh sb="2" eb="3">
      <t>モノ</t>
    </rPh>
    <phoneticPr fontId="4"/>
  </si>
  <si>
    <t>その他</t>
  </si>
  <si>
    <t>各政策に配分された当年度の公債にかかる利払費</t>
    <rPh sb="0" eb="1">
      <t>カク</t>
    </rPh>
    <phoneticPr fontId="4"/>
  </si>
  <si>
    <t>1.行政改革・行政運営</t>
  </si>
  <si>
    <t>2.地方行財政</t>
  </si>
  <si>
    <t>3.選挙制度等</t>
  </si>
  <si>
    <t>4.電子政府・電子自治体</t>
  </si>
  <si>
    <t>5.情報通信（ＩＣＴ政策）</t>
  </si>
  <si>
    <t>6.郵政行政</t>
  </si>
  <si>
    <t>7.国民生活と安心・安全</t>
  </si>
  <si>
    <t>8.公害等調整委員会の任務の遂行</t>
  </si>
  <si>
    <t>部局別等のコスト内訳総括表</t>
    <rPh sb="0" eb="2">
      <t>ブキョク</t>
    </rPh>
    <rPh sb="2" eb="3">
      <t>ベツ</t>
    </rPh>
    <rPh sb="3" eb="4">
      <t>トウ</t>
    </rPh>
    <rPh sb="8" eb="10">
      <t>ウチワケ</t>
    </rPh>
    <rPh sb="10" eb="13">
      <t>ソウカツヒョウ</t>
    </rPh>
    <phoneticPr fontId="4"/>
  </si>
  <si>
    <t>(単位：円）</t>
  </si>
  <si>
    <t>　コスト計（Ⅰ＋Ⅱ＋Ⅲ）</t>
    <rPh sb="4" eb="5">
      <t>ケイ</t>
    </rPh>
    <phoneticPr fontId="4"/>
  </si>
  <si>
    <t>(単位：円）</t>
    <rPh sb="1" eb="3">
      <t>タンイ</t>
    </rPh>
    <rPh sb="4" eb="5">
      <t>エン</t>
    </rPh>
    <phoneticPr fontId="4"/>
  </si>
  <si>
    <t>（特別会計）</t>
    <phoneticPr fontId="3"/>
  </si>
  <si>
    <t>東日本大震災
復興特別会計</t>
  </si>
  <si>
    <t>交付税及び譲与
税配付金特別
会計</t>
  </si>
  <si>
    <t>A</t>
    <phoneticPr fontId="4"/>
  </si>
  <si>
    <t>総務省　総括表　様式１－１</t>
    <phoneticPr fontId="4"/>
  </si>
  <si>
    <t>(a)/(A)</t>
    <phoneticPr fontId="4"/>
  </si>
  <si>
    <t>(b)/(A)</t>
    <phoneticPr fontId="4"/>
  </si>
  <si>
    <t>(c)/(A)</t>
    <phoneticPr fontId="4"/>
  </si>
  <si>
    <t>総務省　総括表参考　様式１－２</t>
    <phoneticPr fontId="4"/>
  </si>
  <si>
    <t>区　　　　　分</t>
    <phoneticPr fontId="4"/>
  </si>
  <si>
    <t>国際戦略局</t>
  </si>
  <si>
    <t>総務省　政策別コスト情報に関する調書　様式２－１</t>
    <phoneticPr fontId="4"/>
  </si>
  <si>
    <t>政策：1.行政改革・行政運営にかかるコストの状況</t>
    <phoneticPr fontId="4"/>
  </si>
  <si>
    <t>（所管：総務省、一般会計、組織：総務本省、担当部局：行政管理局、行政評価局、組織：管区行政評価局、担当部局：管区行政評価局)</t>
    <phoneticPr fontId="4"/>
  </si>
  <si>
    <t>減価償却費</t>
    <phoneticPr fontId="8"/>
  </si>
  <si>
    <t>（１）当該政策に関連するコストの状況</t>
    <phoneticPr fontId="4"/>
  </si>
  <si>
    <t>政策：2.地方行財政にかかるコストの状況</t>
    <phoneticPr fontId="4"/>
  </si>
  <si>
    <t>（所管：総務省、一般会計、組織：総務本省、担当部局：自治行政局、自治財政局、自治税務局)</t>
    <phoneticPr fontId="4"/>
  </si>
  <si>
    <t>(東日本大震災復興特別会計、交付税及び譲与税配付金特別会計)</t>
    <phoneticPr fontId="4"/>
  </si>
  <si>
    <t>政策：3.選挙制度等にかかるコストの状況</t>
    <phoneticPr fontId="4"/>
  </si>
  <si>
    <t>（所管：総務省、一般会計、組織：総務本省、担当部局：自治行政局、政治資金適正化委員会事務局)</t>
    <phoneticPr fontId="4"/>
  </si>
  <si>
    <t>（１）選挙制度等の適切な運用</t>
  </si>
  <si>
    <t>①選挙制度等の適切な運用</t>
  </si>
  <si>
    <t>政策：4.電子政府・電子自治体にかかるコストの状況</t>
    <phoneticPr fontId="4"/>
  </si>
  <si>
    <t>（所管：総務省、一般会計、組織：総務本省、担当部局：大臣官房、行政管理局、自治行政局)</t>
    <phoneticPr fontId="4"/>
  </si>
  <si>
    <t>（１）電子政府・電子自治体の推進</t>
  </si>
  <si>
    <t>①電子政府・電子自治体の推進</t>
  </si>
  <si>
    <t>政策：5.情報通信（ＩＣＴ政策）にかかるコストの状況</t>
    <phoneticPr fontId="4"/>
  </si>
  <si>
    <t>(東日本大震災復興特別会計)</t>
    <phoneticPr fontId="4"/>
  </si>
  <si>
    <t>⑤電波利用料財源による電波監視等の実施</t>
  </si>
  <si>
    <t>政策：6.郵政行政にかかるコストの状況</t>
    <phoneticPr fontId="4"/>
  </si>
  <si>
    <t>（所管：総務省、一般会計、組織：総務本省、担当部局：情報流通行政局)</t>
    <phoneticPr fontId="4"/>
  </si>
  <si>
    <t>政策：7.国民生活と安心・安全にかかるコストの状況</t>
    <phoneticPr fontId="4"/>
  </si>
  <si>
    <t>（所管：総務省、一般会計、組織：総務本省、担当部局：大臣官房、統計局、政策統括官、統計研修所、組織：消防庁、担当部局：消防庁)</t>
    <phoneticPr fontId="4"/>
  </si>
  <si>
    <t>政策：8.公害等調整委員会の任務の遂行にかかるコストの状況</t>
    <phoneticPr fontId="4"/>
  </si>
  <si>
    <t>（所管：総務省、一般会計、組織：公害等調整委員会、担当部局：公害等調整委員会)</t>
    <phoneticPr fontId="4"/>
  </si>
  <si>
    <t>①公害紛争処理制度</t>
  </si>
  <si>
    <t>②土地利用調整制度</t>
  </si>
  <si>
    <t>政策：1.行政改革・行政運営</t>
    <phoneticPr fontId="4"/>
  </si>
  <si>
    <r>
      <rPr>
        <sz val="8"/>
        <color indexed="8"/>
        <rFont val="ＭＳ ゴシック"/>
        <family val="3"/>
        <charset val="128"/>
      </rPr>
      <t xml:space="preserve">　 </t>
    </r>
    <r>
      <rPr>
        <sz val="8"/>
        <color indexed="8"/>
        <rFont val="ＭＳ Ｐゴシック"/>
        <family val="3"/>
        <charset val="128"/>
      </rPr>
      <t>②庁舎等（減価償却費）</t>
    </r>
    <phoneticPr fontId="4"/>
  </si>
  <si>
    <t>政策：2.地方行財政</t>
    <phoneticPr fontId="4"/>
  </si>
  <si>
    <t>政策：3.選挙制度等</t>
    <phoneticPr fontId="4"/>
  </si>
  <si>
    <t>(1)選挙制度等の適切な運用</t>
  </si>
  <si>
    <t>政策：4.電子政府・電子自治体</t>
    <phoneticPr fontId="4"/>
  </si>
  <si>
    <t>(1)電子政府・電子自治体の推進</t>
  </si>
  <si>
    <t>政策：6.郵政行政</t>
    <phoneticPr fontId="4"/>
  </si>
  <si>
    <t>政策：7.国民生活と安心・安全</t>
    <phoneticPr fontId="4"/>
  </si>
  <si>
    <t>政策：8.公害等調整委員会の任務の遂行</t>
    <phoneticPr fontId="4"/>
  </si>
  <si>
    <t>総務省　官房経費等に関する調書　様式３－１</t>
    <phoneticPr fontId="4"/>
  </si>
  <si>
    <t>（所管：総務省、一般会計、組織：総務本省、管区行政評価局、総合通信局、公害等調整委員会、消防庁)</t>
    <phoneticPr fontId="4"/>
  </si>
  <si>
    <t>庁舎等</t>
    <phoneticPr fontId="4"/>
  </si>
  <si>
    <t>Ⅰ　人にかかるコスト</t>
    <phoneticPr fontId="4"/>
  </si>
  <si>
    <t>Ⅱ　物にかかるコスト(庁舎等を含む。）</t>
    <phoneticPr fontId="4"/>
  </si>
  <si>
    <t>Ⅲ　その他事業コスト</t>
    <phoneticPr fontId="4"/>
  </si>
  <si>
    <t>その他</t>
    <phoneticPr fontId="4"/>
  </si>
  <si>
    <t>総務省　附属書類　様式３－２</t>
    <phoneticPr fontId="4"/>
  </si>
  <si>
    <t>管区行政評価局</t>
    <phoneticPr fontId="8"/>
  </si>
  <si>
    <t>総合通信局</t>
    <phoneticPr fontId="8"/>
  </si>
  <si>
    <t>公害等調整委員会</t>
    <phoneticPr fontId="8"/>
  </si>
  <si>
    <t>消防庁</t>
    <phoneticPr fontId="8"/>
  </si>
  <si>
    <t>※物品、土地、立木竹、建物及び工作物については、定員による配分を行っている。</t>
  </si>
  <si>
    <t>※物品については、定員による配分を行っている。</t>
  </si>
  <si>
    <t>（特別会計）</t>
    <phoneticPr fontId="3"/>
  </si>
  <si>
    <t>区　　　　　分</t>
    <phoneticPr fontId="4"/>
  </si>
  <si>
    <t>東日本大震災
復興特別会計</t>
    <phoneticPr fontId="3"/>
  </si>
  <si>
    <t>交付税及び譲与
税配付金特別
会計</t>
    <phoneticPr fontId="3"/>
  </si>
  <si>
    <t>※一般会計と特別会計間の相殺消去をする前の計数で表示しているため、各計の合計は総括表（様式１－１）の合計と一致しない。</t>
    <phoneticPr fontId="3"/>
  </si>
  <si>
    <t>サイバーセキュリティ統括官</t>
  </si>
  <si>
    <t>※説明を要する経費の概要：地方交付税交付金は地方交付税法（昭和25年法律第211号）等に基づき、地方団体間の財源の均衡化を図り、地方行政の計画的な運営を保障するため、国税5税の一定割合等を原資として、</t>
    <rPh sb="1" eb="3">
      <t>セツメイ</t>
    </rPh>
    <rPh sb="4" eb="5">
      <t>ヨウ</t>
    </rPh>
    <rPh sb="7" eb="9">
      <t>ケイヒ</t>
    </rPh>
    <rPh sb="10" eb="12">
      <t>ガイヨウ</t>
    </rPh>
    <rPh sb="13" eb="15">
      <t>チホウ</t>
    </rPh>
    <rPh sb="15" eb="18">
      <t>コウフゼイ</t>
    </rPh>
    <rPh sb="18" eb="21">
      <t>コウフキン</t>
    </rPh>
    <rPh sb="22" eb="24">
      <t>チホウ</t>
    </rPh>
    <rPh sb="24" eb="27">
      <t>コウフゼイ</t>
    </rPh>
    <rPh sb="27" eb="28">
      <t>ホウ</t>
    </rPh>
    <rPh sb="29" eb="31">
      <t>ショウワ</t>
    </rPh>
    <rPh sb="33" eb="34">
      <t>ネン</t>
    </rPh>
    <rPh sb="34" eb="36">
      <t>ホウリツ</t>
    </rPh>
    <rPh sb="36" eb="37">
      <t>ダイ</t>
    </rPh>
    <rPh sb="40" eb="41">
      <t>ゴウ</t>
    </rPh>
    <rPh sb="42" eb="43">
      <t>トウ</t>
    </rPh>
    <rPh sb="44" eb="45">
      <t>モト</t>
    </rPh>
    <rPh sb="48" eb="50">
      <t>チホウ</t>
    </rPh>
    <rPh sb="50" eb="52">
      <t>ダンタイ</t>
    </rPh>
    <rPh sb="52" eb="53">
      <t>カン</t>
    </rPh>
    <rPh sb="54" eb="56">
      <t>ザイゲン</t>
    </rPh>
    <rPh sb="57" eb="60">
      <t>キンコウカ</t>
    </rPh>
    <rPh sb="61" eb="62">
      <t>ハカ</t>
    </rPh>
    <rPh sb="64" eb="66">
      <t>チホウ</t>
    </rPh>
    <rPh sb="66" eb="68">
      <t>ギョウセイ</t>
    </rPh>
    <rPh sb="69" eb="72">
      <t>ケイカクテキ</t>
    </rPh>
    <rPh sb="73" eb="75">
      <t>ウンエイ</t>
    </rPh>
    <rPh sb="76" eb="78">
      <t>ホショウ</t>
    </rPh>
    <rPh sb="83" eb="85">
      <t>コクゼイ</t>
    </rPh>
    <rPh sb="86" eb="87">
      <t>ゼイ</t>
    </rPh>
    <rPh sb="88" eb="90">
      <t>イッテイ</t>
    </rPh>
    <rPh sb="90" eb="92">
      <t>ワリアイ</t>
    </rPh>
    <rPh sb="92" eb="93">
      <t>トウ</t>
    </rPh>
    <rPh sb="94" eb="96">
      <t>ゲンシ</t>
    </rPh>
    <phoneticPr fontId="19"/>
  </si>
  <si>
    <t>　 地方公共団体へ交付するものである。</t>
    <rPh sb="2" eb="4">
      <t>チホウ</t>
    </rPh>
    <rPh sb="4" eb="6">
      <t>コウキョウ</t>
    </rPh>
    <rPh sb="6" eb="8">
      <t>ダンタイ</t>
    </rPh>
    <rPh sb="9" eb="11">
      <t>コウフ</t>
    </rPh>
    <phoneticPr fontId="19"/>
  </si>
  <si>
    <t>①分権型社会にふさわしい地方行政体制整備等</t>
  </si>
  <si>
    <t>（所管：総務省、一般会計、組織：総務本省、担当部局：国際戦略局、情報流通行政局、総合通信基盤局、サイバーセキュリティ統括官、組織：総合通信局、担当部局：総合通信局)</t>
    <phoneticPr fontId="4"/>
  </si>
  <si>
    <t>恩給引当金繰入額</t>
  </si>
  <si>
    <t>政策：5.情報通信（ＩＣＴ政策）</t>
    <phoneticPr fontId="4"/>
  </si>
  <si>
    <t>出資金評価損</t>
  </si>
  <si>
    <t xml:space="preserve">   行政運営の見直し・改善を図るとともに、各省に共通する行政制度を管理することにより、行政の総合的かつ効率的・効果的な実施を推進する。</t>
  </si>
  <si>
    <t xml:space="preserve">   政府内にあって施策や事業の担当府省とは異なる立場から、次の活動を行う。</t>
  </si>
  <si>
    <t xml:space="preserve">   【行政評価局調査】各府省の政策効果や業務運営上の課題を実証的に把握・分析し、政策や制度・業務運営の見直し、改善方策について勧告等を行う。</t>
  </si>
  <si>
    <t xml:space="preserve">   【政策評価の推進】政策評価に関する基本的事項の企画立案、各府省の政策評価の点検等により、政策評価の質及び実効性の一層の向上を図る。</t>
  </si>
  <si>
    <t xml:space="preserve">   【行政相談】国民の行政に関する苦情や意見・要望を受け付け、関係行政機関にあっせん・通知を行うことにより、個々の苦情の解決や行政の制度・運営の改善を図る。</t>
  </si>
  <si>
    <t xml:space="preserve">   地方分権型社会の確立を目指した地方自治制度の見直しや簡素で効率的・効果的な地方行政体制の整備等を進めるとともに</t>
  </si>
  <si>
    <t xml:space="preserve">   地方分権の担い手を支える地方公務員制度の確立を図るため、定員・給与の適正化や地方公共団体における人材の育成・確保を推進する。</t>
  </si>
  <si>
    <t xml:space="preserve">   地域経済の好循環の更なる拡大や、定住自立権構想等新たな圏域づくりの推進、地域おこし協力隊やJETの活用等地域の自立の促進、過疎対策の推進など地域振興の施策に取り組む。</t>
  </si>
  <si>
    <t xml:space="preserve">   地方財政計画の策定等を通じ地方の安定的な財政運営に必要な財源を確保するとともに、地方公共団体財政健全化法の適切な運用等により地方公共団体及び地方公営企業等の財政健全化を推進する。</t>
  </si>
  <si>
    <t xml:space="preserve">   分権型社会を推進する中で、地方がその役割を十分に果たすため、地方税を充実し、税源の偏在性が小さく、税収が安定的な地方税体系を構築する。また、住民自治の確立に向けた地方税制度改革を行う。</t>
  </si>
  <si>
    <t>　　各政策ごとに定員による配分を行っている。なお、特別会計については執行額により配分。</t>
  </si>
  <si>
    <t xml:space="preserve">   社会ニーズ等に対応した選挙制度に係る調査研究、選挙の管理執行体制の改善や選挙制度の周知等を実施するとともに、政治資金収支報告書の公表等による政治資金の透明化を図る。</t>
  </si>
  <si>
    <t xml:space="preserve">   国民の利便性向上や行政の効率化等を図るため、オンラインによる行政サービスの提供、自治体クラウドの推進等の取組を実施する。</t>
  </si>
  <si>
    <t>※　当該政策に係る自己収入については、一般会計の電波利用料収入69,549百万円。</t>
  </si>
  <si>
    <t xml:space="preserve">   我が国の国際競争力の強化や安全・安心な社会の実現に向けて、情報通信技術の研究開発及び標準化を積極的に推進する。</t>
  </si>
  <si>
    <t xml:space="preserve">   ICTによる生産性向上・国際競争力の強化、ICTによる地域の活性化、誰もが安心してICTを利用できる環境の整備、先進的社会システムの構築を図り、ICTの高度利活用を推進することで、</t>
  </si>
  <si>
    <t xml:space="preserve">   世界最高水準の情報通信技術利活用社会を実現する。</t>
  </si>
  <si>
    <t xml:space="preserve">   メディアの多様化や、放送サービスの高度化等を踏まえ、多様な国民視聴者のニーズに応えるための放送政策に資する放送制度の在り方について検討・実施する。</t>
  </si>
  <si>
    <t xml:space="preserve">   電気通信事業分野における公正競争の促進、ブロードバンド環境の整備促進、電波利用環境の維持・改善により利用者利便の向上を図るとともに、電気通信サービスの安心・安全な利用環境の確保を実現することにより、</t>
  </si>
  <si>
    <t xml:space="preserve">   世界最高水準の情報通信技術（ICT）インフラ環境の更なる普及・発展を実現する。</t>
  </si>
  <si>
    <t xml:space="preserve">   電波監視等の電波の適正な利用の確保に関し、無線局全体の受益を直接の目的として行う事務（電波利用共益事務）を実施し、電波法全体の目的である「電波の公平かつ能率的な利用を確保することによって</t>
  </si>
  <si>
    <t xml:space="preserve">   公共の福祉を増進すること」を実現する。</t>
  </si>
  <si>
    <t xml:space="preserve">   政策の基本目標達成に向けて、二国間・多国間等の枠組みによる協議等を通じて円滑な情報流通等国際的な政策協調に貢献するとともに、トップセールスによる官民ミッション団の派遣、</t>
  </si>
  <si>
    <t xml:space="preserve">   国内外におけるセミナーの実施、要人の招へい等を通じて我が国ICT企業の海外展開を支援し、各国の課題解決に貢献する。</t>
  </si>
  <si>
    <t>①郵政行政の推進</t>
    <rPh sb="3" eb="5">
      <t>ギョウセイ</t>
    </rPh>
    <phoneticPr fontId="20"/>
  </si>
  <si>
    <t xml:space="preserve">   郵政民営化法等に基づき、民営化の成果を国民が実感できる事業展開の促進及び郵政事業のユニバーサルサービスの確保を図るため、日本郵政グループ各社に対する必要な監督を行う。</t>
  </si>
  <si>
    <t xml:space="preserve">   信書便事業については、民間事業者による信書の送達に関する法律に基づき、信書便事業者に対する必要な監督を行うとともに、信書制度及び信書便制度の周知・広報活動を推進することにより</t>
  </si>
  <si>
    <t xml:space="preserve">   信書便市場の活性化や、利用者利便の向上を図る。</t>
  </si>
  <si>
    <t xml:space="preserve">   さらに、各国との政策協議や万国郵便連合（UPU）への積極的貢献等を通じて、国際郵便に係る業務・制度の改善や日本型郵便インフラシステムの海外展開を促進する。</t>
  </si>
  <si>
    <t xml:space="preserve">   一般戦災死没者に対して追悼の意を表す事務等を実施する。</t>
  </si>
  <si>
    <t xml:space="preserve">   恩給請求の適切・迅速な処理、恩給相談対応の充実等を通じ、高齢化した受給者等に対するサービスの向上を図る。</t>
  </si>
  <si>
    <t xml:space="preserve">   ・平成30年3月に閣議決定された「公的統計の整備に関する基本的な計画」に掲げられた施策を着実に推進・実現することにより、ＩＣＴ化の進展も勘案しつつ公的統計を体系的かつ効率的に整備し、統計の有用性の向上を図る。</t>
  </si>
  <si>
    <t xml:space="preserve">   ・統計制度の企画・立案、基準の設定、統計調査の審査・調整及び社会経済情勢を把握するための基本的かつ重要な統計の作成を行う。</t>
  </si>
  <si>
    <t xml:space="preserve">   ・統計ユーザーの利便向上に対応する統計情報の的確な提供を実施する。</t>
  </si>
  <si>
    <t xml:space="preserve">   国民の生命、身体及び財産を災害から守るため、消防防災・危機管理体制の強化を図るとともに、消防防災・危機管理に対する国民の認識と理解を向上させるための総合的な政策を実施する。</t>
  </si>
  <si>
    <t xml:space="preserve">   調停や裁定などによって公害紛争の迅速・適正な解決を図る。</t>
  </si>
  <si>
    <t xml:space="preserve">   鉱業、採石業又は砂利採取業と一般公益等との調整を図る。</t>
  </si>
  <si>
    <t>①人にかかるコスト</t>
    <rPh sb="1" eb="2">
      <t>ヒト</t>
    </rPh>
    <phoneticPr fontId="16"/>
  </si>
  <si>
    <t>　　各政策ごとに定員による配分を行っている。</t>
    <rPh sb="2" eb="5">
      <t>カクセイサク</t>
    </rPh>
    <rPh sb="8" eb="10">
      <t>テイイン</t>
    </rPh>
    <rPh sb="13" eb="14">
      <t>ハイ</t>
    </rPh>
    <rPh sb="14" eb="15">
      <t>ブン</t>
    </rPh>
    <rPh sb="16" eb="17">
      <t>オコナ</t>
    </rPh>
    <phoneticPr fontId="16"/>
  </si>
  <si>
    <t>②物にかかるコスト</t>
    <rPh sb="1" eb="2">
      <t>モノ</t>
    </rPh>
    <phoneticPr fontId="16"/>
  </si>
  <si>
    <t>③その他</t>
    <rPh sb="3" eb="4">
      <t>タ</t>
    </rPh>
    <phoneticPr fontId="16"/>
  </si>
  <si>
    <t>（１）郵政行政の推進</t>
    <rPh sb="5" eb="7">
      <t>ギョウセイ</t>
    </rPh>
    <phoneticPr fontId="3"/>
  </si>
  <si>
    <t>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</si>
</sst>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_ * #,##0_ ;_ * &quot;△&quot;\ #,##0_ ;_ * &quot;-&quot;_ ;_ @_ "/>
    <numFmt numFmtId="177" formatCode="_ * \(#,##0\)_ ;_ * \(&quot;△&quot;\ #,##0\)_ ;_ * &quot;( - )&quot;_ ;_ @_ "/>
    <numFmt numFmtId="178" formatCode="#,##0;&quot;△ &quot;#,##0"/>
    <numFmt numFmtId="179" formatCode="#,##0_ "/>
    <numFmt numFmtId="180" formatCode="0.0%"/>
    <numFmt numFmtId="181" formatCode="\(0.0%\);\(\-0.0%\)"/>
  </numFmts>
  <fonts count="21" x14ac:knownFonts="1">
    <font>
      <sz val="11"/>
      <color theme="1"/>
      <name val="ＭＳ Ｐゴシック"/>
      <family val="2"/>
      <charset val="128"/>
      <scheme val="minor"/>
    </font>
    <font>
      <sz val="11"/>
      <color theme="1"/>
      <name val="ＭＳ Ｐゴシック"/>
      <family val="3"/>
      <charset val="128"/>
      <scheme val="minor"/>
    </font>
    <font>
      <sz val="8"/>
      <color indexed="8"/>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4"/>
      <name val="ＭＳ Ｐゴシック"/>
      <family val="3"/>
      <charset val="128"/>
    </font>
    <font>
      <sz val="10"/>
      <color indexed="8"/>
      <name val="ＭＳ Ｐゴシック"/>
      <family val="3"/>
      <charset val="128"/>
    </font>
    <font>
      <sz val="6"/>
      <name val="ＭＳ Ｐゴシック"/>
      <family val="3"/>
      <charset val="128"/>
      <scheme val="minor"/>
    </font>
    <font>
      <sz val="8"/>
      <color indexed="8"/>
      <name val="ＭＳ ゴシック"/>
      <family val="3"/>
      <charset val="128"/>
    </font>
    <font>
      <sz val="7"/>
      <color indexed="8"/>
      <name val="ＭＳ Ｐゴシック"/>
      <family val="3"/>
      <charset val="128"/>
    </font>
    <font>
      <sz val="11"/>
      <color indexed="8"/>
      <name val="ＭＳ Ｐゴシック"/>
      <family val="3"/>
      <charset val="128"/>
    </font>
    <font>
      <sz val="14"/>
      <color indexed="8"/>
      <name val="ＭＳ Ｐゴシック"/>
      <family val="3"/>
      <charset val="128"/>
    </font>
    <font>
      <sz val="6"/>
      <color indexed="8"/>
      <name val="ＭＳ Ｐゴシック"/>
      <family val="3"/>
      <charset val="128"/>
    </font>
    <font>
      <sz val="9"/>
      <color indexed="8"/>
      <name val="ＭＳ Ｐゴシック"/>
      <family val="3"/>
      <charset val="128"/>
    </font>
    <font>
      <sz val="8"/>
      <name val="ＭＳ Ｐゴシック"/>
      <family val="3"/>
      <charset val="128"/>
    </font>
    <font>
      <sz val="7"/>
      <color indexed="8"/>
      <name val="ＭＳ ゴシック"/>
      <family val="3"/>
      <charset val="128"/>
    </font>
    <font>
      <b/>
      <sz val="7"/>
      <color indexed="8"/>
      <name val="ＭＳ Ｐゴシック"/>
      <family val="3"/>
      <charset val="128"/>
    </font>
    <font>
      <sz val="11"/>
      <color theme="1"/>
      <name val="ＭＳ Ｐゴシック"/>
      <family val="2"/>
      <charset val="128"/>
      <scheme val="minor"/>
    </font>
    <font>
      <sz val="18"/>
      <color theme="3"/>
      <name val="ＭＳ Ｐゴシック"/>
      <family val="2"/>
      <charset val="128"/>
      <scheme val="major"/>
    </font>
    <font>
      <b/>
      <sz val="13"/>
      <color indexed="56"/>
      <name val="ＭＳ Ｐゴシック"/>
      <family val="3"/>
      <charset val="128"/>
    </font>
  </fonts>
  <fills count="2">
    <fill>
      <patternFill patternType="none"/>
    </fill>
    <fill>
      <patternFill patternType="gray125"/>
    </fill>
  </fills>
  <borders count="118">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double">
        <color indexed="64"/>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double">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style="dashed">
        <color indexed="64"/>
      </top>
      <bottom style="thin">
        <color indexed="64"/>
      </bottom>
      <diagonal/>
    </border>
    <border>
      <left style="double">
        <color indexed="64"/>
      </left>
      <right style="thin">
        <color indexed="64"/>
      </right>
      <top style="dashed">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left/>
      <right style="double">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right style="thin">
        <color indexed="64"/>
      </right>
      <top/>
      <bottom style="dashed">
        <color indexed="64"/>
      </bottom>
      <diagonal/>
    </border>
    <border>
      <left/>
      <right/>
      <top/>
      <bottom style="hair">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dashed">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hair">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ashed">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diagonal/>
    </border>
    <border>
      <left style="double">
        <color indexed="64"/>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ashed">
        <color indexed="64"/>
      </bottom>
      <diagonal/>
    </border>
    <border>
      <left/>
      <right/>
      <top style="hair">
        <color indexed="64"/>
      </top>
      <bottom style="hair">
        <color indexed="64"/>
      </bottom>
      <diagonal/>
    </border>
    <border>
      <left/>
      <right style="double">
        <color indexed="64"/>
      </right>
      <top style="double">
        <color indexed="64"/>
      </top>
      <bottom style="thin">
        <color indexed="64"/>
      </bottom>
      <diagonal/>
    </border>
    <border>
      <left/>
      <right style="thin">
        <color indexed="64"/>
      </right>
      <top style="hair">
        <color indexed="64"/>
      </top>
      <bottom style="double">
        <color indexed="64"/>
      </bottom>
      <diagonal/>
    </border>
    <border>
      <left/>
      <right style="thin">
        <color indexed="64"/>
      </right>
      <top style="thin">
        <color indexed="64"/>
      </top>
      <bottom style="hair">
        <color indexed="64"/>
      </bottom>
      <diagonal/>
    </border>
    <border>
      <left style="dashed">
        <color indexed="64"/>
      </left>
      <right style="thin">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medium">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dashed">
        <color indexed="64"/>
      </left>
      <right style="thin">
        <color indexed="64"/>
      </right>
      <top style="hair">
        <color indexed="64"/>
      </top>
      <bottom style="double">
        <color indexed="64"/>
      </bottom>
      <diagonal/>
    </border>
    <border>
      <left style="dashed">
        <color indexed="64"/>
      </left>
      <right style="medium">
        <color indexed="64"/>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style="dashed">
        <color indexed="64"/>
      </left>
      <right style="medium">
        <color indexed="64"/>
      </right>
      <top style="double">
        <color indexed="64"/>
      </top>
      <bottom style="thin">
        <color indexed="64"/>
      </bottom>
      <diagonal/>
    </border>
  </borders>
  <cellStyleXfs count="4">
    <xf numFmtId="0" fontId="0" fillId="0" borderId="0">
      <alignment vertical="center"/>
    </xf>
    <xf numFmtId="0" fontId="1" fillId="0" borderId="0">
      <alignment vertical="center"/>
    </xf>
    <xf numFmtId="9" fontId="11" fillId="0" borderId="0" applyFont="0" applyFill="0" applyBorder="0" applyAlignment="0" applyProtection="0">
      <alignment vertical="center"/>
    </xf>
    <xf numFmtId="38" fontId="18" fillId="0" borderId="0" applyFont="0" applyFill="0" applyBorder="0" applyAlignment="0" applyProtection="0">
      <alignment vertical="center"/>
    </xf>
  </cellStyleXfs>
  <cellXfs count="412">
    <xf numFmtId="0" fontId="0" fillId="0" borderId="0" xfId="0">
      <alignment vertical="center"/>
    </xf>
    <xf numFmtId="0" fontId="2" fillId="0" borderId="0" xfId="1" applyFont="1" applyAlignment="1">
      <alignment horizontal="right" vertical="center"/>
    </xf>
    <xf numFmtId="0" fontId="5" fillId="0" borderId="0" xfId="1" applyFont="1" applyAlignment="1">
      <alignment horizontal="left" vertical="center"/>
    </xf>
    <xf numFmtId="0" fontId="1" fillId="0" borderId="0" xfId="1">
      <alignment vertical="center"/>
    </xf>
    <xf numFmtId="0" fontId="2" fillId="0" borderId="0" xfId="1" applyFont="1" applyBorder="1">
      <alignment vertical="center"/>
    </xf>
    <xf numFmtId="0" fontId="2" fillId="0" borderId="0" xfId="1" applyFont="1" applyBorder="1" applyAlignment="1">
      <alignment horizontal="right" vertical="center"/>
    </xf>
    <xf numFmtId="0" fontId="2" fillId="0" borderId="0" xfId="1" applyFont="1">
      <alignment vertical="center"/>
    </xf>
    <xf numFmtId="0" fontId="2" fillId="0" borderId="1" xfId="1" applyFont="1" applyBorder="1" applyAlignment="1">
      <alignment horizontal="centerContinuous" vertical="center"/>
    </xf>
    <xf numFmtId="0" fontId="2" fillId="0" borderId="16" xfId="1" applyFont="1" applyBorder="1" applyAlignment="1">
      <alignment vertical="top"/>
    </xf>
    <xf numFmtId="0" fontId="11" fillId="0" borderId="0" xfId="1" applyFont="1">
      <alignment vertical="center"/>
    </xf>
    <xf numFmtId="0" fontId="12" fillId="0" borderId="0" xfId="1" applyFont="1" applyBorder="1">
      <alignment vertical="center"/>
    </xf>
    <xf numFmtId="0" fontId="7" fillId="0" borderId="0" xfId="1" applyFont="1" applyBorder="1">
      <alignment vertical="center"/>
    </xf>
    <xf numFmtId="0" fontId="2" fillId="0" borderId="34" xfId="1" applyFont="1" applyBorder="1" applyAlignment="1">
      <alignment horizontal="left" vertical="center"/>
    </xf>
    <xf numFmtId="0" fontId="2" fillId="0" borderId="35" xfId="1" applyFont="1" applyBorder="1" applyAlignment="1">
      <alignment horizontal="left" vertical="center"/>
    </xf>
    <xf numFmtId="0" fontId="2" fillId="0" borderId="36" xfId="1" applyFont="1" applyBorder="1" applyAlignment="1">
      <alignment horizontal="left" vertical="center"/>
    </xf>
    <xf numFmtId="0" fontId="2" fillId="0" borderId="37" xfId="1" applyFont="1" applyBorder="1" applyAlignment="1">
      <alignment horizontal="center" vertical="center" wrapText="1"/>
    </xf>
    <xf numFmtId="0" fontId="2" fillId="0" borderId="2" xfId="1" applyFont="1" applyBorder="1" applyAlignment="1">
      <alignment horizontal="center" vertical="center" wrapText="1"/>
    </xf>
    <xf numFmtId="0" fontId="2" fillId="0" borderId="0" xfId="1" applyFont="1" applyBorder="1" applyAlignment="1">
      <alignment horizontal="right"/>
    </xf>
    <xf numFmtId="0" fontId="2" fillId="0" borderId="16" xfId="1" applyFont="1" applyBorder="1" applyAlignment="1">
      <alignment vertical="center"/>
    </xf>
    <xf numFmtId="0" fontId="1" fillId="0" borderId="9" xfId="1" applyBorder="1" applyAlignment="1">
      <alignment horizontal="right"/>
    </xf>
    <xf numFmtId="0" fontId="2" fillId="0" borderId="25" xfId="1" applyFont="1" applyBorder="1" applyAlignment="1">
      <alignment horizontal="center" vertical="center" wrapText="1"/>
    </xf>
    <xf numFmtId="0" fontId="2" fillId="0" borderId="26" xfId="1" applyFont="1" applyBorder="1" applyAlignment="1">
      <alignment horizontal="center" vertical="center" wrapText="1" shrinkToFit="1"/>
    </xf>
    <xf numFmtId="0" fontId="2" fillId="0" borderId="49" xfId="1" applyFont="1" applyBorder="1" applyAlignment="1">
      <alignment horizontal="center" vertical="center" wrapText="1" shrinkToFit="1"/>
    </xf>
    <xf numFmtId="0" fontId="2" fillId="0" borderId="55" xfId="1" applyFont="1" applyBorder="1" applyAlignment="1">
      <alignment horizontal="center" vertical="center" wrapText="1"/>
    </xf>
    <xf numFmtId="176" fontId="10" fillId="0" borderId="55" xfId="1" applyNumberFormat="1" applyFont="1" applyBorder="1" applyAlignment="1">
      <alignment horizontal="right" vertical="center"/>
    </xf>
    <xf numFmtId="176" fontId="10" fillId="0" borderId="60" xfId="1" applyNumberFormat="1" applyFont="1" applyBorder="1" applyAlignment="1">
      <alignment horizontal="right" vertical="center"/>
    </xf>
    <xf numFmtId="176" fontId="10" fillId="0" borderId="64" xfId="1" applyNumberFormat="1" applyFont="1" applyBorder="1" applyAlignment="1">
      <alignment horizontal="right" vertical="center"/>
    </xf>
    <xf numFmtId="0" fontId="2" fillId="0" borderId="16" xfId="1" applyFont="1" applyBorder="1" applyAlignment="1">
      <alignment horizontal="left" vertical="top"/>
    </xf>
    <xf numFmtId="0" fontId="2" fillId="0" borderId="15" xfId="1" applyFont="1" applyBorder="1" applyAlignment="1">
      <alignment horizontal="centerContinuous" vertical="center"/>
    </xf>
    <xf numFmtId="0" fontId="2" fillId="0" borderId="68" xfId="1" applyFont="1" applyBorder="1" applyAlignment="1">
      <alignment horizontal="centerContinuous" vertical="center"/>
    </xf>
    <xf numFmtId="178" fontId="10" fillId="0" borderId="55" xfId="1" applyNumberFormat="1" applyFont="1" applyBorder="1" applyAlignment="1">
      <alignment vertical="center" wrapText="1"/>
    </xf>
    <xf numFmtId="178" fontId="10" fillId="0" borderId="69" xfId="1" applyNumberFormat="1" applyFont="1" applyBorder="1" applyAlignment="1">
      <alignment vertical="center" wrapText="1"/>
    </xf>
    <xf numFmtId="176" fontId="10" fillId="0" borderId="1" xfId="1" applyNumberFormat="1" applyFont="1" applyBorder="1">
      <alignment vertical="center"/>
    </xf>
    <xf numFmtId="0" fontId="2" fillId="0" borderId="1" xfId="1" applyFont="1" applyBorder="1" applyAlignment="1">
      <alignment horizontal="centerContinuous" vertical="center" wrapText="1"/>
    </xf>
    <xf numFmtId="176" fontId="10" fillId="0" borderId="2" xfId="1" applyNumberFormat="1" applyFont="1" applyBorder="1">
      <alignment vertical="center"/>
    </xf>
    <xf numFmtId="176" fontId="10" fillId="0" borderId="29" xfId="1" applyNumberFormat="1" applyFont="1" applyBorder="1">
      <alignment vertical="center"/>
    </xf>
    <xf numFmtId="176" fontId="10" fillId="0" borderId="7" xfId="1" applyNumberFormat="1" applyFont="1" applyBorder="1">
      <alignment vertical="center"/>
    </xf>
    <xf numFmtId="176" fontId="10" fillId="0" borderId="11" xfId="1" applyNumberFormat="1" applyFont="1" applyBorder="1">
      <alignment vertical="center"/>
    </xf>
    <xf numFmtId="176" fontId="10" fillId="0" borderId="12" xfId="1" applyNumberFormat="1" applyFont="1" applyBorder="1">
      <alignment vertical="center"/>
    </xf>
    <xf numFmtId="0" fontId="2" fillId="0" borderId="32" xfId="1" applyFont="1" applyBorder="1" applyAlignment="1">
      <alignment horizontal="left" vertical="center"/>
    </xf>
    <xf numFmtId="0" fontId="2" fillId="0" borderId="19" xfId="1" applyFont="1" applyBorder="1" applyAlignment="1">
      <alignment vertical="center" wrapText="1"/>
    </xf>
    <xf numFmtId="176" fontId="10" fillId="0" borderId="19" xfId="1" applyNumberFormat="1" applyFont="1" applyBorder="1">
      <alignment vertical="center"/>
    </xf>
    <xf numFmtId="176" fontId="10" fillId="0" borderId="20" xfId="1" applyNumberFormat="1" applyFont="1" applyBorder="1">
      <alignment vertical="center"/>
    </xf>
    <xf numFmtId="0" fontId="2" fillId="0" borderId="36" xfId="1" applyFont="1" applyBorder="1" applyAlignment="1">
      <alignment vertical="center" wrapText="1"/>
    </xf>
    <xf numFmtId="176" fontId="10" fillId="0" borderId="36" xfId="1" applyNumberFormat="1" applyFont="1" applyBorder="1">
      <alignment vertical="center"/>
    </xf>
    <xf numFmtId="176" fontId="10" fillId="0" borderId="48" xfId="1" applyNumberFormat="1" applyFont="1" applyBorder="1">
      <alignment vertical="center"/>
    </xf>
    <xf numFmtId="176" fontId="10" fillId="0" borderId="26" xfId="1" applyNumberFormat="1" applyFont="1" applyBorder="1">
      <alignment vertical="center"/>
    </xf>
    <xf numFmtId="176" fontId="10" fillId="0" borderId="27" xfId="1" applyNumberFormat="1" applyFont="1" applyBorder="1">
      <alignment vertical="center"/>
    </xf>
    <xf numFmtId="176" fontId="10" fillId="0" borderId="85" xfId="1" applyNumberFormat="1" applyFont="1" applyBorder="1">
      <alignment vertical="center"/>
    </xf>
    <xf numFmtId="176" fontId="10" fillId="0" borderId="86" xfId="1" applyNumberFormat="1" applyFont="1" applyBorder="1">
      <alignment vertical="center"/>
    </xf>
    <xf numFmtId="176" fontId="10" fillId="0" borderId="84" xfId="1" applyNumberFormat="1" applyFont="1" applyBorder="1">
      <alignment vertical="center"/>
    </xf>
    <xf numFmtId="176" fontId="10" fillId="0" borderId="87" xfId="1" applyNumberFormat="1" applyFont="1" applyBorder="1">
      <alignment vertical="center"/>
    </xf>
    <xf numFmtId="176" fontId="10" fillId="0" borderId="88" xfId="1" applyNumberFormat="1" applyFont="1" applyBorder="1">
      <alignment vertical="center"/>
    </xf>
    <xf numFmtId="176" fontId="10" fillId="0" borderId="89" xfId="1" applyNumberFormat="1" applyFont="1" applyBorder="1">
      <alignment vertical="center"/>
    </xf>
    <xf numFmtId="176" fontId="10" fillId="0" borderId="53" xfId="1" applyNumberFormat="1" applyFont="1" applyBorder="1">
      <alignment vertical="center"/>
    </xf>
    <xf numFmtId="179" fontId="10" fillId="0" borderId="55" xfId="1" applyNumberFormat="1" applyFont="1" applyBorder="1" applyAlignment="1">
      <alignment vertical="center" wrapText="1"/>
    </xf>
    <xf numFmtId="179" fontId="10" fillId="0" borderId="66" xfId="1" applyNumberFormat="1" applyFont="1" applyBorder="1" applyAlignment="1">
      <alignment vertical="center" wrapText="1"/>
    </xf>
    <xf numFmtId="176" fontId="10" fillId="0" borderId="15" xfId="1" applyNumberFormat="1" applyFont="1" applyBorder="1" applyAlignment="1">
      <alignment horizontal="right" vertical="center"/>
    </xf>
    <xf numFmtId="0" fontId="5" fillId="0" borderId="0" xfId="1" applyFont="1" applyAlignment="1">
      <alignment vertical="center" wrapText="1"/>
    </xf>
    <xf numFmtId="0" fontId="2" fillId="0" borderId="31" xfId="1" applyFont="1" applyBorder="1" applyAlignment="1">
      <alignment vertical="center" wrapText="1"/>
    </xf>
    <xf numFmtId="0" fontId="2" fillId="0" borderId="75" xfId="1" applyFont="1" applyBorder="1" applyAlignment="1">
      <alignment vertical="center" wrapText="1"/>
    </xf>
    <xf numFmtId="0" fontId="2" fillId="0" borderId="96" xfId="1" applyFont="1" applyBorder="1" applyAlignment="1">
      <alignment horizontal="center" vertical="center" wrapText="1"/>
    </xf>
    <xf numFmtId="0" fontId="2" fillId="0" borderId="97" xfId="1" applyFont="1" applyBorder="1" applyAlignment="1">
      <alignment horizontal="center" vertical="center" wrapText="1"/>
    </xf>
    <xf numFmtId="0" fontId="2" fillId="0" borderId="34" xfId="1" applyFont="1" applyBorder="1" applyAlignment="1">
      <alignment horizontal="left" vertical="center" wrapText="1"/>
    </xf>
    <xf numFmtId="176" fontId="10" fillId="0" borderId="98" xfId="1" applyNumberFormat="1" applyFont="1" applyBorder="1" applyAlignment="1">
      <alignment horizontal="right" vertical="center"/>
    </xf>
    <xf numFmtId="180" fontId="10" fillId="0" borderId="99" xfId="1" applyNumberFormat="1" applyFont="1" applyBorder="1" applyAlignment="1">
      <alignment horizontal="right" vertical="center" wrapText="1"/>
    </xf>
    <xf numFmtId="176" fontId="10" fillId="0" borderId="98" xfId="1" applyNumberFormat="1" applyFont="1" applyBorder="1" applyAlignment="1">
      <alignment horizontal="right" vertical="center" wrapText="1"/>
    </xf>
    <xf numFmtId="180" fontId="10" fillId="0" borderId="100" xfId="2" applyNumberFormat="1" applyFont="1" applyBorder="1" applyAlignment="1">
      <alignment horizontal="right" vertical="center" wrapText="1"/>
    </xf>
    <xf numFmtId="181" fontId="10" fillId="0" borderId="101" xfId="1" applyNumberFormat="1" applyFont="1" applyBorder="1" applyAlignment="1">
      <alignment horizontal="right" vertical="center" wrapText="1"/>
    </xf>
    <xf numFmtId="181" fontId="10" fillId="0" borderId="102" xfId="1" applyNumberFormat="1" applyFont="1" applyBorder="1" applyAlignment="1">
      <alignment horizontal="right" vertical="center" wrapText="1"/>
    </xf>
    <xf numFmtId="176" fontId="10" fillId="0" borderId="95" xfId="1" applyNumberFormat="1" applyFont="1" applyBorder="1" applyAlignment="1">
      <alignment horizontal="right" vertical="center" wrapText="1"/>
    </xf>
    <xf numFmtId="0" fontId="2" fillId="0" borderId="35" xfId="1" applyFont="1" applyBorder="1" applyAlignment="1">
      <alignment horizontal="left" vertical="center" wrapText="1"/>
    </xf>
    <xf numFmtId="176" fontId="10" fillId="0" borderId="103" xfId="1" applyNumberFormat="1" applyFont="1" applyBorder="1" applyAlignment="1">
      <alignment horizontal="right" vertical="center"/>
    </xf>
    <xf numFmtId="180" fontId="10" fillId="0" borderId="104" xfId="1" applyNumberFormat="1" applyFont="1" applyBorder="1" applyAlignment="1">
      <alignment horizontal="right" vertical="center" wrapText="1"/>
    </xf>
    <xf numFmtId="176" fontId="10" fillId="0" borderId="103" xfId="1" applyNumberFormat="1" applyFont="1" applyBorder="1" applyAlignment="1">
      <alignment horizontal="right" vertical="center" wrapText="1"/>
    </xf>
    <xf numFmtId="180" fontId="10" fillId="0" borderId="105" xfId="2" applyNumberFormat="1" applyFont="1" applyBorder="1" applyAlignment="1">
      <alignment horizontal="right" vertical="center" wrapText="1"/>
    </xf>
    <xf numFmtId="181" fontId="10" fillId="0" borderId="106" xfId="1" applyNumberFormat="1" applyFont="1" applyBorder="1" applyAlignment="1">
      <alignment horizontal="right" vertical="center" wrapText="1"/>
    </xf>
    <xf numFmtId="181" fontId="10" fillId="0" borderId="107" xfId="1" applyNumberFormat="1" applyFont="1" applyBorder="1" applyAlignment="1">
      <alignment horizontal="right" vertical="center" wrapText="1"/>
    </xf>
    <xf numFmtId="176" fontId="10" fillId="0" borderId="22" xfId="1" applyNumberFormat="1" applyFont="1" applyBorder="1" applyAlignment="1">
      <alignment horizontal="right" vertical="center" wrapText="1"/>
    </xf>
    <xf numFmtId="0" fontId="2" fillId="0" borderId="51" xfId="1" applyFont="1" applyBorder="1" applyAlignment="1">
      <alignment horizontal="left" vertical="center" wrapText="1"/>
    </xf>
    <xf numFmtId="176" fontId="10" fillId="0" borderId="108" xfId="1" applyNumberFormat="1" applyFont="1" applyBorder="1" applyAlignment="1">
      <alignment horizontal="right" vertical="center"/>
    </xf>
    <xf numFmtId="180" fontId="10" fillId="0" borderId="109" xfId="1" applyNumberFormat="1" applyFont="1" applyBorder="1" applyAlignment="1">
      <alignment horizontal="right" vertical="center" wrapText="1"/>
    </xf>
    <xf numFmtId="176" fontId="10" fillId="0" borderId="108" xfId="1" applyNumberFormat="1" applyFont="1" applyBorder="1" applyAlignment="1">
      <alignment horizontal="right" vertical="center" wrapText="1"/>
    </xf>
    <xf numFmtId="180" fontId="10" fillId="0" borderId="110" xfId="2" applyNumberFormat="1" applyFont="1" applyBorder="1" applyAlignment="1">
      <alignment horizontal="right" vertical="center" wrapText="1"/>
    </xf>
    <xf numFmtId="181" fontId="10" fillId="0" borderId="111" xfId="1" applyNumberFormat="1" applyFont="1" applyBorder="1" applyAlignment="1">
      <alignment horizontal="right" vertical="center" wrapText="1"/>
    </xf>
    <xf numFmtId="181" fontId="10" fillId="0" borderId="112" xfId="1" applyNumberFormat="1" applyFont="1" applyBorder="1" applyAlignment="1">
      <alignment horizontal="right" vertical="center" wrapText="1"/>
    </xf>
    <xf numFmtId="176" fontId="10" fillId="0" borderId="94" xfId="1" applyNumberFormat="1" applyFont="1" applyBorder="1" applyAlignment="1">
      <alignment horizontal="right" vertical="center" wrapText="1"/>
    </xf>
    <xf numFmtId="0" fontId="2" fillId="0" borderId="26" xfId="1" applyFont="1" applyBorder="1" applyAlignment="1">
      <alignment horizontal="center" vertical="center" wrapText="1"/>
    </xf>
    <xf numFmtId="176" fontId="10" fillId="0" borderId="113" xfId="1" applyNumberFormat="1" applyFont="1" applyBorder="1" applyAlignment="1">
      <alignment horizontal="right" vertical="center"/>
    </xf>
    <xf numFmtId="180" fontId="10" fillId="0" borderId="114" xfId="1" applyNumberFormat="1" applyFont="1" applyBorder="1" applyAlignment="1">
      <alignment horizontal="right" vertical="center" wrapText="1"/>
    </xf>
    <xf numFmtId="176" fontId="10" fillId="0" borderId="113" xfId="1" applyNumberFormat="1" applyFont="1" applyBorder="1" applyAlignment="1">
      <alignment horizontal="right" vertical="center" wrapText="1"/>
    </xf>
    <xf numFmtId="180" fontId="10" fillId="0" borderId="115" xfId="2" applyNumberFormat="1" applyFont="1" applyBorder="1" applyAlignment="1">
      <alignment horizontal="right" vertical="center" wrapText="1"/>
    </xf>
    <xf numFmtId="181" fontId="10" fillId="0" borderId="116" xfId="1" applyNumberFormat="1" applyFont="1" applyBorder="1" applyAlignment="1">
      <alignment horizontal="right" vertical="center" wrapText="1"/>
    </xf>
    <xf numFmtId="181" fontId="10" fillId="0" borderId="117" xfId="1" applyNumberFormat="1" applyFont="1" applyBorder="1" applyAlignment="1">
      <alignment horizontal="right" vertical="center" wrapText="1"/>
    </xf>
    <xf numFmtId="176" fontId="10" fillId="0" borderId="25" xfId="1" applyNumberFormat="1" applyFont="1" applyBorder="1" applyAlignment="1">
      <alignment horizontal="right" vertical="center" wrapText="1"/>
    </xf>
    <xf numFmtId="180" fontId="10" fillId="0" borderId="0" xfId="2" applyNumberFormat="1" applyFont="1" applyBorder="1" applyAlignment="1">
      <alignment horizontal="right" vertical="center" wrapText="1"/>
    </xf>
    <xf numFmtId="0" fontId="2" fillId="0" borderId="0" xfId="1" applyFont="1" applyAlignment="1">
      <alignment horizontal="right" vertical="center" wrapText="1"/>
    </xf>
    <xf numFmtId="178" fontId="10" fillId="0" borderId="1" xfId="1" applyNumberFormat="1" applyFont="1" applyBorder="1" applyAlignment="1">
      <alignment horizontal="right" vertical="center"/>
    </xf>
    <xf numFmtId="178" fontId="10" fillId="0" borderId="29" xfId="1" applyNumberFormat="1" applyFont="1" applyBorder="1" applyAlignment="1">
      <alignment horizontal="right" vertical="center"/>
    </xf>
    <xf numFmtId="178" fontId="10" fillId="0" borderId="30" xfId="1" applyNumberFormat="1" applyFont="1" applyBorder="1" applyAlignment="1">
      <alignment horizontal="right" vertical="center"/>
    </xf>
    <xf numFmtId="178" fontId="10" fillId="0" borderId="32" xfId="1" applyNumberFormat="1" applyFont="1" applyBorder="1" applyAlignment="1">
      <alignment horizontal="right" vertical="center"/>
    </xf>
    <xf numFmtId="178" fontId="10" fillId="0" borderId="34" xfId="1" applyNumberFormat="1" applyFont="1" applyBorder="1" applyAlignment="1">
      <alignment horizontal="right" vertical="center"/>
    </xf>
    <xf numFmtId="178" fontId="10" fillId="0" borderId="35" xfId="1" applyNumberFormat="1" applyFont="1" applyBorder="1" applyAlignment="1">
      <alignment horizontal="right" vertical="center"/>
    </xf>
    <xf numFmtId="178" fontId="10" fillId="0" borderId="36" xfId="1" applyNumberFormat="1" applyFont="1" applyBorder="1" applyAlignment="1">
      <alignment horizontal="right" vertical="center"/>
    </xf>
    <xf numFmtId="178" fontId="10" fillId="0" borderId="26" xfId="1" applyNumberFormat="1" applyFont="1" applyBorder="1" applyAlignment="1">
      <alignment horizontal="right" vertical="center"/>
    </xf>
    <xf numFmtId="178" fontId="10" fillId="0" borderId="37" xfId="1" applyNumberFormat="1" applyFont="1" applyBorder="1" applyAlignment="1">
      <alignment horizontal="right" vertical="center"/>
    </xf>
    <xf numFmtId="178" fontId="10" fillId="0" borderId="2" xfId="1" applyNumberFormat="1" applyFont="1" applyBorder="1" applyAlignment="1">
      <alignment horizontal="right" vertical="center"/>
    </xf>
    <xf numFmtId="178" fontId="10" fillId="0" borderId="38" xfId="1" applyNumberFormat="1" applyFont="1" applyBorder="1" applyAlignment="1">
      <alignment horizontal="right" vertical="center"/>
    </xf>
    <xf numFmtId="178" fontId="10" fillId="0" borderId="7" xfId="1" applyNumberFormat="1" applyFont="1" applyBorder="1" applyAlignment="1">
      <alignment horizontal="right" vertical="center"/>
    </xf>
    <xf numFmtId="178" fontId="10" fillId="0" borderId="39" xfId="1" applyNumberFormat="1" applyFont="1" applyBorder="1" applyAlignment="1">
      <alignment horizontal="right" vertical="center"/>
    </xf>
    <xf numFmtId="178" fontId="10" fillId="0" borderId="40" xfId="1" applyNumberFormat="1" applyFont="1" applyBorder="1" applyAlignment="1">
      <alignment horizontal="right" vertical="center"/>
    </xf>
    <xf numFmtId="178" fontId="10" fillId="0" borderId="41" xfId="1" applyNumberFormat="1" applyFont="1" applyBorder="1" applyAlignment="1">
      <alignment horizontal="right" vertical="center"/>
    </xf>
    <xf numFmtId="178" fontId="10" fillId="0" borderId="42" xfId="1" applyNumberFormat="1" applyFont="1" applyBorder="1" applyAlignment="1">
      <alignment horizontal="right" vertical="center"/>
    </xf>
    <xf numFmtId="178" fontId="10" fillId="0" borderId="43" xfId="1" applyNumberFormat="1" applyFont="1" applyBorder="1" applyAlignment="1">
      <alignment horizontal="right" vertical="center"/>
    </xf>
    <xf numFmtId="178" fontId="10" fillId="0" borderId="44" xfId="1" applyNumberFormat="1" applyFont="1" applyBorder="1" applyAlignment="1">
      <alignment horizontal="right" vertical="center"/>
    </xf>
    <xf numFmtId="178" fontId="10" fillId="0" borderId="45" xfId="1" applyNumberFormat="1" applyFont="1" applyBorder="1" applyAlignment="1">
      <alignment horizontal="right" vertical="center"/>
    </xf>
    <xf numFmtId="178" fontId="10" fillId="0" borderId="46" xfId="1" applyNumberFormat="1" applyFont="1" applyBorder="1" applyAlignment="1">
      <alignment horizontal="right" vertical="center"/>
    </xf>
    <xf numFmtId="178" fontId="10" fillId="0" borderId="47" xfId="1" applyNumberFormat="1" applyFont="1" applyBorder="1" applyAlignment="1">
      <alignment horizontal="right" vertical="center"/>
    </xf>
    <xf numFmtId="178" fontId="10" fillId="0" borderId="48" xfId="1" applyNumberFormat="1" applyFont="1" applyBorder="1" applyAlignment="1">
      <alignment horizontal="right" vertical="center"/>
    </xf>
    <xf numFmtId="178" fontId="10" fillId="0" borderId="49" xfId="1" applyNumberFormat="1" applyFont="1" applyBorder="1" applyAlignment="1">
      <alignment horizontal="right" vertical="center"/>
    </xf>
    <xf numFmtId="178" fontId="10" fillId="0" borderId="27" xfId="1" applyNumberFormat="1" applyFont="1" applyBorder="1" applyAlignment="1">
      <alignment horizontal="right" vertical="center"/>
    </xf>
    <xf numFmtId="178" fontId="2" fillId="0" borderId="0" xfId="1" applyNumberFormat="1" applyFont="1">
      <alignment vertical="center"/>
    </xf>
    <xf numFmtId="0" fontId="2" fillId="0" borderId="0" xfId="1" applyFont="1" applyFill="1" applyAlignment="1">
      <alignment horizontal="right" vertical="center"/>
    </xf>
    <xf numFmtId="0" fontId="2" fillId="0" borderId="0" xfId="1" applyFont="1" applyFill="1">
      <alignment vertical="center"/>
    </xf>
    <xf numFmtId="0" fontId="2" fillId="0" borderId="2"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11" fillId="0" borderId="0" xfId="1" applyFont="1" applyFill="1">
      <alignment vertical="center"/>
    </xf>
    <xf numFmtId="176" fontId="10" fillId="0" borderId="29" xfId="1" applyNumberFormat="1" applyFont="1" applyBorder="1" applyAlignment="1">
      <alignment horizontal="right" vertical="center"/>
    </xf>
    <xf numFmtId="176" fontId="10" fillId="0" borderId="30" xfId="1" applyNumberFormat="1" applyFont="1" applyBorder="1" applyAlignment="1">
      <alignment horizontal="right" vertical="center"/>
    </xf>
    <xf numFmtId="176" fontId="10" fillId="0" borderId="32" xfId="1" applyNumberFormat="1" applyFont="1" applyBorder="1" applyAlignment="1">
      <alignment horizontal="right" vertical="center"/>
    </xf>
    <xf numFmtId="0" fontId="2" fillId="0" borderId="33" xfId="1" applyFont="1" applyBorder="1" applyAlignment="1">
      <alignment horizontal="left" vertical="center"/>
    </xf>
    <xf numFmtId="176" fontId="10" fillId="0" borderId="34" xfId="1" applyNumberFormat="1" applyFont="1" applyBorder="1" applyAlignment="1">
      <alignment horizontal="right" vertical="center"/>
    </xf>
    <xf numFmtId="176" fontId="10" fillId="0" borderId="35" xfId="1" applyNumberFormat="1" applyFont="1" applyBorder="1" applyAlignment="1">
      <alignment horizontal="right" vertical="center"/>
    </xf>
    <xf numFmtId="176" fontId="10" fillId="0" borderId="36" xfId="1" applyNumberFormat="1" applyFont="1" applyBorder="1" applyAlignment="1">
      <alignment horizontal="right" vertical="center"/>
    </xf>
    <xf numFmtId="176" fontId="10" fillId="0" borderId="26" xfId="1" applyNumberFormat="1" applyFont="1" applyBorder="1" applyAlignment="1">
      <alignment horizontal="right" vertical="center"/>
    </xf>
    <xf numFmtId="176" fontId="10" fillId="0" borderId="2" xfId="1" applyNumberFormat="1" applyFont="1" applyBorder="1" applyAlignment="1">
      <alignment horizontal="right" vertical="center"/>
    </xf>
    <xf numFmtId="176" fontId="10" fillId="0" borderId="7" xfId="1" applyNumberFormat="1" applyFont="1" applyBorder="1" applyAlignment="1">
      <alignment horizontal="right" vertical="center"/>
    </xf>
    <xf numFmtId="176" fontId="10" fillId="0" borderId="40" xfId="1" applyNumberFormat="1" applyFont="1" applyBorder="1" applyAlignment="1">
      <alignment horizontal="right" vertical="center"/>
    </xf>
    <xf numFmtId="176" fontId="10" fillId="0" borderId="42" xfId="1" applyNumberFormat="1" applyFont="1" applyBorder="1" applyAlignment="1">
      <alignment horizontal="right" vertical="center"/>
    </xf>
    <xf numFmtId="176" fontId="10" fillId="0" borderId="44" xfId="1" applyNumberFormat="1" applyFont="1" applyBorder="1" applyAlignment="1">
      <alignment horizontal="right" vertical="center"/>
    </xf>
    <xf numFmtId="176" fontId="10" fillId="0" borderId="46" xfId="1" applyNumberFormat="1" applyFont="1" applyBorder="1" applyAlignment="1">
      <alignment horizontal="right" vertical="center"/>
    </xf>
    <xf numFmtId="176" fontId="10" fillId="0" borderId="48" xfId="1" applyNumberFormat="1" applyFont="1" applyBorder="1" applyAlignment="1">
      <alignment horizontal="right" vertical="center"/>
    </xf>
    <xf numFmtId="176" fontId="10" fillId="0" borderId="27" xfId="1" applyNumberFormat="1" applyFont="1" applyBorder="1" applyAlignment="1">
      <alignment horizontal="right" vertical="center"/>
    </xf>
    <xf numFmtId="0" fontId="2" fillId="0" borderId="50" xfId="1" applyFont="1" applyBorder="1" applyAlignment="1">
      <alignment vertical="center"/>
    </xf>
    <xf numFmtId="0" fontId="2" fillId="0" borderId="51" xfId="1" applyFont="1" applyBorder="1" applyAlignment="1">
      <alignment horizontal="left" vertical="center"/>
    </xf>
    <xf numFmtId="176" fontId="10" fillId="0" borderId="51" xfId="1" applyNumberFormat="1" applyFont="1" applyBorder="1" applyAlignment="1">
      <alignment horizontal="right" vertical="center"/>
    </xf>
    <xf numFmtId="176" fontId="10" fillId="0" borderId="52" xfId="1" applyNumberFormat="1" applyFont="1" applyBorder="1" applyAlignment="1">
      <alignment horizontal="right" vertical="center"/>
    </xf>
    <xf numFmtId="178" fontId="10" fillId="0" borderId="1" xfId="1" applyNumberFormat="1" applyFont="1" applyFill="1" applyBorder="1" applyAlignment="1">
      <alignment horizontal="right" vertical="center"/>
    </xf>
    <xf numFmtId="178" fontId="10" fillId="0" borderId="2" xfId="1" applyNumberFormat="1" applyFont="1" applyFill="1" applyBorder="1" applyAlignment="1">
      <alignment horizontal="right" vertical="center"/>
    </xf>
    <xf numFmtId="178" fontId="10" fillId="0" borderId="29" xfId="1" applyNumberFormat="1" applyFont="1" applyFill="1" applyBorder="1" applyAlignment="1">
      <alignment horizontal="right" vertical="center"/>
    </xf>
    <xf numFmtId="178" fontId="10" fillId="0" borderId="7" xfId="1" applyNumberFormat="1" applyFont="1" applyFill="1" applyBorder="1" applyAlignment="1">
      <alignment horizontal="right" vertical="center"/>
    </xf>
    <xf numFmtId="178" fontId="10" fillId="0" borderId="30" xfId="1" applyNumberFormat="1" applyFont="1" applyFill="1" applyBorder="1" applyAlignment="1">
      <alignment horizontal="right" vertical="center"/>
    </xf>
    <xf numFmtId="178" fontId="10" fillId="0" borderId="40" xfId="1" applyNumberFormat="1" applyFont="1" applyFill="1" applyBorder="1" applyAlignment="1">
      <alignment horizontal="right" vertical="center"/>
    </xf>
    <xf numFmtId="178" fontId="10" fillId="0" borderId="32" xfId="1" applyNumberFormat="1" applyFont="1" applyFill="1" applyBorder="1" applyAlignment="1">
      <alignment horizontal="right" vertical="center"/>
    </xf>
    <xf numFmtId="178" fontId="10" fillId="0" borderId="42" xfId="1" applyNumberFormat="1" applyFont="1" applyFill="1" applyBorder="1" applyAlignment="1">
      <alignment horizontal="right" vertical="center"/>
    </xf>
    <xf numFmtId="0" fontId="2" fillId="0" borderId="16" xfId="1" applyFont="1" applyFill="1" applyBorder="1" applyAlignment="1">
      <alignment vertical="center"/>
    </xf>
    <xf numFmtId="0" fontId="2" fillId="0" borderId="32" xfId="1" applyFont="1" applyFill="1" applyBorder="1" applyAlignment="1">
      <alignment horizontal="left" vertical="center"/>
    </xf>
    <xf numFmtId="0" fontId="2" fillId="0" borderId="34" xfId="1" applyFont="1" applyFill="1" applyBorder="1" applyAlignment="1">
      <alignment horizontal="left" vertical="center"/>
    </xf>
    <xf numFmtId="178" fontId="10" fillId="0" borderId="34" xfId="1" applyNumberFormat="1" applyFont="1" applyFill="1" applyBorder="1" applyAlignment="1">
      <alignment horizontal="right" vertical="center"/>
    </xf>
    <xf numFmtId="178" fontId="10" fillId="0" borderId="44" xfId="1" applyNumberFormat="1" applyFont="1" applyFill="1" applyBorder="1" applyAlignment="1">
      <alignment horizontal="right" vertical="center"/>
    </xf>
    <xf numFmtId="0" fontId="2" fillId="0" borderId="36" xfId="1" applyFont="1" applyFill="1" applyBorder="1" applyAlignment="1">
      <alignment horizontal="left" vertical="center"/>
    </xf>
    <xf numFmtId="178" fontId="10" fillId="0" borderId="35" xfId="1" applyNumberFormat="1" applyFont="1" applyFill="1" applyBorder="1" applyAlignment="1">
      <alignment horizontal="right" vertical="center"/>
    </xf>
    <xf numFmtId="178" fontId="10" fillId="0" borderId="46" xfId="1" applyNumberFormat="1" applyFont="1" applyFill="1" applyBorder="1" applyAlignment="1">
      <alignment horizontal="right" vertical="center"/>
    </xf>
    <xf numFmtId="178" fontId="10" fillId="0" borderId="36" xfId="1" applyNumberFormat="1" applyFont="1" applyFill="1" applyBorder="1" applyAlignment="1">
      <alignment horizontal="right" vertical="center"/>
    </xf>
    <xf numFmtId="178" fontId="10" fillId="0" borderId="48" xfId="1" applyNumberFormat="1" applyFont="1" applyFill="1" applyBorder="1" applyAlignment="1">
      <alignment horizontal="right" vertical="center"/>
    </xf>
    <xf numFmtId="178" fontId="10" fillId="0" borderId="26" xfId="1" applyNumberFormat="1" applyFont="1" applyFill="1" applyBorder="1" applyAlignment="1">
      <alignment horizontal="right" vertical="center"/>
    </xf>
    <xf numFmtId="178" fontId="10" fillId="0" borderId="27" xfId="1" applyNumberFormat="1" applyFont="1" applyFill="1" applyBorder="1" applyAlignment="1">
      <alignment horizontal="right" vertical="center"/>
    </xf>
    <xf numFmtId="38" fontId="11" fillId="0" borderId="0" xfId="3" applyFont="1">
      <alignment vertical="center"/>
    </xf>
    <xf numFmtId="38" fontId="2" fillId="0" borderId="0" xfId="3" applyFont="1" applyAlignment="1">
      <alignment horizontal="right" vertical="center"/>
    </xf>
    <xf numFmtId="178" fontId="14" fillId="0" borderId="0" xfId="1" applyNumberFormat="1" applyFont="1">
      <alignment vertical="center"/>
    </xf>
    <xf numFmtId="0" fontId="6" fillId="0" borderId="0" xfId="1" applyFont="1">
      <alignment vertical="center"/>
    </xf>
    <xf numFmtId="0" fontId="7" fillId="0" borderId="0" xfId="1" applyFont="1">
      <alignment vertical="center"/>
    </xf>
    <xf numFmtId="0" fontId="2" fillId="0" borderId="0" xfId="1" applyFont="1" applyAlignment="1">
      <alignment horizontal="right"/>
    </xf>
    <xf numFmtId="178" fontId="17" fillId="0" borderId="0" xfId="1" applyNumberFormat="1" applyFont="1" applyAlignment="1">
      <alignment horizontal="right" vertical="center"/>
    </xf>
    <xf numFmtId="180" fontId="10" fillId="0" borderId="0" xfId="1" applyNumberFormat="1" applyFont="1" applyAlignment="1">
      <alignment horizontal="right" vertical="center" wrapText="1"/>
    </xf>
    <xf numFmtId="178" fontId="17" fillId="0" borderId="0" xfId="1" applyNumberFormat="1" applyFont="1" applyAlignment="1">
      <alignment horizontal="right" vertical="center" wrapText="1"/>
    </xf>
    <xf numFmtId="181" fontId="10" fillId="0" borderId="0" xfId="1" applyNumberFormat="1" applyFont="1" applyAlignment="1">
      <alignment horizontal="right" vertical="center" wrapText="1"/>
    </xf>
    <xf numFmtId="0" fontId="12" fillId="0" borderId="0" xfId="1" applyFont="1">
      <alignment vertical="center"/>
    </xf>
    <xf numFmtId="176" fontId="11" fillId="0" borderId="0" xfId="1" applyNumberFormat="1" applyFont="1">
      <alignment vertical="center"/>
    </xf>
    <xf numFmtId="176" fontId="2" fillId="0" borderId="0" xfId="1" applyNumberFormat="1" applyFont="1">
      <alignment vertical="center"/>
    </xf>
    <xf numFmtId="178" fontId="11" fillId="0" borderId="0" xfId="1" applyNumberFormat="1" applyFont="1" applyFill="1">
      <alignment vertical="center"/>
    </xf>
    <xf numFmtId="0" fontId="10" fillId="0" borderId="0" xfId="1" applyFont="1">
      <alignment vertical="center"/>
    </xf>
    <xf numFmtId="0" fontId="2" fillId="0" borderId="0" xfId="1" applyFont="1" applyAlignment="1"/>
    <xf numFmtId="176" fontId="10" fillId="0" borderId="57" xfId="1" applyNumberFormat="1" applyFont="1" applyBorder="1">
      <alignment vertical="center"/>
    </xf>
    <xf numFmtId="176" fontId="10" fillId="0" borderId="58" xfId="1" applyNumberFormat="1" applyFont="1" applyBorder="1">
      <alignment vertical="center"/>
    </xf>
    <xf numFmtId="176" fontId="10" fillId="0" borderId="59" xfId="1" applyNumberFormat="1" applyFont="1" applyBorder="1">
      <alignment vertical="center"/>
    </xf>
    <xf numFmtId="176" fontId="10" fillId="0" borderId="6" xfId="1" applyNumberFormat="1" applyFont="1" applyBorder="1">
      <alignment vertical="center"/>
    </xf>
    <xf numFmtId="177" fontId="10" fillId="0" borderId="1" xfId="1" applyNumberFormat="1" applyFont="1" applyBorder="1">
      <alignment vertical="center"/>
    </xf>
    <xf numFmtId="176" fontId="10" fillId="0" borderId="55" xfId="1" applyNumberFormat="1" applyFont="1" applyBorder="1">
      <alignment vertical="center"/>
    </xf>
    <xf numFmtId="177" fontId="10" fillId="0" borderId="19" xfId="1" applyNumberFormat="1" applyFont="1" applyBorder="1">
      <alignment vertical="center"/>
    </xf>
    <xf numFmtId="176" fontId="10" fillId="0" borderId="65" xfId="1" applyNumberFormat="1" applyFont="1" applyBorder="1">
      <alignment vertical="center"/>
    </xf>
    <xf numFmtId="176" fontId="10" fillId="0" borderId="66" xfId="1" applyNumberFormat="1" applyFont="1" applyBorder="1">
      <alignment vertical="center"/>
    </xf>
    <xf numFmtId="0" fontId="2" fillId="0" borderId="0" xfId="1" applyFont="1" applyAlignment="1">
      <alignment horizontal="left" vertical="center"/>
    </xf>
    <xf numFmtId="178" fontId="10" fillId="0" borderId="0" xfId="1" applyNumberFormat="1" applyFont="1">
      <alignment vertical="center"/>
    </xf>
    <xf numFmtId="176" fontId="10" fillId="0" borderId="10" xfId="1" applyNumberFormat="1" applyFont="1" applyBorder="1">
      <alignment vertical="center"/>
    </xf>
    <xf numFmtId="176" fontId="10" fillId="0" borderId="68" xfId="1" applyNumberFormat="1" applyFont="1" applyBorder="1">
      <alignment vertical="center"/>
    </xf>
    <xf numFmtId="176" fontId="10" fillId="0" borderId="70" xfId="1" applyNumberFormat="1" applyFont="1" applyBorder="1">
      <alignment vertical="center"/>
    </xf>
    <xf numFmtId="176" fontId="10" fillId="0" borderId="32" xfId="1" applyNumberFormat="1" applyFont="1" applyBorder="1">
      <alignment vertical="center"/>
    </xf>
    <xf numFmtId="176" fontId="10" fillId="0" borderId="71" xfId="1" applyNumberFormat="1" applyFont="1" applyBorder="1">
      <alignment vertical="center"/>
    </xf>
    <xf numFmtId="176" fontId="10" fillId="0" borderId="72" xfId="1" applyNumberFormat="1" applyFont="1" applyBorder="1">
      <alignment vertical="center"/>
    </xf>
    <xf numFmtId="178" fontId="10" fillId="0" borderId="66" xfId="1" applyNumberFormat="1" applyFont="1" applyBorder="1">
      <alignment vertical="center"/>
    </xf>
    <xf numFmtId="0" fontId="2" fillId="0" borderId="0" xfId="1" applyFont="1" applyAlignment="1">
      <alignment horizontal="center" vertical="center"/>
    </xf>
    <xf numFmtId="0" fontId="13" fillId="0" borderId="0" xfId="1" applyFont="1" applyAlignment="1">
      <alignment horizontal="right"/>
    </xf>
    <xf numFmtId="176" fontId="10" fillId="0" borderId="15" xfId="1" applyNumberFormat="1" applyFont="1" applyBorder="1">
      <alignment vertical="center"/>
    </xf>
    <xf numFmtId="176" fontId="10" fillId="0" borderId="50" xfId="1" applyNumberFormat="1" applyFont="1" applyBorder="1">
      <alignment vertical="center"/>
    </xf>
    <xf numFmtId="0" fontId="2" fillId="0" borderId="9" xfId="1" applyFont="1" applyBorder="1">
      <alignment vertical="center"/>
    </xf>
    <xf numFmtId="0" fontId="9" fillId="0" borderId="28" xfId="1" applyFont="1" applyBorder="1">
      <alignment vertical="center"/>
    </xf>
    <xf numFmtId="0" fontId="9" fillId="0" borderId="14" xfId="1" applyFont="1" applyBorder="1">
      <alignment vertical="center"/>
    </xf>
    <xf numFmtId="0" fontId="9" fillId="0" borderId="15" xfId="1" applyFont="1" applyBorder="1">
      <alignment vertical="center"/>
    </xf>
    <xf numFmtId="0" fontId="14" fillId="0" borderId="0" xfId="1" applyFont="1">
      <alignment vertical="center"/>
    </xf>
    <xf numFmtId="0" fontId="15" fillId="0" borderId="0" xfId="1" applyFont="1">
      <alignment vertical="center"/>
    </xf>
    <xf numFmtId="0" fontId="5" fillId="0" borderId="0" xfId="1" applyFont="1">
      <alignment vertical="center"/>
    </xf>
    <xf numFmtId="176" fontId="10" fillId="0" borderId="73" xfId="1" applyNumberFormat="1" applyFont="1" applyBorder="1">
      <alignment vertical="center"/>
    </xf>
    <xf numFmtId="176" fontId="10" fillId="0" borderId="18" xfId="1" applyNumberFormat="1" applyFont="1" applyBorder="1">
      <alignment vertical="center"/>
    </xf>
    <xf numFmtId="176" fontId="10" fillId="0" borderId="25" xfId="1" applyNumberFormat="1" applyFont="1" applyBorder="1">
      <alignment vertical="center"/>
    </xf>
    <xf numFmtId="176" fontId="10" fillId="0" borderId="76" xfId="1" applyNumberFormat="1" applyFont="1" applyBorder="1">
      <alignment vertical="center"/>
    </xf>
    <xf numFmtId="176" fontId="10" fillId="0" borderId="77" xfId="1" applyNumberFormat="1" applyFont="1" applyBorder="1">
      <alignment vertical="center"/>
    </xf>
    <xf numFmtId="176" fontId="10" fillId="0" borderId="78" xfId="1" applyNumberFormat="1" applyFont="1" applyBorder="1">
      <alignment vertical="center"/>
    </xf>
    <xf numFmtId="176" fontId="10" fillId="0" borderId="79" xfId="1" applyNumberFormat="1" applyFont="1" applyBorder="1">
      <alignment vertical="center"/>
    </xf>
    <xf numFmtId="176" fontId="10" fillId="0" borderId="80" xfId="1" applyNumberFormat="1" applyFont="1" applyBorder="1">
      <alignment vertical="center"/>
    </xf>
    <xf numFmtId="176" fontId="10" fillId="0" borderId="81" xfId="1" applyNumberFormat="1" applyFont="1" applyBorder="1">
      <alignment vertical="center"/>
    </xf>
    <xf numFmtId="176" fontId="10" fillId="0" borderId="82" xfId="1" applyNumberFormat="1" applyFont="1" applyBorder="1">
      <alignment vertical="center"/>
    </xf>
    <xf numFmtId="0" fontId="9" fillId="0" borderId="0" xfId="1" applyFont="1">
      <alignment vertical="center"/>
    </xf>
    <xf numFmtId="178" fontId="16" fillId="0" borderId="0" xfId="1" applyNumberFormat="1" applyFont="1">
      <alignment vertical="center"/>
    </xf>
    <xf numFmtId="0" fontId="13" fillId="0" borderId="0" xfId="1" applyFont="1" applyAlignment="1">
      <alignment horizontal="right" vertical="center"/>
    </xf>
    <xf numFmtId="178" fontId="10" fillId="0" borderId="0" xfId="1" applyNumberFormat="1" applyFont="1" applyAlignment="1">
      <alignment horizontal="right" vertical="center"/>
    </xf>
    <xf numFmtId="0" fontId="7" fillId="0" borderId="0" xfId="1" applyFont="1" applyAlignment="1">
      <alignment horizontal="right" vertical="center"/>
    </xf>
    <xf numFmtId="0" fontId="2" fillId="0" borderId="1" xfId="1" applyFont="1" applyBorder="1" applyAlignment="1">
      <alignment horizontal="center" vertical="center" wrapText="1"/>
    </xf>
    <xf numFmtId="0" fontId="2" fillId="0" borderId="68" xfId="1" applyFont="1" applyBorder="1" applyAlignment="1">
      <alignment horizontal="center" vertical="center" wrapText="1"/>
    </xf>
    <xf numFmtId="0" fontId="2" fillId="0" borderId="15" xfId="1" applyFont="1" applyBorder="1" applyAlignment="1">
      <alignment horizontal="center" vertical="center"/>
    </xf>
    <xf numFmtId="0" fontId="2" fillId="0" borderId="1" xfId="1" applyFont="1" applyBorder="1" applyAlignment="1">
      <alignment horizontal="left" vertical="center"/>
    </xf>
    <xf numFmtId="0" fontId="2" fillId="0" borderId="11" xfId="1" applyFont="1" applyBorder="1" applyAlignment="1">
      <alignment horizontal="center" vertical="center"/>
    </xf>
    <xf numFmtId="0" fontId="2" fillId="0" borderId="0" xfId="1" applyFont="1" applyAlignment="1">
      <alignment vertical="center" wrapText="1"/>
    </xf>
    <xf numFmtId="176" fontId="10" fillId="0" borderId="25" xfId="1" applyNumberFormat="1" applyFont="1" applyBorder="1" applyAlignment="1">
      <alignment horizontal="right" vertical="center"/>
    </xf>
    <xf numFmtId="176" fontId="10" fillId="0" borderId="1" xfId="1" applyNumberFormat="1" applyFont="1" applyBorder="1" applyAlignment="1">
      <alignment horizontal="right" vertical="center"/>
    </xf>
    <xf numFmtId="176" fontId="10" fillId="0" borderId="31" xfId="1" applyNumberFormat="1" applyFont="1" applyBorder="1" applyAlignment="1">
      <alignment horizontal="right" vertical="center"/>
    </xf>
    <xf numFmtId="0" fontId="2" fillId="0" borderId="1" xfId="1" applyFont="1" applyBorder="1" applyAlignment="1">
      <alignment horizontal="center" vertical="center" wrapText="1"/>
    </xf>
    <xf numFmtId="176" fontId="10" fillId="0" borderId="1" xfId="1" applyNumberFormat="1" applyFont="1" applyBorder="1" applyAlignment="1">
      <alignment horizontal="right" vertical="center"/>
    </xf>
    <xf numFmtId="0" fontId="2" fillId="0" borderId="16" xfId="1" applyFont="1" applyBorder="1">
      <alignment vertical="center"/>
    </xf>
    <xf numFmtId="0" fontId="2" fillId="0" borderId="1" xfId="1" applyFont="1" applyFill="1" applyBorder="1" applyAlignment="1">
      <alignment horizontal="left" vertical="center"/>
    </xf>
    <xf numFmtId="0" fontId="2" fillId="0" borderId="15"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8" xfId="1" applyFont="1" applyBorder="1" applyAlignment="1">
      <alignment horizontal="center" vertical="center" wrapText="1"/>
    </xf>
    <xf numFmtId="0" fontId="2" fillId="0" borderId="1"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33" xfId="1" applyFont="1" applyBorder="1" applyAlignment="1">
      <alignment horizontal="center" vertical="center" wrapText="1" shrinkToFit="1"/>
    </xf>
    <xf numFmtId="0" fontId="2" fillId="0" borderId="0" xfId="1" applyFont="1" applyAlignment="1">
      <alignment horizontal="center" vertical="center" wrapText="1" shrinkToFit="1"/>
    </xf>
    <xf numFmtId="0" fontId="2" fillId="0" borderId="8" xfId="1" applyFont="1" applyBorder="1" applyAlignment="1">
      <alignment horizontal="center" vertical="center" wrapText="1" shrinkToFit="1"/>
    </xf>
    <xf numFmtId="0" fontId="2" fillId="0" borderId="9" xfId="1" applyFont="1" applyBorder="1" applyAlignment="1">
      <alignment horizontal="center" vertical="center" wrapText="1" shrinkToFit="1"/>
    </xf>
    <xf numFmtId="0" fontId="2" fillId="0" borderId="68" xfId="1" applyFont="1" applyBorder="1" applyAlignment="1">
      <alignment horizontal="center" vertical="center" wrapText="1"/>
    </xf>
    <xf numFmtId="0" fontId="2" fillId="0" borderId="23" xfId="1" applyFont="1" applyFill="1" applyBorder="1" applyAlignment="1">
      <alignment horizontal="center" vertical="center"/>
    </xf>
    <xf numFmtId="0" fontId="2" fillId="0" borderId="25"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 xfId="1" applyFont="1" applyFill="1" applyBorder="1" applyAlignment="1">
      <alignment horizontal="left" vertical="center"/>
    </xf>
    <xf numFmtId="0" fontId="2" fillId="0" borderId="29" xfId="1" applyFont="1" applyFill="1" applyBorder="1" applyAlignment="1">
      <alignment horizontal="left" vertical="center"/>
    </xf>
    <xf numFmtId="0" fontId="2" fillId="0" borderId="11" xfId="1" applyFont="1" applyFill="1" applyBorder="1" applyAlignment="1">
      <alignment horizontal="left" vertical="center"/>
    </xf>
    <xf numFmtId="0" fontId="2" fillId="0" borderId="13" xfId="1" applyFont="1" applyFill="1" applyBorder="1" applyAlignment="1">
      <alignment vertical="center"/>
    </xf>
    <xf numFmtId="0" fontId="2" fillId="0" borderId="31" xfId="1" applyFont="1" applyFill="1" applyBorder="1" applyAlignment="1">
      <alignment vertical="center"/>
    </xf>
    <xf numFmtId="0" fontId="2" fillId="0" borderId="23" xfId="1" applyFont="1" applyBorder="1" applyAlignment="1">
      <alignment horizontal="center" vertical="center"/>
    </xf>
    <xf numFmtId="0" fontId="2" fillId="0" borderId="25" xfId="1" applyFont="1" applyBorder="1" applyAlignment="1">
      <alignment horizontal="center" vertical="center"/>
    </xf>
    <xf numFmtId="0" fontId="2" fillId="0" borderId="28" xfId="1" applyFont="1" applyBorder="1" applyAlignment="1">
      <alignment horizontal="center" vertical="center"/>
    </xf>
    <xf numFmtId="0" fontId="2" fillId="0" borderId="15" xfId="1" applyFont="1" applyBorder="1" applyAlignment="1">
      <alignment horizontal="center" vertical="center"/>
    </xf>
    <xf numFmtId="0" fontId="2" fillId="0" borderId="28" xfId="1" applyFont="1" applyBorder="1" applyAlignment="1">
      <alignment horizontal="left" vertical="center"/>
    </xf>
    <xf numFmtId="0" fontId="2" fillId="0" borderId="15" xfId="1" applyFont="1" applyBorder="1" applyAlignment="1">
      <alignment horizontal="left" vertical="center"/>
    </xf>
    <xf numFmtId="0" fontId="2" fillId="0" borderId="3" xfId="1" applyFont="1" applyBorder="1" applyAlignment="1">
      <alignment horizontal="left" vertical="center"/>
    </xf>
    <xf numFmtId="0" fontId="2" fillId="0" borderId="5" xfId="1" applyFont="1" applyBorder="1" applyAlignment="1">
      <alignment horizontal="left" vertical="center"/>
    </xf>
    <xf numFmtId="0" fontId="2" fillId="0" borderId="61" xfId="1" applyFont="1" applyBorder="1" applyAlignment="1">
      <alignment horizontal="left" vertical="center"/>
    </xf>
    <xf numFmtId="0" fontId="2" fillId="0" borderId="63" xfId="1" applyFont="1" applyBorder="1" applyAlignment="1">
      <alignment horizontal="left" vertical="center"/>
    </xf>
    <xf numFmtId="0" fontId="2" fillId="0" borderId="13" xfId="1" applyFont="1" applyBorder="1" applyAlignment="1">
      <alignment horizontal="left" vertical="center"/>
    </xf>
    <xf numFmtId="0" fontId="2" fillId="0" borderId="31" xfId="1" applyFont="1" applyBorder="1" applyAlignment="1">
      <alignment horizontal="left" vertical="center"/>
    </xf>
    <xf numFmtId="0" fontId="2" fillId="0" borderId="13" xfId="1" applyFont="1" applyBorder="1" applyAlignment="1">
      <alignment vertical="center"/>
    </xf>
    <xf numFmtId="0" fontId="2" fillId="0" borderId="31" xfId="1" applyFont="1" applyBorder="1" applyAlignment="1">
      <alignment vertical="center"/>
    </xf>
    <xf numFmtId="0" fontId="2" fillId="0" borderId="13" xfId="1" applyFont="1" applyBorder="1">
      <alignment vertical="center"/>
    </xf>
    <xf numFmtId="0" fontId="2" fillId="0" borderId="31" xfId="1" applyFont="1" applyBorder="1">
      <alignment vertical="center"/>
    </xf>
    <xf numFmtId="0" fontId="2" fillId="0" borderId="1" xfId="1" applyFont="1" applyBorder="1" applyAlignment="1">
      <alignment horizontal="left" vertical="center"/>
    </xf>
    <xf numFmtId="0" fontId="2" fillId="0" borderId="29" xfId="1" applyFont="1" applyBorder="1" applyAlignment="1">
      <alignment horizontal="left" vertical="center"/>
    </xf>
    <xf numFmtId="0" fontId="2" fillId="0" borderId="11" xfId="1" applyFont="1" applyBorder="1" applyAlignment="1">
      <alignment horizontal="left" vertical="center"/>
    </xf>
    <xf numFmtId="0" fontId="2" fillId="0" borderId="4" xfId="1" applyFont="1" applyBorder="1" applyAlignment="1">
      <alignment horizontal="left" vertical="center"/>
    </xf>
    <xf numFmtId="0" fontId="2" fillId="0" borderId="62" xfId="1" applyFont="1" applyBorder="1" applyAlignment="1">
      <alignment horizontal="left" vertical="center"/>
    </xf>
    <xf numFmtId="0" fontId="2" fillId="0" borderId="17" xfId="1" applyFont="1" applyBorder="1" applyAlignment="1">
      <alignment horizontal="left" vertical="center" wrapText="1"/>
    </xf>
    <xf numFmtId="0" fontId="2" fillId="0" borderId="18" xfId="1" applyFont="1" applyBorder="1" applyAlignment="1">
      <alignment horizontal="left" vertical="center" wrapText="1"/>
    </xf>
    <xf numFmtId="0" fontId="2" fillId="0" borderId="24" xfId="1" applyFont="1" applyBorder="1" applyAlignment="1">
      <alignment horizontal="center" vertical="center"/>
    </xf>
    <xf numFmtId="0" fontId="2" fillId="0" borderId="1" xfId="1" applyFont="1" applyBorder="1" applyAlignment="1">
      <alignment horizontal="center" vertical="center"/>
    </xf>
    <xf numFmtId="0" fontId="2" fillId="0" borderId="75" xfId="1" applyFont="1" applyBorder="1" applyAlignment="1">
      <alignment horizontal="center"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4" xfId="1" applyFont="1" applyBorder="1" applyAlignment="1">
      <alignment horizontal="center" vertical="center"/>
    </xf>
    <xf numFmtId="0" fontId="2" fillId="0" borderId="54" xfId="1" applyFont="1" applyBorder="1" applyAlignment="1">
      <alignment horizontal="center" vertical="center"/>
    </xf>
    <xf numFmtId="0" fontId="2" fillId="0" borderId="56" xfId="1" applyFont="1" applyBorder="1" applyAlignment="1">
      <alignment horizontal="left" vertical="center"/>
    </xf>
    <xf numFmtId="0" fontId="2" fillId="0" borderId="14" xfId="1" applyFont="1" applyBorder="1" applyAlignment="1">
      <alignment horizontal="left" vertical="center"/>
    </xf>
    <xf numFmtId="0" fontId="2" fillId="0" borderId="74" xfId="1" applyFont="1" applyBorder="1" applyAlignment="1">
      <alignment horizontal="left" vertical="center" wrapText="1"/>
    </xf>
    <xf numFmtId="0" fontId="2" fillId="0" borderId="13" xfId="1" applyFont="1" applyBorder="1" applyAlignment="1">
      <alignment horizontal="center" vertical="center"/>
    </xf>
    <xf numFmtId="0" fontId="2" fillId="0" borderId="67" xfId="1" applyFont="1" applyBorder="1" applyAlignment="1">
      <alignment horizontal="center" vertical="center"/>
    </xf>
    <xf numFmtId="0" fontId="2" fillId="0" borderId="31"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69" xfId="1" applyFont="1" applyBorder="1" applyAlignment="1">
      <alignment horizontal="center" vertical="center"/>
    </xf>
    <xf numFmtId="0" fontId="2" fillId="0" borderId="64" xfId="1" applyFont="1" applyBorder="1" applyAlignment="1">
      <alignment horizontal="center" vertical="center"/>
    </xf>
    <xf numFmtId="0" fontId="2" fillId="0" borderId="13" xfId="1" applyFont="1" applyBorder="1" applyAlignment="1">
      <alignment horizontal="left" vertical="center" wrapText="1"/>
    </xf>
    <xf numFmtId="0" fontId="2" fillId="0" borderId="67" xfId="1" applyFont="1" applyBorder="1" applyAlignment="1">
      <alignment horizontal="left" vertical="center" wrapText="1"/>
    </xf>
    <xf numFmtId="0" fontId="2" fillId="0" borderId="31" xfId="1" applyFont="1" applyBorder="1" applyAlignment="1">
      <alignment horizontal="left" vertical="center" wrapText="1"/>
    </xf>
    <xf numFmtId="0" fontId="2" fillId="0" borderId="42" xfId="1" applyFont="1" applyBorder="1" applyAlignment="1">
      <alignment horizontal="center" vertical="center"/>
    </xf>
    <xf numFmtId="0" fontId="2" fillId="0" borderId="12" xfId="1" applyFont="1" applyBorder="1" applyAlignment="1">
      <alignment horizontal="center" vertical="center"/>
    </xf>
    <xf numFmtId="0" fontId="2" fillId="0" borderId="10" xfId="1" applyFont="1" applyBorder="1" applyAlignment="1">
      <alignment horizontal="left" vertical="center"/>
    </xf>
    <xf numFmtId="0" fontId="2" fillId="0" borderId="11" xfId="1" applyFont="1" applyBorder="1" applyAlignment="1">
      <alignment horizontal="center" vertical="center"/>
    </xf>
    <xf numFmtId="0" fontId="2" fillId="0" borderId="32" xfId="1" applyFont="1" applyBorder="1" applyAlignment="1">
      <alignment horizontal="center" vertical="center"/>
    </xf>
    <xf numFmtId="0" fontId="2" fillId="0" borderId="83" xfId="1" applyFont="1" applyBorder="1" applyAlignment="1">
      <alignment horizontal="center" vertical="center"/>
    </xf>
    <xf numFmtId="0" fontId="2" fillId="0" borderId="84" xfId="1" applyFont="1" applyBorder="1" applyAlignment="1">
      <alignment horizontal="center" vertical="center"/>
    </xf>
    <xf numFmtId="0" fontId="2" fillId="0" borderId="16" xfId="1" applyFont="1" applyBorder="1" applyAlignment="1">
      <alignment horizontal="center" vertical="center"/>
    </xf>
    <xf numFmtId="0" fontId="2" fillId="0" borderId="50" xfId="1" applyFont="1" applyBorder="1" applyAlignment="1">
      <alignment horizontal="center" vertical="center"/>
    </xf>
    <xf numFmtId="0" fontId="2" fillId="0" borderId="0" xfId="1" applyFont="1" applyAlignment="1">
      <alignment vertical="center" wrapText="1"/>
    </xf>
    <xf numFmtId="0" fontId="2" fillId="0" borderId="17" xfId="1" quotePrefix="1" applyFont="1" applyBorder="1" applyAlignment="1">
      <alignment horizontal="left" vertical="center" wrapText="1"/>
    </xf>
    <xf numFmtId="0" fontId="2" fillId="0" borderId="28"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37" xfId="1" applyFont="1" applyBorder="1" applyAlignment="1">
      <alignment horizontal="center" vertical="center"/>
    </xf>
    <xf numFmtId="49" fontId="2" fillId="0" borderId="1" xfId="1" applyNumberFormat="1" applyFont="1" applyBorder="1" applyAlignment="1">
      <alignment horizontal="left" vertical="center" wrapText="1"/>
    </xf>
    <xf numFmtId="176" fontId="10" fillId="0" borderId="1" xfId="1" applyNumberFormat="1" applyFont="1" applyBorder="1" applyAlignment="1">
      <alignment horizontal="right" vertical="center"/>
    </xf>
    <xf numFmtId="176" fontId="10" fillId="0" borderId="37" xfId="1" applyNumberFormat="1" applyFont="1" applyBorder="1" applyAlignment="1">
      <alignment horizontal="right" vertical="center"/>
    </xf>
    <xf numFmtId="0" fontId="2" fillId="0" borderId="26" xfId="1" applyFont="1" applyBorder="1" applyAlignment="1">
      <alignment horizontal="center" vertical="center"/>
    </xf>
    <xf numFmtId="176" fontId="10" fillId="0" borderId="23" xfId="1" applyNumberFormat="1" applyFont="1" applyBorder="1" applyAlignment="1">
      <alignment horizontal="right" vertical="center"/>
    </xf>
    <xf numFmtId="176" fontId="10" fillId="0" borderId="25" xfId="1" applyNumberFormat="1" applyFont="1" applyBorder="1" applyAlignment="1">
      <alignment horizontal="right" vertical="center"/>
    </xf>
    <xf numFmtId="176" fontId="10" fillId="0" borderId="93" xfId="1" applyNumberFormat="1" applyFont="1" applyBorder="1" applyAlignment="1">
      <alignment horizontal="right" vertical="center"/>
    </xf>
    <xf numFmtId="49" fontId="2" fillId="0" borderId="32" xfId="1" applyNumberFormat="1" applyFont="1" applyBorder="1" applyAlignment="1">
      <alignment horizontal="left" vertical="center" wrapText="1"/>
    </xf>
    <xf numFmtId="176" fontId="10" fillId="0" borderId="13" xfId="1" applyNumberFormat="1" applyFont="1" applyBorder="1" applyAlignment="1">
      <alignment horizontal="right" vertical="center"/>
    </xf>
    <xf numFmtId="176" fontId="10" fillId="0" borderId="31" xfId="1" applyNumberFormat="1" applyFont="1" applyBorder="1" applyAlignment="1">
      <alignment horizontal="right" vertical="center"/>
    </xf>
    <xf numFmtId="176" fontId="10" fillId="0" borderId="54" xfId="1" applyNumberFormat="1" applyFont="1" applyBorder="1" applyAlignment="1">
      <alignment horizontal="right" vertical="center"/>
    </xf>
    <xf numFmtId="0" fontId="2" fillId="0" borderId="2" xfId="1" applyFont="1" applyBorder="1" applyAlignment="1">
      <alignment horizontal="center" vertical="center"/>
    </xf>
    <xf numFmtId="0" fontId="2" fillId="0" borderId="21" xfId="1" quotePrefix="1" applyFont="1" applyBorder="1" applyAlignment="1">
      <alignment horizontal="left" vertical="center" wrapText="1"/>
    </xf>
    <xf numFmtId="0" fontId="2" fillId="0" borderId="22" xfId="1" applyFont="1" applyBorder="1" applyAlignment="1">
      <alignment horizontal="left" vertical="center" wrapText="1"/>
    </xf>
    <xf numFmtId="0" fontId="1" fillId="0" borderId="0" xfId="1" applyFill="1">
      <alignment vertical="center"/>
    </xf>
    <xf numFmtId="0" fontId="2" fillId="0" borderId="0" xfId="1" applyFont="1" applyFill="1" applyAlignment="1">
      <alignment horizontal="left" vertical="center"/>
    </xf>
    <xf numFmtId="178" fontId="10" fillId="0" borderId="0" xfId="1" applyNumberFormat="1" applyFont="1" applyFill="1">
      <alignment vertical="center"/>
    </xf>
    <xf numFmtId="0" fontId="2" fillId="0" borderId="14" xfId="1" applyFont="1" applyFill="1" applyBorder="1" applyAlignment="1">
      <alignment horizontal="center" vertical="center"/>
    </xf>
    <xf numFmtId="0" fontId="2" fillId="0" borderId="54" xfId="1" applyFont="1" applyFill="1" applyBorder="1" applyAlignment="1">
      <alignment horizontal="center" vertical="center"/>
    </xf>
    <xf numFmtId="0" fontId="2" fillId="0" borderId="25" xfId="1" applyFont="1" applyFill="1" applyBorder="1" applyAlignment="1">
      <alignment horizontal="center" vertical="center" wrapText="1"/>
    </xf>
    <xf numFmtId="0" fontId="2" fillId="0" borderId="26" xfId="1" applyFont="1" applyFill="1" applyBorder="1" applyAlignment="1">
      <alignment horizontal="center" vertical="center" wrapText="1" shrinkToFit="1"/>
    </xf>
    <xf numFmtId="0" fontId="2" fillId="0" borderId="49" xfId="1" applyFont="1" applyFill="1" applyBorder="1" applyAlignment="1">
      <alignment horizontal="center" vertical="center" wrapText="1" shrinkToFit="1"/>
    </xf>
    <xf numFmtId="0" fontId="2" fillId="0" borderId="8" xfId="1" applyFont="1" applyFill="1" applyBorder="1" applyAlignment="1">
      <alignment horizontal="left" vertical="center"/>
    </xf>
    <xf numFmtId="0" fontId="2" fillId="0" borderId="9" xfId="1" applyFont="1" applyFill="1" applyBorder="1" applyAlignment="1">
      <alignment horizontal="left" vertical="center"/>
    </xf>
    <xf numFmtId="0" fontId="2" fillId="0" borderId="56" xfId="1" applyFont="1" applyFill="1" applyBorder="1" applyAlignment="1">
      <alignment horizontal="left" vertical="center"/>
    </xf>
    <xf numFmtId="176" fontId="10" fillId="0" borderId="57" xfId="1" applyNumberFormat="1" applyFont="1" applyFill="1" applyBorder="1">
      <alignment vertical="center"/>
    </xf>
    <xf numFmtId="176" fontId="10" fillId="0" borderId="58" xfId="1" applyNumberFormat="1" applyFont="1" applyFill="1" applyBorder="1">
      <alignment vertical="center"/>
    </xf>
    <xf numFmtId="176" fontId="10" fillId="0" borderId="59" xfId="1" applyNumberFormat="1" applyFont="1" applyFill="1" applyBorder="1">
      <alignment vertical="center"/>
    </xf>
    <xf numFmtId="176" fontId="10" fillId="0" borderId="2" xfId="1" applyNumberFormat="1" applyFont="1" applyFill="1" applyBorder="1">
      <alignment vertical="center"/>
    </xf>
    <xf numFmtId="176" fontId="10" fillId="0" borderId="1" xfId="1" applyNumberFormat="1" applyFont="1" applyFill="1" applyBorder="1">
      <alignment vertical="center"/>
    </xf>
    <xf numFmtId="0" fontId="2" fillId="0" borderId="3" xfId="1" applyFont="1" applyFill="1" applyBorder="1" applyAlignment="1">
      <alignment horizontal="left" vertical="center"/>
    </xf>
    <xf numFmtId="0" fontId="2" fillId="0" borderId="4" xfId="1" applyFont="1" applyFill="1" applyBorder="1" applyAlignment="1">
      <alignment horizontal="left" vertical="center"/>
    </xf>
    <xf numFmtId="0" fontId="2" fillId="0" borderId="5" xfId="1" applyFont="1" applyFill="1" applyBorder="1" applyAlignment="1">
      <alignment horizontal="left" vertical="center"/>
    </xf>
    <xf numFmtId="176" fontId="10" fillId="0" borderId="6" xfId="1" applyNumberFormat="1" applyFont="1" applyFill="1" applyBorder="1">
      <alignment vertical="center"/>
    </xf>
    <xf numFmtId="176" fontId="10" fillId="0" borderId="29" xfId="1" applyNumberFormat="1" applyFont="1" applyFill="1" applyBorder="1">
      <alignment vertical="center"/>
    </xf>
    <xf numFmtId="0" fontId="2" fillId="0" borderId="61" xfId="1" applyFont="1" applyFill="1" applyBorder="1" applyAlignment="1">
      <alignment horizontal="left" vertical="center"/>
    </xf>
    <xf numFmtId="0" fontId="2" fillId="0" borderId="62" xfId="1" applyFont="1" applyFill="1" applyBorder="1" applyAlignment="1">
      <alignment horizontal="left" vertical="center"/>
    </xf>
    <xf numFmtId="0" fontId="2" fillId="0" borderId="63" xfId="1" applyFont="1" applyFill="1" applyBorder="1" applyAlignment="1">
      <alignment horizontal="left" vertical="center"/>
    </xf>
    <xf numFmtId="176" fontId="10" fillId="0" borderId="11" xfId="1" applyNumberFormat="1" applyFont="1" applyFill="1" applyBorder="1">
      <alignment vertical="center"/>
    </xf>
    <xf numFmtId="0" fontId="2" fillId="0" borderId="13" xfId="1" applyFont="1" applyFill="1" applyBorder="1" applyAlignment="1">
      <alignment horizontal="left" vertical="center"/>
    </xf>
    <xf numFmtId="0" fontId="2" fillId="0" borderId="14" xfId="1" applyFont="1" applyFill="1" applyBorder="1" applyAlignment="1">
      <alignment horizontal="left" vertical="center"/>
    </xf>
    <xf numFmtId="0" fontId="2" fillId="0" borderId="15" xfId="1" applyFont="1" applyFill="1" applyBorder="1" applyAlignment="1">
      <alignment horizontal="left" vertical="center"/>
    </xf>
    <xf numFmtId="177" fontId="10" fillId="0" borderId="1" xfId="1" applyNumberFormat="1" applyFont="1" applyFill="1" applyBorder="1">
      <alignment vertical="center"/>
    </xf>
    <xf numFmtId="0" fontId="2" fillId="0" borderId="16" xfId="1" applyFont="1" applyFill="1" applyBorder="1" applyAlignment="1">
      <alignment horizontal="left" vertical="top"/>
    </xf>
    <xf numFmtId="0" fontId="2" fillId="0" borderId="17" xfId="1" applyFont="1" applyFill="1" applyBorder="1" applyAlignment="1">
      <alignment horizontal="left" vertical="center" wrapText="1"/>
    </xf>
    <xf numFmtId="0" fontId="2" fillId="0" borderId="18" xfId="1" applyFont="1" applyFill="1" applyBorder="1" applyAlignment="1">
      <alignment horizontal="left" vertical="center" wrapText="1"/>
    </xf>
    <xf numFmtId="176" fontId="10" fillId="0" borderId="19" xfId="1" applyNumberFormat="1" applyFont="1" applyFill="1" applyBorder="1">
      <alignment vertical="center"/>
    </xf>
    <xf numFmtId="177" fontId="10" fillId="0" borderId="19" xfId="1" applyNumberFormat="1" applyFont="1" applyFill="1" applyBorder="1">
      <alignment vertical="center"/>
    </xf>
    <xf numFmtId="0" fontId="2" fillId="0" borderId="24" xfId="1" applyFont="1" applyFill="1" applyBorder="1" applyAlignment="1">
      <alignment horizontal="center" vertical="center"/>
    </xf>
    <xf numFmtId="176" fontId="10" fillId="0" borderId="26" xfId="1" applyNumberFormat="1" applyFont="1" applyFill="1" applyBorder="1">
      <alignment vertical="center"/>
    </xf>
    <xf numFmtId="0" fontId="2" fillId="0" borderId="1"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55" xfId="1" applyFont="1" applyFill="1" applyBorder="1" applyAlignment="1">
      <alignment horizontal="center" vertical="center" wrapText="1"/>
    </xf>
    <xf numFmtId="176" fontId="10" fillId="0" borderId="76" xfId="1" applyNumberFormat="1" applyFont="1" applyFill="1" applyBorder="1">
      <alignment vertical="center"/>
    </xf>
    <xf numFmtId="176" fontId="10" fillId="0" borderId="55" xfId="1" applyNumberFormat="1" applyFont="1" applyFill="1" applyBorder="1" applyAlignment="1">
      <alignment horizontal="right" vertical="center"/>
    </xf>
    <xf numFmtId="176" fontId="10" fillId="0" borderId="77" xfId="1" applyNumberFormat="1" applyFont="1" applyFill="1" applyBorder="1">
      <alignment vertical="center"/>
    </xf>
    <xf numFmtId="176" fontId="10" fillId="0" borderId="60" xfId="1" applyNumberFormat="1" applyFont="1" applyFill="1" applyBorder="1" applyAlignment="1">
      <alignment horizontal="right" vertical="center"/>
    </xf>
    <xf numFmtId="176" fontId="10" fillId="0" borderId="78" xfId="1" applyNumberFormat="1" applyFont="1" applyFill="1" applyBorder="1">
      <alignment vertical="center"/>
    </xf>
    <xf numFmtId="176" fontId="10" fillId="0" borderId="64" xfId="1" applyNumberFormat="1" applyFont="1" applyFill="1" applyBorder="1" applyAlignment="1">
      <alignment horizontal="right" vertical="center"/>
    </xf>
    <xf numFmtId="176" fontId="10" fillId="0" borderId="55" xfId="1" applyNumberFormat="1" applyFont="1" applyFill="1" applyBorder="1">
      <alignment vertical="center"/>
    </xf>
    <xf numFmtId="0" fontId="2" fillId="0" borderId="74" xfId="1" applyFont="1" applyFill="1" applyBorder="1" applyAlignment="1">
      <alignment horizontal="left" vertical="center" wrapText="1"/>
    </xf>
    <xf numFmtId="176" fontId="10" fillId="0" borderId="79" xfId="1" applyNumberFormat="1" applyFont="1" applyFill="1" applyBorder="1">
      <alignment vertical="center"/>
    </xf>
    <xf numFmtId="176" fontId="10" fillId="0" borderId="65" xfId="1" applyNumberFormat="1" applyFont="1" applyFill="1" applyBorder="1">
      <alignment vertical="center"/>
    </xf>
    <xf numFmtId="176" fontId="10" fillId="0" borderId="80" xfId="1" applyNumberFormat="1" applyFont="1" applyFill="1" applyBorder="1">
      <alignment vertical="center"/>
    </xf>
    <xf numFmtId="176" fontId="10" fillId="0" borderId="66" xfId="1" applyNumberFormat="1" applyFont="1" applyFill="1" applyBorder="1">
      <alignment vertical="center"/>
    </xf>
    <xf numFmtId="0" fontId="5" fillId="0" borderId="0" xfId="1" applyFont="1" applyFill="1">
      <alignment vertical="center"/>
    </xf>
    <xf numFmtId="0" fontId="2" fillId="0" borderId="1" xfId="1" applyFont="1" applyFill="1" applyBorder="1" applyAlignment="1">
      <alignment horizontal="centerContinuous" vertical="center" wrapText="1"/>
    </xf>
    <xf numFmtId="0" fontId="2" fillId="0" borderId="42" xfId="1" applyFont="1" applyFill="1" applyBorder="1" applyAlignment="1">
      <alignment horizontal="center" vertical="center"/>
    </xf>
    <xf numFmtId="0" fontId="2" fillId="0" borderId="12" xfId="1" applyFont="1" applyFill="1" applyBorder="1" applyAlignment="1">
      <alignment horizontal="center" vertical="center"/>
    </xf>
    <xf numFmtId="176" fontId="10" fillId="0" borderId="7" xfId="1" applyNumberFormat="1" applyFont="1" applyFill="1" applyBorder="1">
      <alignment vertical="center"/>
    </xf>
    <xf numFmtId="0" fontId="2" fillId="0" borderId="10" xfId="1" applyFont="1" applyFill="1" applyBorder="1" applyAlignment="1">
      <alignment horizontal="left" vertical="center"/>
    </xf>
    <xf numFmtId="176" fontId="10" fillId="0" borderId="12" xfId="1" applyNumberFormat="1" applyFont="1" applyFill="1" applyBorder="1">
      <alignment vertical="center"/>
    </xf>
    <xf numFmtId="0" fontId="2" fillId="0" borderId="11" xfId="1" applyFont="1" applyFill="1" applyBorder="1" applyAlignment="1">
      <alignment horizontal="center" vertical="center"/>
    </xf>
    <xf numFmtId="0" fontId="2" fillId="0" borderId="19" xfId="1" applyFont="1" applyFill="1" applyBorder="1" applyAlignment="1">
      <alignment vertical="center" wrapText="1"/>
    </xf>
    <xf numFmtId="176" fontId="10" fillId="0" borderId="20" xfId="1" applyNumberFormat="1" applyFont="1" applyFill="1" applyBorder="1">
      <alignment vertical="center"/>
    </xf>
    <xf numFmtId="176" fontId="10" fillId="0" borderId="27" xfId="1" applyNumberFormat="1" applyFont="1" applyFill="1" applyBorder="1">
      <alignment vertical="center"/>
    </xf>
    <xf numFmtId="0" fontId="2" fillId="0" borderId="41" xfId="1" applyFont="1" applyFill="1" applyBorder="1" applyAlignment="1">
      <alignment horizontal="center" vertical="center"/>
    </xf>
    <xf numFmtId="0" fontId="2" fillId="0" borderId="27"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2" fillId="0" borderId="28" xfId="1" applyFont="1" applyFill="1" applyBorder="1" applyAlignment="1">
      <alignment horizontal="left" vertical="center"/>
    </xf>
    <xf numFmtId="0" fontId="2" fillId="0" borderId="90" xfId="1" applyFont="1" applyFill="1" applyBorder="1" applyAlignment="1">
      <alignment horizontal="left" vertical="center"/>
    </xf>
    <xf numFmtId="176" fontId="10" fillId="0" borderId="15" xfId="1" applyNumberFormat="1" applyFont="1" applyFill="1" applyBorder="1">
      <alignment vertical="center"/>
    </xf>
    <xf numFmtId="176" fontId="10" fillId="0" borderId="91" xfId="1" applyNumberFormat="1" applyFont="1" applyFill="1" applyBorder="1">
      <alignment vertical="center"/>
    </xf>
    <xf numFmtId="176" fontId="10" fillId="0" borderId="8" xfId="1" applyNumberFormat="1" applyFont="1" applyFill="1" applyBorder="1">
      <alignment vertical="center"/>
    </xf>
    <xf numFmtId="0" fontId="2" fillId="0" borderId="17" xfId="1" quotePrefix="1" applyFont="1" applyFill="1" applyBorder="1" applyAlignment="1">
      <alignment horizontal="left" vertical="center" wrapText="1"/>
    </xf>
    <xf numFmtId="177" fontId="10" fillId="0" borderId="17" xfId="1" applyNumberFormat="1" applyFont="1" applyFill="1" applyBorder="1">
      <alignment vertical="center"/>
    </xf>
    <xf numFmtId="0" fontId="2" fillId="0" borderId="21" xfId="1" quotePrefix="1" applyFont="1" applyFill="1" applyBorder="1" applyAlignment="1">
      <alignment horizontal="left" vertical="center" wrapText="1"/>
    </xf>
    <xf numFmtId="0" fontId="2" fillId="0" borderId="22" xfId="1" applyFont="1" applyFill="1" applyBorder="1" applyAlignment="1">
      <alignment horizontal="left" vertical="center" wrapText="1"/>
    </xf>
    <xf numFmtId="0" fontId="2" fillId="0" borderId="32" xfId="1" applyFont="1" applyFill="1" applyBorder="1" applyAlignment="1">
      <alignment horizontal="center" vertical="center"/>
    </xf>
    <xf numFmtId="176" fontId="10" fillId="0" borderId="73" xfId="1" applyNumberFormat="1" applyFont="1" applyFill="1" applyBorder="1">
      <alignment vertical="center"/>
    </xf>
    <xf numFmtId="176" fontId="10" fillId="0" borderId="10" xfId="1" applyNumberFormat="1" applyFont="1" applyFill="1" applyBorder="1">
      <alignment vertical="center"/>
    </xf>
    <xf numFmtId="176" fontId="10" fillId="0" borderId="18" xfId="1" applyNumberFormat="1" applyFont="1" applyFill="1" applyBorder="1">
      <alignment vertical="center"/>
    </xf>
    <xf numFmtId="0" fontId="2" fillId="0" borderId="92" xfId="1" applyFont="1" applyFill="1" applyBorder="1" applyAlignment="1">
      <alignment horizontal="left" vertical="center" wrapText="1"/>
    </xf>
    <xf numFmtId="176" fontId="10" fillId="0" borderId="25" xfId="1" applyNumberFormat="1" applyFont="1" applyFill="1" applyBorder="1">
      <alignment vertical="center"/>
    </xf>
    <xf numFmtId="0" fontId="2" fillId="0" borderId="0" xfId="1" applyFont="1" applyFill="1" applyAlignment="1">
      <alignment horizontal="center" vertical="center"/>
    </xf>
  </cellXfs>
  <cellStyles count="4">
    <cellStyle name="パーセント 2 2" xfId="2"/>
    <cellStyle name="桁区切り" xfId="3"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N40"/>
  <sheetViews>
    <sheetView tabSelected="1" view="pageBreakPreview" topLeftCell="B2" zoomScale="85" zoomScaleNormal="100" zoomScaleSheetLayoutView="85" workbookViewId="0">
      <selection activeCell="B5" sqref="B5"/>
    </sheetView>
  </sheetViews>
  <sheetFormatPr defaultColWidth="9" defaultRowHeight="15" customHeight="1" x14ac:dyDescent="0.2"/>
  <cols>
    <col min="1" max="1" width="2.33203125" style="232" hidden="1" customWidth="1"/>
    <col min="2" max="2" width="45" style="232" customWidth="1"/>
    <col min="3" max="3" width="12.44140625" style="232" customWidth="1"/>
    <col min="4" max="4" width="7.33203125" style="232" customWidth="1"/>
    <col min="5" max="5" width="12.44140625" style="232" customWidth="1"/>
    <col min="6" max="7" width="7.33203125" style="232" customWidth="1"/>
    <col min="8" max="8" width="12.44140625" style="232" customWidth="1"/>
    <col min="9" max="10" width="7.33203125" style="232" customWidth="1"/>
    <col min="11" max="11" width="12.44140625" style="232" customWidth="1"/>
    <col min="12" max="13" width="7.33203125" style="232" customWidth="1"/>
    <col min="14" max="14" width="12.44140625" style="232" customWidth="1"/>
    <col min="15" max="16384" width="9" style="232"/>
  </cols>
  <sheetData>
    <row r="1" spans="1:14" ht="15" hidden="1" customHeight="1" x14ac:dyDescent="0.2">
      <c r="A1" s="232" t="s">
        <v>193</v>
      </c>
    </row>
    <row r="2" spans="1:14" ht="21" customHeight="1" x14ac:dyDescent="0.2">
      <c r="B2" s="58" t="s">
        <v>194</v>
      </c>
    </row>
    <row r="3" spans="1:14" ht="22.5" customHeight="1" x14ac:dyDescent="0.2">
      <c r="B3" s="170" t="s">
        <v>164</v>
      </c>
    </row>
    <row r="4" spans="1:14" ht="21" customHeight="1" x14ac:dyDescent="0.2">
      <c r="B4" s="170"/>
    </row>
    <row r="5" spans="1:14" ht="21" customHeight="1" x14ac:dyDescent="0.15">
      <c r="A5" s="232" t="s">
        <v>193</v>
      </c>
      <c r="B5" s="171" t="s">
        <v>165</v>
      </c>
      <c r="N5" s="172" t="s">
        <v>166</v>
      </c>
    </row>
    <row r="6" spans="1:14" ht="16.5" customHeight="1" x14ac:dyDescent="0.2">
      <c r="A6" s="232">
        <v>1</v>
      </c>
      <c r="B6" s="243" t="s">
        <v>42</v>
      </c>
      <c r="C6" s="243" t="s">
        <v>167</v>
      </c>
      <c r="D6" s="244"/>
      <c r="E6" s="240" t="s">
        <v>168</v>
      </c>
      <c r="F6" s="243"/>
      <c r="G6" s="243"/>
      <c r="H6" s="243"/>
      <c r="I6" s="243"/>
      <c r="J6" s="243"/>
      <c r="K6" s="243"/>
      <c r="L6" s="243"/>
      <c r="M6" s="249"/>
      <c r="N6" s="240" t="s">
        <v>169</v>
      </c>
    </row>
    <row r="7" spans="1:14" ht="16.5" customHeight="1" x14ac:dyDescent="0.2">
      <c r="A7" s="232">
        <v>1</v>
      </c>
      <c r="B7" s="243"/>
      <c r="C7" s="243"/>
      <c r="D7" s="243"/>
      <c r="E7" s="241" t="s">
        <v>170</v>
      </c>
      <c r="F7" s="242"/>
      <c r="G7" s="59"/>
      <c r="H7" s="245" t="s">
        <v>171</v>
      </c>
      <c r="I7" s="246"/>
      <c r="J7" s="59"/>
      <c r="K7" s="243" t="s">
        <v>172</v>
      </c>
      <c r="L7" s="244"/>
      <c r="M7" s="60"/>
      <c r="N7" s="240"/>
    </row>
    <row r="8" spans="1:14" ht="16.5" customHeight="1" x14ac:dyDescent="0.2">
      <c r="A8" s="232">
        <v>1</v>
      </c>
      <c r="B8" s="243"/>
      <c r="C8" s="243"/>
      <c r="D8" s="243"/>
      <c r="E8" s="243"/>
      <c r="F8" s="244"/>
      <c r="G8" s="61" t="s">
        <v>195</v>
      </c>
      <c r="H8" s="247"/>
      <c r="I8" s="248"/>
      <c r="J8" s="61" t="s">
        <v>196</v>
      </c>
      <c r="K8" s="243"/>
      <c r="L8" s="244"/>
      <c r="M8" s="62" t="s">
        <v>197</v>
      </c>
      <c r="N8" s="240"/>
    </row>
    <row r="9" spans="1:14" ht="15" customHeight="1" x14ac:dyDescent="0.2">
      <c r="A9" s="232">
        <v>1</v>
      </c>
      <c r="B9" s="63" t="s">
        <v>178</v>
      </c>
      <c r="C9" s="64">
        <v>199941</v>
      </c>
      <c r="D9" s="65">
        <v>9.2303377564014032E-3</v>
      </c>
      <c r="E9" s="66">
        <v>10095</v>
      </c>
      <c r="F9" s="67">
        <v>0.2018441934444174</v>
      </c>
      <c r="G9" s="68">
        <v>5.0489934419694342E-2</v>
      </c>
      <c r="H9" s="66">
        <v>188758</v>
      </c>
      <c r="I9" s="67">
        <v>0.13246806823954915</v>
      </c>
      <c r="J9" s="68">
        <v>0.94406977493879152</v>
      </c>
      <c r="K9" s="66">
        <v>1087</v>
      </c>
      <c r="L9" s="67">
        <v>5.3884813699167725E-5</v>
      </c>
      <c r="M9" s="69">
        <v>5.4402906415141226E-3</v>
      </c>
      <c r="N9" s="70">
        <v>0</v>
      </c>
    </row>
    <row r="10" spans="1:14" ht="15" customHeight="1" x14ac:dyDescent="0.2">
      <c r="A10" s="232">
        <v>1</v>
      </c>
      <c r="B10" s="71" t="s">
        <v>179</v>
      </c>
      <c r="C10" s="72">
        <v>20004476</v>
      </c>
      <c r="D10" s="73">
        <v>0.92351063212234652</v>
      </c>
      <c r="E10" s="74">
        <v>3412</v>
      </c>
      <c r="F10" s="75">
        <v>6.8232284594808665E-2</v>
      </c>
      <c r="G10" s="76">
        <v>1.7059022907208723E-4</v>
      </c>
      <c r="H10" s="74">
        <v>177116</v>
      </c>
      <c r="I10" s="75">
        <v>0.12429796725424433</v>
      </c>
      <c r="J10" s="76">
        <v>8.853859176920581E-3</v>
      </c>
      <c r="K10" s="74">
        <v>19823947</v>
      </c>
      <c r="L10" s="75">
        <v>0.98204531933641093</v>
      </c>
      <c r="M10" s="77">
        <v>0.99097555059400733</v>
      </c>
      <c r="N10" s="78">
        <v>0</v>
      </c>
    </row>
    <row r="11" spans="1:14" ht="15" customHeight="1" x14ac:dyDescent="0.2">
      <c r="A11" s="232">
        <v>1</v>
      </c>
      <c r="B11" s="71" t="s">
        <v>180</v>
      </c>
      <c r="C11" s="72">
        <v>92438</v>
      </c>
      <c r="D11" s="73">
        <v>4.2674351606411436E-3</v>
      </c>
      <c r="E11" s="74">
        <v>670</v>
      </c>
      <c r="F11" s="75">
        <v>1.3397973501043627E-2</v>
      </c>
      <c r="G11" s="76">
        <v>7.2490037193725723E-3</v>
      </c>
      <c r="H11" s="74">
        <v>33957</v>
      </c>
      <c r="I11" s="75">
        <v>2.3830923794748611E-2</v>
      </c>
      <c r="J11" s="76">
        <v>0.36735370998608413</v>
      </c>
      <c r="K11" s="74">
        <v>57810</v>
      </c>
      <c r="L11" s="75">
        <v>2.8638456944125599E-3</v>
      </c>
      <c r="M11" s="77">
        <v>0.62539728629454328</v>
      </c>
      <c r="N11" s="78">
        <v>0</v>
      </c>
    </row>
    <row r="12" spans="1:14" ht="15" customHeight="1" x14ac:dyDescent="0.2">
      <c r="A12" s="232">
        <v>1</v>
      </c>
      <c r="B12" s="71" t="s">
        <v>181</v>
      </c>
      <c r="C12" s="72">
        <v>106499</v>
      </c>
      <c r="D12" s="73">
        <v>4.9165819494868092E-3</v>
      </c>
      <c r="E12" s="74">
        <v>737</v>
      </c>
      <c r="F12" s="75">
        <v>1.4738173466560325E-2</v>
      </c>
      <c r="G12" s="76">
        <v>6.9212816215311985E-3</v>
      </c>
      <c r="H12" s="74">
        <v>38202</v>
      </c>
      <c r="I12" s="75">
        <v>2.6809789270846651E-2</v>
      </c>
      <c r="J12" s="76">
        <v>0.3587076192199759</v>
      </c>
      <c r="K12" s="74">
        <v>67560</v>
      </c>
      <c r="L12" s="75">
        <v>3.3468277562647701E-3</v>
      </c>
      <c r="M12" s="77">
        <v>0.63437109915849288</v>
      </c>
      <c r="N12" s="78">
        <v>0</v>
      </c>
    </row>
    <row r="13" spans="1:14" ht="15" customHeight="1" x14ac:dyDescent="0.2">
      <c r="A13" s="232">
        <v>1</v>
      </c>
      <c r="B13" s="71" t="s">
        <v>182</v>
      </c>
      <c r="C13" s="72">
        <v>535296</v>
      </c>
      <c r="D13" s="73">
        <v>2.4712064621314866E-2</v>
      </c>
      <c r="E13" s="74">
        <v>17627</v>
      </c>
      <c r="F13" s="75">
        <v>0.35244973966103738</v>
      </c>
      <c r="G13" s="76">
        <v>3.2930194997270783E-2</v>
      </c>
      <c r="H13" s="74">
        <v>407618</v>
      </c>
      <c r="I13" s="75">
        <v>0.28606064218991312</v>
      </c>
      <c r="J13" s="76">
        <v>0.76148185960996595</v>
      </c>
      <c r="K13" s="74">
        <v>110050</v>
      </c>
      <c r="L13" s="75">
        <v>5.4517178094982384E-3</v>
      </c>
      <c r="M13" s="77">
        <v>0.20558794539276329</v>
      </c>
      <c r="N13" s="78">
        <v>69549</v>
      </c>
    </row>
    <row r="14" spans="1:14" ht="15" customHeight="1" x14ac:dyDescent="0.2">
      <c r="A14" s="232">
        <v>1</v>
      </c>
      <c r="B14" s="71" t="s">
        <v>183</v>
      </c>
      <c r="C14" s="72">
        <v>29344</v>
      </c>
      <c r="D14" s="73">
        <v>1.3547161647689914E-3</v>
      </c>
      <c r="E14" s="74">
        <v>546</v>
      </c>
      <c r="F14" s="75">
        <v>1.0917165535969163E-2</v>
      </c>
      <c r="G14" s="76">
        <v>1.8606630010668226E-2</v>
      </c>
      <c r="H14" s="74">
        <v>28297</v>
      </c>
      <c r="I14" s="75">
        <v>1.9859103163460151E-2</v>
      </c>
      <c r="J14" s="76">
        <v>0.96432139516732585</v>
      </c>
      <c r="K14" s="74">
        <v>500</v>
      </c>
      <c r="L14" s="75">
        <v>2.4817541977887157E-5</v>
      </c>
      <c r="M14" s="77">
        <v>1.7071974822005877E-2</v>
      </c>
      <c r="N14" s="78">
        <v>0</v>
      </c>
    </row>
    <row r="15" spans="1:14" ht="15" customHeight="1" x14ac:dyDescent="0.2">
      <c r="A15" s="232">
        <v>1</v>
      </c>
      <c r="B15" s="71" t="s">
        <v>184</v>
      </c>
      <c r="C15" s="72">
        <v>445072</v>
      </c>
      <c r="D15" s="73">
        <v>2.0546853971746448E-2</v>
      </c>
      <c r="E15" s="74">
        <v>9652</v>
      </c>
      <c r="F15" s="75">
        <v>0.19300166355584206</v>
      </c>
      <c r="G15" s="76">
        <v>2.1688117490147842E-2</v>
      </c>
      <c r="H15" s="74">
        <v>378330</v>
      </c>
      <c r="I15" s="75">
        <v>0.26550703481251781</v>
      </c>
      <c r="J15" s="76">
        <v>0.85004356042341467</v>
      </c>
      <c r="K15" s="74">
        <v>57088</v>
      </c>
      <c r="L15" s="75">
        <v>2.8280783599592034E-3</v>
      </c>
      <c r="M15" s="77">
        <v>0.12826832208643751</v>
      </c>
      <c r="N15" s="78">
        <v>0</v>
      </c>
    </row>
    <row r="16" spans="1:14" ht="15" customHeight="1" x14ac:dyDescent="0.2">
      <c r="A16" s="232">
        <v>1</v>
      </c>
      <c r="B16" s="71" t="s">
        <v>185</v>
      </c>
      <c r="C16" s="72">
        <v>497</v>
      </c>
      <c r="D16" s="73">
        <v>2.2984022330000325E-5</v>
      </c>
      <c r="E16" s="74">
        <v>428</v>
      </c>
      <c r="F16" s="75">
        <v>8.559980540878363E-3</v>
      </c>
      <c r="G16" s="76">
        <v>0.8599097669697382</v>
      </c>
      <c r="H16" s="74">
        <v>45</v>
      </c>
      <c r="I16" s="75">
        <v>3.2132828278372826E-5</v>
      </c>
      <c r="J16" s="76">
        <v>9.1967292623485367E-2</v>
      </c>
      <c r="K16" s="74">
        <v>23</v>
      </c>
      <c r="L16" s="75">
        <v>1.186874724536541E-6</v>
      </c>
      <c r="M16" s="77">
        <v>4.8122940406776463E-2</v>
      </c>
      <c r="N16" s="78">
        <v>0</v>
      </c>
    </row>
    <row r="17" spans="1:14" ht="15" customHeight="1" thickBot="1" x14ac:dyDescent="0.25">
      <c r="A17" s="232">
        <v>1</v>
      </c>
      <c r="B17" s="79" t="s">
        <v>30</v>
      </c>
      <c r="C17" s="80">
        <v>247770</v>
      </c>
      <c r="D17" s="81">
        <v>1.1438394230963793E-2</v>
      </c>
      <c r="E17" s="82">
        <v>6844</v>
      </c>
      <c r="F17" s="83">
        <v>0.13685882569944305</v>
      </c>
      <c r="G17" s="84">
        <v>2.7625737946435882E-2</v>
      </c>
      <c r="H17" s="82">
        <v>172608</v>
      </c>
      <c r="I17" s="83">
        <v>0.12113433844644178</v>
      </c>
      <c r="J17" s="84">
        <v>0.69664687717215812</v>
      </c>
      <c r="K17" s="82">
        <v>68317</v>
      </c>
      <c r="L17" s="83">
        <v>3.3843218130526951E-3</v>
      </c>
      <c r="M17" s="85">
        <v>0.27572738488140602</v>
      </c>
      <c r="N17" s="86">
        <v>0</v>
      </c>
    </row>
    <row r="18" spans="1:14" ht="15" customHeight="1" thickTop="1" x14ac:dyDescent="0.2">
      <c r="A18" s="232">
        <v>1</v>
      </c>
      <c r="B18" s="87" t="s">
        <v>69</v>
      </c>
      <c r="C18" s="88">
        <v>21661338</v>
      </c>
      <c r="D18" s="89">
        <v>1</v>
      </c>
      <c r="E18" s="90">
        <v>50013</v>
      </c>
      <c r="F18" s="91">
        <v>1</v>
      </c>
      <c r="G18" s="92">
        <v>2.3089053989589774E-3</v>
      </c>
      <c r="H18" s="90">
        <v>1424937</v>
      </c>
      <c r="I18" s="91">
        <v>1</v>
      </c>
      <c r="J18" s="92">
        <v>6.5782516527203794E-2</v>
      </c>
      <c r="K18" s="90">
        <v>20186387</v>
      </c>
      <c r="L18" s="91">
        <v>1</v>
      </c>
      <c r="M18" s="93">
        <v>0.9319085780738372</v>
      </c>
      <c r="N18" s="94">
        <v>69549</v>
      </c>
    </row>
    <row r="19" spans="1:14" ht="21" customHeight="1" x14ac:dyDescent="0.2">
      <c r="A19" s="232" t="s">
        <v>193</v>
      </c>
      <c r="B19" s="6"/>
      <c r="C19" s="173"/>
      <c r="D19" s="174"/>
      <c r="E19" s="175"/>
      <c r="F19" s="95"/>
      <c r="G19" s="176"/>
      <c r="H19" s="175"/>
      <c r="I19" s="95"/>
      <c r="J19" s="176"/>
      <c r="K19" s="175"/>
      <c r="L19" s="95"/>
      <c r="M19" s="176"/>
      <c r="N19" s="175"/>
    </row>
    <row r="21" spans="1:14" ht="21" customHeight="1" x14ac:dyDescent="0.15">
      <c r="A21" s="232" t="s">
        <v>193</v>
      </c>
      <c r="B21" s="171" t="s">
        <v>173</v>
      </c>
      <c r="M21" s="172" t="s">
        <v>174</v>
      </c>
    </row>
    <row r="22" spans="1:14" ht="16.5" customHeight="1" x14ac:dyDescent="0.2">
      <c r="A22" s="232">
        <v>1</v>
      </c>
      <c r="B22" s="243" t="s">
        <v>42</v>
      </c>
      <c r="C22" s="243" t="s">
        <v>167</v>
      </c>
      <c r="D22" s="244"/>
      <c r="E22" s="240" t="s">
        <v>168</v>
      </c>
      <c r="F22" s="243"/>
      <c r="G22" s="243"/>
      <c r="H22" s="243"/>
      <c r="I22" s="243"/>
      <c r="J22" s="243"/>
      <c r="K22" s="243"/>
      <c r="L22" s="243"/>
      <c r="M22" s="243"/>
    </row>
    <row r="23" spans="1:14" ht="16.5" customHeight="1" x14ac:dyDescent="0.2">
      <c r="A23" s="232">
        <v>1</v>
      </c>
      <c r="B23" s="243"/>
      <c r="C23" s="243"/>
      <c r="D23" s="243"/>
      <c r="E23" s="243" t="s">
        <v>170</v>
      </c>
      <c r="F23" s="244"/>
      <c r="G23" s="59"/>
      <c r="H23" s="243" t="s">
        <v>175</v>
      </c>
      <c r="I23" s="244"/>
      <c r="J23" s="59"/>
      <c r="K23" s="243" t="s">
        <v>172</v>
      </c>
      <c r="L23" s="244"/>
      <c r="M23" s="59"/>
    </row>
    <row r="24" spans="1:14" ht="16.5" customHeight="1" x14ac:dyDescent="0.2">
      <c r="A24" s="232">
        <v>1</v>
      </c>
      <c r="B24" s="243"/>
      <c r="C24" s="243"/>
      <c r="D24" s="243"/>
      <c r="E24" s="243"/>
      <c r="F24" s="244"/>
      <c r="G24" s="61" t="s">
        <v>195</v>
      </c>
      <c r="H24" s="243"/>
      <c r="I24" s="244"/>
      <c r="J24" s="61" t="s">
        <v>196</v>
      </c>
      <c r="K24" s="243"/>
      <c r="L24" s="244"/>
      <c r="M24" s="61" t="s">
        <v>197</v>
      </c>
    </row>
    <row r="25" spans="1:14" ht="15" customHeight="1" x14ac:dyDescent="0.2">
      <c r="A25" s="232">
        <v>1</v>
      </c>
      <c r="B25" s="63" t="s">
        <v>178</v>
      </c>
      <c r="C25" s="64">
        <v>30288</v>
      </c>
      <c r="D25" s="65">
        <v>0.1222434364361991</v>
      </c>
      <c r="E25" s="66">
        <v>1105</v>
      </c>
      <c r="F25" s="67">
        <v>0.16143797293232595</v>
      </c>
      <c r="G25" s="68">
        <v>3.6483293212719134E-2</v>
      </c>
      <c r="H25" s="66">
        <v>18867</v>
      </c>
      <c r="I25" s="67">
        <v>0.10930754257477923</v>
      </c>
      <c r="J25" s="68">
        <v>0.6229271722562052</v>
      </c>
      <c r="K25" s="66">
        <v>10315</v>
      </c>
      <c r="L25" s="67">
        <v>0.15099999999344235</v>
      </c>
      <c r="M25" s="68">
        <v>0.34058953453107566</v>
      </c>
    </row>
    <row r="26" spans="1:14" ht="15" customHeight="1" x14ac:dyDescent="0.2">
      <c r="A26" s="232">
        <v>1</v>
      </c>
      <c r="B26" s="71" t="s">
        <v>179</v>
      </c>
      <c r="C26" s="72">
        <v>27722</v>
      </c>
      <c r="D26" s="73">
        <v>0.11188871534822184</v>
      </c>
      <c r="E26" s="74">
        <v>341</v>
      </c>
      <c r="F26" s="75">
        <v>4.9840008367745006E-2</v>
      </c>
      <c r="G26" s="76">
        <v>1.2305682535815946E-2</v>
      </c>
      <c r="H26" s="74">
        <v>17680</v>
      </c>
      <c r="I26" s="75">
        <v>0.10243146423791986</v>
      </c>
      <c r="J26" s="76">
        <v>0.63776368745887568</v>
      </c>
      <c r="K26" s="74">
        <v>9701</v>
      </c>
      <c r="L26" s="75">
        <v>0.14199999999683827</v>
      </c>
      <c r="M26" s="76">
        <v>0.34993063000530833</v>
      </c>
    </row>
    <row r="27" spans="1:14" ht="15" customHeight="1" x14ac:dyDescent="0.2">
      <c r="A27" s="232">
        <v>1</v>
      </c>
      <c r="B27" s="71" t="s">
        <v>180</v>
      </c>
      <c r="C27" s="72">
        <v>5271</v>
      </c>
      <c r="D27" s="73">
        <v>2.1274614888620046E-2</v>
      </c>
      <c r="E27" s="74">
        <v>64</v>
      </c>
      <c r="F27" s="75">
        <v>9.4766212610045333E-3</v>
      </c>
      <c r="G27" s="76">
        <v>1.2305682473912706E-2</v>
      </c>
      <c r="H27" s="74">
        <v>3361</v>
      </c>
      <c r="I27" s="75">
        <v>1.9476405169714106E-2</v>
      </c>
      <c r="J27" s="76">
        <v>0.63776368743007095</v>
      </c>
      <c r="K27" s="74">
        <v>1844</v>
      </c>
      <c r="L27" s="75">
        <v>2.7000000004449829E-2</v>
      </c>
      <c r="M27" s="76">
        <v>0.34993063009601633</v>
      </c>
    </row>
    <row r="28" spans="1:14" ht="15" customHeight="1" x14ac:dyDescent="0.2">
      <c r="A28" s="232">
        <v>1</v>
      </c>
      <c r="B28" s="71" t="s">
        <v>181</v>
      </c>
      <c r="C28" s="72">
        <v>6052</v>
      </c>
      <c r="D28" s="73">
        <v>2.4426409686934127E-2</v>
      </c>
      <c r="E28" s="74">
        <v>74</v>
      </c>
      <c r="F28" s="75">
        <v>1.0880565275975137E-2</v>
      </c>
      <c r="G28" s="76">
        <v>1.2305682614664545E-2</v>
      </c>
      <c r="H28" s="74">
        <v>3859</v>
      </c>
      <c r="I28" s="75">
        <v>2.2361798523469686E-2</v>
      </c>
      <c r="J28" s="76">
        <v>0.63776368729543875</v>
      </c>
      <c r="K28" s="74">
        <v>2117</v>
      </c>
      <c r="L28" s="75">
        <v>3.100000000456693E-2</v>
      </c>
      <c r="M28" s="76">
        <v>0.34993063008989667</v>
      </c>
    </row>
    <row r="29" spans="1:14" ht="15" customHeight="1" x14ac:dyDescent="0.2">
      <c r="A29" s="232">
        <v>1</v>
      </c>
      <c r="B29" s="71" t="s">
        <v>182</v>
      </c>
      <c r="C29" s="72">
        <v>67245</v>
      </c>
      <c r="D29" s="73">
        <v>0.27139996271572653</v>
      </c>
      <c r="E29" s="74">
        <v>3419</v>
      </c>
      <c r="F29" s="75">
        <v>0.49964474527900327</v>
      </c>
      <c r="G29" s="76">
        <v>5.0858720322851457E-2</v>
      </c>
      <c r="H29" s="74">
        <v>41621</v>
      </c>
      <c r="I29" s="75">
        <v>0.24113437286073772</v>
      </c>
      <c r="J29" s="76">
        <v>0.61895921484798955</v>
      </c>
      <c r="K29" s="74">
        <v>22203</v>
      </c>
      <c r="L29" s="75">
        <v>0.32499999999121743</v>
      </c>
      <c r="M29" s="76">
        <v>0.33018206482915902</v>
      </c>
    </row>
    <row r="30" spans="1:14" ht="15" customHeight="1" x14ac:dyDescent="0.2">
      <c r="A30" s="232">
        <v>1</v>
      </c>
      <c r="B30" s="71" t="s">
        <v>183</v>
      </c>
      <c r="C30" s="72">
        <v>4490</v>
      </c>
      <c r="D30" s="73">
        <v>1.8122820098377936E-2</v>
      </c>
      <c r="E30" s="74">
        <v>55</v>
      </c>
      <c r="F30" s="75">
        <v>8.0726775382242034E-3</v>
      </c>
      <c r="G30" s="76">
        <v>1.230568272412645E-2</v>
      </c>
      <c r="H30" s="74">
        <v>2863</v>
      </c>
      <c r="I30" s="75">
        <v>1.6591011815958529E-2</v>
      </c>
      <c r="J30" s="76">
        <v>0.63776368732746946</v>
      </c>
      <c r="K30" s="74">
        <v>1571</v>
      </c>
      <c r="L30" s="75">
        <v>2.3000000004332728E-2</v>
      </c>
      <c r="M30" s="76">
        <v>0.34993062994840413</v>
      </c>
    </row>
    <row r="31" spans="1:14" ht="15" customHeight="1" x14ac:dyDescent="0.2">
      <c r="A31" s="232">
        <v>1</v>
      </c>
      <c r="B31" s="71" t="s">
        <v>184</v>
      </c>
      <c r="C31" s="72">
        <v>59005</v>
      </c>
      <c r="D31" s="73">
        <v>0.23814403276359453</v>
      </c>
      <c r="E31" s="74">
        <v>789</v>
      </c>
      <c r="F31" s="75">
        <v>0.1153909514969481</v>
      </c>
      <c r="G31" s="76">
        <v>1.3385849523296977E-2</v>
      </c>
      <c r="H31" s="74">
        <v>37651</v>
      </c>
      <c r="I31" s="75">
        <v>0.21813394232422942</v>
      </c>
      <c r="J31" s="76">
        <v>0.63811101190294783</v>
      </c>
      <c r="K31" s="74">
        <v>20563</v>
      </c>
      <c r="L31" s="75">
        <v>0.30100000000515242</v>
      </c>
      <c r="M31" s="76">
        <v>0.3485031385737552</v>
      </c>
    </row>
    <row r="32" spans="1:14" ht="15" customHeight="1" x14ac:dyDescent="0.2">
      <c r="A32" s="232">
        <v>1</v>
      </c>
      <c r="B32" s="71" t="s">
        <v>185</v>
      </c>
      <c r="C32" s="72">
        <v>103</v>
      </c>
      <c r="D32" s="73">
        <v>4.1701503072813062E-4</v>
      </c>
      <c r="E32" s="74">
        <v>93</v>
      </c>
      <c r="F32" s="75">
        <v>1.3636717365891258E-2</v>
      </c>
      <c r="G32" s="76">
        <v>0.90338321796684951</v>
      </c>
      <c r="H32" s="74">
        <v>9</v>
      </c>
      <c r="I32" s="75">
        <v>5.7835112233555014E-5</v>
      </c>
      <c r="J32" s="76">
        <v>9.661678203315055E-2</v>
      </c>
      <c r="K32" s="74">
        <v>0</v>
      </c>
      <c r="L32" s="75">
        <v>0</v>
      </c>
      <c r="M32" s="76">
        <v>0</v>
      </c>
    </row>
    <row r="33" spans="1:13" ht="15" customHeight="1" thickBot="1" x14ac:dyDescent="0.25">
      <c r="A33" s="232">
        <v>1</v>
      </c>
      <c r="B33" s="79" t="s">
        <v>176</v>
      </c>
      <c r="C33" s="80">
        <v>47592</v>
      </c>
      <c r="D33" s="81">
        <v>0.19208299303159776</v>
      </c>
      <c r="E33" s="82">
        <v>900</v>
      </c>
      <c r="F33" s="83">
        <v>0.13161974048288255</v>
      </c>
      <c r="G33" s="84">
        <v>1.892979905076694E-2</v>
      </c>
      <c r="H33" s="82">
        <v>46691</v>
      </c>
      <c r="I33" s="83">
        <v>0.2705056273809579</v>
      </c>
      <c r="J33" s="84">
        <v>0.98107020094923303</v>
      </c>
      <c r="K33" s="82">
        <v>0</v>
      </c>
      <c r="L33" s="83">
        <v>0</v>
      </c>
      <c r="M33" s="84">
        <v>0</v>
      </c>
    </row>
    <row r="34" spans="1:13" ht="15" customHeight="1" thickTop="1" x14ac:dyDescent="0.2">
      <c r="A34" s="232">
        <v>1</v>
      </c>
      <c r="B34" s="87" t="s">
        <v>69</v>
      </c>
      <c r="C34" s="90">
        <v>247770</v>
      </c>
      <c r="D34" s="89">
        <v>1</v>
      </c>
      <c r="E34" s="90">
        <v>6844</v>
      </c>
      <c r="F34" s="91">
        <v>1</v>
      </c>
      <c r="G34" s="92">
        <v>2.7625737946435882E-2</v>
      </c>
      <c r="H34" s="90">
        <v>172608</v>
      </c>
      <c r="I34" s="91">
        <v>1</v>
      </c>
      <c r="J34" s="92">
        <v>0.69664687717215812</v>
      </c>
      <c r="K34" s="90">
        <v>68317</v>
      </c>
      <c r="L34" s="91">
        <v>1</v>
      </c>
      <c r="M34" s="92">
        <v>0.27572738488140602</v>
      </c>
    </row>
    <row r="35" spans="1:13" ht="21" customHeight="1" x14ac:dyDescent="0.2">
      <c r="A35" s="232">
        <v>1</v>
      </c>
      <c r="B35" s="6"/>
    </row>
    <row r="36" spans="1:13" ht="13.5" customHeight="1" x14ac:dyDescent="0.2">
      <c r="A36" s="232" t="s">
        <v>193</v>
      </c>
    </row>
    <row r="37" spans="1:13" ht="13.5" customHeight="1" x14ac:dyDescent="0.2">
      <c r="A37" s="232" t="s">
        <v>193</v>
      </c>
      <c r="B37" s="96" t="s">
        <v>177</v>
      </c>
      <c r="C37" s="234">
        <v>261790</v>
      </c>
    </row>
    <row r="38" spans="1:13" ht="13.5" customHeight="1" x14ac:dyDescent="0.2"/>
    <row r="39" spans="1:13" ht="13.5" customHeight="1" x14ac:dyDescent="0.2"/>
    <row r="40" spans="1:13" ht="13.5" customHeight="1" x14ac:dyDescent="0.2"/>
  </sheetData>
  <mergeCells count="13">
    <mergeCell ref="N6:N8"/>
    <mergeCell ref="E7:F8"/>
    <mergeCell ref="H7:I8"/>
    <mergeCell ref="K7:L8"/>
    <mergeCell ref="B22:B24"/>
    <mergeCell ref="C22:D24"/>
    <mergeCell ref="E22:M22"/>
    <mergeCell ref="E23:F24"/>
    <mergeCell ref="H23:I24"/>
    <mergeCell ref="K23:L24"/>
    <mergeCell ref="B6:B8"/>
    <mergeCell ref="C6:D8"/>
    <mergeCell ref="E6:M6"/>
  </mergeCells>
  <phoneticPr fontId="3"/>
  <pageMargins left="0.78740157480314965" right="0.78740157480314965" top="0.59055118110236227" bottom="0.78740157480314965" header="0.19685039370078741" footer="0.19685039370078741"/>
  <pageSetup paperSize="9"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O59"/>
  <sheetViews>
    <sheetView view="pageBreakPreview" topLeftCell="B2" zoomScaleNormal="100" zoomScaleSheetLayoutView="100" workbookViewId="0">
      <selection activeCell="B34" sqref="A1:XFD1048576"/>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193</v>
      </c>
    </row>
    <row r="2" spans="1:15" s="1" customFormat="1" ht="21" customHeight="1" x14ac:dyDescent="0.2">
      <c r="B2" s="2" t="s">
        <v>201</v>
      </c>
    </row>
    <row r="3" spans="1:15" ht="16.2" x14ac:dyDescent="0.2">
      <c r="B3" s="170" t="s">
        <v>213</v>
      </c>
      <c r="C3" s="177"/>
      <c r="D3" s="6"/>
      <c r="E3" s="6"/>
      <c r="F3" s="6"/>
      <c r="G3" s="6"/>
      <c r="H3" s="6"/>
      <c r="I3" s="6"/>
      <c r="J3" s="6"/>
      <c r="K3" s="6"/>
      <c r="L3" s="6"/>
      <c r="M3" s="6"/>
      <c r="N3" s="6"/>
      <c r="O3" s="6"/>
    </row>
    <row r="4" spans="1:15" ht="21" customHeight="1" x14ac:dyDescent="0.2">
      <c r="B4" s="177"/>
      <c r="C4" s="177"/>
      <c r="D4" s="6"/>
      <c r="E4" s="6"/>
      <c r="F4" s="6"/>
      <c r="G4" s="6"/>
      <c r="H4" s="6"/>
      <c r="I4" s="6"/>
      <c r="J4" s="6"/>
      <c r="K4" s="6"/>
      <c r="L4" s="6"/>
      <c r="M4" s="6"/>
      <c r="N4" s="6"/>
      <c r="O4" s="6"/>
    </row>
    <row r="5" spans="1:15" ht="15" customHeight="1" x14ac:dyDescent="0.2">
      <c r="B5" s="177"/>
      <c r="C5" s="177"/>
      <c r="D5" s="6"/>
      <c r="E5" s="6"/>
      <c r="F5" s="6" t="s">
        <v>214</v>
      </c>
      <c r="G5" s="6"/>
      <c r="H5" s="6"/>
      <c r="I5" s="6"/>
      <c r="J5" s="6"/>
      <c r="K5" s="6"/>
      <c r="L5" s="6"/>
      <c r="M5" s="6"/>
      <c r="N5" s="6"/>
      <c r="O5" s="6"/>
    </row>
    <row r="6" spans="1:15" ht="15" customHeight="1" thickBot="1" x14ac:dyDescent="0.25">
      <c r="B6" s="177"/>
      <c r="C6" s="177"/>
      <c r="D6" s="6"/>
      <c r="E6" s="6"/>
      <c r="F6" s="6"/>
      <c r="G6" s="6"/>
      <c r="H6" s="6"/>
      <c r="I6" s="6"/>
      <c r="J6" s="6"/>
      <c r="K6" s="6"/>
      <c r="L6" s="6"/>
      <c r="M6" s="6"/>
      <c r="N6" s="6"/>
      <c r="O6" s="6"/>
    </row>
    <row r="7" spans="1:15" s="6" customFormat="1" ht="21" customHeight="1" thickBot="1" x14ac:dyDescent="0.2">
      <c r="A7" s="9"/>
      <c r="B7" s="171" t="s">
        <v>40</v>
      </c>
      <c r="E7" s="54">
        <v>106499</v>
      </c>
      <c r="F7" s="181" t="s">
        <v>41</v>
      </c>
      <c r="G7" s="182"/>
      <c r="H7" s="182"/>
      <c r="I7" s="182"/>
      <c r="J7" s="182"/>
      <c r="K7" s="182"/>
      <c r="L7" s="182"/>
      <c r="M7" s="182"/>
      <c r="N7" s="182"/>
      <c r="O7" s="172" t="s">
        <v>15</v>
      </c>
    </row>
    <row r="8" spans="1:15" ht="3" customHeight="1" thickBot="1" x14ac:dyDescent="0.25">
      <c r="B8" s="6"/>
      <c r="C8" s="6"/>
      <c r="D8" s="6"/>
      <c r="E8" s="6"/>
      <c r="F8" s="6"/>
      <c r="G8" s="6"/>
      <c r="H8" s="6"/>
      <c r="I8" s="6"/>
      <c r="J8" s="6"/>
      <c r="K8" s="6"/>
      <c r="L8" s="6"/>
      <c r="M8" s="6"/>
      <c r="N8" s="6"/>
      <c r="O8" s="6"/>
    </row>
    <row r="9" spans="1:15" ht="22.5" customHeight="1" thickTop="1" thickBot="1" x14ac:dyDescent="0.25">
      <c r="A9" s="3">
        <v>1</v>
      </c>
      <c r="B9" s="261" t="s">
        <v>42</v>
      </c>
      <c r="C9" s="287"/>
      <c r="D9" s="287"/>
      <c r="E9" s="288"/>
      <c r="F9" s="20" t="s">
        <v>43</v>
      </c>
      <c r="G9" s="21" t="s">
        <v>44</v>
      </c>
      <c r="H9" s="22" t="s">
        <v>45</v>
      </c>
      <c r="I9" s="16" t="s">
        <v>89</v>
      </c>
      <c r="J9" s="227" t="s">
        <v>46</v>
      </c>
      <c r="K9" s="227" t="s">
        <v>47</v>
      </c>
      <c r="L9" s="227" t="s">
        <v>48</v>
      </c>
      <c r="M9" s="227" t="s">
        <v>204</v>
      </c>
      <c r="N9" s="227" t="s">
        <v>49</v>
      </c>
      <c r="O9" s="227" t="s">
        <v>50</v>
      </c>
    </row>
    <row r="10" spans="1:15" ht="14.4" thickTop="1" thickBot="1" x14ac:dyDescent="0.25">
      <c r="A10" s="3">
        <v>1</v>
      </c>
      <c r="B10" s="285" t="s">
        <v>5</v>
      </c>
      <c r="C10" s="286"/>
      <c r="D10" s="289"/>
      <c r="E10" s="183">
        <v>737</v>
      </c>
      <c r="F10" s="184">
        <v>640</v>
      </c>
      <c r="G10" s="184">
        <v>47</v>
      </c>
      <c r="H10" s="185">
        <v>48</v>
      </c>
      <c r="I10" s="34">
        <v>0</v>
      </c>
      <c r="J10" s="32">
        <v>0</v>
      </c>
      <c r="K10" s="32">
        <v>0</v>
      </c>
      <c r="L10" s="32">
        <v>0</v>
      </c>
      <c r="M10" s="32">
        <v>0</v>
      </c>
      <c r="N10" s="32">
        <v>0</v>
      </c>
      <c r="O10" s="32">
        <v>0</v>
      </c>
    </row>
    <row r="11" spans="1:15" ht="13.8" thickTop="1" x14ac:dyDescent="0.2">
      <c r="A11" s="3">
        <v>1</v>
      </c>
      <c r="B11" s="265" t="s">
        <v>6</v>
      </c>
      <c r="C11" s="278"/>
      <c r="D11" s="266"/>
      <c r="E11" s="186">
        <v>38150</v>
      </c>
      <c r="F11" s="186">
        <v>0</v>
      </c>
      <c r="G11" s="186">
        <v>0</v>
      </c>
      <c r="H11" s="186">
        <v>0</v>
      </c>
      <c r="I11" s="35">
        <v>0</v>
      </c>
      <c r="J11" s="35">
        <v>0.1</v>
      </c>
      <c r="K11" s="35">
        <v>102</v>
      </c>
      <c r="L11" s="35">
        <v>15</v>
      </c>
      <c r="M11" s="35">
        <v>247</v>
      </c>
      <c r="N11" s="35">
        <v>1</v>
      </c>
      <c r="O11" s="35">
        <v>-0.1</v>
      </c>
    </row>
    <row r="12" spans="1:15" x14ac:dyDescent="0.2">
      <c r="A12" s="3">
        <v>1</v>
      </c>
      <c r="B12" s="267" t="s">
        <v>52</v>
      </c>
      <c r="C12" s="279"/>
      <c r="D12" s="268"/>
      <c r="E12" s="37">
        <v>52</v>
      </c>
      <c r="F12" s="37">
        <v>0</v>
      </c>
      <c r="G12" s="37">
        <v>0</v>
      </c>
      <c r="H12" s="37">
        <v>0</v>
      </c>
      <c r="I12" s="37">
        <v>0</v>
      </c>
      <c r="J12" s="37">
        <v>0</v>
      </c>
      <c r="K12" s="37">
        <v>0</v>
      </c>
      <c r="L12" s="37">
        <v>0</v>
      </c>
      <c r="M12" s="37">
        <v>52</v>
      </c>
      <c r="N12" s="37">
        <v>0</v>
      </c>
      <c r="O12" s="37">
        <v>0</v>
      </c>
    </row>
    <row r="13" spans="1:15" x14ac:dyDescent="0.2">
      <c r="A13" s="3">
        <v>1</v>
      </c>
      <c r="B13" s="269" t="s">
        <v>29</v>
      </c>
      <c r="C13" s="290"/>
      <c r="D13" s="264"/>
      <c r="E13" s="32">
        <v>67560</v>
      </c>
      <c r="F13" s="187">
        <v>0</v>
      </c>
      <c r="G13" s="187">
        <v>0</v>
      </c>
      <c r="H13" s="187">
        <v>0</v>
      </c>
      <c r="I13" s="32">
        <v>29112</v>
      </c>
      <c r="J13" s="32">
        <v>0</v>
      </c>
      <c r="K13" s="32">
        <v>38233</v>
      </c>
      <c r="L13" s="32">
        <v>16</v>
      </c>
      <c r="M13" s="32">
        <v>198</v>
      </c>
      <c r="N13" s="32">
        <v>0</v>
      </c>
      <c r="O13" s="32">
        <v>0</v>
      </c>
    </row>
    <row r="14" spans="1:15" ht="13.8" thickBot="1" x14ac:dyDescent="0.25">
      <c r="A14" s="3">
        <v>1</v>
      </c>
      <c r="B14" s="27"/>
      <c r="C14" s="280" t="s">
        <v>215</v>
      </c>
      <c r="D14" s="281"/>
      <c r="E14" s="41">
        <v>67560</v>
      </c>
      <c r="F14" s="189">
        <v>0</v>
      </c>
      <c r="G14" s="189">
        <v>0</v>
      </c>
      <c r="H14" s="189">
        <v>0</v>
      </c>
      <c r="I14" s="41">
        <v>29112</v>
      </c>
      <c r="J14" s="41">
        <v>0</v>
      </c>
      <c r="K14" s="41">
        <v>38233</v>
      </c>
      <c r="L14" s="41">
        <v>16</v>
      </c>
      <c r="M14" s="41">
        <v>198</v>
      </c>
      <c r="N14" s="41">
        <v>0</v>
      </c>
      <c r="O14" s="41">
        <v>0</v>
      </c>
    </row>
    <row r="15" spans="1:15" ht="13.8" thickTop="1" x14ac:dyDescent="0.2">
      <c r="A15" s="3">
        <v>1</v>
      </c>
      <c r="B15" s="259" t="s">
        <v>31</v>
      </c>
      <c r="C15" s="282"/>
      <c r="D15" s="260"/>
      <c r="E15" s="46">
        <v>106499</v>
      </c>
      <c r="F15" s="46">
        <v>640</v>
      </c>
      <c r="G15" s="46">
        <v>47</v>
      </c>
      <c r="H15" s="46">
        <v>48</v>
      </c>
      <c r="I15" s="46">
        <v>29112</v>
      </c>
      <c r="J15" s="46">
        <v>0.1</v>
      </c>
      <c r="K15" s="46">
        <v>38335</v>
      </c>
      <c r="L15" s="46">
        <v>31</v>
      </c>
      <c r="M15" s="46">
        <v>497</v>
      </c>
      <c r="N15" s="46">
        <v>1</v>
      </c>
      <c r="O15" s="46">
        <v>-0.1</v>
      </c>
    </row>
    <row r="16" spans="1:15" s="1" customFormat="1" ht="18" customHeight="1" x14ac:dyDescent="0.2">
      <c r="A16" s="1" t="s">
        <v>193</v>
      </c>
      <c r="G16" s="1" t="s">
        <v>15</v>
      </c>
    </row>
    <row r="17" spans="1:15" ht="22.5" customHeight="1" x14ac:dyDescent="0.2">
      <c r="A17" s="3">
        <v>1</v>
      </c>
      <c r="B17" s="283" t="s">
        <v>42</v>
      </c>
      <c r="C17" s="262"/>
      <c r="D17" s="262"/>
      <c r="E17" s="294"/>
      <c r="F17" s="227" t="s">
        <v>264</v>
      </c>
      <c r="G17" s="23" t="s">
        <v>51</v>
      </c>
    </row>
    <row r="18" spans="1:15" x14ac:dyDescent="0.2">
      <c r="A18" s="3">
        <v>1</v>
      </c>
      <c r="B18" s="285" t="s">
        <v>5</v>
      </c>
      <c r="C18" s="286"/>
      <c r="D18" s="286"/>
      <c r="E18" s="203"/>
      <c r="F18" s="32">
        <v>0</v>
      </c>
      <c r="G18" s="24">
        <v>0</v>
      </c>
    </row>
    <row r="19" spans="1:15" x14ac:dyDescent="0.2">
      <c r="A19" s="3">
        <v>1</v>
      </c>
      <c r="B19" s="265" t="s">
        <v>6</v>
      </c>
      <c r="C19" s="278"/>
      <c r="D19" s="278"/>
      <c r="E19" s="212"/>
      <c r="F19" s="35">
        <v>37783</v>
      </c>
      <c r="G19" s="25">
        <v>0</v>
      </c>
    </row>
    <row r="20" spans="1:15" x14ac:dyDescent="0.2">
      <c r="A20" s="3">
        <v>1</v>
      </c>
      <c r="B20" s="267" t="s">
        <v>52</v>
      </c>
      <c r="C20" s="279"/>
      <c r="D20" s="279"/>
      <c r="E20" s="194"/>
      <c r="F20" s="37">
        <v>0</v>
      </c>
      <c r="G20" s="26">
        <v>0</v>
      </c>
    </row>
    <row r="21" spans="1:15" x14ac:dyDescent="0.2">
      <c r="A21" s="3">
        <v>1</v>
      </c>
      <c r="B21" s="269" t="s">
        <v>29</v>
      </c>
      <c r="C21" s="290"/>
      <c r="D21" s="290"/>
      <c r="E21" s="203"/>
      <c r="F21" s="32">
        <v>0</v>
      </c>
      <c r="G21" s="188">
        <v>71574</v>
      </c>
    </row>
    <row r="22" spans="1:15" ht="13.8" thickBot="1" x14ac:dyDescent="0.25">
      <c r="A22" s="3">
        <v>1</v>
      </c>
      <c r="B22" s="27"/>
      <c r="C22" s="280" t="s">
        <v>215</v>
      </c>
      <c r="D22" s="291"/>
      <c r="E22" s="213"/>
      <c r="F22" s="41">
        <v>0</v>
      </c>
      <c r="G22" s="190">
        <v>71574</v>
      </c>
    </row>
    <row r="23" spans="1:15" ht="13.8" thickTop="1" x14ac:dyDescent="0.2">
      <c r="A23" s="3">
        <v>1</v>
      </c>
      <c r="B23" s="259" t="s">
        <v>31</v>
      </c>
      <c r="C23" s="282"/>
      <c r="D23" s="282"/>
      <c r="E23" s="214"/>
      <c r="F23" s="46">
        <v>37783</v>
      </c>
      <c r="G23" s="191">
        <v>0</v>
      </c>
    </row>
    <row r="24" spans="1:15" ht="13.05" x14ac:dyDescent="0.2">
      <c r="B24" s="6"/>
      <c r="C24" s="6"/>
      <c r="D24" s="6"/>
      <c r="E24" s="6"/>
      <c r="F24" s="6"/>
      <c r="G24" s="6"/>
      <c r="H24" s="6"/>
      <c r="I24" s="6"/>
      <c r="J24" s="6"/>
      <c r="K24" s="6"/>
      <c r="L24" s="6"/>
    </row>
    <row r="25" spans="1:15" x14ac:dyDescent="0.2">
      <c r="A25" s="9" t="s">
        <v>193</v>
      </c>
      <c r="B25" s="263" t="s">
        <v>55</v>
      </c>
      <c r="C25" s="290"/>
      <c r="D25" s="264"/>
      <c r="E25" s="32">
        <v>0</v>
      </c>
      <c r="F25" s="181" t="s">
        <v>41</v>
      </c>
      <c r="G25" s="6"/>
      <c r="H25" s="6"/>
      <c r="I25" s="6"/>
      <c r="J25" s="6"/>
      <c r="K25" s="6"/>
      <c r="L25" s="6"/>
      <c r="M25" s="6"/>
      <c r="N25" s="6"/>
      <c r="O25" s="6"/>
    </row>
    <row r="26" spans="1:15" ht="21" customHeight="1" x14ac:dyDescent="0.2">
      <c r="A26" s="3">
        <v>1</v>
      </c>
      <c r="B26" s="6"/>
      <c r="D26" s="192"/>
      <c r="E26" s="193"/>
      <c r="F26" s="6"/>
      <c r="G26" s="6"/>
      <c r="H26" s="6"/>
      <c r="I26" s="6"/>
      <c r="J26" s="6"/>
      <c r="K26" s="6"/>
      <c r="L26" s="6"/>
      <c r="M26" s="6"/>
      <c r="N26" s="6"/>
      <c r="O26" s="6"/>
    </row>
    <row r="27" spans="1:15" ht="13.05" x14ac:dyDescent="0.2">
      <c r="B27" s="192"/>
      <c r="C27" s="192"/>
      <c r="D27" s="192"/>
      <c r="E27" s="193"/>
      <c r="F27" s="6"/>
      <c r="G27" s="6"/>
      <c r="H27" s="6"/>
      <c r="I27" s="6"/>
      <c r="J27" s="6"/>
      <c r="K27" s="6"/>
      <c r="L27" s="6"/>
      <c r="M27" s="6"/>
      <c r="N27" s="6"/>
      <c r="O27" s="6"/>
    </row>
    <row r="28" spans="1:15" s="6" customFormat="1" ht="18" customHeight="1" x14ac:dyDescent="0.2">
      <c r="A28" s="9" t="s">
        <v>193</v>
      </c>
      <c r="B28" s="171" t="s">
        <v>56</v>
      </c>
      <c r="E28" s="1"/>
      <c r="F28" s="1"/>
      <c r="G28" s="1"/>
      <c r="H28" s="1"/>
      <c r="I28" s="1"/>
      <c r="J28" s="1"/>
      <c r="K28" s="1"/>
      <c r="L28" s="1" t="s">
        <v>34</v>
      </c>
    </row>
    <row r="29" spans="1:15" x14ac:dyDescent="0.2">
      <c r="A29" s="3">
        <v>1</v>
      </c>
      <c r="B29" s="292" t="s">
        <v>57</v>
      </c>
      <c r="C29" s="293"/>
      <c r="D29" s="294"/>
      <c r="E29" s="292"/>
      <c r="F29" s="28" t="s">
        <v>58</v>
      </c>
      <c r="G29" s="7"/>
      <c r="H29" s="7"/>
      <c r="I29" s="7"/>
      <c r="J29" s="7"/>
      <c r="K29" s="29"/>
      <c r="L29" s="298" t="s">
        <v>59</v>
      </c>
    </row>
    <row r="30" spans="1:15" x14ac:dyDescent="0.2">
      <c r="A30" s="3">
        <v>1</v>
      </c>
      <c r="B30" s="295"/>
      <c r="C30" s="296"/>
      <c r="D30" s="297"/>
      <c r="E30" s="295"/>
      <c r="F30" s="227" t="s">
        <v>60</v>
      </c>
      <c r="G30" s="227" t="s">
        <v>61</v>
      </c>
      <c r="H30" s="227" t="s">
        <v>62</v>
      </c>
      <c r="I30" s="227" t="s">
        <v>63</v>
      </c>
      <c r="J30" s="227" t="s">
        <v>64</v>
      </c>
      <c r="K30" s="228" t="s">
        <v>65</v>
      </c>
      <c r="L30" s="299"/>
    </row>
    <row r="31" spans="1:15" ht="13.05" customHeight="1" x14ac:dyDescent="0.2">
      <c r="A31" s="3">
        <v>1</v>
      </c>
      <c r="B31" s="263" t="s">
        <v>66</v>
      </c>
      <c r="C31" s="290"/>
      <c r="D31" s="264"/>
      <c r="E31" s="194">
        <v>1455</v>
      </c>
      <c r="F31" s="32">
        <v>0</v>
      </c>
      <c r="G31" s="32">
        <v>0</v>
      </c>
      <c r="H31" s="32">
        <v>0</v>
      </c>
      <c r="I31" s="32">
        <v>0</v>
      </c>
      <c r="J31" s="32">
        <v>1455</v>
      </c>
      <c r="K31" s="195">
        <v>0</v>
      </c>
      <c r="L31" s="30" t="s">
        <v>67</v>
      </c>
    </row>
    <row r="32" spans="1:15" ht="13.05" customHeight="1" x14ac:dyDescent="0.2">
      <c r="A32" s="3">
        <v>1</v>
      </c>
      <c r="B32" s="263" t="s">
        <v>68</v>
      </c>
      <c r="C32" s="290"/>
      <c r="D32" s="264"/>
      <c r="E32" s="37">
        <v>3874</v>
      </c>
      <c r="F32" s="37">
        <v>3162</v>
      </c>
      <c r="G32" s="37">
        <v>2</v>
      </c>
      <c r="H32" s="37">
        <v>607</v>
      </c>
      <c r="I32" s="37">
        <v>102</v>
      </c>
      <c r="J32" s="37">
        <v>0</v>
      </c>
      <c r="K32" s="196">
        <v>0</v>
      </c>
      <c r="L32" s="30" t="s">
        <v>67</v>
      </c>
    </row>
    <row r="33" spans="1:15" ht="13.95" customHeight="1" thickBot="1" x14ac:dyDescent="0.25">
      <c r="A33" s="3">
        <v>1</v>
      </c>
      <c r="B33" s="300" t="s">
        <v>215</v>
      </c>
      <c r="C33" s="301"/>
      <c r="D33" s="302"/>
      <c r="E33" s="197">
        <v>1850</v>
      </c>
      <c r="F33" s="197">
        <v>0</v>
      </c>
      <c r="G33" s="197">
        <v>0</v>
      </c>
      <c r="H33" s="197">
        <v>0</v>
      </c>
      <c r="I33" s="197">
        <v>0</v>
      </c>
      <c r="J33" s="197">
        <v>0</v>
      </c>
      <c r="K33" s="198">
        <v>1850</v>
      </c>
      <c r="L33" s="31" t="s">
        <v>67</v>
      </c>
    </row>
    <row r="34" spans="1:15" ht="13.8" thickTop="1" x14ac:dyDescent="0.2">
      <c r="A34" s="3">
        <v>1</v>
      </c>
      <c r="B34" s="259" t="s">
        <v>69</v>
      </c>
      <c r="C34" s="282"/>
      <c r="D34" s="260"/>
      <c r="E34" s="46">
        <v>7180</v>
      </c>
      <c r="F34" s="46">
        <v>3162</v>
      </c>
      <c r="G34" s="46">
        <v>2</v>
      </c>
      <c r="H34" s="46">
        <v>607</v>
      </c>
      <c r="I34" s="46">
        <v>102</v>
      </c>
      <c r="J34" s="46">
        <v>1455</v>
      </c>
      <c r="K34" s="199">
        <v>1850</v>
      </c>
      <c r="L34" s="200"/>
    </row>
    <row r="35" spans="1:15" ht="21" customHeight="1" x14ac:dyDescent="0.2">
      <c r="A35" s="3">
        <v>1</v>
      </c>
      <c r="B35" s="6" t="s">
        <v>250</v>
      </c>
      <c r="D35" s="201"/>
      <c r="E35" s="193"/>
      <c r="F35" s="193"/>
      <c r="G35" s="193"/>
      <c r="H35" s="193"/>
      <c r="I35" s="193"/>
      <c r="J35" s="193"/>
      <c r="K35" s="193"/>
      <c r="L35" s="193"/>
      <c r="M35" s="193"/>
      <c r="N35" s="193"/>
      <c r="O35" s="193"/>
    </row>
    <row r="36" spans="1:15" x14ac:dyDescent="0.2">
      <c r="B36" s="201"/>
      <c r="C36" s="201"/>
      <c r="D36" s="201"/>
      <c r="E36" s="193"/>
      <c r="F36" s="193"/>
      <c r="G36" s="193"/>
      <c r="H36" s="193"/>
      <c r="I36" s="193"/>
      <c r="J36" s="193"/>
      <c r="K36" s="193"/>
      <c r="L36" s="193"/>
      <c r="M36" s="193"/>
      <c r="N36" s="193"/>
      <c r="O36" s="193"/>
    </row>
    <row r="37" spans="1:15" x14ac:dyDescent="0.2">
      <c r="A37" s="9" t="s">
        <v>193</v>
      </c>
      <c r="B37" s="171" t="s">
        <v>70</v>
      </c>
      <c r="C37" s="6"/>
      <c r="D37" s="6"/>
      <c r="E37" s="6"/>
      <c r="F37" s="6"/>
      <c r="G37" s="6"/>
      <c r="H37" s="6"/>
      <c r="I37" s="6"/>
      <c r="J37" s="6"/>
      <c r="K37" s="6"/>
      <c r="L37" s="6"/>
      <c r="M37" s="6"/>
      <c r="N37" s="6"/>
      <c r="O37" s="6"/>
    </row>
    <row r="38" spans="1:15" ht="21" customHeight="1" x14ac:dyDescent="0.2">
      <c r="A38" s="3">
        <v>1</v>
      </c>
      <c r="B38" s="6" t="s">
        <v>205</v>
      </c>
      <c r="C38" s="6"/>
      <c r="D38" s="6"/>
      <c r="F38" s="6"/>
      <c r="G38" s="6"/>
      <c r="H38" s="6"/>
      <c r="I38" s="6"/>
      <c r="J38" s="6"/>
      <c r="K38" s="6"/>
      <c r="L38" s="6"/>
      <c r="M38" s="6"/>
      <c r="N38" s="6"/>
      <c r="O38" s="6"/>
    </row>
    <row r="39" spans="1:15" ht="21" customHeight="1" x14ac:dyDescent="0.15">
      <c r="A39" s="3">
        <v>1</v>
      </c>
      <c r="B39" s="6" t="s">
        <v>71</v>
      </c>
      <c r="C39" s="6"/>
      <c r="D39" s="6"/>
      <c r="E39" s="202" t="s">
        <v>34</v>
      </c>
      <c r="F39" s="6"/>
      <c r="G39" s="6"/>
      <c r="H39" s="6"/>
      <c r="I39" s="6"/>
      <c r="J39" s="6"/>
      <c r="K39" s="6"/>
      <c r="L39" s="6"/>
      <c r="M39" s="6"/>
      <c r="N39" s="6"/>
      <c r="O39" s="6"/>
    </row>
    <row r="40" spans="1:15" x14ac:dyDescent="0.2">
      <c r="A40" s="3">
        <v>1</v>
      </c>
      <c r="B40" s="230" t="s">
        <v>72</v>
      </c>
      <c r="C40" s="230"/>
      <c r="D40" s="230"/>
      <c r="E40" s="203">
        <v>74</v>
      </c>
      <c r="F40" s="6"/>
      <c r="G40" s="6"/>
      <c r="H40" s="6"/>
      <c r="I40" s="6"/>
      <c r="J40" s="6"/>
      <c r="K40" s="6"/>
      <c r="L40" s="6"/>
      <c r="M40" s="6"/>
      <c r="N40" s="6"/>
      <c r="O40" s="6"/>
    </row>
    <row r="41" spans="1:15" x14ac:dyDescent="0.2">
      <c r="A41" s="3">
        <v>1</v>
      </c>
      <c r="B41" s="230" t="s">
        <v>73</v>
      </c>
      <c r="C41" s="230"/>
      <c r="D41" s="230"/>
      <c r="E41" s="32">
        <v>3859</v>
      </c>
      <c r="F41" s="6"/>
      <c r="G41" s="6"/>
      <c r="H41" s="6"/>
      <c r="I41" s="6"/>
      <c r="J41" s="6"/>
      <c r="K41" s="6"/>
      <c r="L41" s="6"/>
      <c r="M41" s="6"/>
      <c r="N41" s="6"/>
      <c r="O41" s="6"/>
    </row>
    <row r="42" spans="1:15" ht="13.8" thickBot="1" x14ac:dyDescent="0.25">
      <c r="A42" s="3">
        <v>1</v>
      </c>
      <c r="B42" s="230" t="s">
        <v>74</v>
      </c>
      <c r="C42" s="230"/>
      <c r="D42" s="230"/>
      <c r="E42" s="204">
        <v>2117</v>
      </c>
      <c r="F42" s="6"/>
      <c r="G42" s="6"/>
      <c r="H42" s="6"/>
      <c r="I42" s="6"/>
      <c r="J42" s="6"/>
      <c r="K42" s="6"/>
      <c r="L42" s="6"/>
      <c r="M42" s="6"/>
      <c r="N42" s="6"/>
      <c r="O42" s="6"/>
    </row>
    <row r="43" spans="1:15" ht="13.8" thickTop="1" x14ac:dyDescent="0.2">
      <c r="A43" s="3">
        <v>1</v>
      </c>
      <c r="B43" s="259" t="s">
        <v>69</v>
      </c>
      <c r="C43" s="282"/>
      <c r="D43" s="260"/>
      <c r="E43" s="194">
        <v>6052</v>
      </c>
      <c r="F43" s="6"/>
      <c r="G43" s="6"/>
      <c r="H43" s="6"/>
      <c r="I43" s="6"/>
      <c r="J43" s="6"/>
      <c r="K43" s="6"/>
      <c r="L43" s="6"/>
      <c r="M43" s="6"/>
      <c r="N43" s="6"/>
      <c r="O43" s="6"/>
    </row>
    <row r="44" spans="1:15" ht="21" customHeight="1" x14ac:dyDescent="0.2">
      <c r="A44" s="3">
        <v>1</v>
      </c>
      <c r="C44" s="6"/>
      <c r="D44" s="6"/>
      <c r="E44" s="193"/>
      <c r="F44" s="6"/>
      <c r="G44" s="6"/>
      <c r="H44" s="6"/>
      <c r="I44" s="6"/>
      <c r="J44" s="6"/>
      <c r="K44" s="6"/>
      <c r="L44" s="6"/>
      <c r="M44" s="6"/>
      <c r="N44" s="6"/>
      <c r="O44" s="6"/>
    </row>
    <row r="45" spans="1:15" ht="21" customHeight="1" x14ac:dyDescent="0.15">
      <c r="A45" s="9" t="s">
        <v>193</v>
      </c>
      <c r="B45" s="205" t="s">
        <v>75</v>
      </c>
      <c r="C45" s="6"/>
      <c r="D45" s="6"/>
      <c r="E45" s="202" t="s">
        <v>34</v>
      </c>
      <c r="F45" s="6"/>
      <c r="G45" s="6"/>
      <c r="H45" s="6"/>
      <c r="I45" s="6"/>
      <c r="J45" s="6"/>
      <c r="K45" s="6"/>
      <c r="L45" s="6"/>
      <c r="M45" s="6"/>
      <c r="N45" s="6"/>
      <c r="O45" s="6"/>
    </row>
    <row r="46" spans="1:15" x14ac:dyDescent="0.2">
      <c r="A46" s="3">
        <v>1</v>
      </c>
      <c r="B46" s="206" t="s">
        <v>76</v>
      </c>
      <c r="C46" s="207"/>
      <c r="D46" s="208"/>
      <c r="E46" s="32">
        <v>1367</v>
      </c>
      <c r="F46" s="6"/>
      <c r="G46" s="6"/>
      <c r="H46" s="6"/>
      <c r="I46" s="6"/>
      <c r="J46" s="6"/>
      <c r="K46" s="6"/>
      <c r="L46" s="6"/>
      <c r="M46" s="6"/>
      <c r="N46" s="6"/>
      <c r="O46" s="6"/>
    </row>
    <row r="47" spans="1:15" ht="21" customHeight="1" x14ac:dyDescent="0.2">
      <c r="A47" s="3">
        <v>1</v>
      </c>
      <c r="C47" s="6" t="s">
        <v>77</v>
      </c>
      <c r="D47" s="6"/>
      <c r="E47" s="193"/>
      <c r="F47" s="6"/>
      <c r="G47" s="6"/>
      <c r="H47" s="6"/>
      <c r="I47" s="6"/>
      <c r="J47" s="6"/>
      <c r="K47" s="6"/>
      <c r="L47" s="6"/>
      <c r="M47" s="6"/>
      <c r="N47" s="6"/>
      <c r="O47" s="6"/>
    </row>
    <row r="48" spans="1:15" ht="21" customHeight="1" x14ac:dyDescent="0.2">
      <c r="A48" s="9" t="s">
        <v>193</v>
      </c>
      <c r="B48" s="6" t="s">
        <v>78</v>
      </c>
      <c r="C48" s="6"/>
      <c r="D48" s="6"/>
      <c r="E48" s="209"/>
      <c r="F48" s="6"/>
      <c r="G48" s="6"/>
      <c r="H48" s="6"/>
      <c r="I48" s="6"/>
      <c r="J48" s="6"/>
      <c r="K48" s="6"/>
      <c r="L48" s="6"/>
      <c r="M48" s="6"/>
      <c r="N48" s="6"/>
      <c r="O48" s="6"/>
    </row>
    <row r="49" spans="1:15" x14ac:dyDescent="0.2">
      <c r="A49" s="3">
        <v>1</v>
      </c>
      <c r="C49" s="6" t="s">
        <v>216</v>
      </c>
      <c r="E49" s="209"/>
      <c r="F49" s="6"/>
      <c r="G49" s="6"/>
      <c r="H49" s="6"/>
      <c r="I49" s="6"/>
      <c r="J49" s="6"/>
      <c r="K49" s="6"/>
      <c r="L49" s="6"/>
      <c r="M49" s="6"/>
      <c r="N49" s="6"/>
      <c r="O49" s="6"/>
    </row>
    <row r="50" spans="1:15" x14ac:dyDescent="0.2">
      <c r="A50" s="3">
        <v>1</v>
      </c>
      <c r="C50" s="6" t="s">
        <v>277</v>
      </c>
      <c r="E50" s="209"/>
      <c r="F50" s="6"/>
      <c r="G50" s="6"/>
      <c r="H50" s="6"/>
      <c r="I50" s="6"/>
      <c r="J50" s="6"/>
      <c r="K50" s="6"/>
      <c r="L50" s="6"/>
      <c r="M50" s="6"/>
      <c r="N50" s="6"/>
      <c r="O50" s="6"/>
    </row>
    <row r="51" spans="1:15" ht="21" customHeight="1" x14ac:dyDescent="0.2">
      <c r="A51" s="9" t="s">
        <v>193</v>
      </c>
      <c r="B51" s="6" t="s">
        <v>81</v>
      </c>
      <c r="C51" s="6"/>
      <c r="D51" s="6"/>
      <c r="E51" s="209"/>
    </row>
    <row r="52" spans="1:15" x14ac:dyDescent="0.2">
      <c r="A52" s="3">
        <v>1</v>
      </c>
      <c r="C52" s="6" t="s">
        <v>82</v>
      </c>
      <c r="E52" s="209"/>
    </row>
    <row r="53" spans="1:15" x14ac:dyDescent="0.2">
      <c r="A53" s="3">
        <v>1</v>
      </c>
      <c r="C53" s="6" t="s">
        <v>83</v>
      </c>
      <c r="E53" s="209"/>
    </row>
    <row r="54" spans="1:15" x14ac:dyDescent="0.2">
      <c r="A54" s="3">
        <v>1</v>
      </c>
      <c r="C54" s="6" t="s">
        <v>84</v>
      </c>
      <c r="E54" s="209"/>
    </row>
    <row r="55" spans="1:15" x14ac:dyDescent="0.2">
      <c r="A55" s="3">
        <v>1</v>
      </c>
      <c r="C55" s="6" t="s">
        <v>83</v>
      </c>
      <c r="E55" s="209"/>
    </row>
    <row r="56" spans="1:15" x14ac:dyDescent="0.2">
      <c r="A56" s="3">
        <v>1</v>
      </c>
      <c r="C56" s="6" t="s">
        <v>85</v>
      </c>
      <c r="E56" s="209"/>
    </row>
    <row r="57" spans="1:15" x14ac:dyDescent="0.2">
      <c r="A57" s="3">
        <v>1</v>
      </c>
      <c r="C57" s="6" t="s">
        <v>86</v>
      </c>
      <c r="E57" s="209"/>
    </row>
    <row r="58" spans="1:15" ht="21" customHeight="1" x14ac:dyDescent="0.2">
      <c r="A58" s="9" t="s">
        <v>193</v>
      </c>
      <c r="B58" s="6" t="s">
        <v>87</v>
      </c>
      <c r="C58" s="6"/>
      <c r="D58" s="6"/>
      <c r="E58" s="209"/>
    </row>
    <row r="59" spans="1:15" x14ac:dyDescent="0.2">
      <c r="A59" s="3">
        <v>1</v>
      </c>
      <c r="C59" s="6" t="s">
        <v>88</v>
      </c>
      <c r="E59" s="209"/>
    </row>
  </sheetData>
  <mergeCells count="23">
    <mergeCell ref="B31:D31"/>
    <mergeCell ref="B32:D32"/>
    <mergeCell ref="B33:D33"/>
    <mergeCell ref="B34:D34"/>
    <mergeCell ref="B43:D43"/>
    <mergeCell ref="L29:L30"/>
    <mergeCell ref="B15:D15"/>
    <mergeCell ref="B17:E17"/>
    <mergeCell ref="B18:D18"/>
    <mergeCell ref="B19:D19"/>
    <mergeCell ref="B20:D20"/>
    <mergeCell ref="B21:D21"/>
    <mergeCell ref="C22:D22"/>
    <mergeCell ref="B23:D23"/>
    <mergeCell ref="B25:D25"/>
    <mergeCell ref="B29:D30"/>
    <mergeCell ref="E29:E30"/>
    <mergeCell ref="C14:D14"/>
    <mergeCell ref="B9:E9"/>
    <mergeCell ref="B10:D10"/>
    <mergeCell ref="B11:D11"/>
    <mergeCell ref="B12:D12"/>
    <mergeCell ref="B13:D13"/>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3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A1:G15"/>
  <sheetViews>
    <sheetView view="pageBreakPreview" topLeftCell="B2" zoomScale="85" zoomScaleNormal="100" zoomScaleSheetLayoutView="85" workbookViewId="0">
      <selection activeCell="B2" sqref="A1:XFD1048576"/>
    </sheetView>
  </sheetViews>
  <sheetFormatPr defaultColWidth="10.109375" defaultRowHeight="13.2" x14ac:dyDescent="0.2"/>
  <cols>
    <col min="1" max="1" width="2.6640625" style="3" hidden="1" customWidth="1"/>
    <col min="2" max="2" width="2.6640625" style="6" customWidth="1"/>
    <col min="3" max="3" width="34.109375" style="3" customWidth="1"/>
    <col min="4" max="16384" width="10.109375" style="3"/>
  </cols>
  <sheetData>
    <row r="1" spans="1:7" s="1" customFormat="1" ht="18" hidden="1" customHeight="1" x14ac:dyDescent="0.2">
      <c r="A1" s="1" t="s">
        <v>193</v>
      </c>
    </row>
    <row r="2" spans="1:7" s="1" customFormat="1" ht="21" customHeight="1" x14ac:dyDescent="0.2">
      <c r="B2" s="2" t="s">
        <v>126</v>
      </c>
    </row>
    <row r="3" spans="1:7" ht="22.5" customHeight="1" x14ac:dyDescent="0.2">
      <c r="B3" s="170" t="s">
        <v>127</v>
      </c>
      <c r="C3" s="6"/>
      <c r="D3" s="6"/>
      <c r="E3" s="6"/>
      <c r="F3" s="6"/>
    </row>
    <row r="4" spans="1:7" ht="21" customHeight="1" x14ac:dyDescent="0.2">
      <c r="B4" s="210"/>
      <c r="C4" s="6"/>
      <c r="D4" s="171"/>
      <c r="E4" s="6"/>
      <c r="F4" s="6"/>
    </row>
    <row r="5" spans="1:7" s="6" customFormat="1" ht="21" customHeight="1" x14ac:dyDescent="0.2">
      <c r="A5" s="3">
        <v>1</v>
      </c>
      <c r="B5" s="211" t="s">
        <v>233</v>
      </c>
      <c r="D5" s="1"/>
      <c r="E5" s="1"/>
      <c r="F5" s="1"/>
      <c r="G5" s="1" t="s">
        <v>34</v>
      </c>
    </row>
    <row r="6" spans="1:7" x14ac:dyDescent="0.2">
      <c r="A6" s="3">
        <v>1</v>
      </c>
      <c r="B6" s="283" t="s">
        <v>16</v>
      </c>
      <c r="C6" s="283"/>
      <c r="D6" s="33" t="s">
        <v>2</v>
      </c>
      <c r="E6" s="33"/>
      <c r="F6" s="33"/>
      <c r="G6" s="303" t="s">
        <v>3</v>
      </c>
    </row>
    <row r="7" spans="1:7" ht="13.5" customHeight="1" x14ac:dyDescent="0.2">
      <c r="A7" s="3">
        <v>1</v>
      </c>
      <c r="B7" s="283"/>
      <c r="C7" s="283"/>
      <c r="D7" s="227" t="s">
        <v>17</v>
      </c>
      <c r="E7" s="227" t="s">
        <v>18</v>
      </c>
      <c r="F7" s="227" t="s">
        <v>20</v>
      </c>
      <c r="G7" s="304"/>
    </row>
    <row r="8" spans="1:7" x14ac:dyDescent="0.2">
      <c r="A8" s="3">
        <v>1</v>
      </c>
      <c r="B8" s="275" t="s">
        <v>5</v>
      </c>
      <c r="C8" s="275"/>
      <c r="D8" s="32">
        <v>225</v>
      </c>
      <c r="E8" s="32">
        <v>327</v>
      </c>
      <c r="F8" s="32">
        <v>184</v>
      </c>
      <c r="G8" s="34">
        <v>737</v>
      </c>
    </row>
    <row r="9" spans="1:7" x14ac:dyDescent="0.2">
      <c r="A9" s="3">
        <v>1</v>
      </c>
      <c r="B9" s="265" t="s">
        <v>6</v>
      </c>
      <c r="C9" s="266"/>
      <c r="D9" s="35">
        <v>11657</v>
      </c>
      <c r="E9" s="35">
        <v>16955</v>
      </c>
      <c r="F9" s="35">
        <v>9537</v>
      </c>
      <c r="G9" s="36">
        <v>38150</v>
      </c>
    </row>
    <row r="10" spans="1:7" x14ac:dyDescent="0.2">
      <c r="A10" s="3">
        <v>1</v>
      </c>
      <c r="B10" s="285" t="s">
        <v>229</v>
      </c>
      <c r="C10" s="305"/>
      <c r="D10" s="37">
        <v>15</v>
      </c>
      <c r="E10" s="37">
        <v>23</v>
      </c>
      <c r="F10" s="37">
        <v>13</v>
      </c>
      <c r="G10" s="38">
        <v>52</v>
      </c>
    </row>
    <row r="11" spans="1:7" x14ac:dyDescent="0.2">
      <c r="A11" s="3">
        <v>1</v>
      </c>
      <c r="B11" s="39" t="s">
        <v>29</v>
      </c>
      <c r="C11" s="230"/>
      <c r="D11" s="32">
        <v>0</v>
      </c>
      <c r="E11" s="32">
        <v>67560</v>
      </c>
      <c r="F11" s="32">
        <v>0</v>
      </c>
      <c r="G11" s="34">
        <v>67560</v>
      </c>
    </row>
    <row r="12" spans="1:7" ht="13.5" customHeight="1" thickBot="1" x14ac:dyDescent="0.25">
      <c r="A12" s="3">
        <v>1</v>
      </c>
      <c r="B12" s="231"/>
      <c r="C12" s="40" t="s">
        <v>234</v>
      </c>
      <c r="D12" s="41">
        <v>0</v>
      </c>
      <c r="E12" s="41">
        <v>67560</v>
      </c>
      <c r="F12" s="41">
        <v>0</v>
      </c>
      <c r="G12" s="42">
        <v>67560</v>
      </c>
    </row>
    <row r="13" spans="1:7" ht="13.8" thickTop="1" x14ac:dyDescent="0.2">
      <c r="A13" s="3">
        <v>1</v>
      </c>
      <c r="B13" s="259" t="s">
        <v>11</v>
      </c>
      <c r="C13" s="260"/>
      <c r="D13" s="46">
        <v>11898</v>
      </c>
      <c r="E13" s="46">
        <v>84866</v>
      </c>
      <c r="F13" s="46">
        <v>9734</v>
      </c>
      <c r="G13" s="47">
        <v>106499</v>
      </c>
    </row>
    <row r="14" spans="1:7" ht="13.5" customHeight="1" x14ac:dyDescent="0.2">
      <c r="A14" s="3">
        <v>1</v>
      </c>
    </row>
    <row r="15" spans="1:7" ht="13.5" customHeight="1" x14ac:dyDescent="0.2"/>
  </sheetData>
  <mergeCells count="6">
    <mergeCell ref="B13:C13"/>
    <mergeCell ref="B6:C7"/>
    <mergeCell ref="G6:G7"/>
    <mergeCell ref="B8:C8"/>
    <mergeCell ref="B9:C9"/>
    <mergeCell ref="B10:C10"/>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1:O84"/>
  <sheetViews>
    <sheetView view="pageBreakPreview" topLeftCell="B2" zoomScaleNormal="100" zoomScaleSheetLayoutView="100" workbookViewId="0">
      <selection activeCell="G18" sqref="G18"/>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193</v>
      </c>
    </row>
    <row r="2" spans="1:15" s="1" customFormat="1" ht="21" customHeight="1" x14ac:dyDescent="0.2">
      <c r="B2" s="2" t="s">
        <v>201</v>
      </c>
    </row>
    <row r="3" spans="1:15" ht="16.2" x14ac:dyDescent="0.2">
      <c r="B3" s="170" t="s">
        <v>217</v>
      </c>
      <c r="C3" s="177"/>
      <c r="D3" s="6"/>
      <c r="E3" s="6"/>
      <c r="F3" s="6"/>
      <c r="G3" s="6"/>
      <c r="H3" s="6"/>
      <c r="I3" s="6"/>
      <c r="J3" s="6"/>
      <c r="K3" s="6"/>
      <c r="L3" s="6"/>
      <c r="M3" s="6"/>
      <c r="N3" s="6"/>
      <c r="O3" s="6"/>
    </row>
    <row r="4" spans="1:15" ht="21" customHeight="1" x14ac:dyDescent="0.2">
      <c r="B4" s="177"/>
      <c r="C4" s="177"/>
      <c r="D4" s="6"/>
      <c r="E4" s="6"/>
      <c r="F4" s="6"/>
      <c r="G4" s="6"/>
      <c r="H4" s="6"/>
      <c r="I4" s="6"/>
      <c r="J4" s="6"/>
      <c r="K4" s="6"/>
      <c r="L4" s="6"/>
      <c r="M4" s="6"/>
      <c r="N4" s="6"/>
      <c r="O4" s="6"/>
    </row>
    <row r="5" spans="1:15" ht="28.05" customHeight="1" x14ac:dyDescent="0.2">
      <c r="B5" s="177"/>
      <c r="C5" s="177"/>
      <c r="D5" s="6"/>
      <c r="E5" s="6"/>
      <c r="F5" s="312" t="s">
        <v>261</v>
      </c>
      <c r="G5" s="312"/>
      <c r="H5" s="312"/>
      <c r="I5" s="312"/>
      <c r="J5" s="312"/>
      <c r="K5" s="312"/>
      <c r="L5" s="312"/>
      <c r="M5" s="312"/>
      <c r="N5" s="312"/>
      <c r="O5" s="312"/>
    </row>
    <row r="6" spans="1:15" ht="15" customHeight="1" thickBot="1" x14ac:dyDescent="0.25">
      <c r="B6" s="177"/>
      <c r="C6" s="177"/>
      <c r="D6" s="6"/>
      <c r="E6" s="6"/>
      <c r="F6" s="6" t="s">
        <v>218</v>
      </c>
      <c r="G6" s="6"/>
      <c r="H6" s="6"/>
      <c r="I6" s="6"/>
      <c r="J6" s="6"/>
      <c r="K6" s="6"/>
      <c r="L6" s="6"/>
      <c r="M6" s="6"/>
      <c r="N6" s="6"/>
      <c r="O6" s="6"/>
    </row>
    <row r="7" spans="1:15" s="6" customFormat="1" ht="21" customHeight="1" thickBot="1" x14ac:dyDescent="0.2">
      <c r="A7" s="9"/>
      <c r="B7" s="171" t="s">
        <v>40</v>
      </c>
      <c r="E7" s="54">
        <v>535296</v>
      </c>
      <c r="F7" s="181" t="s">
        <v>41</v>
      </c>
      <c r="G7" s="182"/>
      <c r="H7" s="182"/>
      <c r="I7" s="182"/>
      <c r="J7" s="182"/>
      <c r="K7" s="182"/>
      <c r="L7" s="182"/>
      <c r="M7" s="182"/>
      <c r="N7" s="182"/>
      <c r="O7" s="172" t="s">
        <v>15</v>
      </c>
    </row>
    <row r="8" spans="1:15" ht="3" customHeight="1" thickBot="1" x14ac:dyDescent="0.25">
      <c r="B8" s="6"/>
      <c r="C8" s="6"/>
      <c r="D8" s="6"/>
      <c r="E8" s="6"/>
      <c r="F8" s="6"/>
      <c r="G8" s="6"/>
      <c r="H8" s="6"/>
      <c r="I8" s="6"/>
      <c r="J8" s="6"/>
      <c r="K8" s="6"/>
      <c r="L8" s="6"/>
      <c r="M8" s="6"/>
      <c r="N8" s="6"/>
      <c r="O8" s="6"/>
    </row>
    <row r="9" spans="1:15" ht="42.45" customHeight="1" thickTop="1" thickBot="1" x14ac:dyDescent="0.25">
      <c r="A9" s="3">
        <v>1</v>
      </c>
      <c r="B9" s="261" t="s">
        <v>42</v>
      </c>
      <c r="C9" s="287"/>
      <c r="D9" s="287"/>
      <c r="E9" s="288"/>
      <c r="F9" s="20" t="s">
        <v>43</v>
      </c>
      <c r="G9" s="21" t="s">
        <v>44</v>
      </c>
      <c r="H9" s="22" t="s">
        <v>45</v>
      </c>
      <c r="I9" s="16" t="s">
        <v>89</v>
      </c>
      <c r="J9" s="227" t="s">
        <v>46</v>
      </c>
      <c r="K9" s="227" t="s">
        <v>102</v>
      </c>
      <c r="L9" s="227" t="s">
        <v>47</v>
      </c>
      <c r="M9" s="227" t="s">
        <v>48</v>
      </c>
      <c r="N9" s="227" t="s">
        <v>204</v>
      </c>
      <c r="O9" s="227" t="s">
        <v>49</v>
      </c>
    </row>
    <row r="10" spans="1:15" ht="14.4" thickTop="1" thickBot="1" x14ac:dyDescent="0.25">
      <c r="A10" s="3">
        <v>1</v>
      </c>
      <c r="B10" s="285" t="s">
        <v>5</v>
      </c>
      <c r="C10" s="286"/>
      <c r="D10" s="289"/>
      <c r="E10" s="183">
        <v>17627</v>
      </c>
      <c r="F10" s="184">
        <v>15426</v>
      </c>
      <c r="G10" s="184">
        <v>1139</v>
      </c>
      <c r="H10" s="185">
        <v>1061</v>
      </c>
      <c r="I10" s="34">
        <v>0</v>
      </c>
      <c r="J10" s="32">
        <v>0</v>
      </c>
      <c r="K10" s="32">
        <v>0</v>
      </c>
      <c r="L10" s="32">
        <v>0</v>
      </c>
      <c r="M10" s="32">
        <v>0</v>
      </c>
      <c r="N10" s="32">
        <v>0</v>
      </c>
      <c r="O10" s="32">
        <v>0</v>
      </c>
    </row>
    <row r="11" spans="1:15" ht="13.8" thickTop="1" x14ac:dyDescent="0.2">
      <c r="A11" s="3">
        <v>1</v>
      </c>
      <c r="B11" s="265" t="s">
        <v>6</v>
      </c>
      <c r="C11" s="278"/>
      <c r="D11" s="266"/>
      <c r="E11" s="186">
        <v>406828</v>
      </c>
      <c r="F11" s="186">
        <v>0</v>
      </c>
      <c r="G11" s="186">
        <v>0</v>
      </c>
      <c r="H11" s="186">
        <v>0</v>
      </c>
      <c r="I11" s="35">
        <v>0</v>
      </c>
      <c r="J11" s="35">
        <v>3</v>
      </c>
      <c r="K11" s="35">
        <v>0</v>
      </c>
      <c r="L11" s="35">
        <v>1372</v>
      </c>
      <c r="M11" s="35">
        <v>221</v>
      </c>
      <c r="N11" s="35">
        <v>4985</v>
      </c>
      <c r="O11" s="35">
        <v>17</v>
      </c>
    </row>
    <row r="12" spans="1:15" x14ac:dyDescent="0.2">
      <c r="A12" s="3">
        <v>1</v>
      </c>
      <c r="B12" s="267" t="s">
        <v>52</v>
      </c>
      <c r="C12" s="279"/>
      <c r="D12" s="268"/>
      <c r="E12" s="37">
        <v>789</v>
      </c>
      <c r="F12" s="37">
        <v>0</v>
      </c>
      <c r="G12" s="37">
        <v>0</v>
      </c>
      <c r="H12" s="37">
        <v>0</v>
      </c>
      <c r="I12" s="37">
        <v>0</v>
      </c>
      <c r="J12" s="37">
        <v>0</v>
      </c>
      <c r="K12" s="37">
        <v>0</v>
      </c>
      <c r="L12" s="37">
        <v>0</v>
      </c>
      <c r="M12" s="37">
        <v>0</v>
      </c>
      <c r="N12" s="37">
        <v>789</v>
      </c>
      <c r="O12" s="37">
        <v>0</v>
      </c>
    </row>
    <row r="13" spans="1:15" x14ac:dyDescent="0.2">
      <c r="A13" s="3">
        <v>1</v>
      </c>
      <c r="B13" s="269" t="s">
        <v>29</v>
      </c>
      <c r="C13" s="290"/>
      <c r="D13" s="264"/>
      <c r="E13" s="32">
        <v>110050</v>
      </c>
      <c r="F13" s="187">
        <v>2706</v>
      </c>
      <c r="G13" s="187">
        <v>198</v>
      </c>
      <c r="H13" s="187">
        <v>161</v>
      </c>
      <c r="I13" s="32">
        <v>27459</v>
      </c>
      <c r="J13" s="32">
        <v>20714</v>
      </c>
      <c r="K13" s="32">
        <v>32083</v>
      </c>
      <c r="L13" s="32">
        <v>28299</v>
      </c>
      <c r="M13" s="32">
        <v>278</v>
      </c>
      <c r="N13" s="32">
        <v>1215</v>
      </c>
      <c r="O13" s="32">
        <v>0</v>
      </c>
    </row>
    <row r="14" spans="1:15" x14ac:dyDescent="0.2">
      <c r="A14" s="3">
        <v>1</v>
      </c>
      <c r="B14" s="27"/>
      <c r="C14" s="280" t="s">
        <v>103</v>
      </c>
      <c r="D14" s="281"/>
      <c r="E14" s="41">
        <v>38647</v>
      </c>
      <c r="F14" s="189">
        <v>1</v>
      </c>
      <c r="G14" s="189">
        <v>0.1</v>
      </c>
      <c r="H14" s="189">
        <v>0</v>
      </c>
      <c r="I14" s="41">
        <v>2023</v>
      </c>
      <c r="J14" s="41">
        <v>4840</v>
      </c>
      <c r="K14" s="41">
        <v>31483</v>
      </c>
      <c r="L14" s="41">
        <v>282</v>
      </c>
      <c r="M14" s="41">
        <v>17</v>
      </c>
      <c r="N14" s="41">
        <v>0</v>
      </c>
      <c r="O14" s="41">
        <v>0</v>
      </c>
    </row>
    <row r="15" spans="1:15" x14ac:dyDescent="0.2">
      <c r="A15" s="3">
        <v>1</v>
      </c>
      <c r="B15" s="27"/>
      <c r="C15" s="280" t="s">
        <v>104</v>
      </c>
      <c r="D15" s="281"/>
      <c r="E15" s="41">
        <v>8218</v>
      </c>
      <c r="F15" s="189">
        <v>0</v>
      </c>
      <c r="G15" s="189">
        <v>0</v>
      </c>
      <c r="H15" s="189">
        <v>0</v>
      </c>
      <c r="I15" s="41">
        <v>2693</v>
      </c>
      <c r="J15" s="41">
        <v>142</v>
      </c>
      <c r="K15" s="41">
        <v>0</v>
      </c>
      <c r="L15" s="41">
        <v>5251</v>
      </c>
      <c r="M15" s="41">
        <v>32</v>
      </c>
      <c r="N15" s="41">
        <v>98</v>
      </c>
      <c r="O15" s="41">
        <v>0</v>
      </c>
    </row>
    <row r="16" spans="1:15" x14ac:dyDescent="0.2">
      <c r="A16" s="3">
        <v>1</v>
      </c>
      <c r="B16" s="27"/>
      <c r="C16" s="280" t="s">
        <v>105</v>
      </c>
      <c r="D16" s="281"/>
      <c r="E16" s="41">
        <v>4722</v>
      </c>
      <c r="F16" s="189">
        <v>0</v>
      </c>
      <c r="G16" s="189">
        <v>0</v>
      </c>
      <c r="H16" s="189">
        <v>0</v>
      </c>
      <c r="I16" s="41">
        <v>4254</v>
      </c>
      <c r="J16" s="41">
        <v>71</v>
      </c>
      <c r="K16" s="41">
        <v>0</v>
      </c>
      <c r="L16" s="41">
        <v>378</v>
      </c>
      <c r="M16" s="41">
        <v>17</v>
      </c>
      <c r="N16" s="41">
        <v>0</v>
      </c>
      <c r="O16" s="41">
        <v>0</v>
      </c>
    </row>
    <row r="17" spans="1:15" x14ac:dyDescent="0.2">
      <c r="A17" s="3">
        <v>1</v>
      </c>
      <c r="B17" s="27"/>
      <c r="C17" s="280" t="s">
        <v>106</v>
      </c>
      <c r="D17" s="281"/>
      <c r="E17" s="41">
        <v>3717</v>
      </c>
      <c r="F17" s="189">
        <v>0</v>
      </c>
      <c r="G17" s="189">
        <v>0</v>
      </c>
      <c r="H17" s="189">
        <v>0</v>
      </c>
      <c r="I17" s="41">
        <v>3354</v>
      </c>
      <c r="J17" s="41">
        <v>55</v>
      </c>
      <c r="K17" s="41">
        <v>0</v>
      </c>
      <c r="L17" s="41">
        <v>296</v>
      </c>
      <c r="M17" s="41">
        <v>10</v>
      </c>
      <c r="N17" s="41">
        <v>0</v>
      </c>
      <c r="O17" s="41">
        <v>0</v>
      </c>
    </row>
    <row r="18" spans="1:15" x14ac:dyDescent="0.2">
      <c r="A18" s="3">
        <v>1</v>
      </c>
      <c r="B18" s="27"/>
      <c r="C18" s="280" t="s">
        <v>107</v>
      </c>
      <c r="D18" s="281"/>
      <c r="E18" s="41">
        <v>52611</v>
      </c>
      <c r="F18" s="189">
        <v>2704</v>
      </c>
      <c r="G18" s="189">
        <v>198</v>
      </c>
      <c r="H18" s="189">
        <v>161</v>
      </c>
      <c r="I18" s="41">
        <v>15133</v>
      </c>
      <c r="J18" s="41">
        <v>14982</v>
      </c>
      <c r="K18" s="41">
        <v>600</v>
      </c>
      <c r="L18" s="41">
        <v>20643</v>
      </c>
      <c r="M18" s="41">
        <v>134</v>
      </c>
      <c r="N18" s="41">
        <v>1117</v>
      </c>
      <c r="O18" s="41">
        <v>0</v>
      </c>
    </row>
    <row r="19" spans="1:15" ht="13.8" thickBot="1" x14ac:dyDescent="0.25">
      <c r="A19" s="3">
        <v>1</v>
      </c>
      <c r="B19" s="27"/>
      <c r="C19" s="280" t="s">
        <v>108</v>
      </c>
      <c r="D19" s="281"/>
      <c r="E19" s="41">
        <v>2133</v>
      </c>
      <c r="F19" s="189">
        <v>0</v>
      </c>
      <c r="G19" s="189">
        <v>0</v>
      </c>
      <c r="H19" s="189">
        <v>0</v>
      </c>
      <c r="I19" s="41">
        <v>0</v>
      </c>
      <c r="J19" s="41">
        <v>621</v>
      </c>
      <c r="K19" s="41">
        <v>0</v>
      </c>
      <c r="L19" s="41">
        <v>1447</v>
      </c>
      <c r="M19" s="41">
        <v>65</v>
      </c>
      <c r="N19" s="41">
        <v>0</v>
      </c>
      <c r="O19" s="41">
        <v>0</v>
      </c>
    </row>
    <row r="20" spans="1:15" ht="13.8" thickTop="1" x14ac:dyDescent="0.2">
      <c r="A20" s="3">
        <v>1</v>
      </c>
      <c r="B20" s="259" t="s">
        <v>31</v>
      </c>
      <c r="C20" s="282"/>
      <c r="D20" s="260"/>
      <c r="E20" s="46">
        <v>535296</v>
      </c>
      <c r="F20" s="46">
        <v>15426</v>
      </c>
      <c r="G20" s="46">
        <v>1139</v>
      </c>
      <c r="H20" s="46">
        <v>1061</v>
      </c>
      <c r="I20" s="46">
        <v>27459</v>
      </c>
      <c r="J20" s="46">
        <v>20717</v>
      </c>
      <c r="K20" s="46">
        <v>32083</v>
      </c>
      <c r="L20" s="46">
        <v>29672</v>
      </c>
      <c r="M20" s="46">
        <v>500</v>
      </c>
      <c r="N20" s="46">
        <v>6990</v>
      </c>
      <c r="O20" s="46">
        <v>17</v>
      </c>
    </row>
    <row r="21" spans="1:15" s="1" customFormat="1" ht="18" customHeight="1" x14ac:dyDescent="0.2">
      <c r="A21" s="1" t="s">
        <v>193</v>
      </c>
      <c r="H21" s="1" t="s">
        <v>15</v>
      </c>
    </row>
    <row r="22" spans="1:15" ht="42.45" customHeight="1" x14ac:dyDescent="0.2">
      <c r="A22" s="3">
        <v>1</v>
      </c>
      <c r="B22" s="283" t="s">
        <v>42</v>
      </c>
      <c r="C22" s="262"/>
      <c r="D22" s="262"/>
      <c r="E22" s="294"/>
      <c r="F22" s="227" t="s">
        <v>50</v>
      </c>
      <c r="G22" s="227" t="s">
        <v>264</v>
      </c>
      <c r="H22" s="23" t="s">
        <v>51</v>
      </c>
    </row>
    <row r="23" spans="1:15" x14ac:dyDescent="0.2">
      <c r="A23" s="3">
        <v>1</v>
      </c>
      <c r="B23" s="285" t="s">
        <v>5</v>
      </c>
      <c r="C23" s="286"/>
      <c r="D23" s="286"/>
      <c r="E23" s="203"/>
      <c r="F23" s="32">
        <v>0</v>
      </c>
      <c r="G23" s="32">
        <v>0</v>
      </c>
      <c r="H23" s="24">
        <v>0</v>
      </c>
    </row>
    <row r="24" spans="1:15" x14ac:dyDescent="0.2">
      <c r="A24" s="3">
        <v>1</v>
      </c>
      <c r="B24" s="265" t="s">
        <v>6</v>
      </c>
      <c r="C24" s="278"/>
      <c r="D24" s="278"/>
      <c r="E24" s="212"/>
      <c r="F24" s="35">
        <v>-0.1</v>
      </c>
      <c r="G24" s="35">
        <v>400229</v>
      </c>
      <c r="H24" s="25">
        <v>0</v>
      </c>
    </row>
    <row r="25" spans="1:15" x14ac:dyDescent="0.2">
      <c r="A25" s="3">
        <v>1</v>
      </c>
      <c r="B25" s="267" t="s">
        <v>52</v>
      </c>
      <c r="C25" s="279"/>
      <c r="D25" s="279"/>
      <c r="E25" s="194"/>
      <c r="F25" s="37">
        <v>0</v>
      </c>
      <c r="G25" s="37">
        <v>0</v>
      </c>
      <c r="H25" s="26">
        <v>0</v>
      </c>
    </row>
    <row r="26" spans="1:15" x14ac:dyDescent="0.2">
      <c r="A26" s="3">
        <v>1</v>
      </c>
      <c r="B26" s="269" t="s">
        <v>29</v>
      </c>
      <c r="C26" s="290"/>
      <c r="D26" s="290"/>
      <c r="E26" s="203"/>
      <c r="F26" s="32">
        <v>0.1</v>
      </c>
      <c r="G26" s="32">
        <v>0</v>
      </c>
      <c r="H26" s="188">
        <v>123405</v>
      </c>
    </row>
    <row r="27" spans="1:15" x14ac:dyDescent="0.2">
      <c r="A27" s="3">
        <v>1</v>
      </c>
      <c r="B27" s="27"/>
      <c r="C27" s="280" t="s">
        <v>103</v>
      </c>
      <c r="D27" s="291"/>
      <c r="E27" s="213"/>
      <c r="F27" s="41">
        <v>0</v>
      </c>
      <c r="G27" s="41">
        <v>0</v>
      </c>
      <c r="H27" s="190">
        <v>38680</v>
      </c>
    </row>
    <row r="28" spans="1:15" x14ac:dyDescent="0.2">
      <c r="A28" s="3">
        <v>1</v>
      </c>
      <c r="B28" s="27"/>
      <c r="C28" s="280" t="s">
        <v>104</v>
      </c>
      <c r="D28" s="291"/>
      <c r="E28" s="213"/>
      <c r="F28" s="41">
        <v>0</v>
      </c>
      <c r="G28" s="41">
        <v>0</v>
      </c>
      <c r="H28" s="190">
        <v>8695</v>
      </c>
    </row>
    <row r="29" spans="1:15" x14ac:dyDescent="0.2">
      <c r="A29" s="3">
        <v>1</v>
      </c>
      <c r="B29" s="27"/>
      <c r="C29" s="280" t="s">
        <v>105</v>
      </c>
      <c r="D29" s="291"/>
      <c r="E29" s="213"/>
      <c r="F29" s="41">
        <v>0</v>
      </c>
      <c r="G29" s="41">
        <v>0</v>
      </c>
      <c r="H29" s="190">
        <v>4765</v>
      </c>
    </row>
    <row r="30" spans="1:15" x14ac:dyDescent="0.2">
      <c r="A30" s="3">
        <v>1</v>
      </c>
      <c r="B30" s="27"/>
      <c r="C30" s="280" t="s">
        <v>106</v>
      </c>
      <c r="D30" s="291"/>
      <c r="E30" s="213"/>
      <c r="F30" s="41">
        <v>0</v>
      </c>
      <c r="G30" s="41">
        <v>0</v>
      </c>
      <c r="H30" s="190">
        <v>3739</v>
      </c>
    </row>
    <row r="31" spans="1:15" x14ac:dyDescent="0.2">
      <c r="A31" s="3">
        <v>1</v>
      </c>
      <c r="B31" s="27"/>
      <c r="C31" s="280" t="s">
        <v>107</v>
      </c>
      <c r="D31" s="291"/>
      <c r="E31" s="213"/>
      <c r="F31" s="41">
        <v>0.1</v>
      </c>
      <c r="G31" s="41">
        <v>0</v>
      </c>
      <c r="H31" s="190">
        <v>65231</v>
      </c>
    </row>
    <row r="32" spans="1:15" ht="13.8" thickBot="1" x14ac:dyDescent="0.25">
      <c r="A32" s="3">
        <v>1</v>
      </c>
      <c r="B32" s="27"/>
      <c r="C32" s="280" t="s">
        <v>108</v>
      </c>
      <c r="D32" s="291"/>
      <c r="E32" s="213"/>
      <c r="F32" s="41">
        <v>0</v>
      </c>
      <c r="G32" s="41">
        <v>0</v>
      </c>
      <c r="H32" s="190">
        <v>2293</v>
      </c>
    </row>
    <row r="33" spans="1:15" ht="13.8" thickTop="1" x14ac:dyDescent="0.2">
      <c r="A33" s="3">
        <v>1</v>
      </c>
      <c r="B33" s="259" t="s">
        <v>31</v>
      </c>
      <c r="C33" s="282"/>
      <c r="D33" s="282"/>
      <c r="E33" s="214"/>
      <c r="F33" s="46">
        <v>-0.1</v>
      </c>
      <c r="G33" s="46">
        <v>400229</v>
      </c>
      <c r="H33" s="191">
        <v>0</v>
      </c>
    </row>
    <row r="34" spans="1:15" x14ac:dyDescent="0.2">
      <c r="B34" s="6"/>
      <c r="C34" s="6"/>
      <c r="D34" s="6"/>
      <c r="E34" s="6"/>
      <c r="F34" s="6"/>
      <c r="G34" s="6"/>
      <c r="H34" s="6"/>
      <c r="I34" s="6"/>
      <c r="J34" s="6"/>
      <c r="K34" s="6"/>
      <c r="L34" s="6"/>
    </row>
    <row r="35" spans="1:15" x14ac:dyDescent="0.2">
      <c r="A35" s="9" t="s">
        <v>193</v>
      </c>
      <c r="B35" s="263" t="s">
        <v>55</v>
      </c>
      <c r="C35" s="290"/>
      <c r="D35" s="264"/>
      <c r="E35" s="32">
        <v>69549</v>
      </c>
      <c r="F35" s="181" t="s">
        <v>41</v>
      </c>
      <c r="G35" s="6"/>
      <c r="H35" s="6"/>
      <c r="I35" s="6"/>
      <c r="J35" s="6"/>
      <c r="K35" s="6"/>
      <c r="L35" s="6"/>
      <c r="M35" s="6"/>
      <c r="N35" s="6"/>
      <c r="O35" s="6"/>
    </row>
    <row r="36" spans="1:15" ht="21" customHeight="1" x14ac:dyDescent="0.2">
      <c r="A36" s="3">
        <v>1</v>
      </c>
      <c r="B36" s="6" t="s">
        <v>278</v>
      </c>
      <c r="D36" s="192"/>
      <c r="E36" s="193"/>
      <c r="F36" s="6"/>
      <c r="G36" s="6"/>
      <c r="H36" s="6"/>
      <c r="I36" s="6"/>
      <c r="J36" s="6"/>
      <c r="K36" s="6"/>
      <c r="L36" s="6"/>
      <c r="M36" s="6"/>
      <c r="N36" s="6"/>
      <c r="O36" s="6"/>
    </row>
    <row r="37" spans="1:15" x14ac:dyDescent="0.2">
      <c r="B37" s="192"/>
      <c r="C37" s="192"/>
      <c r="D37" s="192"/>
      <c r="E37" s="193"/>
      <c r="F37" s="6"/>
      <c r="G37" s="6"/>
      <c r="H37" s="6"/>
      <c r="I37" s="6"/>
      <c r="J37" s="6"/>
      <c r="K37" s="6"/>
      <c r="L37" s="6"/>
      <c r="M37" s="6"/>
      <c r="N37" s="6"/>
      <c r="O37" s="6"/>
    </row>
    <row r="38" spans="1:15" s="6" customFormat="1" ht="18" customHeight="1" x14ac:dyDescent="0.2">
      <c r="A38" s="9" t="s">
        <v>193</v>
      </c>
      <c r="B38" s="171" t="s">
        <v>56</v>
      </c>
      <c r="E38" s="1"/>
      <c r="F38" s="1"/>
      <c r="G38" s="1"/>
      <c r="H38" s="1"/>
      <c r="I38" s="1"/>
      <c r="J38" s="1"/>
      <c r="K38" s="1"/>
      <c r="L38" s="1" t="s">
        <v>34</v>
      </c>
    </row>
    <row r="39" spans="1:15" x14ac:dyDescent="0.2">
      <c r="A39" s="3">
        <v>1</v>
      </c>
      <c r="B39" s="292" t="s">
        <v>57</v>
      </c>
      <c r="C39" s="293"/>
      <c r="D39" s="294"/>
      <c r="E39" s="292"/>
      <c r="F39" s="28" t="s">
        <v>58</v>
      </c>
      <c r="G39" s="7"/>
      <c r="H39" s="7"/>
      <c r="I39" s="7"/>
      <c r="J39" s="7"/>
      <c r="K39" s="29"/>
      <c r="L39" s="298" t="s">
        <v>59</v>
      </c>
    </row>
    <row r="40" spans="1:15" x14ac:dyDescent="0.2">
      <c r="A40" s="3">
        <v>1</v>
      </c>
      <c r="B40" s="295"/>
      <c r="C40" s="296"/>
      <c r="D40" s="297"/>
      <c r="E40" s="295"/>
      <c r="F40" s="227" t="s">
        <v>60</v>
      </c>
      <c r="G40" s="227" t="s">
        <v>61</v>
      </c>
      <c r="H40" s="227" t="s">
        <v>62</v>
      </c>
      <c r="I40" s="227" t="s">
        <v>63</v>
      </c>
      <c r="J40" s="227" t="s">
        <v>64</v>
      </c>
      <c r="K40" s="228" t="s">
        <v>65</v>
      </c>
      <c r="L40" s="299"/>
    </row>
    <row r="41" spans="1:15" ht="13.05" customHeight="1" x14ac:dyDescent="0.2">
      <c r="A41" s="3">
        <v>1</v>
      </c>
      <c r="B41" s="263" t="s">
        <v>66</v>
      </c>
      <c r="C41" s="290"/>
      <c r="D41" s="264"/>
      <c r="E41" s="194">
        <v>17529</v>
      </c>
      <c r="F41" s="32">
        <v>0</v>
      </c>
      <c r="G41" s="32">
        <v>0</v>
      </c>
      <c r="H41" s="32">
        <v>0</v>
      </c>
      <c r="I41" s="32">
        <v>0</v>
      </c>
      <c r="J41" s="32">
        <v>17529</v>
      </c>
      <c r="K41" s="195">
        <v>0</v>
      </c>
      <c r="L41" s="30" t="s">
        <v>67</v>
      </c>
    </row>
    <row r="42" spans="1:15" ht="13.05" customHeight="1" x14ac:dyDescent="0.2">
      <c r="A42" s="3">
        <v>1</v>
      </c>
      <c r="B42" s="263" t="s">
        <v>68</v>
      </c>
      <c r="C42" s="290"/>
      <c r="D42" s="264"/>
      <c r="E42" s="37">
        <v>42692</v>
      </c>
      <c r="F42" s="37">
        <v>34390</v>
      </c>
      <c r="G42" s="37">
        <v>28</v>
      </c>
      <c r="H42" s="37">
        <v>6686</v>
      </c>
      <c r="I42" s="37">
        <v>1586</v>
      </c>
      <c r="J42" s="37">
        <v>0</v>
      </c>
      <c r="K42" s="196">
        <v>0</v>
      </c>
      <c r="L42" s="30" t="s">
        <v>67</v>
      </c>
    </row>
    <row r="43" spans="1:15" ht="13.05" customHeight="1" x14ac:dyDescent="0.2">
      <c r="A43" s="3">
        <v>1</v>
      </c>
      <c r="B43" s="300" t="s">
        <v>104</v>
      </c>
      <c r="C43" s="301"/>
      <c r="D43" s="302"/>
      <c r="E43" s="197">
        <v>328</v>
      </c>
      <c r="F43" s="197">
        <v>0</v>
      </c>
      <c r="G43" s="197">
        <v>0</v>
      </c>
      <c r="H43" s="197">
        <v>0</v>
      </c>
      <c r="I43" s="197">
        <v>0</v>
      </c>
      <c r="J43" s="197">
        <v>0</v>
      </c>
      <c r="K43" s="198">
        <v>328</v>
      </c>
      <c r="L43" s="31" t="s">
        <v>67</v>
      </c>
    </row>
    <row r="44" spans="1:15" ht="13.05" customHeight="1" thickBot="1" x14ac:dyDescent="0.25">
      <c r="A44" s="3">
        <v>1</v>
      </c>
      <c r="B44" s="300" t="s">
        <v>107</v>
      </c>
      <c r="C44" s="301"/>
      <c r="D44" s="302"/>
      <c r="E44" s="197">
        <v>19672</v>
      </c>
      <c r="F44" s="197">
        <v>2797</v>
      </c>
      <c r="G44" s="197">
        <v>2</v>
      </c>
      <c r="H44" s="197">
        <v>578</v>
      </c>
      <c r="I44" s="197">
        <v>329</v>
      </c>
      <c r="J44" s="197">
        <v>2144</v>
      </c>
      <c r="K44" s="198">
        <v>13821</v>
      </c>
      <c r="L44" s="31" t="s">
        <v>67</v>
      </c>
    </row>
    <row r="45" spans="1:15" ht="13.8" thickTop="1" x14ac:dyDescent="0.2">
      <c r="A45" s="3">
        <v>1</v>
      </c>
      <c r="B45" s="259" t="s">
        <v>69</v>
      </c>
      <c r="C45" s="282"/>
      <c r="D45" s="260"/>
      <c r="E45" s="46">
        <v>80221</v>
      </c>
      <c r="F45" s="46">
        <v>37187</v>
      </c>
      <c r="G45" s="46">
        <v>30</v>
      </c>
      <c r="H45" s="46">
        <v>7265</v>
      </c>
      <c r="I45" s="46">
        <v>1915</v>
      </c>
      <c r="J45" s="46">
        <v>19673</v>
      </c>
      <c r="K45" s="199">
        <v>14149</v>
      </c>
      <c r="L45" s="200"/>
    </row>
    <row r="46" spans="1:15" ht="21" customHeight="1" x14ac:dyDescent="0.2">
      <c r="A46" s="3">
        <v>1</v>
      </c>
      <c r="B46" s="6" t="s">
        <v>250</v>
      </c>
      <c r="D46" s="201"/>
      <c r="E46" s="193"/>
      <c r="F46" s="193"/>
      <c r="G46" s="193"/>
      <c r="H46" s="193"/>
      <c r="I46" s="193"/>
      <c r="J46" s="193"/>
      <c r="K46" s="193"/>
      <c r="L46" s="193"/>
      <c r="M46" s="193"/>
      <c r="N46" s="193"/>
      <c r="O46" s="193"/>
    </row>
    <row r="47" spans="1:15" x14ac:dyDescent="0.2">
      <c r="B47" s="201"/>
      <c r="C47" s="201"/>
      <c r="D47" s="201"/>
      <c r="E47" s="193"/>
      <c r="F47" s="193"/>
      <c r="G47" s="193"/>
      <c r="H47" s="193"/>
      <c r="I47" s="193"/>
      <c r="J47" s="193"/>
      <c r="K47" s="193"/>
      <c r="L47" s="193"/>
      <c r="M47" s="193"/>
      <c r="N47" s="193"/>
      <c r="O47" s="193"/>
    </row>
    <row r="48" spans="1:15" x14ac:dyDescent="0.2">
      <c r="A48" s="9" t="s">
        <v>193</v>
      </c>
      <c r="B48" s="171" t="s">
        <v>70</v>
      </c>
      <c r="C48" s="6"/>
      <c r="D48" s="6"/>
      <c r="E48" s="6"/>
      <c r="F48" s="6"/>
      <c r="G48" s="6"/>
      <c r="H48" s="6"/>
      <c r="I48" s="6"/>
      <c r="J48" s="6"/>
      <c r="K48" s="6"/>
      <c r="L48" s="6"/>
      <c r="M48" s="6"/>
      <c r="N48" s="6"/>
      <c r="O48" s="6"/>
    </row>
    <row r="49" spans="1:15" ht="21" customHeight="1" x14ac:dyDescent="0.2">
      <c r="A49" s="3">
        <v>1</v>
      </c>
      <c r="B49" s="6" t="s">
        <v>205</v>
      </c>
      <c r="C49" s="6"/>
      <c r="D49" s="6"/>
      <c r="F49" s="6"/>
      <c r="G49" s="6"/>
      <c r="H49" s="6"/>
      <c r="I49" s="6"/>
      <c r="J49" s="6"/>
      <c r="K49" s="6"/>
      <c r="L49" s="6"/>
      <c r="M49" s="6"/>
      <c r="N49" s="6"/>
      <c r="O49" s="6"/>
    </row>
    <row r="50" spans="1:15" ht="21" customHeight="1" x14ac:dyDescent="0.15">
      <c r="A50" s="3">
        <v>1</v>
      </c>
      <c r="B50" s="6" t="s">
        <v>71</v>
      </c>
      <c r="C50" s="6"/>
      <c r="D50" s="6"/>
      <c r="E50" s="202" t="s">
        <v>34</v>
      </c>
      <c r="F50" s="6"/>
      <c r="G50" s="6"/>
      <c r="H50" s="6"/>
      <c r="I50" s="6"/>
      <c r="J50" s="6"/>
      <c r="K50" s="6"/>
      <c r="L50" s="6"/>
      <c r="M50" s="6"/>
      <c r="N50" s="6"/>
      <c r="O50" s="6"/>
    </row>
    <row r="51" spans="1:15" x14ac:dyDescent="0.2">
      <c r="A51" s="3">
        <v>1</v>
      </c>
      <c r="B51" s="230" t="s">
        <v>72</v>
      </c>
      <c r="C51" s="230"/>
      <c r="D51" s="230"/>
      <c r="E51" s="203">
        <v>3419</v>
      </c>
      <c r="F51" s="6"/>
      <c r="G51" s="6"/>
      <c r="H51" s="6"/>
      <c r="I51" s="6"/>
      <c r="J51" s="6"/>
      <c r="K51" s="6"/>
      <c r="L51" s="6"/>
      <c r="M51" s="6"/>
      <c r="N51" s="6"/>
      <c r="O51" s="6"/>
    </row>
    <row r="52" spans="1:15" x14ac:dyDescent="0.2">
      <c r="A52" s="3">
        <v>1</v>
      </c>
      <c r="B52" s="230" t="s">
        <v>73</v>
      </c>
      <c r="C52" s="230"/>
      <c r="D52" s="230"/>
      <c r="E52" s="32">
        <v>41621</v>
      </c>
      <c r="F52" s="6"/>
      <c r="G52" s="6"/>
      <c r="H52" s="6"/>
      <c r="I52" s="6"/>
      <c r="J52" s="6"/>
      <c r="K52" s="6"/>
      <c r="L52" s="6"/>
      <c r="M52" s="6"/>
      <c r="N52" s="6"/>
      <c r="O52" s="6"/>
    </row>
    <row r="53" spans="1:15" ht="13.8" thickBot="1" x14ac:dyDescent="0.25">
      <c r="A53" s="3">
        <v>1</v>
      </c>
      <c r="B53" s="230" t="s">
        <v>74</v>
      </c>
      <c r="C53" s="230"/>
      <c r="D53" s="230"/>
      <c r="E53" s="204">
        <v>22203</v>
      </c>
      <c r="F53" s="6"/>
      <c r="G53" s="6"/>
      <c r="H53" s="6"/>
      <c r="I53" s="6"/>
      <c r="J53" s="6"/>
      <c r="K53" s="6"/>
      <c r="L53" s="6"/>
      <c r="M53" s="6"/>
      <c r="N53" s="6"/>
      <c r="O53" s="6"/>
    </row>
    <row r="54" spans="1:15" ht="13.8" thickTop="1" x14ac:dyDescent="0.2">
      <c r="A54" s="3">
        <v>1</v>
      </c>
      <c r="B54" s="259" t="s">
        <v>69</v>
      </c>
      <c r="C54" s="282"/>
      <c r="D54" s="260"/>
      <c r="E54" s="194">
        <v>67245</v>
      </c>
      <c r="F54" s="6"/>
      <c r="G54" s="6"/>
      <c r="H54" s="6"/>
      <c r="I54" s="6"/>
      <c r="J54" s="6"/>
      <c r="K54" s="6"/>
      <c r="L54" s="6"/>
      <c r="M54" s="6"/>
      <c r="N54" s="6"/>
      <c r="O54" s="6"/>
    </row>
    <row r="55" spans="1:15" ht="21" customHeight="1" x14ac:dyDescent="0.2">
      <c r="A55" s="3">
        <v>1</v>
      </c>
      <c r="C55" s="6"/>
      <c r="D55" s="6"/>
      <c r="E55" s="193"/>
      <c r="F55" s="6"/>
      <c r="G55" s="6"/>
      <c r="H55" s="6"/>
      <c r="I55" s="6"/>
      <c r="J55" s="6"/>
      <c r="K55" s="6"/>
      <c r="L55" s="6"/>
      <c r="M55" s="6"/>
      <c r="N55" s="6"/>
      <c r="O55" s="6"/>
    </row>
    <row r="56" spans="1:15" ht="21" customHeight="1" x14ac:dyDescent="0.15">
      <c r="A56" s="9" t="s">
        <v>193</v>
      </c>
      <c r="B56" s="205" t="s">
        <v>75</v>
      </c>
      <c r="C56" s="6"/>
      <c r="D56" s="6"/>
      <c r="E56" s="202" t="s">
        <v>34</v>
      </c>
      <c r="F56" s="6"/>
      <c r="G56" s="6"/>
      <c r="H56" s="6"/>
      <c r="I56" s="6"/>
      <c r="J56" s="6"/>
      <c r="K56" s="6"/>
      <c r="L56" s="6"/>
      <c r="M56" s="6"/>
      <c r="N56" s="6"/>
      <c r="O56" s="6"/>
    </row>
    <row r="57" spans="1:15" x14ac:dyDescent="0.2">
      <c r="A57" s="3">
        <v>1</v>
      </c>
      <c r="B57" s="206" t="s">
        <v>76</v>
      </c>
      <c r="C57" s="207"/>
      <c r="D57" s="208"/>
      <c r="E57" s="32">
        <v>6476</v>
      </c>
      <c r="F57" s="6"/>
      <c r="G57" s="6"/>
      <c r="H57" s="6"/>
      <c r="I57" s="6"/>
      <c r="J57" s="6"/>
      <c r="K57" s="6"/>
      <c r="L57" s="6"/>
      <c r="M57" s="6"/>
      <c r="N57" s="6"/>
      <c r="O57" s="6"/>
    </row>
    <row r="58" spans="1:15" ht="21" customHeight="1" x14ac:dyDescent="0.2">
      <c r="A58" s="3">
        <v>1</v>
      </c>
      <c r="C58" s="6" t="s">
        <v>77</v>
      </c>
      <c r="D58" s="6"/>
      <c r="E58" s="193"/>
      <c r="F58" s="6"/>
      <c r="G58" s="6"/>
      <c r="H58" s="6"/>
      <c r="I58" s="6"/>
      <c r="J58" s="6"/>
      <c r="K58" s="6"/>
      <c r="L58" s="6"/>
      <c r="M58" s="6"/>
      <c r="N58" s="6"/>
      <c r="O58" s="6"/>
    </row>
    <row r="59" spans="1:15" ht="21" customHeight="1" x14ac:dyDescent="0.2">
      <c r="A59" s="9" t="s">
        <v>193</v>
      </c>
      <c r="B59" s="6" t="s">
        <v>78</v>
      </c>
      <c r="C59" s="6"/>
      <c r="D59" s="6"/>
      <c r="E59" s="209"/>
      <c r="F59" s="6"/>
      <c r="G59" s="6"/>
      <c r="H59" s="6"/>
      <c r="I59" s="6"/>
      <c r="J59" s="6"/>
      <c r="K59" s="6"/>
      <c r="L59" s="6"/>
      <c r="M59" s="6"/>
      <c r="N59" s="6"/>
      <c r="O59" s="6"/>
    </row>
    <row r="60" spans="1:15" x14ac:dyDescent="0.2">
      <c r="A60" s="3">
        <v>1</v>
      </c>
      <c r="C60" s="6" t="s">
        <v>109</v>
      </c>
      <c r="E60" s="209"/>
      <c r="F60" s="6"/>
      <c r="G60" s="6"/>
      <c r="H60" s="6"/>
      <c r="I60" s="6"/>
      <c r="J60" s="6"/>
      <c r="K60" s="6"/>
      <c r="L60" s="6"/>
      <c r="M60" s="6"/>
      <c r="N60" s="6"/>
      <c r="O60" s="6"/>
    </row>
    <row r="61" spans="1:15" x14ac:dyDescent="0.2">
      <c r="A61" s="3">
        <v>1</v>
      </c>
      <c r="C61" s="6" t="s">
        <v>279</v>
      </c>
      <c r="E61" s="209"/>
      <c r="F61" s="6"/>
      <c r="G61" s="6"/>
      <c r="H61" s="6"/>
      <c r="I61" s="6"/>
      <c r="J61" s="6"/>
      <c r="K61" s="6"/>
      <c r="L61" s="6"/>
      <c r="M61" s="6"/>
      <c r="N61" s="6"/>
      <c r="O61" s="6"/>
    </row>
    <row r="62" spans="1:15" x14ac:dyDescent="0.2">
      <c r="A62" s="3">
        <v>1</v>
      </c>
      <c r="C62" s="6" t="s">
        <v>110</v>
      </c>
      <c r="E62" s="209"/>
      <c r="F62" s="6"/>
      <c r="G62" s="6"/>
      <c r="H62" s="6"/>
      <c r="I62" s="6"/>
      <c r="J62" s="6"/>
      <c r="K62" s="6"/>
      <c r="L62" s="6"/>
      <c r="M62" s="6"/>
      <c r="N62" s="6"/>
      <c r="O62" s="6"/>
    </row>
    <row r="63" spans="1:15" x14ac:dyDescent="0.2">
      <c r="A63" s="3">
        <v>1</v>
      </c>
      <c r="C63" s="6" t="s">
        <v>280</v>
      </c>
      <c r="E63" s="209"/>
      <c r="F63" s="6"/>
      <c r="G63" s="6"/>
      <c r="H63" s="6"/>
      <c r="I63" s="6"/>
      <c r="J63" s="6"/>
      <c r="K63" s="6"/>
      <c r="L63" s="6"/>
      <c r="M63" s="6"/>
      <c r="N63" s="6"/>
      <c r="O63" s="6"/>
    </row>
    <row r="64" spans="1:15" x14ac:dyDescent="0.2">
      <c r="A64" s="3">
        <v>1</v>
      </c>
      <c r="C64" s="6" t="s">
        <v>281</v>
      </c>
      <c r="E64" s="209"/>
      <c r="F64" s="6"/>
      <c r="G64" s="6"/>
      <c r="H64" s="6"/>
      <c r="I64" s="6"/>
      <c r="J64" s="6"/>
      <c r="K64" s="6"/>
      <c r="L64" s="6"/>
      <c r="M64" s="6"/>
      <c r="N64" s="6"/>
      <c r="O64" s="6"/>
    </row>
    <row r="65" spans="1:15" x14ac:dyDescent="0.2">
      <c r="A65" s="3">
        <v>1</v>
      </c>
      <c r="C65" s="6" t="s">
        <v>111</v>
      </c>
      <c r="E65" s="209"/>
      <c r="F65" s="6"/>
      <c r="G65" s="6"/>
      <c r="H65" s="6"/>
      <c r="I65" s="6"/>
      <c r="J65" s="6"/>
      <c r="K65" s="6"/>
      <c r="L65" s="6"/>
      <c r="M65" s="6"/>
      <c r="N65" s="6"/>
      <c r="O65" s="6"/>
    </row>
    <row r="66" spans="1:15" x14ac:dyDescent="0.2">
      <c r="A66" s="3">
        <v>1</v>
      </c>
      <c r="C66" s="6" t="s">
        <v>282</v>
      </c>
      <c r="E66" s="209"/>
      <c r="F66" s="6"/>
      <c r="G66" s="6"/>
      <c r="H66" s="6"/>
      <c r="I66" s="6"/>
      <c r="J66" s="6"/>
      <c r="K66" s="6"/>
      <c r="L66" s="6"/>
      <c r="M66" s="6"/>
      <c r="N66" s="6"/>
      <c r="O66" s="6"/>
    </row>
    <row r="67" spans="1:15" x14ac:dyDescent="0.2">
      <c r="A67" s="3">
        <v>1</v>
      </c>
      <c r="C67" s="6" t="s">
        <v>112</v>
      </c>
      <c r="E67" s="209"/>
      <c r="F67" s="6"/>
      <c r="G67" s="6"/>
      <c r="H67" s="6"/>
      <c r="I67" s="6"/>
      <c r="J67" s="6"/>
      <c r="K67" s="6"/>
      <c r="L67" s="6"/>
      <c r="M67" s="6"/>
      <c r="N67" s="6"/>
      <c r="O67" s="6"/>
    </row>
    <row r="68" spans="1:15" x14ac:dyDescent="0.2">
      <c r="A68" s="3">
        <v>1</v>
      </c>
      <c r="C68" s="6" t="s">
        <v>283</v>
      </c>
      <c r="E68" s="209"/>
      <c r="F68" s="6"/>
      <c r="G68" s="6"/>
      <c r="H68" s="6"/>
      <c r="I68" s="6"/>
      <c r="J68" s="6"/>
      <c r="K68" s="6"/>
      <c r="L68" s="6"/>
      <c r="M68" s="6"/>
      <c r="N68" s="6"/>
      <c r="O68" s="6"/>
    </row>
    <row r="69" spans="1:15" x14ac:dyDescent="0.2">
      <c r="A69" s="3">
        <v>1</v>
      </c>
      <c r="C69" s="6" t="s">
        <v>284</v>
      </c>
      <c r="E69" s="209"/>
      <c r="F69" s="6"/>
      <c r="G69" s="6"/>
      <c r="H69" s="6"/>
      <c r="I69" s="6"/>
      <c r="J69" s="6"/>
      <c r="K69" s="6"/>
      <c r="L69" s="6"/>
      <c r="M69" s="6"/>
      <c r="N69" s="6"/>
      <c r="O69" s="6"/>
    </row>
    <row r="70" spans="1:15" x14ac:dyDescent="0.2">
      <c r="A70" s="3">
        <v>1</v>
      </c>
      <c r="C70" s="6" t="s">
        <v>219</v>
      </c>
      <c r="E70" s="209"/>
      <c r="F70" s="6"/>
      <c r="G70" s="6"/>
      <c r="H70" s="6"/>
      <c r="I70" s="6"/>
      <c r="J70" s="6"/>
      <c r="K70" s="6"/>
      <c r="L70" s="6"/>
      <c r="M70" s="6"/>
      <c r="N70" s="6"/>
      <c r="O70" s="6"/>
    </row>
    <row r="71" spans="1:15" x14ac:dyDescent="0.2">
      <c r="A71" s="3">
        <v>1</v>
      </c>
      <c r="C71" s="6" t="s">
        <v>285</v>
      </c>
      <c r="E71" s="209"/>
      <c r="F71" s="6"/>
      <c r="G71" s="6"/>
      <c r="H71" s="6"/>
      <c r="I71" s="6"/>
      <c r="J71" s="6"/>
      <c r="K71" s="6"/>
      <c r="L71" s="6"/>
      <c r="M71" s="6"/>
      <c r="N71" s="6"/>
      <c r="O71" s="6"/>
    </row>
    <row r="72" spans="1:15" x14ac:dyDescent="0.2">
      <c r="A72" s="3">
        <v>1</v>
      </c>
      <c r="C72" s="6" t="s">
        <v>286</v>
      </c>
      <c r="E72" s="209"/>
      <c r="F72" s="6"/>
      <c r="G72" s="6"/>
      <c r="H72" s="6"/>
      <c r="I72" s="6"/>
      <c r="J72" s="6"/>
      <c r="K72" s="6"/>
      <c r="L72" s="6"/>
      <c r="M72" s="6"/>
      <c r="N72" s="6"/>
      <c r="O72" s="6"/>
    </row>
    <row r="73" spans="1:15" x14ac:dyDescent="0.2">
      <c r="A73" s="3">
        <v>1</v>
      </c>
      <c r="C73" s="6" t="s">
        <v>113</v>
      </c>
      <c r="E73" s="209"/>
      <c r="F73" s="6"/>
      <c r="G73" s="6"/>
      <c r="H73" s="6"/>
      <c r="I73" s="6"/>
      <c r="J73" s="6"/>
      <c r="K73" s="6"/>
      <c r="L73" s="6"/>
      <c r="M73" s="6"/>
      <c r="N73" s="6"/>
      <c r="O73" s="6"/>
    </row>
    <row r="74" spans="1:15" x14ac:dyDescent="0.2">
      <c r="A74" s="3">
        <v>1</v>
      </c>
      <c r="C74" s="6" t="s">
        <v>287</v>
      </c>
      <c r="E74" s="209"/>
      <c r="F74" s="6"/>
      <c r="G74" s="6"/>
      <c r="H74" s="6"/>
      <c r="I74" s="6"/>
      <c r="J74" s="6"/>
      <c r="K74" s="6"/>
      <c r="L74" s="6"/>
      <c r="M74" s="6"/>
      <c r="N74" s="6"/>
      <c r="O74" s="6"/>
    </row>
    <row r="75" spans="1:15" x14ac:dyDescent="0.2">
      <c r="A75" s="3">
        <v>1</v>
      </c>
      <c r="C75" s="6" t="s">
        <v>288</v>
      </c>
      <c r="E75" s="209"/>
      <c r="F75" s="6"/>
      <c r="G75" s="6"/>
      <c r="H75" s="6"/>
      <c r="I75" s="6"/>
      <c r="J75" s="6"/>
      <c r="K75" s="6"/>
      <c r="L75" s="6"/>
      <c r="M75" s="6"/>
      <c r="N75" s="6"/>
      <c r="O75" s="6"/>
    </row>
    <row r="76" spans="1:15" ht="21" customHeight="1" x14ac:dyDescent="0.2">
      <c r="A76" s="9" t="s">
        <v>193</v>
      </c>
      <c r="B76" s="6" t="s">
        <v>81</v>
      </c>
      <c r="C76" s="6"/>
      <c r="D76" s="6"/>
      <c r="E76" s="209"/>
    </row>
    <row r="77" spans="1:15" x14ac:dyDescent="0.2">
      <c r="A77" s="3">
        <v>1</v>
      </c>
      <c r="C77" s="6" t="s">
        <v>82</v>
      </c>
      <c r="E77" s="209"/>
    </row>
    <row r="78" spans="1:15" x14ac:dyDescent="0.2">
      <c r="A78" s="3">
        <v>1</v>
      </c>
      <c r="C78" s="6" t="s">
        <v>83</v>
      </c>
      <c r="E78" s="209"/>
    </row>
    <row r="79" spans="1:15" x14ac:dyDescent="0.2">
      <c r="A79" s="3">
        <v>1</v>
      </c>
      <c r="C79" s="6" t="s">
        <v>84</v>
      </c>
      <c r="E79" s="209"/>
    </row>
    <row r="80" spans="1:15" x14ac:dyDescent="0.2">
      <c r="A80" s="3">
        <v>1</v>
      </c>
      <c r="C80" s="6" t="s">
        <v>83</v>
      </c>
      <c r="E80" s="209"/>
    </row>
    <row r="81" spans="1:5" x14ac:dyDescent="0.2">
      <c r="A81" s="3">
        <v>1</v>
      </c>
      <c r="C81" s="6" t="s">
        <v>85</v>
      </c>
      <c r="E81" s="209"/>
    </row>
    <row r="82" spans="1:5" x14ac:dyDescent="0.2">
      <c r="A82" s="3">
        <v>1</v>
      </c>
      <c r="C82" s="6" t="s">
        <v>86</v>
      </c>
      <c r="E82" s="209"/>
    </row>
    <row r="83" spans="1:5" ht="21" customHeight="1" x14ac:dyDescent="0.2">
      <c r="A83" s="9" t="s">
        <v>193</v>
      </c>
      <c r="B83" s="6" t="s">
        <v>87</v>
      </c>
      <c r="C83" s="6"/>
      <c r="D83" s="6"/>
      <c r="E83" s="209"/>
    </row>
    <row r="84" spans="1:5" x14ac:dyDescent="0.2">
      <c r="A84" s="3">
        <v>1</v>
      </c>
      <c r="C84" s="6" t="s">
        <v>88</v>
      </c>
      <c r="E84" s="209"/>
    </row>
  </sheetData>
  <mergeCells count="35">
    <mergeCell ref="B43:D43"/>
    <mergeCell ref="B44:D44"/>
    <mergeCell ref="B45:D45"/>
    <mergeCell ref="B54:D54"/>
    <mergeCell ref="B35:D35"/>
    <mergeCell ref="B39:D40"/>
    <mergeCell ref="E39:E40"/>
    <mergeCell ref="L39:L40"/>
    <mergeCell ref="B41:D41"/>
    <mergeCell ref="B42:D42"/>
    <mergeCell ref="C28:D28"/>
    <mergeCell ref="C29:D29"/>
    <mergeCell ref="C30:D30"/>
    <mergeCell ref="C31:D31"/>
    <mergeCell ref="C32:D32"/>
    <mergeCell ref="B33:D33"/>
    <mergeCell ref="C27:D27"/>
    <mergeCell ref="C15:D15"/>
    <mergeCell ref="C16:D16"/>
    <mergeCell ref="C17:D17"/>
    <mergeCell ref="C18:D18"/>
    <mergeCell ref="C19:D19"/>
    <mergeCell ref="B20:D20"/>
    <mergeCell ref="B22:E22"/>
    <mergeCell ref="B23:D23"/>
    <mergeCell ref="B24:D24"/>
    <mergeCell ref="B25:D25"/>
    <mergeCell ref="B26:D26"/>
    <mergeCell ref="F5:O5"/>
    <mergeCell ref="C14:D14"/>
    <mergeCell ref="B9:E9"/>
    <mergeCell ref="B10:D10"/>
    <mergeCell ref="B11:D11"/>
    <mergeCell ref="B12:D12"/>
    <mergeCell ref="B13:D13"/>
  </mergeCells>
  <phoneticPr fontId="3"/>
  <pageMargins left="0.78740157480314965" right="0.78740157480314965" top="0.78740157480314965" bottom="0.78740157480314965" header="0.19685039370078741" footer="0.19685039370078741"/>
  <pageSetup paperSize="9" scale="80" orientation="landscape" r:id="rId1"/>
  <rowBreaks count="2" manualBreakCount="2">
    <brk id="37" max="16383" man="1"/>
    <brk id="7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A1:J20"/>
  <sheetViews>
    <sheetView view="pageBreakPreview" topLeftCell="B2" zoomScale="85" zoomScaleNormal="100" zoomScaleSheetLayoutView="85" workbookViewId="0">
      <selection activeCell="I7" sqref="I7"/>
    </sheetView>
  </sheetViews>
  <sheetFormatPr defaultColWidth="10.109375" defaultRowHeight="13.2" x14ac:dyDescent="0.2"/>
  <cols>
    <col min="1" max="1" width="2.6640625" style="3" hidden="1" customWidth="1"/>
    <col min="2" max="2" width="2.6640625" style="6" customWidth="1"/>
    <col min="3" max="3" width="34.109375" style="3" customWidth="1"/>
    <col min="4" max="16384" width="10.109375" style="3"/>
  </cols>
  <sheetData>
    <row r="1" spans="1:10" s="1" customFormat="1" ht="18" hidden="1" customHeight="1" x14ac:dyDescent="0.2">
      <c r="A1" s="1" t="s">
        <v>193</v>
      </c>
    </row>
    <row r="2" spans="1:10" s="1" customFormat="1" ht="21" customHeight="1" x14ac:dyDescent="0.2">
      <c r="B2" s="2" t="s">
        <v>126</v>
      </c>
    </row>
    <row r="3" spans="1:10" ht="22.5" customHeight="1" x14ac:dyDescent="0.2">
      <c r="B3" s="170" t="s">
        <v>127</v>
      </c>
      <c r="C3" s="6"/>
      <c r="D3" s="6"/>
      <c r="E3" s="6"/>
      <c r="F3" s="6"/>
      <c r="G3" s="6"/>
      <c r="H3" s="6"/>
      <c r="I3" s="6"/>
    </row>
    <row r="4" spans="1:10" ht="21" customHeight="1" x14ac:dyDescent="0.2">
      <c r="B4" s="210"/>
      <c r="C4" s="6"/>
      <c r="D4" s="171"/>
      <c r="E4" s="6"/>
      <c r="F4" s="6"/>
      <c r="G4" s="6"/>
      <c r="H4" s="6"/>
      <c r="I4" s="6"/>
    </row>
    <row r="5" spans="1:10" s="6" customFormat="1" ht="21" customHeight="1" x14ac:dyDescent="0.2">
      <c r="A5" s="3">
        <v>1</v>
      </c>
      <c r="B5" s="211" t="s">
        <v>263</v>
      </c>
      <c r="D5" s="1"/>
      <c r="E5" s="1"/>
      <c r="F5" s="1"/>
      <c r="G5" s="1"/>
      <c r="H5" s="1"/>
      <c r="I5" s="1"/>
      <c r="J5" s="1" t="s">
        <v>34</v>
      </c>
    </row>
    <row r="6" spans="1:10" ht="19.2" x14ac:dyDescent="0.2">
      <c r="A6" s="3">
        <v>1</v>
      </c>
      <c r="B6" s="283" t="s">
        <v>16</v>
      </c>
      <c r="C6" s="283"/>
      <c r="D6" s="33" t="s">
        <v>2</v>
      </c>
      <c r="E6" s="33"/>
      <c r="F6" s="33"/>
      <c r="G6" s="33"/>
      <c r="H6" s="33"/>
      <c r="I6" s="33" t="s">
        <v>130</v>
      </c>
      <c r="J6" s="303" t="s">
        <v>3</v>
      </c>
    </row>
    <row r="7" spans="1:10" ht="33.450000000000003" customHeight="1" x14ac:dyDescent="0.2">
      <c r="A7" s="3">
        <v>1</v>
      </c>
      <c r="B7" s="283"/>
      <c r="C7" s="283"/>
      <c r="D7" s="227" t="s">
        <v>200</v>
      </c>
      <c r="E7" s="227" t="s">
        <v>23</v>
      </c>
      <c r="F7" s="227" t="s">
        <v>24</v>
      </c>
      <c r="G7" s="227" t="s">
        <v>257</v>
      </c>
      <c r="H7" s="227" t="s">
        <v>36</v>
      </c>
      <c r="I7" s="227" t="s">
        <v>23</v>
      </c>
      <c r="J7" s="304"/>
    </row>
    <row r="8" spans="1:10" x14ac:dyDescent="0.2">
      <c r="A8" s="3">
        <v>1</v>
      </c>
      <c r="B8" s="275" t="s">
        <v>5</v>
      </c>
      <c r="C8" s="275"/>
      <c r="D8" s="32">
        <v>1709</v>
      </c>
      <c r="E8" s="32">
        <v>2616</v>
      </c>
      <c r="F8" s="32">
        <v>3793</v>
      </c>
      <c r="G8" s="32">
        <v>247</v>
      </c>
      <c r="H8" s="32">
        <v>9260</v>
      </c>
      <c r="I8" s="32">
        <v>0</v>
      </c>
      <c r="J8" s="34">
        <v>17627</v>
      </c>
    </row>
    <row r="9" spans="1:10" x14ac:dyDescent="0.2">
      <c r="A9" s="3">
        <v>1</v>
      </c>
      <c r="B9" s="265" t="s">
        <v>6</v>
      </c>
      <c r="C9" s="266"/>
      <c r="D9" s="35">
        <v>88498</v>
      </c>
      <c r="E9" s="35">
        <v>135414</v>
      </c>
      <c r="F9" s="35">
        <v>167401</v>
      </c>
      <c r="G9" s="35">
        <v>12795</v>
      </c>
      <c r="H9" s="35">
        <v>2718</v>
      </c>
      <c r="I9" s="35">
        <v>0</v>
      </c>
      <c r="J9" s="36">
        <v>406828</v>
      </c>
    </row>
    <row r="10" spans="1:10" x14ac:dyDescent="0.2">
      <c r="A10" s="3">
        <v>1</v>
      </c>
      <c r="B10" s="285" t="s">
        <v>229</v>
      </c>
      <c r="C10" s="305"/>
      <c r="D10" s="37">
        <v>120</v>
      </c>
      <c r="E10" s="37">
        <v>184</v>
      </c>
      <c r="F10" s="37">
        <v>228</v>
      </c>
      <c r="G10" s="37">
        <v>17</v>
      </c>
      <c r="H10" s="37">
        <v>238</v>
      </c>
      <c r="I10" s="37">
        <v>0</v>
      </c>
      <c r="J10" s="38">
        <v>789</v>
      </c>
    </row>
    <row r="11" spans="1:10" x14ac:dyDescent="0.2">
      <c r="A11" s="3">
        <v>1</v>
      </c>
      <c r="B11" s="39" t="s">
        <v>29</v>
      </c>
      <c r="C11" s="230"/>
      <c r="D11" s="32">
        <v>40781</v>
      </c>
      <c r="E11" s="32">
        <v>8190</v>
      </c>
      <c r="F11" s="32">
        <v>59357</v>
      </c>
      <c r="G11" s="32">
        <v>0</v>
      </c>
      <c r="H11" s="32">
        <v>1703</v>
      </c>
      <c r="I11" s="32">
        <v>18</v>
      </c>
      <c r="J11" s="34">
        <v>110050</v>
      </c>
    </row>
    <row r="12" spans="1:10" ht="13.5" customHeight="1" x14ac:dyDescent="0.2">
      <c r="A12" s="3">
        <v>1</v>
      </c>
      <c r="B12" s="306"/>
      <c r="C12" s="40" t="s">
        <v>137</v>
      </c>
      <c r="D12" s="41">
        <v>38647</v>
      </c>
      <c r="E12" s="41">
        <v>0</v>
      </c>
      <c r="F12" s="41">
        <v>0</v>
      </c>
      <c r="G12" s="41">
        <v>0</v>
      </c>
      <c r="H12" s="41">
        <v>0</v>
      </c>
      <c r="I12" s="41">
        <v>0</v>
      </c>
      <c r="J12" s="42">
        <v>38647</v>
      </c>
    </row>
    <row r="13" spans="1:10" ht="13.5" customHeight="1" x14ac:dyDescent="0.2">
      <c r="A13" s="3">
        <v>1</v>
      </c>
      <c r="B13" s="310"/>
      <c r="C13" s="40" t="s">
        <v>138</v>
      </c>
      <c r="D13" s="41">
        <v>0</v>
      </c>
      <c r="E13" s="41">
        <v>8190</v>
      </c>
      <c r="F13" s="41">
        <v>0</v>
      </c>
      <c r="G13" s="41">
        <v>0</v>
      </c>
      <c r="H13" s="41">
        <v>21</v>
      </c>
      <c r="I13" s="41">
        <v>6</v>
      </c>
      <c r="J13" s="42">
        <v>8218</v>
      </c>
    </row>
    <row r="14" spans="1:10" ht="13.5" customHeight="1" x14ac:dyDescent="0.2">
      <c r="A14" s="3">
        <v>1</v>
      </c>
      <c r="B14" s="310"/>
      <c r="C14" s="40" t="s">
        <v>139</v>
      </c>
      <c r="D14" s="41">
        <v>0</v>
      </c>
      <c r="E14" s="41">
        <v>0</v>
      </c>
      <c r="F14" s="41">
        <v>4708</v>
      </c>
      <c r="G14" s="41">
        <v>0</v>
      </c>
      <c r="H14" s="41">
        <v>13</v>
      </c>
      <c r="I14" s="41">
        <v>0</v>
      </c>
      <c r="J14" s="42">
        <v>4722</v>
      </c>
    </row>
    <row r="15" spans="1:10" ht="13.5" customHeight="1" x14ac:dyDescent="0.2">
      <c r="A15" s="3">
        <v>1</v>
      </c>
      <c r="B15" s="310"/>
      <c r="C15" s="40" t="s">
        <v>140</v>
      </c>
      <c r="D15" s="41">
        <v>0</v>
      </c>
      <c r="E15" s="41">
        <v>0</v>
      </c>
      <c r="F15" s="41">
        <v>3699</v>
      </c>
      <c r="G15" s="41">
        <v>0</v>
      </c>
      <c r="H15" s="41">
        <v>6</v>
      </c>
      <c r="I15" s="41">
        <v>11</v>
      </c>
      <c r="J15" s="42">
        <v>3717</v>
      </c>
    </row>
    <row r="16" spans="1:10" ht="13.5" customHeight="1" x14ac:dyDescent="0.2">
      <c r="A16" s="3">
        <v>1</v>
      </c>
      <c r="B16" s="310"/>
      <c r="C16" s="40" t="s">
        <v>141</v>
      </c>
      <c r="D16" s="41">
        <v>0</v>
      </c>
      <c r="E16" s="41">
        <v>0</v>
      </c>
      <c r="F16" s="41">
        <v>50949</v>
      </c>
      <c r="G16" s="41">
        <v>0</v>
      </c>
      <c r="H16" s="41">
        <v>1661</v>
      </c>
      <c r="I16" s="41">
        <v>0</v>
      </c>
      <c r="J16" s="42">
        <v>52611</v>
      </c>
    </row>
    <row r="17" spans="1:10" ht="13.5" customHeight="1" thickBot="1" x14ac:dyDescent="0.25">
      <c r="A17" s="3">
        <v>1</v>
      </c>
      <c r="B17" s="307"/>
      <c r="C17" s="43" t="s">
        <v>142</v>
      </c>
      <c r="D17" s="44">
        <v>2133</v>
      </c>
      <c r="E17" s="44">
        <v>0</v>
      </c>
      <c r="F17" s="44">
        <v>0</v>
      </c>
      <c r="G17" s="44">
        <v>0</v>
      </c>
      <c r="H17" s="44">
        <v>0</v>
      </c>
      <c r="I17" s="44">
        <v>0</v>
      </c>
      <c r="J17" s="45">
        <v>2133</v>
      </c>
    </row>
    <row r="18" spans="1:10" ht="13.8" thickTop="1" x14ac:dyDescent="0.2">
      <c r="A18" s="3">
        <v>1</v>
      </c>
      <c r="B18" s="259" t="s">
        <v>11</v>
      </c>
      <c r="C18" s="260"/>
      <c r="D18" s="46">
        <v>131110</v>
      </c>
      <c r="E18" s="46">
        <v>146405</v>
      </c>
      <c r="F18" s="46">
        <v>230781</v>
      </c>
      <c r="G18" s="46">
        <v>13059</v>
      </c>
      <c r="H18" s="46">
        <v>13920</v>
      </c>
      <c r="I18" s="46">
        <v>18</v>
      </c>
      <c r="J18" s="47">
        <v>535296</v>
      </c>
    </row>
    <row r="19" spans="1:10" ht="13.5" customHeight="1" x14ac:dyDescent="0.2">
      <c r="A19" s="3">
        <v>1</v>
      </c>
    </row>
    <row r="20" spans="1:10" ht="13.5" customHeight="1" x14ac:dyDescent="0.2"/>
  </sheetData>
  <mergeCells count="7">
    <mergeCell ref="B10:C10"/>
    <mergeCell ref="B12:B17"/>
    <mergeCell ref="B18:C18"/>
    <mergeCell ref="B6:C7"/>
    <mergeCell ref="J6:J7"/>
    <mergeCell ref="B8:C8"/>
    <mergeCell ref="B9:C9"/>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O61"/>
  <sheetViews>
    <sheetView view="pageBreakPreview" topLeftCell="B2" zoomScaleNormal="100" zoomScaleSheetLayoutView="100" workbookViewId="0">
      <selection activeCell="B12" sqref="A5:E14"/>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193</v>
      </c>
    </row>
    <row r="2" spans="1:15" s="1" customFormat="1" ht="21" customHeight="1" x14ac:dyDescent="0.2">
      <c r="B2" s="2" t="s">
        <v>201</v>
      </c>
    </row>
    <row r="3" spans="1:15" ht="16.2" x14ac:dyDescent="0.2">
      <c r="B3" s="170" t="s">
        <v>220</v>
      </c>
      <c r="C3" s="177"/>
      <c r="D3" s="6"/>
      <c r="E3" s="6"/>
      <c r="F3" s="6"/>
      <c r="G3" s="6"/>
      <c r="H3" s="6"/>
      <c r="I3" s="6"/>
      <c r="J3" s="6"/>
      <c r="K3" s="6"/>
      <c r="L3" s="6"/>
      <c r="M3" s="6"/>
      <c r="N3" s="6"/>
      <c r="O3" s="6"/>
    </row>
    <row r="4" spans="1:15" ht="21" customHeight="1" x14ac:dyDescent="0.2">
      <c r="B4" s="177"/>
      <c r="C4" s="177"/>
      <c r="D4" s="6"/>
      <c r="E4" s="6"/>
      <c r="F4" s="6"/>
      <c r="G4" s="6"/>
      <c r="H4" s="6"/>
      <c r="I4" s="6"/>
      <c r="J4" s="6"/>
      <c r="K4" s="6"/>
      <c r="L4" s="6"/>
      <c r="M4" s="6"/>
      <c r="N4" s="6"/>
      <c r="O4" s="6"/>
    </row>
    <row r="5" spans="1:15" ht="15" customHeight="1" x14ac:dyDescent="0.2">
      <c r="B5" s="177"/>
      <c r="C5" s="177"/>
      <c r="D5" s="6"/>
      <c r="E5" s="6"/>
      <c r="F5" s="6" t="s">
        <v>221</v>
      </c>
      <c r="G5" s="6"/>
      <c r="H5" s="6"/>
      <c r="I5" s="6"/>
      <c r="J5" s="6"/>
      <c r="K5" s="6"/>
      <c r="L5" s="6"/>
      <c r="M5" s="6"/>
      <c r="N5" s="6"/>
      <c r="O5" s="6"/>
    </row>
    <row r="6" spans="1:15" ht="15" customHeight="1" thickBot="1" x14ac:dyDescent="0.25">
      <c r="B6" s="177"/>
      <c r="C6" s="177"/>
      <c r="D6" s="6"/>
      <c r="E6" s="6"/>
      <c r="F6" s="6"/>
      <c r="G6" s="6"/>
      <c r="H6" s="6"/>
      <c r="I6" s="6"/>
      <c r="J6" s="6"/>
      <c r="K6" s="6"/>
      <c r="L6" s="6"/>
      <c r="M6" s="6"/>
      <c r="N6" s="6"/>
      <c r="O6" s="6"/>
    </row>
    <row r="7" spans="1:15" s="6" customFormat="1" ht="21" customHeight="1" thickBot="1" x14ac:dyDescent="0.2">
      <c r="A7" s="9"/>
      <c r="B7" s="171" t="s">
        <v>40</v>
      </c>
      <c r="E7" s="54">
        <v>29344</v>
      </c>
      <c r="F7" s="181" t="s">
        <v>41</v>
      </c>
      <c r="G7" s="182"/>
      <c r="H7" s="182"/>
      <c r="I7" s="182"/>
      <c r="J7" s="182"/>
      <c r="K7" s="182"/>
      <c r="L7" s="182"/>
      <c r="M7" s="182"/>
      <c r="N7" s="182"/>
      <c r="O7" s="172" t="s">
        <v>15</v>
      </c>
    </row>
    <row r="8" spans="1:15" ht="3" customHeight="1" thickBot="1" x14ac:dyDescent="0.25">
      <c r="B8" s="6"/>
      <c r="C8" s="6"/>
      <c r="D8" s="6"/>
      <c r="E8" s="6"/>
      <c r="F8" s="6"/>
      <c r="G8" s="6"/>
      <c r="H8" s="6"/>
      <c r="I8" s="6"/>
      <c r="J8" s="6"/>
      <c r="K8" s="6"/>
      <c r="L8" s="6"/>
      <c r="M8" s="6"/>
      <c r="N8" s="6"/>
      <c r="O8" s="6"/>
    </row>
    <row r="9" spans="1:15" ht="22.5" customHeight="1" thickTop="1" thickBot="1" x14ac:dyDescent="0.25">
      <c r="A9" s="331">
        <v>1</v>
      </c>
      <c r="B9" s="252" t="s">
        <v>42</v>
      </c>
      <c r="C9" s="334"/>
      <c r="D9" s="334"/>
      <c r="E9" s="335"/>
      <c r="F9" s="336" t="s">
        <v>43</v>
      </c>
      <c r="G9" s="337" t="s">
        <v>44</v>
      </c>
      <c r="H9" s="338" t="s">
        <v>45</v>
      </c>
      <c r="I9" s="124" t="s">
        <v>46</v>
      </c>
      <c r="J9" s="125" t="s">
        <v>47</v>
      </c>
      <c r="K9" s="125" t="s">
        <v>48</v>
      </c>
      <c r="L9" s="125" t="s">
        <v>204</v>
      </c>
      <c r="M9" s="125" t="s">
        <v>49</v>
      </c>
      <c r="N9" s="125" t="s">
        <v>50</v>
      </c>
      <c r="O9" s="125" t="s">
        <v>264</v>
      </c>
    </row>
    <row r="10" spans="1:15" ht="14.4" thickTop="1" thickBot="1" x14ac:dyDescent="0.25">
      <c r="A10" s="331">
        <v>1</v>
      </c>
      <c r="B10" s="339" t="s">
        <v>5</v>
      </c>
      <c r="C10" s="340"/>
      <c r="D10" s="341"/>
      <c r="E10" s="342">
        <v>546</v>
      </c>
      <c r="F10" s="343">
        <v>474</v>
      </c>
      <c r="G10" s="343">
        <v>35</v>
      </c>
      <c r="H10" s="344">
        <v>36</v>
      </c>
      <c r="I10" s="345">
        <v>0</v>
      </c>
      <c r="J10" s="346">
        <v>0</v>
      </c>
      <c r="K10" s="346">
        <v>0</v>
      </c>
      <c r="L10" s="346">
        <v>0</v>
      </c>
      <c r="M10" s="346">
        <v>0</v>
      </c>
      <c r="N10" s="346">
        <v>0</v>
      </c>
      <c r="O10" s="346">
        <v>0</v>
      </c>
    </row>
    <row r="11" spans="1:15" ht="13.8" thickTop="1" x14ac:dyDescent="0.2">
      <c r="A11" s="331">
        <v>1</v>
      </c>
      <c r="B11" s="347" t="s">
        <v>6</v>
      </c>
      <c r="C11" s="348"/>
      <c r="D11" s="349"/>
      <c r="E11" s="350">
        <v>28259</v>
      </c>
      <c r="F11" s="350">
        <v>0</v>
      </c>
      <c r="G11" s="350">
        <v>0</v>
      </c>
      <c r="H11" s="350">
        <v>0</v>
      </c>
      <c r="I11" s="351">
        <v>0.1</v>
      </c>
      <c r="J11" s="351">
        <v>75</v>
      </c>
      <c r="K11" s="351">
        <v>11</v>
      </c>
      <c r="L11" s="351">
        <v>183</v>
      </c>
      <c r="M11" s="351">
        <v>1</v>
      </c>
      <c r="N11" s="351">
        <v>-0.1</v>
      </c>
      <c r="O11" s="351">
        <v>27988</v>
      </c>
    </row>
    <row r="12" spans="1:15" x14ac:dyDescent="0.2">
      <c r="A12" s="331">
        <v>1</v>
      </c>
      <c r="B12" s="352" t="s">
        <v>52</v>
      </c>
      <c r="C12" s="353"/>
      <c r="D12" s="354"/>
      <c r="E12" s="355">
        <v>38</v>
      </c>
      <c r="F12" s="355">
        <v>0</v>
      </c>
      <c r="G12" s="355">
        <v>0</v>
      </c>
      <c r="H12" s="355">
        <v>0</v>
      </c>
      <c r="I12" s="355">
        <v>0</v>
      </c>
      <c r="J12" s="355">
        <v>0</v>
      </c>
      <c r="K12" s="355">
        <v>0</v>
      </c>
      <c r="L12" s="355">
        <v>38</v>
      </c>
      <c r="M12" s="355">
        <v>0</v>
      </c>
      <c r="N12" s="355">
        <v>0</v>
      </c>
      <c r="O12" s="355">
        <v>0</v>
      </c>
    </row>
    <row r="13" spans="1:15" x14ac:dyDescent="0.2">
      <c r="A13" s="331">
        <v>1</v>
      </c>
      <c r="B13" s="356" t="s">
        <v>29</v>
      </c>
      <c r="C13" s="357"/>
      <c r="D13" s="358"/>
      <c r="E13" s="346">
        <v>500</v>
      </c>
      <c r="F13" s="359">
        <v>0</v>
      </c>
      <c r="G13" s="359">
        <v>0</v>
      </c>
      <c r="H13" s="359">
        <v>0</v>
      </c>
      <c r="I13" s="346">
        <v>326</v>
      </c>
      <c r="J13" s="346">
        <v>109</v>
      </c>
      <c r="K13" s="346">
        <v>64</v>
      </c>
      <c r="L13" s="346">
        <v>0</v>
      </c>
      <c r="M13" s="346">
        <v>0</v>
      </c>
      <c r="N13" s="346">
        <v>0</v>
      </c>
      <c r="O13" s="346">
        <v>0</v>
      </c>
    </row>
    <row r="14" spans="1:15" ht="13.8" thickBot="1" x14ac:dyDescent="0.25">
      <c r="A14" s="331">
        <v>1</v>
      </c>
      <c r="B14" s="360"/>
      <c r="C14" s="361" t="s">
        <v>306</v>
      </c>
      <c r="D14" s="362"/>
      <c r="E14" s="363">
        <v>500</v>
      </c>
      <c r="F14" s="364">
        <v>0</v>
      </c>
      <c r="G14" s="364">
        <v>0</v>
      </c>
      <c r="H14" s="364">
        <v>0</v>
      </c>
      <c r="I14" s="363">
        <v>326</v>
      </c>
      <c r="J14" s="363">
        <v>109</v>
      </c>
      <c r="K14" s="363">
        <v>64</v>
      </c>
      <c r="L14" s="363">
        <v>0</v>
      </c>
      <c r="M14" s="363">
        <v>0</v>
      </c>
      <c r="N14" s="363">
        <v>0</v>
      </c>
      <c r="O14" s="363">
        <v>0</v>
      </c>
    </row>
    <row r="15" spans="1:15" ht="13.8" thickTop="1" x14ac:dyDescent="0.2">
      <c r="A15" s="331">
        <v>1</v>
      </c>
      <c r="B15" s="250" t="s">
        <v>31</v>
      </c>
      <c r="C15" s="365"/>
      <c r="D15" s="251"/>
      <c r="E15" s="366">
        <v>29344</v>
      </c>
      <c r="F15" s="366">
        <v>474</v>
      </c>
      <c r="G15" s="366">
        <v>35</v>
      </c>
      <c r="H15" s="366">
        <v>36</v>
      </c>
      <c r="I15" s="366">
        <v>327</v>
      </c>
      <c r="J15" s="366">
        <v>185</v>
      </c>
      <c r="K15" s="366">
        <v>75</v>
      </c>
      <c r="L15" s="366">
        <v>221</v>
      </c>
      <c r="M15" s="366">
        <v>1</v>
      </c>
      <c r="N15" s="366">
        <v>-0.1</v>
      </c>
      <c r="O15" s="366">
        <v>27988</v>
      </c>
    </row>
    <row r="16" spans="1:15" s="1" customFormat="1" ht="18" customHeight="1" x14ac:dyDescent="0.2">
      <c r="A16" s="122" t="s">
        <v>193</v>
      </c>
      <c r="B16" s="122"/>
      <c r="C16" s="122"/>
      <c r="D16" s="122"/>
      <c r="E16" s="122"/>
      <c r="F16" s="122" t="s">
        <v>15</v>
      </c>
      <c r="G16" s="122"/>
      <c r="H16" s="122"/>
      <c r="I16" s="122"/>
      <c r="J16" s="122"/>
      <c r="K16" s="122"/>
      <c r="L16" s="122"/>
      <c r="M16" s="122"/>
      <c r="N16" s="122"/>
      <c r="O16" s="122"/>
    </row>
    <row r="17" spans="1:15" ht="22.5" customHeight="1" x14ac:dyDescent="0.2">
      <c r="A17" s="331">
        <v>1</v>
      </c>
      <c r="B17" s="367" t="s">
        <v>42</v>
      </c>
      <c r="C17" s="253"/>
      <c r="D17" s="253"/>
      <c r="E17" s="368"/>
      <c r="F17" s="369" t="s">
        <v>51</v>
      </c>
      <c r="G17" s="331"/>
      <c r="H17" s="331"/>
      <c r="I17" s="331"/>
      <c r="J17" s="331"/>
      <c r="K17" s="331"/>
      <c r="L17" s="331"/>
      <c r="M17" s="331"/>
      <c r="N17" s="331"/>
      <c r="O17" s="331"/>
    </row>
    <row r="18" spans="1:15" x14ac:dyDescent="0.2">
      <c r="A18" s="331">
        <v>1</v>
      </c>
      <c r="B18" s="339" t="s">
        <v>5</v>
      </c>
      <c r="C18" s="340"/>
      <c r="D18" s="340"/>
      <c r="E18" s="370"/>
      <c r="F18" s="371">
        <v>0</v>
      </c>
      <c r="G18" s="331"/>
      <c r="H18" s="331"/>
      <c r="I18" s="331"/>
      <c r="J18" s="331"/>
      <c r="K18" s="331"/>
      <c r="L18" s="331"/>
      <c r="M18" s="331"/>
      <c r="N18" s="331"/>
      <c r="O18" s="331"/>
    </row>
    <row r="19" spans="1:15" x14ac:dyDescent="0.2">
      <c r="A19" s="331">
        <v>1</v>
      </c>
      <c r="B19" s="347" t="s">
        <v>6</v>
      </c>
      <c r="C19" s="348"/>
      <c r="D19" s="348"/>
      <c r="E19" s="372"/>
      <c r="F19" s="373">
        <v>0</v>
      </c>
      <c r="G19" s="331"/>
      <c r="H19" s="331"/>
      <c r="I19" s="331"/>
      <c r="J19" s="331"/>
      <c r="K19" s="331"/>
      <c r="L19" s="331"/>
      <c r="M19" s="331"/>
      <c r="N19" s="331"/>
      <c r="O19" s="331"/>
    </row>
    <row r="20" spans="1:15" x14ac:dyDescent="0.2">
      <c r="A20" s="331">
        <v>1</v>
      </c>
      <c r="B20" s="352" t="s">
        <v>52</v>
      </c>
      <c r="C20" s="353"/>
      <c r="D20" s="353"/>
      <c r="E20" s="374"/>
      <c r="F20" s="375">
        <v>0</v>
      </c>
      <c r="G20" s="331"/>
      <c r="H20" s="331"/>
      <c r="I20" s="331"/>
      <c r="J20" s="331"/>
      <c r="K20" s="331"/>
      <c r="L20" s="331"/>
      <c r="M20" s="331"/>
      <c r="N20" s="331"/>
      <c r="O20" s="331"/>
    </row>
    <row r="21" spans="1:15" x14ac:dyDescent="0.2">
      <c r="A21" s="331">
        <v>1</v>
      </c>
      <c r="B21" s="356" t="s">
        <v>29</v>
      </c>
      <c r="C21" s="357"/>
      <c r="D21" s="357"/>
      <c r="E21" s="370"/>
      <c r="F21" s="376">
        <v>513</v>
      </c>
      <c r="G21" s="331"/>
      <c r="H21" s="331"/>
      <c r="I21" s="331"/>
      <c r="J21" s="331"/>
      <c r="K21" s="331"/>
      <c r="L21" s="331"/>
      <c r="M21" s="331"/>
      <c r="N21" s="331"/>
      <c r="O21" s="331"/>
    </row>
    <row r="22" spans="1:15" ht="13.8" thickBot="1" x14ac:dyDescent="0.25">
      <c r="A22" s="331">
        <v>1</v>
      </c>
      <c r="B22" s="360"/>
      <c r="C22" s="361" t="s">
        <v>306</v>
      </c>
      <c r="D22" s="377"/>
      <c r="E22" s="378"/>
      <c r="F22" s="379">
        <v>513</v>
      </c>
      <c r="G22" s="331"/>
      <c r="H22" s="331"/>
      <c r="I22" s="331"/>
      <c r="J22" s="331"/>
      <c r="K22" s="331"/>
      <c r="L22" s="331"/>
      <c r="M22" s="331"/>
      <c r="N22" s="331"/>
      <c r="O22" s="331"/>
    </row>
    <row r="23" spans="1:15" ht="13.8" thickTop="1" x14ac:dyDescent="0.2">
      <c r="A23" s="331">
        <v>1</v>
      </c>
      <c r="B23" s="250" t="s">
        <v>31</v>
      </c>
      <c r="C23" s="365"/>
      <c r="D23" s="365"/>
      <c r="E23" s="380"/>
      <c r="F23" s="381">
        <v>0</v>
      </c>
      <c r="G23" s="331"/>
      <c r="H23" s="331"/>
      <c r="I23" s="331"/>
      <c r="J23" s="331"/>
      <c r="K23" s="331"/>
      <c r="L23" s="331"/>
      <c r="M23" s="331"/>
      <c r="N23" s="331"/>
      <c r="O23" s="331"/>
    </row>
    <row r="24" spans="1:15" ht="13.05" x14ac:dyDescent="0.2">
      <c r="B24" s="6"/>
      <c r="C24" s="6"/>
      <c r="D24" s="6"/>
      <c r="E24" s="6"/>
      <c r="F24" s="6"/>
      <c r="G24" s="6"/>
      <c r="H24" s="6"/>
      <c r="I24" s="6"/>
      <c r="J24" s="6"/>
      <c r="K24" s="6"/>
      <c r="L24" s="6"/>
    </row>
    <row r="25" spans="1:15" x14ac:dyDescent="0.2">
      <c r="A25" s="9" t="s">
        <v>193</v>
      </c>
      <c r="B25" s="263" t="s">
        <v>55</v>
      </c>
      <c r="C25" s="290"/>
      <c r="D25" s="264"/>
      <c r="E25" s="32">
        <v>0</v>
      </c>
      <c r="F25" s="181" t="s">
        <v>41</v>
      </c>
      <c r="G25" s="6"/>
      <c r="H25" s="6"/>
      <c r="I25" s="6"/>
      <c r="J25" s="6"/>
      <c r="K25" s="6"/>
      <c r="L25" s="6"/>
      <c r="M25" s="6"/>
      <c r="N25" s="6"/>
      <c r="O25" s="6"/>
    </row>
    <row r="26" spans="1:15" ht="21" customHeight="1" x14ac:dyDescent="0.2">
      <c r="A26" s="3">
        <v>1</v>
      </c>
      <c r="B26" s="6"/>
      <c r="D26" s="192"/>
      <c r="E26" s="193"/>
      <c r="F26" s="6"/>
      <c r="G26" s="6"/>
      <c r="H26" s="6"/>
      <c r="I26" s="6"/>
      <c r="J26" s="6"/>
      <c r="K26" s="6"/>
      <c r="L26" s="6"/>
      <c r="M26" s="6"/>
      <c r="N26" s="6"/>
      <c r="O26" s="6"/>
    </row>
    <row r="27" spans="1:15" ht="13.05" x14ac:dyDescent="0.2">
      <c r="B27" s="192"/>
      <c r="C27" s="192"/>
      <c r="D27" s="192"/>
      <c r="E27" s="193"/>
      <c r="F27" s="6"/>
      <c r="G27" s="6"/>
      <c r="H27" s="6"/>
      <c r="I27" s="6"/>
      <c r="J27" s="6"/>
      <c r="K27" s="6"/>
      <c r="L27" s="6"/>
      <c r="M27" s="6"/>
      <c r="N27" s="6"/>
      <c r="O27" s="6"/>
    </row>
    <row r="28" spans="1:15" s="6" customFormat="1" ht="18" customHeight="1" x14ac:dyDescent="0.2">
      <c r="A28" s="9" t="s">
        <v>193</v>
      </c>
      <c r="B28" s="171" t="s">
        <v>56</v>
      </c>
      <c r="E28" s="1"/>
      <c r="F28" s="1"/>
      <c r="G28" s="1"/>
      <c r="H28" s="1"/>
      <c r="I28" s="1"/>
      <c r="J28" s="1"/>
      <c r="K28" s="1" t="s">
        <v>34</v>
      </c>
    </row>
    <row r="29" spans="1:15" x14ac:dyDescent="0.2">
      <c r="A29" s="3">
        <v>1</v>
      </c>
      <c r="B29" s="292" t="s">
        <v>57</v>
      </c>
      <c r="C29" s="293"/>
      <c r="D29" s="294"/>
      <c r="E29" s="292"/>
      <c r="F29" s="28" t="s">
        <v>58</v>
      </c>
      <c r="G29" s="7"/>
      <c r="H29" s="7"/>
      <c r="I29" s="7"/>
      <c r="J29" s="29"/>
      <c r="K29" s="298" t="s">
        <v>59</v>
      </c>
    </row>
    <row r="30" spans="1:15" x14ac:dyDescent="0.2">
      <c r="A30" s="3">
        <v>1</v>
      </c>
      <c r="B30" s="295"/>
      <c r="C30" s="296"/>
      <c r="D30" s="297"/>
      <c r="E30" s="295"/>
      <c r="F30" s="227" t="s">
        <v>60</v>
      </c>
      <c r="G30" s="227" t="s">
        <v>61</v>
      </c>
      <c r="H30" s="227" t="s">
        <v>62</v>
      </c>
      <c r="I30" s="227" t="s">
        <v>63</v>
      </c>
      <c r="J30" s="228" t="s">
        <v>64</v>
      </c>
      <c r="K30" s="299"/>
    </row>
    <row r="31" spans="1:15" ht="13.05" customHeight="1" x14ac:dyDescent="0.2">
      <c r="A31" s="3">
        <v>1</v>
      </c>
      <c r="B31" s="263" t="s">
        <v>66</v>
      </c>
      <c r="C31" s="290"/>
      <c r="D31" s="264"/>
      <c r="E31" s="194">
        <v>1071</v>
      </c>
      <c r="F31" s="32">
        <v>0</v>
      </c>
      <c r="G31" s="32">
        <v>0</v>
      </c>
      <c r="H31" s="32">
        <v>0</v>
      </c>
      <c r="I31" s="32">
        <v>0</v>
      </c>
      <c r="J31" s="195">
        <v>1071</v>
      </c>
      <c r="K31" s="30" t="s">
        <v>67</v>
      </c>
    </row>
    <row r="32" spans="1:15" ht="13.05" customHeight="1" thickBot="1" x14ac:dyDescent="0.25">
      <c r="A32" s="3">
        <v>1</v>
      </c>
      <c r="B32" s="263" t="s">
        <v>68</v>
      </c>
      <c r="C32" s="290"/>
      <c r="D32" s="264"/>
      <c r="E32" s="37">
        <v>2852</v>
      </c>
      <c r="F32" s="37">
        <v>2328</v>
      </c>
      <c r="G32" s="37">
        <v>1</v>
      </c>
      <c r="H32" s="37">
        <v>447</v>
      </c>
      <c r="I32" s="37">
        <v>75</v>
      </c>
      <c r="J32" s="196">
        <v>0</v>
      </c>
      <c r="K32" s="30" t="s">
        <v>67</v>
      </c>
    </row>
    <row r="33" spans="1:15" ht="13.8" thickTop="1" x14ac:dyDescent="0.2">
      <c r="A33" s="3">
        <v>1</v>
      </c>
      <c r="B33" s="259" t="s">
        <v>69</v>
      </c>
      <c r="C33" s="282"/>
      <c r="D33" s="260"/>
      <c r="E33" s="46">
        <v>3923</v>
      </c>
      <c r="F33" s="46">
        <v>2328</v>
      </c>
      <c r="G33" s="46">
        <v>1</v>
      </c>
      <c r="H33" s="46">
        <v>447</v>
      </c>
      <c r="I33" s="46">
        <v>75</v>
      </c>
      <c r="J33" s="199">
        <v>1071</v>
      </c>
      <c r="K33" s="200"/>
    </row>
    <row r="34" spans="1:15" ht="21" customHeight="1" x14ac:dyDescent="0.2">
      <c r="A34" s="3">
        <v>1</v>
      </c>
      <c r="B34" s="6" t="s">
        <v>250</v>
      </c>
      <c r="D34" s="201"/>
      <c r="E34" s="193"/>
      <c r="F34" s="193"/>
      <c r="G34" s="193"/>
      <c r="H34" s="193"/>
      <c r="I34" s="193"/>
      <c r="J34" s="193"/>
      <c r="K34" s="193"/>
      <c r="L34" s="193"/>
      <c r="M34" s="193"/>
      <c r="N34" s="193"/>
      <c r="O34" s="193"/>
    </row>
    <row r="35" spans="1:15" x14ac:dyDescent="0.2">
      <c r="B35" s="201"/>
      <c r="C35" s="201"/>
      <c r="D35" s="201"/>
      <c r="E35" s="193"/>
      <c r="F35" s="193"/>
      <c r="G35" s="193"/>
      <c r="H35" s="193"/>
      <c r="I35" s="193"/>
      <c r="J35" s="193"/>
      <c r="K35" s="193"/>
      <c r="L35" s="193"/>
      <c r="M35" s="193"/>
      <c r="N35" s="193"/>
      <c r="O35" s="193"/>
    </row>
    <row r="36" spans="1:15" x14ac:dyDescent="0.2">
      <c r="A36" s="9" t="s">
        <v>193</v>
      </c>
      <c r="B36" s="171" t="s">
        <v>70</v>
      </c>
      <c r="C36" s="6"/>
      <c r="D36" s="6"/>
      <c r="E36" s="6"/>
      <c r="F36" s="6"/>
      <c r="G36" s="6"/>
      <c r="H36" s="6"/>
      <c r="I36" s="6"/>
      <c r="J36" s="6"/>
      <c r="K36" s="6"/>
      <c r="L36" s="6"/>
      <c r="M36" s="6"/>
      <c r="N36" s="6"/>
      <c r="O36" s="6"/>
    </row>
    <row r="37" spans="1:15" ht="21" customHeight="1" x14ac:dyDescent="0.2">
      <c r="A37" s="3">
        <v>1</v>
      </c>
      <c r="B37" s="6" t="s">
        <v>205</v>
      </c>
      <c r="C37" s="6"/>
      <c r="D37" s="6"/>
      <c r="F37" s="6"/>
      <c r="G37" s="6"/>
      <c r="H37" s="6"/>
      <c r="I37" s="6"/>
      <c r="J37" s="6"/>
      <c r="K37" s="6"/>
      <c r="L37" s="6"/>
      <c r="M37" s="6"/>
      <c r="N37" s="6"/>
      <c r="O37" s="6"/>
    </row>
    <row r="38" spans="1:15" ht="21" customHeight="1" x14ac:dyDescent="0.15">
      <c r="A38" s="3">
        <v>1</v>
      </c>
      <c r="B38" s="6" t="s">
        <v>71</v>
      </c>
      <c r="C38" s="6"/>
      <c r="D38" s="6"/>
      <c r="E38" s="202" t="s">
        <v>34</v>
      </c>
      <c r="F38" s="6"/>
      <c r="G38" s="6"/>
      <c r="H38" s="6"/>
      <c r="I38" s="6"/>
      <c r="J38" s="6"/>
      <c r="K38" s="6"/>
      <c r="L38" s="6"/>
      <c r="M38" s="6"/>
      <c r="N38" s="6"/>
      <c r="O38" s="6"/>
    </row>
    <row r="39" spans="1:15" x14ac:dyDescent="0.2">
      <c r="A39" s="3">
        <v>1</v>
      </c>
      <c r="B39" s="230" t="s">
        <v>72</v>
      </c>
      <c r="C39" s="230"/>
      <c r="D39" s="230"/>
      <c r="E39" s="203">
        <v>55</v>
      </c>
      <c r="F39" s="6"/>
      <c r="G39" s="6"/>
      <c r="H39" s="6"/>
      <c r="I39" s="6"/>
      <c r="J39" s="6"/>
      <c r="K39" s="6"/>
      <c r="L39" s="6"/>
      <c r="M39" s="6"/>
      <c r="N39" s="6"/>
      <c r="O39" s="6"/>
    </row>
    <row r="40" spans="1:15" x14ac:dyDescent="0.2">
      <c r="A40" s="3">
        <v>1</v>
      </c>
      <c r="B40" s="230" t="s">
        <v>73</v>
      </c>
      <c r="C40" s="230"/>
      <c r="D40" s="230"/>
      <c r="E40" s="32">
        <v>2863</v>
      </c>
      <c r="F40" s="6"/>
      <c r="G40" s="6"/>
      <c r="H40" s="6"/>
      <c r="I40" s="6"/>
      <c r="J40" s="6"/>
      <c r="K40" s="6"/>
      <c r="L40" s="6"/>
      <c r="M40" s="6"/>
      <c r="N40" s="6"/>
      <c r="O40" s="6"/>
    </row>
    <row r="41" spans="1:15" ht="13.8" thickBot="1" x14ac:dyDescent="0.25">
      <c r="A41" s="3">
        <v>1</v>
      </c>
      <c r="B41" s="230" t="s">
        <v>74</v>
      </c>
      <c r="C41" s="230"/>
      <c r="D41" s="230"/>
      <c r="E41" s="204">
        <v>1571</v>
      </c>
      <c r="F41" s="6"/>
      <c r="G41" s="6"/>
      <c r="H41" s="6"/>
      <c r="I41" s="6"/>
      <c r="J41" s="6"/>
      <c r="K41" s="6"/>
      <c r="L41" s="6"/>
      <c r="M41" s="6"/>
      <c r="N41" s="6"/>
      <c r="O41" s="6"/>
    </row>
    <row r="42" spans="1:15" ht="13.8" thickTop="1" x14ac:dyDescent="0.2">
      <c r="A42" s="3">
        <v>1</v>
      </c>
      <c r="B42" s="259" t="s">
        <v>69</v>
      </c>
      <c r="C42" s="282"/>
      <c r="D42" s="260"/>
      <c r="E42" s="194">
        <v>4490</v>
      </c>
      <c r="F42" s="6"/>
      <c r="G42" s="6"/>
      <c r="H42" s="6"/>
      <c r="I42" s="6"/>
      <c r="J42" s="6"/>
      <c r="K42" s="6"/>
      <c r="L42" s="6"/>
      <c r="M42" s="6"/>
      <c r="N42" s="6"/>
      <c r="O42" s="6"/>
    </row>
    <row r="43" spans="1:15" ht="21" customHeight="1" x14ac:dyDescent="0.2">
      <c r="A43" s="3">
        <v>1</v>
      </c>
      <c r="C43" s="6"/>
      <c r="D43" s="6"/>
      <c r="E43" s="193"/>
      <c r="F43" s="6"/>
      <c r="G43" s="6"/>
      <c r="H43" s="6"/>
      <c r="I43" s="6"/>
      <c r="J43" s="6"/>
      <c r="K43" s="6"/>
      <c r="L43" s="6"/>
      <c r="M43" s="6"/>
      <c r="N43" s="6"/>
      <c r="O43" s="6"/>
    </row>
    <row r="44" spans="1:15" ht="21" customHeight="1" x14ac:dyDescent="0.15">
      <c r="A44" s="9" t="s">
        <v>193</v>
      </c>
      <c r="B44" s="205" t="s">
        <v>75</v>
      </c>
      <c r="C44" s="6"/>
      <c r="D44" s="6"/>
      <c r="E44" s="202" t="s">
        <v>34</v>
      </c>
      <c r="F44" s="6"/>
      <c r="G44" s="6"/>
      <c r="H44" s="6"/>
      <c r="I44" s="6"/>
      <c r="J44" s="6"/>
      <c r="K44" s="6"/>
      <c r="L44" s="6"/>
      <c r="M44" s="6"/>
      <c r="N44" s="6"/>
      <c r="O44" s="6"/>
    </row>
    <row r="45" spans="1:15" x14ac:dyDescent="0.2">
      <c r="A45" s="3">
        <v>1</v>
      </c>
      <c r="B45" s="206" t="s">
        <v>76</v>
      </c>
      <c r="C45" s="207"/>
      <c r="D45" s="208"/>
      <c r="E45" s="32">
        <v>411</v>
      </c>
      <c r="F45" s="6"/>
      <c r="G45" s="6"/>
      <c r="H45" s="6"/>
      <c r="I45" s="6"/>
      <c r="J45" s="6"/>
      <c r="K45" s="6"/>
      <c r="L45" s="6"/>
      <c r="M45" s="6"/>
      <c r="N45" s="6"/>
      <c r="O45" s="6"/>
    </row>
    <row r="46" spans="1:15" ht="21" customHeight="1" x14ac:dyDescent="0.2">
      <c r="A46" s="3">
        <v>1</v>
      </c>
      <c r="C46" s="6" t="s">
        <v>77</v>
      </c>
      <c r="D46" s="6"/>
      <c r="E46" s="193"/>
      <c r="F46" s="6"/>
      <c r="G46" s="6"/>
      <c r="H46" s="6"/>
      <c r="I46" s="6"/>
      <c r="J46" s="6"/>
      <c r="K46" s="6"/>
      <c r="L46" s="6"/>
      <c r="M46" s="6"/>
      <c r="N46" s="6"/>
      <c r="O46" s="6"/>
    </row>
    <row r="47" spans="1:15" ht="21" customHeight="1" x14ac:dyDescent="0.2">
      <c r="A47" s="9" t="s">
        <v>193</v>
      </c>
      <c r="B47" s="6" t="s">
        <v>78</v>
      </c>
      <c r="C47" s="6"/>
      <c r="D47" s="6"/>
      <c r="E47" s="209"/>
      <c r="F47" s="6"/>
      <c r="G47" s="6"/>
      <c r="H47" s="6"/>
      <c r="I47" s="6"/>
      <c r="J47" s="6"/>
      <c r="K47" s="6"/>
      <c r="L47" s="6"/>
      <c r="M47" s="6"/>
      <c r="N47" s="6"/>
      <c r="O47" s="6"/>
    </row>
    <row r="48" spans="1:15" x14ac:dyDescent="0.2">
      <c r="A48" s="3">
        <v>1</v>
      </c>
      <c r="C48" s="6" t="s">
        <v>289</v>
      </c>
      <c r="E48" s="209"/>
      <c r="F48" s="6"/>
      <c r="G48" s="6"/>
      <c r="H48" s="6"/>
      <c r="I48" s="6"/>
      <c r="J48" s="6"/>
      <c r="K48" s="6"/>
      <c r="L48" s="6"/>
      <c r="M48" s="6"/>
      <c r="N48" s="6"/>
      <c r="O48" s="6"/>
    </row>
    <row r="49" spans="1:15" x14ac:dyDescent="0.2">
      <c r="A49" s="3">
        <v>1</v>
      </c>
      <c r="C49" s="6" t="s">
        <v>290</v>
      </c>
      <c r="E49" s="209"/>
      <c r="F49" s="6"/>
      <c r="G49" s="6"/>
      <c r="H49" s="6"/>
      <c r="I49" s="6"/>
      <c r="J49" s="6"/>
      <c r="K49" s="6"/>
      <c r="L49" s="6"/>
      <c r="M49" s="6"/>
      <c r="N49" s="6"/>
      <c r="O49" s="6"/>
    </row>
    <row r="50" spans="1:15" x14ac:dyDescent="0.2">
      <c r="A50" s="3">
        <v>1</v>
      </c>
      <c r="C50" s="6" t="s">
        <v>291</v>
      </c>
      <c r="E50" s="209"/>
      <c r="F50" s="6"/>
      <c r="G50" s="6"/>
      <c r="H50" s="6"/>
      <c r="I50" s="6"/>
      <c r="J50" s="6"/>
      <c r="K50" s="6"/>
      <c r="L50" s="6"/>
      <c r="M50" s="6"/>
      <c r="N50" s="6"/>
      <c r="O50" s="6"/>
    </row>
    <row r="51" spans="1:15" x14ac:dyDescent="0.2">
      <c r="A51" s="3">
        <v>1</v>
      </c>
      <c r="C51" s="6" t="s">
        <v>292</v>
      </c>
      <c r="E51" s="209"/>
      <c r="F51" s="6"/>
      <c r="G51" s="6"/>
      <c r="H51" s="6"/>
      <c r="I51" s="6"/>
      <c r="J51" s="6"/>
      <c r="K51" s="6"/>
      <c r="L51" s="6"/>
      <c r="M51" s="6"/>
      <c r="N51" s="6"/>
      <c r="O51" s="6"/>
    </row>
    <row r="52" spans="1:15" x14ac:dyDescent="0.2">
      <c r="A52" s="3">
        <v>1</v>
      </c>
      <c r="C52" s="6" t="s">
        <v>293</v>
      </c>
      <c r="E52" s="209"/>
      <c r="F52" s="6"/>
      <c r="G52" s="6"/>
      <c r="H52" s="6"/>
      <c r="I52" s="6"/>
      <c r="J52" s="6"/>
      <c r="K52" s="6"/>
      <c r="L52" s="6"/>
      <c r="M52" s="6"/>
      <c r="N52" s="6"/>
      <c r="O52" s="6"/>
    </row>
    <row r="53" spans="1:15" ht="21" customHeight="1" x14ac:dyDescent="0.2">
      <c r="A53" s="9" t="s">
        <v>193</v>
      </c>
      <c r="B53" s="6" t="s">
        <v>81</v>
      </c>
      <c r="C53" s="6"/>
      <c r="D53" s="6"/>
      <c r="E53" s="209"/>
    </row>
    <row r="54" spans="1:15" x14ac:dyDescent="0.2">
      <c r="A54" s="3">
        <v>1</v>
      </c>
      <c r="C54" s="6" t="s">
        <v>82</v>
      </c>
      <c r="E54" s="209"/>
    </row>
    <row r="55" spans="1:15" x14ac:dyDescent="0.2">
      <c r="A55" s="3">
        <v>1</v>
      </c>
      <c r="C55" s="6" t="s">
        <v>83</v>
      </c>
      <c r="E55" s="209"/>
    </row>
    <row r="56" spans="1:15" x14ac:dyDescent="0.2">
      <c r="A56" s="3">
        <v>1</v>
      </c>
      <c r="C56" s="6" t="s">
        <v>84</v>
      </c>
      <c r="E56" s="209"/>
    </row>
    <row r="57" spans="1:15" x14ac:dyDescent="0.2">
      <c r="A57" s="3">
        <v>1</v>
      </c>
      <c r="C57" s="6" t="s">
        <v>83</v>
      </c>
      <c r="E57" s="209"/>
    </row>
    <row r="58" spans="1:15" x14ac:dyDescent="0.2">
      <c r="A58" s="3">
        <v>1</v>
      </c>
      <c r="C58" s="6" t="s">
        <v>85</v>
      </c>
      <c r="E58" s="209"/>
    </row>
    <row r="59" spans="1:15" x14ac:dyDescent="0.2">
      <c r="A59" s="3">
        <v>1</v>
      </c>
      <c r="C59" s="6" t="s">
        <v>86</v>
      </c>
      <c r="E59" s="209"/>
    </row>
    <row r="60" spans="1:15" ht="21" customHeight="1" x14ac:dyDescent="0.2">
      <c r="A60" s="9" t="s">
        <v>193</v>
      </c>
      <c r="B60" s="6" t="s">
        <v>87</v>
      </c>
      <c r="C60" s="6"/>
      <c r="D60" s="6"/>
      <c r="E60" s="209"/>
    </row>
    <row r="61" spans="1:15" x14ac:dyDescent="0.2">
      <c r="A61" s="3">
        <v>1</v>
      </c>
      <c r="C61" s="6" t="s">
        <v>88</v>
      </c>
      <c r="E61" s="209"/>
    </row>
  </sheetData>
  <mergeCells count="22">
    <mergeCell ref="K29:K30"/>
    <mergeCell ref="B31:D31"/>
    <mergeCell ref="B32:D32"/>
    <mergeCell ref="B33:D33"/>
    <mergeCell ref="B42:D42"/>
    <mergeCell ref="B29:D30"/>
    <mergeCell ref="E29:E30"/>
    <mergeCell ref="B25:D25"/>
    <mergeCell ref="B15:D15"/>
    <mergeCell ref="B17:E17"/>
    <mergeCell ref="B18:D18"/>
    <mergeCell ref="B19:D19"/>
    <mergeCell ref="B20:D20"/>
    <mergeCell ref="B21:D21"/>
    <mergeCell ref="C22:D22"/>
    <mergeCell ref="B23:D23"/>
    <mergeCell ref="C14:D14"/>
    <mergeCell ref="B9:E9"/>
    <mergeCell ref="B10:D10"/>
    <mergeCell ref="B11:D11"/>
    <mergeCell ref="B12:D12"/>
    <mergeCell ref="B13:D13"/>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3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sheetPr>
  <dimension ref="A1:E15"/>
  <sheetViews>
    <sheetView view="pageBreakPreview" topLeftCell="B2" zoomScaleNormal="100" zoomScaleSheetLayoutView="100" workbookViewId="0">
      <selection activeCell="B12" sqref="A5:E14"/>
    </sheetView>
  </sheetViews>
  <sheetFormatPr defaultColWidth="10.109375" defaultRowHeight="13.2" x14ac:dyDescent="0.2"/>
  <cols>
    <col min="1" max="1" width="2.6640625" style="3" hidden="1" customWidth="1"/>
    <col min="2" max="2" width="2.6640625" style="6" customWidth="1"/>
    <col min="3" max="3" width="34.109375" style="3" customWidth="1"/>
    <col min="4" max="16384" width="10.109375" style="3"/>
  </cols>
  <sheetData>
    <row r="1" spans="1:5" s="1" customFormat="1" ht="18" hidden="1" customHeight="1" x14ac:dyDescent="0.2">
      <c r="A1" s="1" t="s">
        <v>193</v>
      </c>
    </row>
    <row r="2" spans="1:5" s="1" customFormat="1" ht="21" customHeight="1" x14ac:dyDescent="0.2">
      <c r="B2" s="2" t="s">
        <v>126</v>
      </c>
    </row>
    <row r="3" spans="1:5" ht="22.5" customHeight="1" x14ac:dyDescent="0.2">
      <c r="B3" s="170" t="s">
        <v>127</v>
      </c>
      <c r="C3" s="6"/>
      <c r="D3" s="6"/>
    </row>
    <row r="4" spans="1:5" ht="21" customHeight="1" x14ac:dyDescent="0.2">
      <c r="B4" s="210"/>
      <c r="C4" s="6"/>
      <c r="D4" s="171"/>
    </row>
    <row r="5" spans="1:5" s="6" customFormat="1" ht="21" customHeight="1" x14ac:dyDescent="0.2">
      <c r="A5" s="331">
        <v>1</v>
      </c>
      <c r="B5" s="382" t="s">
        <v>235</v>
      </c>
      <c r="C5" s="123"/>
      <c r="D5" s="122"/>
      <c r="E5" s="122" t="s">
        <v>34</v>
      </c>
    </row>
    <row r="6" spans="1:5" x14ac:dyDescent="0.2">
      <c r="A6" s="331">
        <v>1</v>
      </c>
      <c r="B6" s="367" t="s">
        <v>16</v>
      </c>
      <c r="C6" s="367"/>
      <c r="D6" s="383" t="s">
        <v>2</v>
      </c>
      <c r="E6" s="384" t="s">
        <v>3</v>
      </c>
    </row>
    <row r="7" spans="1:5" ht="23.55" customHeight="1" x14ac:dyDescent="0.2">
      <c r="A7" s="331">
        <v>1</v>
      </c>
      <c r="B7" s="367"/>
      <c r="C7" s="367"/>
      <c r="D7" s="125" t="s">
        <v>23</v>
      </c>
      <c r="E7" s="385"/>
    </row>
    <row r="8" spans="1:5" x14ac:dyDescent="0.2">
      <c r="A8" s="331">
        <v>1</v>
      </c>
      <c r="B8" s="254" t="s">
        <v>5</v>
      </c>
      <c r="C8" s="254"/>
      <c r="D8" s="346">
        <v>546</v>
      </c>
      <c r="E8" s="345">
        <v>546</v>
      </c>
    </row>
    <row r="9" spans="1:5" x14ac:dyDescent="0.2">
      <c r="A9" s="331">
        <v>1</v>
      </c>
      <c r="B9" s="347" t="s">
        <v>6</v>
      </c>
      <c r="C9" s="349"/>
      <c r="D9" s="351">
        <v>28259</v>
      </c>
      <c r="E9" s="386">
        <v>28259</v>
      </c>
    </row>
    <row r="10" spans="1:5" x14ac:dyDescent="0.2">
      <c r="A10" s="331">
        <v>1</v>
      </c>
      <c r="B10" s="339" t="s">
        <v>229</v>
      </c>
      <c r="C10" s="387"/>
      <c r="D10" s="355">
        <v>38</v>
      </c>
      <c r="E10" s="388">
        <v>38</v>
      </c>
    </row>
    <row r="11" spans="1:5" x14ac:dyDescent="0.2">
      <c r="A11" s="331">
        <v>1</v>
      </c>
      <c r="B11" s="156" t="s">
        <v>29</v>
      </c>
      <c r="C11" s="239"/>
      <c r="D11" s="346">
        <v>500</v>
      </c>
      <c r="E11" s="345">
        <v>500</v>
      </c>
    </row>
    <row r="12" spans="1:5" ht="13.5" customHeight="1" thickBot="1" x14ac:dyDescent="0.25">
      <c r="A12" s="331">
        <v>1</v>
      </c>
      <c r="B12" s="389"/>
      <c r="C12" s="390" t="s">
        <v>306</v>
      </c>
      <c r="D12" s="363">
        <v>500</v>
      </c>
      <c r="E12" s="391">
        <v>500</v>
      </c>
    </row>
    <row r="13" spans="1:5" ht="13.8" thickTop="1" x14ac:dyDescent="0.2">
      <c r="A13" s="331">
        <v>1</v>
      </c>
      <c r="B13" s="250" t="s">
        <v>11</v>
      </c>
      <c r="C13" s="251"/>
      <c r="D13" s="366">
        <v>29344</v>
      </c>
      <c r="E13" s="392">
        <v>29344</v>
      </c>
    </row>
    <row r="14" spans="1:5" ht="13.5" customHeight="1" x14ac:dyDescent="0.2">
      <c r="A14" s="331">
        <v>1</v>
      </c>
      <c r="B14" s="123"/>
      <c r="C14" s="331"/>
      <c r="D14" s="331"/>
      <c r="E14" s="331"/>
    </row>
    <row r="15" spans="1:5" ht="13.5" customHeight="1" x14ac:dyDescent="0.2"/>
  </sheetData>
  <mergeCells count="6">
    <mergeCell ref="B13:C13"/>
    <mergeCell ref="B6:C7"/>
    <mergeCell ref="E6:E7"/>
    <mergeCell ref="B8:C8"/>
    <mergeCell ref="B9:C9"/>
    <mergeCell ref="B10:C10"/>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A1:O74"/>
  <sheetViews>
    <sheetView view="pageBreakPreview" topLeftCell="B2" zoomScaleNormal="100" zoomScaleSheetLayoutView="100" workbookViewId="0">
      <selection activeCell="M22" sqref="M22"/>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193</v>
      </c>
    </row>
    <row r="2" spans="1:15" s="1" customFormat="1" ht="21" customHeight="1" x14ac:dyDescent="0.2">
      <c r="B2" s="2" t="s">
        <v>201</v>
      </c>
    </row>
    <row r="3" spans="1:15" ht="16.2" x14ac:dyDescent="0.2">
      <c r="B3" s="170" t="s">
        <v>222</v>
      </c>
      <c r="C3" s="177"/>
      <c r="D3" s="6"/>
      <c r="E3" s="6"/>
      <c r="F3" s="6"/>
      <c r="G3" s="6"/>
      <c r="H3" s="6"/>
      <c r="I3" s="6"/>
      <c r="J3" s="6"/>
      <c r="K3" s="6"/>
      <c r="L3" s="6"/>
      <c r="M3" s="6"/>
      <c r="N3" s="6"/>
      <c r="O3" s="6"/>
    </row>
    <row r="4" spans="1:15" ht="21" customHeight="1" x14ac:dyDescent="0.2">
      <c r="B4" s="177"/>
      <c r="C4" s="177"/>
      <c r="D4" s="6"/>
      <c r="E4" s="6"/>
      <c r="F4" s="6"/>
      <c r="G4" s="6"/>
      <c r="H4" s="6"/>
      <c r="I4" s="6"/>
      <c r="J4" s="6"/>
      <c r="K4" s="6"/>
      <c r="L4" s="6"/>
      <c r="M4" s="6"/>
      <c r="N4" s="6"/>
      <c r="O4" s="6"/>
    </row>
    <row r="5" spans="1:15" ht="15" customHeight="1" x14ac:dyDescent="0.2">
      <c r="B5" s="177"/>
      <c r="C5" s="177"/>
      <c r="D5" s="6"/>
      <c r="E5" s="6"/>
      <c r="F5" s="6" t="s">
        <v>223</v>
      </c>
      <c r="G5" s="6"/>
      <c r="H5" s="6"/>
      <c r="I5" s="6"/>
      <c r="J5" s="6"/>
      <c r="K5" s="6"/>
      <c r="L5" s="6"/>
      <c r="M5" s="6"/>
      <c r="N5" s="6"/>
      <c r="O5" s="6"/>
    </row>
    <row r="6" spans="1:15" ht="15" customHeight="1" thickBot="1" x14ac:dyDescent="0.25">
      <c r="B6" s="177"/>
      <c r="C6" s="177"/>
      <c r="D6" s="6"/>
      <c r="E6" s="6"/>
      <c r="F6" s="6" t="s">
        <v>218</v>
      </c>
      <c r="G6" s="6"/>
      <c r="H6" s="6"/>
      <c r="I6" s="6"/>
      <c r="J6" s="6"/>
      <c r="K6" s="6"/>
      <c r="L6" s="6"/>
      <c r="M6" s="6"/>
      <c r="N6" s="6"/>
      <c r="O6" s="6"/>
    </row>
    <row r="7" spans="1:15" s="6" customFormat="1" ht="21" customHeight="1" thickBot="1" x14ac:dyDescent="0.2">
      <c r="A7" s="9"/>
      <c r="B7" s="171" t="s">
        <v>40</v>
      </c>
      <c r="E7" s="54">
        <v>445072</v>
      </c>
      <c r="F7" s="181" t="s">
        <v>41</v>
      </c>
      <c r="G7" s="182"/>
      <c r="H7" s="182"/>
      <c r="I7" s="182"/>
      <c r="J7" s="182"/>
      <c r="K7" s="182"/>
      <c r="L7" s="182"/>
      <c r="M7" s="182"/>
      <c r="N7" s="182"/>
      <c r="O7" s="172" t="s">
        <v>15</v>
      </c>
    </row>
    <row r="8" spans="1:15" ht="3" customHeight="1" thickBot="1" x14ac:dyDescent="0.25">
      <c r="B8" s="6"/>
      <c r="C8" s="6"/>
      <c r="D8" s="6"/>
      <c r="E8" s="6"/>
      <c r="F8" s="6"/>
      <c r="G8" s="6"/>
      <c r="H8" s="6"/>
      <c r="I8" s="6"/>
      <c r="J8" s="6"/>
      <c r="K8" s="6"/>
      <c r="L8" s="6"/>
      <c r="M8" s="6"/>
      <c r="N8" s="6"/>
      <c r="O8" s="6"/>
    </row>
    <row r="9" spans="1:15" ht="42.45" customHeight="1" thickTop="1" thickBot="1" x14ac:dyDescent="0.25">
      <c r="A9" s="3">
        <v>1</v>
      </c>
      <c r="B9" s="261" t="s">
        <v>42</v>
      </c>
      <c r="C9" s="287"/>
      <c r="D9" s="287"/>
      <c r="E9" s="288"/>
      <c r="F9" s="20" t="s">
        <v>43</v>
      </c>
      <c r="G9" s="21" t="s">
        <v>44</v>
      </c>
      <c r="H9" s="22" t="s">
        <v>45</v>
      </c>
      <c r="I9" s="16" t="s">
        <v>114</v>
      </c>
      <c r="J9" s="227" t="s">
        <v>262</v>
      </c>
      <c r="K9" s="227" t="s">
        <v>89</v>
      </c>
      <c r="L9" s="227" t="s">
        <v>46</v>
      </c>
      <c r="M9" s="227" t="s">
        <v>102</v>
      </c>
      <c r="N9" s="227" t="s">
        <v>47</v>
      </c>
      <c r="O9" s="227" t="s">
        <v>48</v>
      </c>
    </row>
    <row r="10" spans="1:15" ht="14.4" thickTop="1" thickBot="1" x14ac:dyDescent="0.25">
      <c r="A10" s="3">
        <v>1</v>
      </c>
      <c r="B10" s="285" t="s">
        <v>5</v>
      </c>
      <c r="C10" s="286"/>
      <c r="D10" s="289"/>
      <c r="E10" s="183">
        <v>9652</v>
      </c>
      <c r="F10" s="184">
        <v>8430</v>
      </c>
      <c r="G10" s="184">
        <v>623</v>
      </c>
      <c r="H10" s="185">
        <v>598</v>
      </c>
      <c r="I10" s="34">
        <v>0</v>
      </c>
      <c r="J10" s="32">
        <v>0</v>
      </c>
      <c r="K10" s="32">
        <v>0</v>
      </c>
      <c r="L10" s="32">
        <v>0</v>
      </c>
      <c r="M10" s="32">
        <v>0</v>
      </c>
      <c r="N10" s="32">
        <v>0</v>
      </c>
      <c r="O10" s="32">
        <v>0</v>
      </c>
    </row>
    <row r="11" spans="1:15" ht="13.8" thickTop="1" x14ac:dyDescent="0.2">
      <c r="A11" s="3">
        <v>1</v>
      </c>
      <c r="B11" s="265" t="s">
        <v>6</v>
      </c>
      <c r="C11" s="278"/>
      <c r="D11" s="266"/>
      <c r="E11" s="186">
        <v>377477</v>
      </c>
      <c r="F11" s="186">
        <v>0</v>
      </c>
      <c r="G11" s="186">
        <v>0</v>
      </c>
      <c r="H11" s="186">
        <v>0</v>
      </c>
      <c r="I11" s="35">
        <v>0</v>
      </c>
      <c r="J11" s="35">
        <v>0</v>
      </c>
      <c r="K11" s="35">
        <v>0</v>
      </c>
      <c r="L11" s="35">
        <v>2</v>
      </c>
      <c r="M11" s="35">
        <v>0</v>
      </c>
      <c r="N11" s="35">
        <v>1195</v>
      </c>
      <c r="O11" s="35">
        <v>315</v>
      </c>
    </row>
    <row r="12" spans="1:15" x14ac:dyDescent="0.2">
      <c r="A12" s="3">
        <v>1</v>
      </c>
      <c r="B12" s="267" t="s">
        <v>52</v>
      </c>
      <c r="C12" s="279"/>
      <c r="D12" s="268"/>
      <c r="E12" s="37">
        <v>853</v>
      </c>
      <c r="F12" s="37">
        <v>0</v>
      </c>
      <c r="G12" s="37">
        <v>0</v>
      </c>
      <c r="H12" s="37">
        <v>0</v>
      </c>
      <c r="I12" s="37">
        <v>0</v>
      </c>
      <c r="J12" s="37">
        <v>0</v>
      </c>
      <c r="K12" s="37">
        <v>0</v>
      </c>
      <c r="L12" s="37">
        <v>0</v>
      </c>
      <c r="M12" s="37">
        <v>0</v>
      </c>
      <c r="N12" s="37">
        <v>0</v>
      </c>
      <c r="O12" s="37">
        <v>0</v>
      </c>
    </row>
    <row r="13" spans="1:15" x14ac:dyDescent="0.2">
      <c r="A13" s="3">
        <v>1</v>
      </c>
      <c r="B13" s="269" t="s">
        <v>29</v>
      </c>
      <c r="C13" s="290"/>
      <c r="D13" s="264"/>
      <c r="E13" s="32">
        <v>57088</v>
      </c>
      <c r="F13" s="187">
        <v>539</v>
      </c>
      <c r="G13" s="187">
        <v>37</v>
      </c>
      <c r="H13" s="187">
        <v>29</v>
      </c>
      <c r="I13" s="32">
        <v>31</v>
      </c>
      <c r="J13" s="32">
        <v>7371</v>
      </c>
      <c r="K13" s="32">
        <v>8487</v>
      </c>
      <c r="L13" s="32">
        <v>19171</v>
      </c>
      <c r="M13" s="32">
        <v>8532</v>
      </c>
      <c r="N13" s="32">
        <v>12730</v>
      </c>
      <c r="O13" s="32">
        <v>145</v>
      </c>
    </row>
    <row r="14" spans="1:15" x14ac:dyDescent="0.2">
      <c r="A14" s="3">
        <v>1</v>
      </c>
      <c r="B14" s="27"/>
      <c r="C14" s="280" t="s">
        <v>115</v>
      </c>
      <c r="D14" s="281"/>
      <c r="E14" s="41">
        <v>538</v>
      </c>
      <c r="F14" s="189">
        <v>0</v>
      </c>
      <c r="G14" s="189">
        <v>0</v>
      </c>
      <c r="H14" s="189">
        <v>0</v>
      </c>
      <c r="I14" s="41">
        <v>0</v>
      </c>
      <c r="J14" s="41">
        <v>0</v>
      </c>
      <c r="K14" s="41">
        <v>130</v>
      </c>
      <c r="L14" s="41">
        <v>392</v>
      </c>
      <c r="M14" s="41">
        <v>0</v>
      </c>
      <c r="N14" s="41">
        <v>9</v>
      </c>
      <c r="O14" s="41">
        <v>6</v>
      </c>
    </row>
    <row r="15" spans="1:15" x14ac:dyDescent="0.2">
      <c r="A15" s="3">
        <v>1</v>
      </c>
      <c r="B15" s="27"/>
      <c r="C15" s="280" t="s">
        <v>116</v>
      </c>
      <c r="D15" s="281"/>
      <c r="E15" s="41">
        <v>8078</v>
      </c>
      <c r="F15" s="189">
        <v>539</v>
      </c>
      <c r="G15" s="189">
        <v>37</v>
      </c>
      <c r="H15" s="189">
        <v>29</v>
      </c>
      <c r="I15" s="41">
        <v>31</v>
      </c>
      <c r="J15" s="41">
        <v>7371</v>
      </c>
      <c r="K15" s="41">
        <v>0</v>
      </c>
      <c r="L15" s="41">
        <v>0</v>
      </c>
      <c r="M15" s="41">
        <v>0</v>
      </c>
      <c r="N15" s="41">
        <v>306</v>
      </c>
      <c r="O15" s="41">
        <v>2</v>
      </c>
    </row>
    <row r="16" spans="1:15" x14ac:dyDescent="0.2">
      <c r="A16" s="3">
        <v>1</v>
      </c>
      <c r="B16" s="27"/>
      <c r="C16" s="280" t="s">
        <v>117</v>
      </c>
      <c r="D16" s="281"/>
      <c r="E16" s="41">
        <v>36606</v>
      </c>
      <c r="F16" s="189">
        <v>0</v>
      </c>
      <c r="G16" s="189">
        <v>0</v>
      </c>
      <c r="H16" s="189">
        <v>0</v>
      </c>
      <c r="I16" s="41">
        <v>0</v>
      </c>
      <c r="J16" s="41">
        <v>0</v>
      </c>
      <c r="K16" s="41">
        <v>0</v>
      </c>
      <c r="L16" s="41">
        <v>18651</v>
      </c>
      <c r="M16" s="41">
        <v>8532</v>
      </c>
      <c r="N16" s="41">
        <v>9374</v>
      </c>
      <c r="O16" s="41">
        <v>47</v>
      </c>
    </row>
    <row r="17" spans="1:15" ht="13.8" thickBot="1" x14ac:dyDescent="0.25">
      <c r="A17" s="3">
        <v>1</v>
      </c>
      <c r="B17" s="27"/>
      <c r="C17" s="280" t="s">
        <v>118</v>
      </c>
      <c r="D17" s="281"/>
      <c r="E17" s="41">
        <v>11864</v>
      </c>
      <c r="F17" s="189">
        <v>0</v>
      </c>
      <c r="G17" s="189">
        <v>0</v>
      </c>
      <c r="H17" s="189">
        <v>0</v>
      </c>
      <c r="I17" s="41">
        <v>0</v>
      </c>
      <c r="J17" s="41">
        <v>0</v>
      </c>
      <c r="K17" s="41">
        <v>8357</v>
      </c>
      <c r="L17" s="41">
        <v>127</v>
      </c>
      <c r="M17" s="41">
        <v>0</v>
      </c>
      <c r="N17" s="41">
        <v>3040</v>
      </c>
      <c r="O17" s="41">
        <v>90</v>
      </c>
    </row>
    <row r="18" spans="1:15" ht="13.8" thickTop="1" x14ac:dyDescent="0.2">
      <c r="A18" s="3">
        <v>1</v>
      </c>
      <c r="B18" s="259" t="s">
        <v>31</v>
      </c>
      <c r="C18" s="282"/>
      <c r="D18" s="260"/>
      <c r="E18" s="46">
        <v>445072</v>
      </c>
      <c r="F18" s="46">
        <v>8430</v>
      </c>
      <c r="G18" s="46">
        <v>623</v>
      </c>
      <c r="H18" s="46">
        <v>598</v>
      </c>
      <c r="I18" s="46">
        <v>31</v>
      </c>
      <c r="J18" s="46">
        <v>7371</v>
      </c>
      <c r="K18" s="46">
        <v>8487</v>
      </c>
      <c r="L18" s="46">
        <v>19174</v>
      </c>
      <c r="M18" s="46">
        <v>8532</v>
      </c>
      <c r="N18" s="46">
        <v>13925</v>
      </c>
      <c r="O18" s="46">
        <v>461</v>
      </c>
    </row>
    <row r="19" spans="1:15" s="1" customFormat="1" ht="18" customHeight="1" x14ac:dyDescent="0.2">
      <c r="A19" s="1" t="s">
        <v>193</v>
      </c>
      <c r="J19" s="1" t="s">
        <v>15</v>
      </c>
    </row>
    <row r="20" spans="1:15" ht="42.45" customHeight="1" x14ac:dyDescent="0.2">
      <c r="A20" s="3">
        <v>1</v>
      </c>
      <c r="B20" s="283" t="s">
        <v>42</v>
      </c>
      <c r="C20" s="262"/>
      <c r="D20" s="262"/>
      <c r="E20" s="294"/>
      <c r="F20" s="227" t="s">
        <v>204</v>
      </c>
      <c r="G20" s="227" t="s">
        <v>49</v>
      </c>
      <c r="H20" s="227" t="s">
        <v>50</v>
      </c>
      <c r="I20" s="227" t="s">
        <v>264</v>
      </c>
      <c r="J20" s="23" t="s">
        <v>51</v>
      </c>
    </row>
    <row r="21" spans="1:15" x14ac:dyDescent="0.2">
      <c r="A21" s="3">
        <v>1</v>
      </c>
      <c r="B21" s="285" t="s">
        <v>5</v>
      </c>
      <c r="C21" s="286"/>
      <c r="D21" s="286"/>
      <c r="E21" s="203"/>
      <c r="F21" s="32">
        <v>0</v>
      </c>
      <c r="G21" s="32">
        <v>0</v>
      </c>
      <c r="H21" s="32">
        <v>0</v>
      </c>
      <c r="I21" s="32">
        <v>0</v>
      </c>
      <c r="J21" s="24">
        <v>0</v>
      </c>
    </row>
    <row r="22" spans="1:15" x14ac:dyDescent="0.2">
      <c r="A22" s="3">
        <v>1</v>
      </c>
      <c r="B22" s="265" t="s">
        <v>6</v>
      </c>
      <c r="C22" s="278"/>
      <c r="D22" s="278"/>
      <c r="E22" s="212"/>
      <c r="F22" s="35">
        <v>6509</v>
      </c>
      <c r="G22" s="35">
        <v>13</v>
      </c>
      <c r="H22" s="35">
        <v>-1</v>
      </c>
      <c r="I22" s="35">
        <v>369442</v>
      </c>
      <c r="J22" s="25">
        <v>0</v>
      </c>
    </row>
    <row r="23" spans="1:15" x14ac:dyDescent="0.2">
      <c r="A23" s="3">
        <v>1</v>
      </c>
      <c r="B23" s="267" t="s">
        <v>52</v>
      </c>
      <c r="C23" s="279"/>
      <c r="D23" s="279"/>
      <c r="E23" s="194"/>
      <c r="F23" s="37">
        <v>853</v>
      </c>
      <c r="G23" s="37">
        <v>0</v>
      </c>
      <c r="H23" s="37">
        <v>0</v>
      </c>
      <c r="I23" s="37">
        <v>0</v>
      </c>
      <c r="J23" s="26">
        <v>0</v>
      </c>
    </row>
    <row r="24" spans="1:15" x14ac:dyDescent="0.2">
      <c r="A24" s="3">
        <v>1</v>
      </c>
      <c r="B24" s="269" t="s">
        <v>29</v>
      </c>
      <c r="C24" s="290"/>
      <c r="D24" s="290"/>
      <c r="E24" s="203"/>
      <c r="F24" s="32">
        <v>484</v>
      </c>
      <c r="G24" s="32">
        <v>0</v>
      </c>
      <c r="H24" s="32">
        <v>131</v>
      </c>
      <c r="I24" s="32">
        <v>0</v>
      </c>
      <c r="J24" s="188">
        <v>247070</v>
      </c>
    </row>
    <row r="25" spans="1:15" x14ac:dyDescent="0.2">
      <c r="A25" s="3">
        <v>1</v>
      </c>
      <c r="B25" s="27"/>
      <c r="C25" s="280" t="s">
        <v>115</v>
      </c>
      <c r="D25" s="291"/>
      <c r="E25" s="213"/>
      <c r="F25" s="41">
        <v>0</v>
      </c>
      <c r="G25" s="41">
        <v>0</v>
      </c>
      <c r="H25" s="41">
        <v>0</v>
      </c>
      <c r="I25" s="41">
        <v>0</v>
      </c>
      <c r="J25" s="190">
        <v>539</v>
      </c>
    </row>
    <row r="26" spans="1:15" x14ac:dyDescent="0.2">
      <c r="A26" s="3">
        <v>1</v>
      </c>
      <c r="B26" s="27"/>
      <c r="C26" s="280" t="s">
        <v>116</v>
      </c>
      <c r="D26" s="291"/>
      <c r="E26" s="213"/>
      <c r="F26" s="41">
        <v>366</v>
      </c>
      <c r="G26" s="41">
        <v>0</v>
      </c>
      <c r="H26" s="41">
        <v>-0.1</v>
      </c>
      <c r="I26" s="41">
        <v>0</v>
      </c>
      <c r="J26" s="190">
        <v>191933</v>
      </c>
    </row>
    <row r="27" spans="1:15" x14ac:dyDescent="0.2">
      <c r="A27" s="3">
        <v>1</v>
      </c>
      <c r="B27" s="27"/>
      <c r="C27" s="280" t="s">
        <v>117</v>
      </c>
      <c r="D27" s="291"/>
      <c r="E27" s="213"/>
      <c r="F27" s="41">
        <v>0</v>
      </c>
      <c r="G27" s="41">
        <v>0</v>
      </c>
      <c r="H27" s="41">
        <v>0</v>
      </c>
      <c r="I27" s="41">
        <v>0</v>
      </c>
      <c r="J27" s="190">
        <v>37639</v>
      </c>
    </row>
    <row r="28" spans="1:15" ht="13.8" thickBot="1" x14ac:dyDescent="0.25">
      <c r="A28" s="3">
        <v>1</v>
      </c>
      <c r="B28" s="27"/>
      <c r="C28" s="280" t="s">
        <v>118</v>
      </c>
      <c r="D28" s="291"/>
      <c r="E28" s="213"/>
      <c r="F28" s="41">
        <v>117</v>
      </c>
      <c r="G28" s="41">
        <v>0</v>
      </c>
      <c r="H28" s="41">
        <v>132</v>
      </c>
      <c r="I28" s="41">
        <v>0</v>
      </c>
      <c r="J28" s="190">
        <v>16957</v>
      </c>
    </row>
    <row r="29" spans="1:15" ht="13.8" thickTop="1" x14ac:dyDescent="0.2">
      <c r="A29" s="3">
        <v>1</v>
      </c>
      <c r="B29" s="259" t="s">
        <v>31</v>
      </c>
      <c r="C29" s="282"/>
      <c r="D29" s="282"/>
      <c r="E29" s="214"/>
      <c r="F29" s="46">
        <v>7847</v>
      </c>
      <c r="G29" s="46">
        <v>13</v>
      </c>
      <c r="H29" s="46">
        <v>130</v>
      </c>
      <c r="I29" s="46">
        <v>369442</v>
      </c>
      <c r="J29" s="191">
        <v>0</v>
      </c>
    </row>
    <row r="30" spans="1:15" x14ac:dyDescent="0.2">
      <c r="B30" s="6"/>
      <c r="C30" s="6"/>
      <c r="D30" s="6"/>
      <c r="E30" s="6"/>
      <c r="F30" s="6"/>
      <c r="G30" s="6"/>
      <c r="H30" s="6"/>
      <c r="I30" s="6"/>
      <c r="J30" s="6"/>
      <c r="K30" s="6"/>
      <c r="L30" s="6"/>
    </row>
    <row r="31" spans="1:15" x14ac:dyDescent="0.2">
      <c r="A31" s="9" t="s">
        <v>193</v>
      </c>
      <c r="B31" s="263" t="s">
        <v>55</v>
      </c>
      <c r="C31" s="290"/>
      <c r="D31" s="264"/>
      <c r="E31" s="32">
        <v>0</v>
      </c>
      <c r="F31" s="181" t="s">
        <v>41</v>
      </c>
      <c r="G31" s="6"/>
      <c r="H31" s="6"/>
      <c r="I31" s="6"/>
      <c r="J31" s="6"/>
      <c r="K31" s="6"/>
      <c r="L31" s="6"/>
      <c r="M31" s="6"/>
      <c r="N31" s="6"/>
      <c r="O31" s="6"/>
    </row>
    <row r="32" spans="1:15" ht="21" customHeight="1" x14ac:dyDescent="0.2">
      <c r="A32" s="3">
        <v>1</v>
      </c>
      <c r="B32" s="6"/>
      <c r="D32" s="192"/>
      <c r="E32" s="193"/>
      <c r="F32" s="6"/>
      <c r="G32" s="6"/>
      <c r="H32" s="6"/>
      <c r="I32" s="6"/>
      <c r="J32" s="6"/>
      <c r="K32" s="6"/>
      <c r="L32" s="6"/>
      <c r="M32" s="6"/>
      <c r="N32" s="6"/>
      <c r="O32" s="6"/>
    </row>
    <row r="33" spans="1:15" x14ac:dyDescent="0.2">
      <c r="B33" s="192"/>
      <c r="C33" s="192"/>
      <c r="D33" s="192"/>
      <c r="E33" s="193"/>
      <c r="F33" s="6"/>
      <c r="G33" s="6"/>
      <c r="H33" s="6"/>
      <c r="I33" s="6"/>
      <c r="J33" s="6"/>
      <c r="K33" s="6"/>
      <c r="L33" s="6"/>
      <c r="M33" s="6"/>
      <c r="N33" s="6"/>
      <c r="O33" s="6"/>
    </row>
    <row r="34" spans="1:15" s="6" customFormat="1" ht="18" customHeight="1" x14ac:dyDescent="0.2">
      <c r="A34" s="9" t="s">
        <v>193</v>
      </c>
      <c r="B34" s="171" t="s">
        <v>56</v>
      </c>
      <c r="E34" s="1"/>
      <c r="F34" s="1"/>
      <c r="G34" s="1"/>
      <c r="H34" s="1"/>
      <c r="I34" s="1"/>
      <c r="J34" s="1"/>
      <c r="K34" s="1"/>
      <c r="L34" s="1"/>
      <c r="M34" s="1" t="s">
        <v>34</v>
      </c>
    </row>
    <row r="35" spans="1:15" x14ac:dyDescent="0.2">
      <c r="A35" s="3">
        <v>1</v>
      </c>
      <c r="B35" s="292" t="s">
        <v>57</v>
      </c>
      <c r="C35" s="293"/>
      <c r="D35" s="294"/>
      <c r="E35" s="292"/>
      <c r="F35" s="28" t="s">
        <v>58</v>
      </c>
      <c r="G35" s="7"/>
      <c r="H35" s="7"/>
      <c r="I35" s="7"/>
      <c r="J35" s="7"/>
      <c r="K35" s="7"/>
      <c r="L35" s="29"/>
      <c r="M35" s="298" t="s">
        <v>59</v>
      </c>
    </row>
    <row r="36" spans="1:15" x14ac:dyDescent="0.2">
      <c r="A36" s="3">
        <v>1</v>
      </c>
      <c r="B36" s="295"/>
      <c r="C36" s="296"/>
      <c r="D36" s="297"/>
      <c r="E36" s="295"/>
      <c r="F36" s="227" t="s">
        <v>60</v>
      </c>
      <c r="G36" s="227" t="s">
        <v>61</v>
      </c>
      <c r="H36" s="227" t="s">
        <v>62</v>
      </c>
      <c r="I36" s="227" t="s">
        <v>63</v>
      </c>
      <c r="J36" s="227" t="s">
        <v>64</v>
      </c>
      <c r="K36" s="227" t="s">
        <v>65</v>
      </c>
      <c r="L36" s="228" t="s">
        <v>119</v>
      </c>
      <c r="M36" s="299"/>
    </row>
    <row r="37" spans="1:15" ht="13.05" customHeight="1" x14ac:dyDescent="0.2">
      <c r="A37" s="3">
        <v>1</v>
      </c>
      <c r="B37" s="263" t="s">
        <v>66</v>
      </c>
      <c r="C37" s="290"/>
      <c r="D37" s="264"/>
      <c r="E37" s="194">
        <v>20060</v>
      </c>
      <c r="F37" s="32">
        <v>0</v>
      </c>
      <c r="G37" s="32">
        <v>0</v>
      </c>
      <c r="H37" s="32">
        <v>0</v>
      </c>
      <c r="I37" s="32">
        <v>0</v>
      </c>
      <c r="J37" s="32">
        <v>20060</v>
      </c>
      <c r="K37" s="32">
        <v>0</v>
      </c>
      <c r="L37" s="195">
        <v>0</v>
      </c>
      <c r="M37" s="30" t="s">
        <v>67</v>
      </c>
    </row>
    <row r="38" spans="1:15" ht="13.05" customHeight="1" x14ac:dyDescent="0.2">
      <c r="A38" s="3">
        <v>1</v>
      </c>
      <c r="B38" s="263" t="s">
        <v>68</v>
      </c>
      <c r="C38" s="290"/>
      <c r="D38" s="264"/>
      <c r="E38" s="37">
        <v>47512</v>
      </c>
      <c r="F38" s="37">
        <v>37080</v>
      </c>
      <c r="G38" s="37">
        <v>29</v>
      </c>
      <c r="H38" s="37">
        <v>8766</v>
      </c>
      <c r="I38" s="37">
        <v>1635</v>
      </c>
      <c r="J38" s="37">
        <v>0</v>
      </c>
      <c r="K38" s="37">
        <v>0</v>
      </c>
      <c r="L38" s="196">
        <v>0</v>
      </c>
      <c r="M38" s="30" t="s">
        <v>67</v>
      </c>
    </row>
    <row r="39" spans="1:15" ht="13.05" customHeight="1" x14ac:dyDescent="0.2">
      <c r="A39" s="3">
        <v>1</v>
      </c>
      <c r="B39" s="300" t="s">
        <v>116</v>
      </c>
      <c r="C39" s="301"/>
      <c r="D39" s="302"/>
      <c r="E39" s="197">
        <v>4338</v>
      </c>
      <c r="F39" s="197">
        <v>2328</v>
      </c>
      <c r="G39" s="197">
        <v>1</v>
      </c>
      <c r="H39" s="197">
        <v>447</v>
      </c>
      <c r="I39" s="197">
        <v>75</v>
      </c>
      <c r="J39" s="197">
        <v>1071</v>
      </c>
      <c r="K39" s="197">
        <v>415</v>
      </c>
      <c r="L39" s="198">
        <v>0</v>
      </c>
      <c r="M39" s="31" t="s">
        <v>67</v>
      </c>
    </row>
    <row r="40" spans="1:15" ht="13.95" customHeight="1" thickBot="1" x14ac:dyDescent="0.25">
      <c r="A40" s="3">
        <v>1</v>
      </c>
      <c r="B40" s="300" t="s">
        <v>118</v>
      </c>
      <c r="C40" s="301"/>
      <c r="D40" s="302"/>
      <c r="E40" s="197">
        <v>369</v>
      </c>
      <c r="F40" s="197">
        <v>0</v>
      </c>
      <c r="G40" s="197">
        <v>0</v>
      </c>
      <c r="H40" s="197">
        <v>0</v>
      </c>
      <c r="I40" s="197">
        <v>0</v>
      </c>
      <c r="J40" s="197">
        <v>0</v>
      </c>
      <c r="K40" s="197">
        <v>177</v>
      </c>
      <c r="L40" s="198">
        <v>192</v>
      </c>
      <c r="M40" s="31" t="s">
        <v>67</v>
      </c>
    </row>
    <row r="41" spans="1:15" ht="13.8" thickTop="1" x14ac:dyDescent="0.2">
      <c r="A41" s="3">
        <v>1</v>
      </c>
      <c r="B41" s="259" t="s">
        <v>69</v>
      </c>
      <c r="C41" s="282"/>
      <c r="D41" s="260"/>
      <c r="E41" s="46">
        <v>72281</v>
      </c>
      <c r="F41" s="46">
        <v>39408</v>
      </c>
      <c r="G41" s="46">
        <v>31</v>
      </c>
      <c r="H41" s="46">
        <v>9213</v>
      </c>
      <c r="I41" s="46">
        <v>1710</v>
      </c>
      <c r="J41" s="46">
        <v>21132</v>
      </c>
      <c r="K41" s="46">
        <v>592</v>
      </c>
      <c r="L41" s="199">
        <v>192</v>
      </c>
      <c r="M41" s="200"/>
    </row>
    <row r="42" spans="1:15" ht="21" customHeight="1" x14ac:dyDescent="0.2">
      <c r="A42" s="3">
        <v>1</v>
      </c>
      <c r="B42" s="6" t="s">
        <v>250</v>
      </c>
      <c r="D42" s="201"/>
      <c r="E42" s="193"/>
      <c r="F42" s="193"/>
      <c r="G42" s="193"/>
      <c r="H42" s="193"/>
      <c r="I42" s="193"/>
      <c r="J42" s="193"/>
      <c r="K42" s="193"/>
      <c r="L42" s="193"/>
      <c r="M42" s="193"/>
      <c r="N42" s="193"/>
      <c r="O42" s="193"/>
    </row>
    <row r="43" spans="1:15" x14ac:dyDescent="0.2">
      <c r="B43" s="201"/>
      <c r="C43" s="201"/>
      <c r="D43" s="201"/>
      <c r="E43" s="193"/>
      <c r="F43" s="193"/>
      <c r="G43" s="193"/>
      <c r="H43" s="193"/>
      <c r="I43" s="193"/>
      <c r="J43" s="193"/>
      <c r="K43" s="193"/>
      <c r="L43" s="193"/>
      <c r="M43" s="193"/>
      <c r="N43" s="193"/>
      <c r="O43" s="193"/>
    </row>
    <row r="44" spans="1:15" x14ac:dyDescent="0.2">
      <c r="A44" s="9" t="s">
        <v>193</v>
      </c>
      <c r="B44" s="171" t="s">
        <v>70</v>
      </c>
      <c r="C44" s="6"/>
      <c r="D44" s="6"/>
      <c r="E44" s="6"/>
      <c r="F44" s="6"/>
      <c r="G44" s="6"/>
      <c r="H44" s="6"/>
      <c r="I44" s="6"/>
      <c r="J44" s="6"/>
      <c r="K44" s="6"/>
      <c r="L44" s="6"/>
      <c r="M44" s="6"/>
      <c r="N44" s="6"/>
      <c r="O44" s="6"/>
    </row>
    <row r="45" spans="1:15" ht="21" customHeight="1" x14ac:dyDescent="0.2">
      <c r="A45" s="3">
        <v>1</v>
      </c>
      <c r="B45" s="6" t="s">
        <v>205</v>
      </c>
      <c r="C45" s="6"/>
      <c r="D45" s="6"/>
      <c r="F45" s="6"/>
      <c r="G45" s="6"/>
      <c r="H45" s="6"/>
      <c r="I45" s="6"/>
      <c r="J45" s="6"/>
      <c r="K45" s="6"/>
      <c r="L45" s="6"/>
      <c r="M45" s="6"/>
      <c r="N45" s="6"/>
      <c r="O45" s="6"/>
    </row>
    <row r="46" spans="1:15" ht="21" customHeight="1" x14ac:dyDescent="0.15">
      <c r="A46" s="3">
        <v>1</v>
      </c>
      <c r="B46" s="6" t="s">
        <v>71</v>
      </c>
      <c r="C46" s="6"/>
      <c r="D46" s="6"/>
      <c r="E46" s="202" t="s">
        <v>34</v>
      </c>
      <c r="F46" s="6"/>
      <c r="G46" s="6"/>
      <c r="H46" s="6"/>
      <c r="I46" s="6"/>
      <c r="J46" s="6"/>
      <c r="K46" s="6"/>
      <c r="L46" s="6"/>
      <c r="M46" s="6"/>
      <c r="N46" s="6"/>
      <c r="O46" s="6"/>
    </row>
    <row r="47" spans="1:15" x14ac:dyDescent="0.2">
      <c r="A47" s="3">
        <v>1</v>
      </c>
      <c r="B47" s="230" t="s">
        <v>72</v>
      </c>
      <c r="C47" s="230"/>
      <c r="D47" s="230"/>
      <c r="E47" s="203">
        <v>789</v>
      </c>
      <c r="F47" s="6"/>
      <c r="G47" s="6"/>
      <c r="H47" s="6"/>
      <c r="I47" s="6"/>
      <c r="J47" s="6"/>
      <c r="K47" s="6"/>
      <c r="L47" s="6"/>
      <c r="M47" s="6"/>
      <c r="N47" s="6"/>
      <c r="O47" s="6"/>
    </row>
    <row r="48" spans="1:15" x14ac:dyDescent="0.2">
      <c r="A48" s="3">
        <v>1</v>
      </c>
      <c r="B48" s="230" t="s">
        <v>73</v>
      </c>
      <c r="C48" s="230"/>
      <c r="D48" s="230"/>
      <c r="E48" s="32">
        <v>37651</v>
      </c>
      <c r="F48" s="6"/>
      <c r="G48" s="6"/>
      <c r="H48" s="6"/>
      <c r="I48" s="6"/>
      <c r="J48" s="6"/>
      <c r="K48" s="6"/>
      <c r="L48" s="6"/>
      <c r="M48" s="6"/>
      <c r="N48" s="6"/>
      <c r="O48" s="6"/>
    </row>
    <row r="49" spans="1:15" ht="13.8" thickBot="1" x14ac:dyDescent="0.25">
      <c r="A49" s="3">
        <v>1</v>
      </c>
      <c r="B49" s="230" t="s">
        <v>74</v>
      </c>
      <c r="C49" s="230"/>
      <c r="D49" s="230"/>
      <c r="E49" s="204">
        <v>20563</v>
      </c>
      <c r="F49" s="6"/>
      <c r="G49" s="6"/>
      <c r="H49" s="6"/>
      <c r="I49" s="6"/>
      <c r="J49" s="6"/>
      <c r="K49" s="6"/>
      <c r="L49" s="6"/>
      <c r="M49" s="6"/>
      <c r="N49" s="6"/>
      <c r="O49" s="6"/>
    </row>
    <row r="50" spans="1:15" ht="13.8" thickTop="1" x14ac:dyDescent="0.2">
      <c r="A50" s="3">
        <v>1</v>
      </c>
      <c r="B50" s="259" t="s">
        <v>69</v>
      </c>
      <c r="C50" s="282"/>
      <c r="D50" s="260"/>
      <c r="E50" s="194">
        <v>59005</v>
      </c>
      <c r="F50" s="6"/>
      <c r="G50" s="6"/>
      <c r="H50" s="6"/>
      <c r="I50" s="6"/>
      <c r="J50" s="6"/>
      <c r="K50" s="6"/>
      <c r="L50" s="6"/>
      <c r="M50" s="6"/>
      <c r="N50" s="6"/>
      <c r="O50" s="6"/>
    </row>
    <row r="51" spans="1:15" ht="21" customHeight="1" x14ac:dyDescent="0.2">
      <c r="A51" s="3">
        <v>1</v>
      </c>
      <c r="C51" s="6"/>
      <c r="D51" s="6"/>
      <c r="E51" s="193"/>
      <c r="F51" s="6"/>
      <c r="G51" s="6"/>
      <c r="H51" s="6"/>
      <c r="I51" s="6"/>
      <c r="J51" s="6"/>
      <c r="K51" s="6"/>
      <c r="L51" s="6"/>
      <c r="M51" s="6"/>
      <c r="N51" s="6"/>
      <c r="O51" s="6"/>
    </row>
    <row r="52" spans="1:15" ht="21" customHeight="1" x14ac:dyDescent="0.15">
      <c r="A52" s="9" t="s">
        <v>193</v>
      </c>
      <c r="B52" s="205" t="s">
        <v>75</v>
      </c>
      <c r="C52" s="6"/>
      <c r="D52" s="6"/>
      <c r="E52" s="202" t="s">
        <v>34</v>
      </c>
      <c r="F52" s="6"/>
      <c r="G52" s="6"/>
      <c r="H52" s="6"/>
      <c r="I52" s="6"/>
      <c r="J52" s="6"/>
      <c r="K52" s="6"/>
      <c r="L52" s="6"/>
      <c r="M52" s="6"/>
      <c r="N52" s="6"/>
      <c r="O52" s="6"/>
    </row>
    <row r="53" spans="1:15" x14ac:dyDescent="0.2">
      <c r="A53" s="3">
        <v>1</v>
      </c>
      <c r="B53" s="206" t="s">
        <v>76</v>
      </c>
      <c r="C53" s="207"/>
      <c r="D53" s="208"/>
      <c r="E53" s="32">
        <v>6125</v>
      </c>
      <c r="F53" s="6"/>
      <c r="G53" s="6"/>
      <c r="H53" s="6"/>
      <c r="I53" s="6"/>
      <c r="J53" s="6"/>
      <c r="K53" s="6"/>
      <c r="L53" s="6"/>
      <c r="M53" s="6"/>
      <c r="N53" s="6"/>
      <c r="O53" s="6"/>
    </row>
    <row r="54" spans="1:15" ht="21" customHeight="1" x14ac:dyDescent="0.2">
      <c r="A54" s="3">
        <v>1</v>
      </c>
      <c r="C54" s="6" t="s">
        <v>77</v>
      </c>
      <c r="D54" s="6"/>
      <c r="E54" s="193"/>
      <c r="F54" s="6"/>
      <c r="G54" s="6"/>
      <c r="H54" s="6"/>
      <c r="I54" s="6"/>
      <c r="J54" s="6"/>
      <c r="K54" s="6"/>
      <c r="L54" s="6"/>
      <c r="M54" s="6"/>
      <c r="N54" s="6"/>
      <c r="O54" s="6"/>
    </row>
    <row r="55" spans="1:15" ht="21" customHeight="1" x14ac:dyDescent="0.2">
      <c r="A55" s="9" t="s">
        <v>193</v>
      </c>
      <c r="B55" s="6" t="s">
        <v>78</v>
      </c>
      <c r="C55" s="6"/>
      <c r="D55" s="6"/>
      <c r="E55" s="209"/>
      <c r="F55" s="6"/>
      <c r="G55" s="6"/>
      <c r="H55" s="6"/>
      <c r="I55" s="6"/>
      <c r="J55" s="6"/>
      <c r="K55" s="6"/>
      <c r="L55" s="6"/>
      <c r="M55" s="6"/>
      <c r="N55" s="6"/>
      <c r="O55" s="6"/>
    </row>
    <row r="56" spans="1:15" x14ac:dyDescent="0.2">
      <c r="A56" s="3">
        <v>1</v>
      </c>
      <c r="C56" s="6" t="s">
        <v>120</v>
      </c>
      <c r="E56" s="209"/>
      <c r="F56" s="6"/>
      <c r="G56" s="6"/>
      <c r="H56" s="6"/>
      <c r="I56" s="6"/>
      <c r="J56" s="6"/>
      <c r="K56" s="6"/>
      <c r="L56" s="6"/>
      <c r="M56" s="6"/>
      <c r="N56" s="6"/>
      <c r="O56" s="6"/>
    </row>
    <row r="57" spans="1:15" x14ac:dyDescent="0.2">
      <c r="A57" s="3">
        <v>1</v>
      </c>
      <c r="C57" s="6" t="s">
        <v>294</v>
      </c>
      <c r="E57" s="209"/>
      <c r="F57" s="6"/>
      <c r="G57" s="6"/>
      <c r="H57" s="6"/>
      <c r="I57" s="6"/>
      <c r="J57" s="6"/>
      <c r="K57" s="6"/>
      <c r="L57" s="6"/>
      <c r="M57" s="6"/>
      <c r="N57" s="6"/>
      <c r="O57" s="6"/>
    </row>
    <row r="58" spans="1:15" x14ac:dyDescent="0.2">
      <c r="A58" s="3">
        <v>1</v>
      </c>
      <c r="C58" s="6" t="s">
        <v>121</v>
      </c>
      <c r="E58" s="209"/>
      <c r="F58" s="6"/>
      <c r="G58" s="6"/>
      <c r="H58" s="6"/>
      <c r="I58" s="6"/>
      <c r="J58" s="6"/>
      <c r="K58" s="6"/>
      <c r="L58" s="6"/>
      <c r="M58" s="6"/>
      <c r="N58" s="6"/>
      <c r="O58" s="6"/>
    </row>
    <row r="59" spans="1:15" x14ac:dyDescent="0.2">
      <c r="A59" s="3">
        <v>1</v>
      </c>
      <c r="C59" s="6" t="s">
        <v>295</v>
      </c>
      <c r="E59" s="209"/>
      <c r="F59" s="6"/>
      <c r="G59" s="6"/>
      <c r="H59" s="6"/>
      <c r="I59" s="6"/>
      <c r="J59" s="6"/>
      <c r="K59" s="6"/>
      <c r="L59" s="6"/>
      <c r="M59" s="6"/>
      <c r="N59" s="6"/>
      <c r="O59" s="6"/>
    </row>
    <row r="60" spans="1:15" x14ac:dyDescent="0.2">
      <c r="A60" s="3">
        <v>1</v>
      </c>
      <c r="C60" s="6" t="s">
        <v>122</v>
      </c>
      <c r="E60" s="209"/>
      <c r="F60" s="6"/>
      <c r="G60" s="6"/>
      <c r="H60" s="6"/>
      <c r="I60" s="6"/>
      <c r="J60" s="6"/>
      <c r="K60" s="6"/>
      <c r="L60" s="6"/>
      <c r="M60" s="6"/>
      <c r="N60" s="6"/>
      <c r="O60" s="6"/>
    </row>
    <row r="61" spans="1:15" x14ac:dyDescent="0.2">
      <c r="A61" s="3">
        <v>1</v>
      </c>
      <c r="C61" s="6" t="s">
        <v>296</v>
      </c>
      <c r="E61" s="209"/>
      <c r="F61" s="6"/>
      <c r="G61" s="6"/>
      <c r="H61" s="6"/>
      <c r="I61" s="6"/>
      <c r="J61" s="6"/>
      <c r="K61" s="6"/>
      <c r="L61" s="6"/>
      <c r="M61" s="6"/>
      <c r="N61" s="6"/>
      <c r="O61" s="6"/>
    </row>
    <row r="62" spans="1:15" x14ac:dyDescent="0.2">
      <c r="A62" s="3">
        <v>1</v>
      </c>
      <c r="C62" s="6" t="s">
        <v>297</v>
      </c>
      <c r="E62" s="209"/>
      <c r="F62" s="6"/>
      <c r="G62" s="6"/>
      <c r="H62" s="6"/>
      <c r="I62" s="6"/>
      <c r="J62" s="6"/>
      <c r="K62" s="6"/>
      <c r="L62" s="6"/>
      <c r="M62" s="6"/>
      <c r="N62" s="6"/>
      <c r="O62" s="6"/>
    </row>
    <row r="63" spans="1:15" x14ac:dyDescent="0.2">
      <c r="A63" s="3">
        <v>1</v>
      </c>
      <c r="C63" s="6" t="s">
        <v>298</v>
      </c>
      <c r="E63" s="209"/>
      <c r="F63" s="6"/>
      <c r="G63" s="6"/>
      <c r="H63" s="6"/>
      <c r="I63" s="6"/>
      <c r="J63" s="6"/>
      <c r="K63" s="6"/>
      <c r="L63" s="6"/>
      <c r="M63" s="6"/>
      <c r="N63" s="6"/>
      <c r="O63" s="6"/>
    </row>
    <row r="64" spans="1:15" x14ac:dyDescent="0.2">
      <c r="A64" s="3">
        <v>1</v>
      </c>
      <c r="C64" s="6" t="s">
        <v>123</v>
      </c>
      <c r="E64" s="209"/>
      <c r="F64" s="6"/>
      <c r="G64" s="6"/>
      <c r="H64" s="6"/>
      <c r="I64" s="6"/>
      <c r="J64" s="6"/>
      <c r="K64" s="6"/>
      <c r="L64" s="6"/>
      <c r="M64" s="6"/>
      <c r="N64" s="6"/>
      <c r="O64" s="6"/>
    </row>
    <row r="65" spans="1:15" x14ac:dyDescent="0.2">
      <c r="A65" s="3">
        <v>1</v>
      </c>
      <c r="C65" s="6" t="s">
        <v>299</v>
      </c>
      <c r="E65" s="209"/>
      <c r="F65" s="6"/>
      <c r="G65" s="6"/>
      <c r="H65" s="6"/>
      <c r="I65" s="6"/>
      <c r="J65" s="6"/>
      <c r="K65" s="6"/>
      <c r="L65" s="6"/>
      <c r="M65" s="6"/>
      <c r="N65" s="6"/>
      <c r="O65" s="6"/>
    </row>
    <row r="66" spans="1:15" ht="21" customHeight="1" x14ac:dyDescent="0.2">
      <c r="A66" s="9" t="s">
        <v>193</v>
      </c>
      <c r="B66" s="6" t="s">
        <v>81</v>
      </c>
      <c r="C66" s="6"/>
      <c r="D66" s="6"/>
      <c r="E66" s="209"/>
    </row>
    <row r="67" spans="1:15" x14ac:dyDescent="0.2">
      <c r="A67" s="3">
        <v>1</v>
      </c>
      <c r="C67" s="6" t="s">
        <v>82</v>
      </c>
      <c r="E67" s="209"/>
    </row>
    <row r="68" spans="1:15" x14ac:dyDescent="0.2">
      <c r="A68" s="3">
        <v>1</v>
      </c>
      <c r="C68" s="6" t="s">
        <v>83</v>
      </c>
      <c r="E68" s="209"/>
    </row>
    <row r="69" spans="1:15" x14ac:dyDescent="0.2">
      <c r="A69" s="3">
        <v>1</v>
      </c>
      <c r="C69" s="6" t="s">
        <v>84</v>
      </c>
      <c r="E69" s="209"/>
    </row>
    <row r="70" spans="1:15" x14ac:dyDescent="0.2">
      <c r="A70" s="3">
        <v>1</v>
      </c>
      <c r="C70" s="6" t="s">
        <v>83</v>
      </c>
      <c r="E70" s="209"/>
    </row>
    <row r="71" spans="1:15" x14ac:dyDescent="0.2">
      <c r="A71" s="3">
        <v>1</v>
      </c>
      <c r="C71" s="6" t="s">
        <v>85</v>
      </c>
      <c r="E71" s="209"/>
    </row>
    <row r="72" spans="1:15" x14ac:dyDescent="0.2">
      <c r="A72" s="3">
        <v>1</v>
      </c>
      <c r="C72" s="6" t="s">
        <v>86</v>
      </c>
      <c r="E72" s="209"/>
    </row>
    <row r="73" spans="1:15" ht="21" customHeight="1" x14ac:dyDescent="0.2">
      <c r="A73" s="9" t="s">
        <v>193</v>
      </c>
      <c r="B73" s="6" t="s">
        <v>87</v>
      </c>
      <c r="C73" s="6"/>
      <c r="D73" s="6"/>
      <c r="E73" s="209"/>
    </row>
    <row r="74" spans="1:15" x14ac:dyDescent="0.2">
      <c r="A74" s="3">
        <v>1</v>
      </c>
      <c r="C74" s="6" t="s">
        <v>88</v>
      </c>
      <c r="E74" s="209"/>
    </row>
  </sheetData>
  <mergeCells count="30">
    <mergeCell ref="B40:D40"/>
    <mergeCell ref="B41:D41"/>
    <mergeCell ref="B50:D50"/>
    <mergeCell ref="M35:M36"/>
    <mergeCell ref="B22:D22"/>
    <mergeCell ref="B23:D23"/>
    <mergeCell ref="B24:D24"/>
    <mergeCell ref="C25:D25"/>
    <mergeCell ref="C26:D26"/>
    <mergeCell ref="C27:D27"/>
    <mergeCell ref="C28:D28"/>
    <mergeCell ref="B29:D29"/>
    <mergeCell ref="B31:D31"/>
    <mergeCell ref="B35:D36"/>
    <mergeCell ref="E35:E36"/>
    <mergeCell ref="B37:D37"/>
    <mergeCell ref="B38:D38"/>
    <mergeCell ref="B39:D39"/>
    <mergeCell ref="B21:D21"/>
    <mergeCell ref="B9:E9"/>
    <mergeCell ref="B10:D10"/>
    <mergeCell ref="B11:D11"/>
    <mergeCell ref="B12:D12"/>
    <mergeCell ref="B13:D13"/>
    <mergeCell ref="C14:D14"/>
    <mergeCell ref="C15:D15"/>
    <mergeCell ref="C16:D16"/>
    <mergeCell ref="C17:D17"/>
    <mergeCell ref="B18:D18"/>
    <mergeCell ref="B20:E20"/>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3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sheetPr>
  <dimension ref="A1:J18"/>
  <sheetViews>
    <sheetView view="pageBreakPreview" topLeftCell="B2" zoomScale="85" zoomScaleNormal="100" zoomScaleSheetLayoutView="85" workbookViewId="0">
      <selection activeCell="L25" sqref="L25"/>
    </sheetView>
  </sheetViews>
  <sheetFormatPr defaultColWidth="10.109375" defaultRowHeight="13.2" x14ac:dyDescent="0.2"/>
  <cols>
    <col min="1" max="1" width="2.6640625" style="3" hidden="1" customWidth="1"/>
    <col min="2" max="2" width="2.6640625" style="6" customWidth="1"/>
    <col min="3" max="3" width="34.109375" style="3" customWidth="1"/>
    <col min="4" max="16384" width="10.109375" style="3"/>
  </cols>
  <sheetData>
    <row r="1" spans="1:10" s="1" customFormat="1" ht="18" hidden="1" customHeight="1" x14ac:dyDescent="0.2">
      <c r="A1" s="1" t="s">
        <v>193</v>
      </c>
    </row>
    <row r="2" spans="1:10" s="1" customFormat="1" ht="21" customHeight="1" x14ac:dyDescent="0.2">
      <c r="B2" s="2" t="s">
        <v>126</v>
      </c>
    </row>
    <row r="3" spans="1:10" ht="22.5" customHeight="1" x14ac:dyDescent="0.2">
      <c r="B3" s="170" t="s">
        <v>127</v>
      </c>
      <c r="C3" s="6"/>
      <c r="D3" s="6"/>
      <c r="E3" s="6"/>
      <c r="F3" s="6"/>
      <c r="G3" s="6"/>
      <c r="H3" s="6"/>
      <c r="I3" s="6"/>
    </row>
    <row r="4" spans="1:10" ht="21" customHeight="1" x14ac:dyDescent="0.2">
      <c r="B4" s="210"/>
      <c r="C4" s="6"/>
      <c r="D4" s="171"/>
      <c r="E4" s="6"/>
      <c r="F4" s="6"/>
      <c r="G4" s="6"/>
      <c r="H4" s="6"/>
      <c r="I4" s="6"/>
    </row>
    <row r="5" spans="1:10" s="6" customFormat="1" ht="21" customHeight="1" x14ac:dyDescent="0.2">
      <c r="A5" s="3">
        <v>1</v>
      </c>
      <c r="B5" s="211" t="s">
        <v>236</v>
      </c>
      <c r="D5" s="1"/>
      <c r="E5" s="1"/>
      <c r="F5" s="1"/>
      <c r="G5" s="1"/>
      <c r="H5" s="1"/>
      <c r="I5" s="1"/>
      <c r="J5" s="1" t="s">
        <v>34</v>
      </c>
    </row>
    <row r="6" spans="1:10" ht="19.2" x14ac:dyDescent="0.2">
      <c r="A6" s="3">
        <v>1</v>
      </c>
      <c r="B6" s="283" t="s">
        <v>16</v>
      </c>
      <c r="C6" s="283"/>
      <c r="D6" s="33" t="s">
        <v>2</v>
      </c>
      <c r="E6" s="33"/>
      <c r="F6" s="33"/>
      <c r="G6" s="33"/>
      <c r="H6" s="33"/>
      <c r="I6" s="33" t="s">
        <v>130</v>
      </c>
      <c r="J6" s="303" t="s">
        <v>3</v>
      </c>
    </row>
    <row r="7" spans="1:10" ht="13.5" customHeight="1" x14ac:dyDescent="0.2">
      <c r="A7" s="3">
        <v>1</v>
      </c>
      <c r="B7" s="283"/>
      <c r="C7" s="283"/>
      <c r="D7" s="227" t="s">
        <v>17</v>
      </c>
      <c r="E7" s="227" t="s">
        <v>25</v>
      </c>
      <c r="F7" s="227" t="s">
        <v>26</v>
      </c>
      <c r="G7" s="227" t="s">
        <v>32</v>
      </c>
      <c r="H7" s="227" t="s">
        <v>38</v>
      </c>
      <c r="I7" s="227" t="s">
        <v>38</v>
      </c>
      <c r="J7" s="304"/>
    </row>
    <row r="8" spans="1:10" x14ac:dyDescent="0.2">
      <c r="A8" s="3">
        <v>1</v>
      </c>
      <c r="B8" s="275" t="s">
        <v>5</v>
      </c>
      <c r="C8" s="275"/>
      <c r="D8" s="32">
        <v>565</v>
      </c>
      <c r="E8" s="32">
        <v>4708</v>
      </c>
      <c r="F8" s="32">
        <v>2128</v>
      </c>
      <c r="G8" s="32">
        <v>411</v>
      </c>
      <c r="H8" s="32">
        <v>1838</v>
      </c>
      <c r="I8" s="32">
        <v>0</v>
      </c>
      <c r="J8" s="34">
        <v>9652</v>
      </c>
    </row>
    <row r="9" spans="1:10" x14ac:dyDescent="0.2">
      <c r="A9" s="3">
        <v>1</v>
      </c>
      <c r="B9" s="265" t="s">
        <v>6</v>
      </c>
      <c r="C9" s="266"/>
      <c r="D9" s="35">
        <v>29267</v>
      </c>
      <c r="E9" s="35">
        <v>243716</v>
      </c>
      <c r="F9" s="35">
        <v>78755</v>
      </c>
      <c r="G9" s="35">
        <v>21285</v>
      </c>
      <c r="H9" s="35">
        <v>4453</v>
      </c>
      <c r="I9" s="35">
        <v>0</v>
      </c>
      <c r="J9" s="36">
        <v>377477</v>
      </c>
    </row>
    <row r="10" spans="1:10" x14ac:dyDescent="0.2">
      <c r="A10" s="3">
        <v>1</v>
      </c>
      <c r="B10" s="285" t="s">
        <v>229</v>
      </c>
      <c r="C10" s="305"/>
      <c r="D10" s="37">
        <v>39</v>
      </c>
      <c r="E10" s="37">
        <v>332</v>
      </c>
      <c r="F10" s="37">
        <v>107</v>
      </c>
      <c r="G10" s="37">
        <v>29</v>
      </c>
      <c r="H10" s="37">
        <v>344</v>
      </c>
      <c r="I10" s="37">
        <v>0</v>
      </c>
      <c r="J10" s="38">
        <v>853</v>
      </c>
    </row>
    <row r="11" spans="1:10" x14ac:dyDescent="0.2">
      <c r="A11" s="3">
        <v>1</v>
      </c>
      <c r="B11" s="39" t="s">
        <v>29</v>
      </c>
      <c r="C11" s="230"/>
      <c r="D11" s="32">
        <v>538</v>
      </c>
      <c r="E11" s="32">
        <v>36606</v>
      </c>
      <c r="F11" s="32">
        <v>8078</v>
      </c>
      <c r="G11" s="32">
        <v>0</v>
      </c>
      <c r="H11" s="32">
        <v>10903</v>
      </c>
      <c r="I11" s="32">
        <v>961</v>
      </c>
      <c r="J11" s="34">
        <v>57088</v>
      </c>
    </row>
    <row r="12" spans="1:10" ht="13.5" customHeight="1" x14ac:dyDescent="0.2">
      <c r="A12" s="3">
        <v>1</v>
      </c>
      <c r="B12" s="306"/>
      <c r="C12" s="40" t="s">
        <v>143</v>
      </c>
      <c r="D12" s="41">
        <v>538</v>
      </c>
      <c r="E12" s="41">
        <v>0</v>
      </c>
      <c r="F12" s="41">
        <v>0</v>
      </c>
      <c r="G12" s="41">
        <v>0</v>
      </c>
      <c r="H12" s="41">
        <v>0</v>
      </c>
      <c r="I12" s="41">
        <v>0</v>
      </c>
      <c r="J12" s="42">
        <v>538</v>
      </c>
    </row>
    <row r="13" spans="1:10" ht="13.5" customHeight="1" x14ac:dyDescent="0.2">
      <c r="A13" s="3">
        <v>1</v>
      </c>
      <c r="B13" s="310"/>
      <c r="C13" s="40" t="s">
        <v>144</v>
      </c>
      <c r="D13" s="41">
        <v>0</v>
      </c>
      <c r="E13" s="41">
        <v>0</v>
      </c>
      <c r="F13" s="41">
        <v>8078</v>
      </c>
      <c r="G13" s="41">
        <v>0</v>
      </c>
      <c r="H13" s="41">
        <v>0</v>
      </c>
      <c r="I13" s="41">
        <v>0</v>
      </c>
      <c r="J13" s="42">
        <v>8078</v>
      </c>
    </row>
    <row r="14" spans="1:10" ht="13.5" customHeight="1" x14ac:dyDescent="0.2">
      <c r="A14" s="3">
        <v>1</v>
      </c>
      <c r="B14" s="310"/>
      <c r="C14" s="40" t="s">
        <v>145</v>
      </c>
      <c r="D14" s="41">
        <v>0</v>
      </c>
      <c r="E14" s="41">
        <v>36606</v>
      </c>
      <c r="F14" s="41">
        <v>0</v>
      </c>
      <c r="G14" s="41">
        <v>0</v>
      </c>
      <c r="H14" s="41">
        <v>0</v>
      </c>
      <c r="I14" s="41">
        <v>0</v>
      </c>
      <c r="J14" s="42">
        <v>36606</v>
      </c>
    </row>
    <row r="15" spans="1:10" ht="13.5" customHeight="1" thickBot="1" x14ac:dyDescent="0.25">
      <c r="A15" s="3">
        <v>1</v>
      </c>
      <c r="B15" s="307"/>
      <c r="C15" s="43" t="s">
        <v>146</v>
      </c>
      <c r="D15" s="44">
        <v>0</v>
      </c>
      <c r="E15" s="44">
        <v>0</v>
      </c>
      <c r="F15" s="44">
        <v>0</v>
      </c>
      <c r="G15" s="44">
        <v>0</v>
      </c>
      <c r="H15" s="44">
        <v>10903</v>
      </c>
      <c r="I15" s="44">
        <v>961</v>
      </c>
      <c r="J15" s="45">
        <v>11864</v>
      </c>
    </row>
    <row r="16" spans="1:10" ht="13.8" thickTop="1" x14ac:dyDescent="0.2">
      <c r="A16" s="3">
        <v>1</v>
      </c>
      <c r="B16" s="259" t="s">
        <v>11</v>
      </c>
      <c r="C16" s="260"/>
      <c r="D16" s="46">
        <v>30411</v>
      </c>
      <c r="E16" s="46">
        <v>285364</v>
      </c>
      <c r="F16" s="46">
        <v>89069</v>
      </c>
      <c r="G16" s="46">
        <v>21725</v>
      </c>
      <c r="H16" s="46">
        <v>17539</v>
      </c>
      <c r="I16" s="46">
        <v>961</v>
      </c>
      <c r="J16" s="47">
        <v>445072</v>
      </c>
    </row>
    <row r="17" spans="1:1" ht="13.5" customHeight="1" x14ac:dyDescent="0.2">
      <c r="A17" s="3">
        <v>1</v>
      </c>
    </row>
    <row r="18" spans="1:1" ht="13.5" customHeight="1" x14ac:dyDescent="0.2"/>
  </sheetData>
  <mergeCells count="7">
    <mergeCell ref="B16:C16"/>
    <mergeCell ref="B6:C7"/>
    <mergeCell ref="J6:J7"/>
    <mergeCell ref="B8:C8"/>
    <mergeCell ref="B9:C9"/>
    <mergeCell ref="B10:C10"/>
    <mergeCell ref="B12:B15"/>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O53"/>
  <sheetViews>
    <sheetView view="pageBreakPreview" topLeftCell="B2" zoomScaleNormal="100" zoomScaleSheetLayoutView="100" workbookViewId="0">
      <selection activeCell="B28" sqref="A1:XFD1048576"/>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193</v>
      </c>
    </row>
    <row r="2" spans="1:15" s="1" customFormat="1" ht="21" customHeight="1" x14ac:dyDescent="0.2">
      <c r="B2" s="2" t="s">
        <v>201</v>
      </c>
    </row>
    <row r="3" spans="1:15" ht="16.2" x14ac:dyDescent="0.2">
      <c r="B3" s="170" t="s">
        <v>224</v>
      </c>
      <c r="C3" s="177"/>
      <c r="D3" s="6"/>
      <c r="E3" s="6"/>
      <c r="F3" s="6"/>
      <c r="G3" s="6"/>
      <c r="H3" s="6"/>
      <c r="I3" s="6"/>
      <c r="J3" s="6"/>
      <c r="K3" s="6"/>
      <c r="L3" s="6"/>
      <c r="M3" s="6"/>
      <c r="N3" s="6"/>
      <c r="O3" s="6"/>
    </row>
    <row r="4" spans="1:15" ht="21" customHeight="1" x14ac:dyDescent="0.2">
      <c r="B4" s="177"/>
      <c r="C4" s="177"/>
      <c r="D4" s="6"/>
      <c r="E4" s="6"/>
      <c r="F4" s="6"/>
      <c r="G4" s="6"/>
      <c r="H4" s="6"/>
      <c r="I4" s="6"/>
      <c r="J4" s="6"/>
      <c r="K4" s="6"/>
      <c r="L4" s="6"/>
      <c r="M4" s="6"/>
      <c r="N4" s="6"/>
      <c r="O4" s="6"/>
    </row>
    <row r="5" spans="1:15" ht="15" customHeight="1" x14ac:dyDescent="0.2">
      <c r="B5" s="177"/>
      <c r="C5" s="177"/>
      <c r="D5" s="6"/>
      <c r="E5" s="6"/>
      <c r="F5" s="6" t="s">
        <v>225</v>
      </c>
      <c r="G5" s="6"/>
      <c r="H5" s="6"/>
      <c r="I5" s="6"/>
      <c r="J5" s="6"/>
      <c r="K5" s="6"/>
      <c r="L5" s="6"/>
      <c r="M5" s="6"/>
      <c r="N5" s="6"/>
      <c r="O5" s="6"/>
    </row>
    <row r="6" spans="1:15" ht="15" customHeight="1" thickBot="1" x14ac:dyDescent="0.25">
      <c r="B6" s="177"/>
      <c r="C6" s="177"/>
      <c r="D6" s="6"/>
      <c r="E6" s="6"/>
      <c r="F6" s="6"/>
      <c r="G6" s="6"/>
      <c r="H6" s="6"/>
      <c r="I6" s="6"/>
      <c r="J6" s="6"/>
      <c r="K6" s="6"/>
      <c r="L6" s="6"/>
      <c r="M6" s="6"/>
      <c r="N6" s="6"/>
      <c r="O6" s="6"/>
    </row>
    <row r="7" spans="1:15" s="6" customFormat="1" ht="21" customHeight="1" thickBot="1" x14ac:dyDescent="0.2">
      <c r="A7" s="9"/>
      <c r="B7" s="171" t="s">
        <v>40</v>
      </c>
      <c r="E7" s="54">
        <v>497</v>
      </c>
      <c r="F7" s="181" t="s">
        <v>41</v>
      </c>
      <c r="G7" s="182"/>
      <c r="H7" s="182"/>
      <c r="I7" s="182"/>
      <c r="J7" s="182"/>
      <c r="K7" s="182"/>
      <c r="L7" s="182"/>
      <c r="M7" s="172" t="s">
        <v>34</v>
      </c>
    </row>
    <row r="8" spans="1:15" ht="3" customHeight="1" thickBot="1" x14ac:dyDescent="0.25">
      <c r="B8" s="6"/>
      <c r="C8" s="6"/>
      <c r="D8" s="6"/>
      <c r="E8" s="6"/>
      <c r="F8" s="6"/>
      <c r="G8" s="6"/>
      <c r="H8" s="6"/>
      <c r="I8" s="6"/>
      <c r="J8" s="6"/>
      <c r="K8" s="6"/>
      <c r="L8" s="6"/>
      <c r="M8" s="19"/>
    </row>
    <row r="9" spans="1:15" ht="22.5" customHeight="1" thickTop="1" thickBot="1" x14ac:dyDescent="0.25">
      <c r="A9" s="3">
        <v>1</v>
      </c>
      <c r="B9" s="261" t="s">
        <v>42</v>
      </c>
      <c r="C9" s="287"/>
      <c r="D9" s="287"/>
      <c r="E9" s="288"/>
      <c r="F9" s="20" t="s">
        <v>43</v>
      </c>
      <c r="G9" s="21" t="s">
        <v>44</v>
      </c>
      <c r="H9" s="22" t="s">
        <v>45</v>
      </c>
      <c r="I9" s="16" t="s">
        <v>47</v>
      </c>
      <c r="J9" s="227" t="s">
        <v>48</v>
      </c>
      <c r="K9" s="227" t="s">
        <v>204</v>
      </c>
      <c r="L9" s="228" t="s">
        <v>50</v>
      </c>
      <c r="M9" s="23" t="s">
        <v>51</v>
      </c>
    </row>
    <row r="10" spans="1:15" ht="14.4" thickTop="1" thickBot="1" x14ac:dyDescent="0.25">
      <c r="A10" s="3">
        <v>1</v>
      </c>
      <c r="B10" s="285" t="s">
        <v>5</v>
      </c>
      <c r="C10" s="286"/>
      <c r="D10" s="289"/>
      <c r="E10" s="183">
        <v>428</v>
      </c>
      <c r="F10" s="184">
        <v>378</v>
      </c>
      <c r="G10" s="184">
        <v>31</v>
      </c>
      <c r="H10" s="185">
        <v>17</v>
      </c>
      <c r="I10" s="34">
        <v>0</v>
      </c>
      <c r="J10" s="32">
        <v>0</v>
      </c>
      <c r="K10" s="32">
        <v>0</v>
      </c>
      <c r="L10" s="195">
        <v>0</v>
      </c>
      <c r="M10" s="24">
        <v>0</v>
      </c>
    </row>
    <row r="11" spans="1:15" ht="13.8" thickTop="1" x14ac:dyDescent="0.2">
      <c r="A11" s="3">
        <v>1</v>
      </c>
      <c r="B11" s="265" t="s">
        <v>6</v>
      </c>
      <c r="C11" s="278"/>
      <c r="D11" s="266"/>
      <c r="E11" s="186">
        <v>45</v>
      </c>
      <c r="F11" s="186">
        <v>0</v>
      </c>
      <c r="G11" s="186">
        <v>0</v>
      </c>
      <c r="H11" s="186">
        <v>0</v>
      </c>
      <c r="I11" s="35">
        <v>30</v>
      </c>
      <c r="J11" s="35">
        <v>13</v>
      </c>
      <c r="K11" s="35">
        <v>1</v>
      </c>
      <c r="L11" s="220">
        <v>-0.1</v>
      </c>
      <c r="M11" s="25">
        <v>0</v>
      </c>
    </row>
    <row r="12" spans="1:15" x14ac:dyDescent="0.2">
      <c r="A12" s="3">
        <v>1</v>
      </c>
      <c r="B12" s="267" t="s">
        <v>52</v>
      </c>
      <c r="C12" s="279"/>
      <c r="D12" s="268"/>
      <c r="E12" s="37">
        <v>0</v>
      </c>
      <c r="F12" s="37">
        <v>0</v>
      </c>
      <c r="G12" s="37">
        <v>0</v>
      </c>
      <c r="H12" s="37">
        <v>0</v>
      </c>
      <c r="I12" s="37">
        <v>0</v>
      </c>
      <c r="J12" s="37">
        <v>0</v>
      </c>
      <c r="K12" s="37">
        <v>0</v>
      </c>
      <c r="L12" s="196">
        <v>0</v>
      </c>
      <c r="M12" s="26">
        <v>0</v>
      </c>
    </row>
    <row r="13" spans="1:15" x14ac:dyDescent="0.2">
      <c r="A13" s="3">
        <v>1</v>
      </c>
      <c r="B13" s="269" t="s">
        <v>29</v>
      </c>
      <c r="C13" s="290"/>
      <c r="D13" s="264"/>
      <c r="E13" s="32">
        <v>23</v>
      </c>
      <c r="F13" s="187">
        <v>0</v>
      </c>
      <c r="G13" s="187">
        <v>0</v>
      </c>
      <c r="H13" s="187">
        <v>0</v>
      </c>
      <c r="I13" s="32">
        <v>16</v>
      </c>
      <c r="J13" s="32">
        <v>7</v>
      </c>
      <c r="K13" s="32">
        <v>0</v>
      </c>
      <c r="L13" s="195">
        <v>0</v>
      </c>
      <c r="M13" s="188">
        <v>25</v>
      </c>
    </row>
    <row r="14" spans="1:15" x14ac:dyDescent="0.2">
      <c r="A14" s="3">
        <v>1</v>
      </c>
      <c r="B14" s="27"/>
      <c r="C14" s="280" t="s">
        <v>124</v>
      </c>
      <c r="D14" s="281"/>
      <c r="E14" s="41">
        <v>11</v>
      </c>
      <c r="F14" s="189">
        <v>0</v>
      </c>
      <c r="G14" s="189">
        <v>0</v>
      </c>
      <c r="H14" s="189">
        <v>0</v>
      </c>
      <c r="I14" s="41">
        <v>8</v>
      </c>
      <c r="J14" s="41">
        <v>3</v>
      </c>
      <c r="K14" s="41">
        <v>0</v>
      </c>
      <c r="L14" s="221">
        <v>0</v>
      </c>
      <c r="M14" s="190">
        <v>12</v>
      </c>
    </row>
    <row r="15" spans="1:15" ht="13.8" thickBot="1" x14ac:dyDescent="0.25">
      <c r="A15" s="3">
        <v>1</v>
      </c>
      <c r="B15" s="27"/>
      <c r="C15" s="280" t="s">
        <v>125</v>
      </c>
      <c r="D15" s="281"/>
      <c r="E15" s="41">
        <v>11</v>
      </c>
      <c r="F15" s="189">
        <v>0</v>
      </c>
      <c r="G15" s="189">
        <v>0</v>
      </c>
      <c r="H15" s="189">
        <v>0</v>
      </c>
      <c r="I15" s="41">
        <v>8</v>
      </c>
      <c r="J15" s="41">
        <v>3</v>
      </c>
      <c r="K15" s="41">
        <v>0</v>
      </c>
      <c r="L15" s="221">
        <v>0</v>
      </c>
      <c r="M15" s="190">
        <v>12</v>
      </c>
    </row>
    <row r="16" spans="1:15" ht="13.8" thickTop="1" x14ac:dyDescent="0.2">
      <c r="A16" s="3">
        <v>1</v>
      </c>
      <c r="B16" s="259" t="s">
        <v>31</v>
      </c>
      <c r="C16" s="282"/>
      <c r="D16" s="260"/>
      <c r="E16" s="46">
        <v>497</v>
      </c>
      <c r="F16" s="46">
        <v>378</v>
      </c>
      <c r="G16" s="46">
        <v>31</v>
      </c>
      <c r="H16" s="46">
        <v>17</v>
      </c>
      <c r="I16" s="46">
        <v>46</v>
      </c>
      <c r="J16" s="46">
        <v>21</v>
      </c>
      <c r="K16" s="46">
        <v>1</v>
      </c>
      <c r="L16" s="199">
        <v>-0.1</v>
      </c>
      <c r="M16" s="191">
        <v>0</v>
      </c>
    </row>
    <row r="17" spans="1:15" ht="13.05" x14ac:dyDescent="0.2">
      <c r="B17" s="6"/>
      <c r="C17" s="6"/>
      <c r="D17" s="6"/>
      <c r="E17" s="6"/>
      <c r="F17" s="6"/>
      <c r="G17" s="6"/>
      <c r="H17" s="6"/>
      <c r="I17" s="6"/>
      <c r="J17" s="6"/>
      <c r="K17" s="6"/>
      <c r="L17" s="6"/>
    </row>
    <row r="18" spans="1:15" x14ac:dyDescent="0.2">
      <c r="A18" s="9" t="s">
        <v>193</v>
      </c>
      <c r="B18" s="263" t="s">
        <v>55</v>
      </c>
      <c r="C18" s="290"/>
      <c r="D18" s="264"/>
      <c r="E18" s="32">
        <v>0</v>
      </c>
      <c r="F18" s="181" t="s">
        <v>41</v>
      </c>
      <c r="G18" s="6"/>
      <c r="H18" s="6"/>
      <c r="I18" s="6"/>
      <c r="J18" s="6"/>
      <c r="K18" s="6"/>
      <c r="L18" s="6"/>
      <c r="M18" s="6"/>
      <c r="N18" s="6"/>
      <c r="O18" s="6"/>
    </row>
    <row r="19" spans="1:15" ht="21" customHeight="1" x14ac:dyDescent="0.2">
      <c r="A19" s="3">
        <v>1</v>
      </c>
      <c r="B19" s="6"/>
      <c r="D19" s="192"/>
      <c r="E19" s="193"/>
      <c r="F19" s="6"/>
      <c r="G19" s="6"/>
      <c r="H19" s="6"/>
      <c r="I19" s="6"/>
      <c r="J19" s="6"/>
      <c r="K19" s="6"/>
      <c r="L19" s="6"/>
      <c r="M19" s="6"/>
      <c r="N19" s="6"/>
      <c r="O19" s="6"/>
    </row>
    <row r="20" spans="1:15" ht="13.05" x14ac:dyDescent="0.2">
      <c r="B20" s="192"/>
      <c r="C20" s="192"/>
      <c r="D20" s="192"/>
      <c r="E20" s="193"/>
      <c r="F20" s="6"/>
      <c r="G20" s="6"/>
      <c r="H20" s="6"/>
      <c r="I20" s="6"/>
      <c r="J20" s="6"/>
      <c r="K20" s="6"/>
      <c r="L20" s="6"/>
      <c r="M20" s="6"/>
      <c r="N20" s="6"/>
      <c r="O20" s="6"/>
    </row>
    <row r="21" spans="1:15" s="6" customFormat="1" ht="18" customHeight="1" x14ac:dyDescent="0.2">
      <c r="A21" s="9" t="s">
        <v>193</v>
      </c>
      <c r="B21" s="171" t="s">
        <v>56</v>
      </c>
      <c r="E21" s="1"/>
      <c r="F21" s="1"/>
      <c r="G21" s="1" t="s">
        <v>34</v>
      </c>
    </row>
    <row r="22" spans="1:15" x14ac:dyDescent="0.2">
      <c r="A22" s="3">
        <v>1</v>
      </c>
      <c r="B22" s="292" t="s">
        <v>57</v>
      </c>
      <c r="C22" s="293"/>
      <c r="D22" s="294"/>
      <c r="E22" s="292"/>
      <c r="F22" s="28" t="s">
        <v>58</v>
      </c>
      <c r="G22" s="298" t="s">
        <v>59</v>
      </c>
    </row>
    <row r="23" spans="1:15" x14ac:dyDescent="0.2">
      <c r="A23" s="3">
        <v>1</v>
      </c>
      <c r="B23" s="295"/>
      <c r="C23" s="296"/>
      <c r="D23" s="297"/>
      <c r="E23" s="295"/>
      <c r="F23" s="227" t="s">
        <v>64</v>
      </c>
      <c r="G23" s="299"/>
    </row>
    <row r="24" spans="1:15" ht="13.05" customHeight="1" x14ac:dyDescent="0.2">
      <c r="A24" s="3">
        <v>1</v>
      </c>
      <c r="B24" s="263" t="s">
        <v>66</v>
      </c>
      <c r="C24" s="290"/>
      <c r="D24" s="264"/>
      <c r="E24" s="194">
        <v>5</v>
      </c>
      <c r="F24" s="32">
        <v>5</v>
      </c>
      <c r="G24" s="30" t="s">
        <v>67</v>
      </c>
    </row>
    <row r="25" spans="1:15" ht="13.05" customHeight="1" thickBot="1" x14ac:dyDescent="0.25">
      <c r="A25" s="3">
        <v>1</v>
      </c>
      <c r="B25" s="263" t="s">
        <v>68</v>
      </c>
      <c r="C25" s="290"/>
      <c r="D25" s="264"/>
      <c r="E25" s="37">
        <v>0</v>
      </c>
      <c r="F25" s="37">
        <v>0</v>
      </c>
      <c r="G25" s="30" t="s">
        <v>67</v>
      </c>
    </row>
    <row r="26" spans="1:15" ht="13.8" thickTop="1" x14ac:dyDescent="0.2">
      <c r="A26" s="3">
        <v>1</v>
      </c>
      <c r="B26" s="259" t="s">
        <v>69</v>
      </c>
      <c r="C26" s="282"/>
      <c r="D26" s="260"/>
      <c r="E26" s="46">
        <v>5</v>
      </c>
      <c r="F26" s="46">
        <v>5</v>
      </c>
      <c r="G26" s="200"/>
    </row>
    <row r="27" spans="1:15" ht="21" customHeight="1" x14ac:dyDescent="0.2">
      <c r="A27" s="3">
        <v>1</v>
      </c>
      <c r="B27" s="6" t="s">
        <v>251</v>
      </c>
      <c r="D27" s="201"/>
      <c r="E27" s="193"/>
      <c r="F27" s="193"/>
      <c r="G27" s="193"/>
      <c r="H27" s="193"/>
      <c r="I27" s="193"/>
      <c r="J27" s="193"/>
      <c r="K27" s="193"/>
      <c r="L27" s="193"/>
      <c r="M27" s="193"/>
      <c r="N27" s="193"/>
      <c r="O27" s="193"/>
    </row>
    <row r="28" spans="1:15" ht="13.05" x14ac:dyDescent="0.2">
      <c r="B28" s="201"/>
      <c r="C28" s="201"/>
      <c r="D28" s="201"/>
      <c r="E28" s="193"/>
      <c r="F28" s="193"/>
      <c r="G28" s="193"/>
      <c r="H28" s="193"/>
      <c r="I28" s="193"/>
      <c r="J28" s="193"/>
      <c r="K28" s="193"/>
      <c r="L28" s="193"/>
      <c r="M28" s="193"/>
      <c r="N28" s="193"/>
      <c r="O28" s="193"/>
    </row>
    <row r="29" spans="1:15" x14ac:dyDescent="0.2">
      <c r="A29" s="9" t="s">
        <v>193</v>
      </c>
      <c r="B29" s="171" t="s">
        <v>70</v>
      </c>
      <c r="C29" s="6"/>
      <c r="D29" s="6"/>
      <c r="E29" s="6"/>
      <c r="F29" s="6"/>
      <c r="G29" s="6"/>
      <c r="H29" s="6"/>
      <c r="I29" s="6"/>
      <c r="J29" s="6"/>
      <c r="K29" s="6"/>
      <c r="L29" s="6"/>
      <c r="M29" s="6"/>
      <c r="N29" s="6"/>
      <c r="O29" s="6"/>
    </row>
    <row r="30" spans="1:15" ht="21" customHeight="1" x14ac:dyDescent="0.2">
      <c r="A30" s="3">
        <v>1</v>
      </c>
      <c r="B30" s="6" t="s">
        <v>205</v>
      </c>
      <c r="C30" s="6"/>
      <c r="D30" s="6"/>
      <c r="F30" s="6"/>
      <c r="G30" s="6"/>
      <c r="H30" s="6"/>
      <c r="I30" s="6"/>
      <c r="J30" s="6"/>
      <c r="K30" s="6"/>
      <c r="L30" s="6"/>
      <c r="M30" s="6"/>
      <c r="N30" s="6"/>
      <c r="O30" s="6"/>
    </row>
    <row r="31" spans="1:15" ht="21" customHeight="1" x14ac:dyDescent="0.15">
      <c r="A31" s="3">
        <v>1</v>
      </c>
      <c r="B31" s="6" t="s">
        <v>71</v>
      </c>
      <c r="C31" s="6"/>
      <c r="D31" s="6"/>
      <c r="E31" s="202" t="s">
        <v>34</v>
      </c>
      <c r="F31" s="6"/>
      <c r="G31" s="6"/>
      <c r="H31" s="6"/>
      <c r="I31" s="6"/>
      <c r="J31" s="6"/>
      <c r="K31" s="6"/>
      <c r="L31" s="6"/>
      <c r="M31" s="6"/>
      <c r="N31" s="6"/>
      <c r="O31" s="6"/>
    </row>
    <row r="32" spans="1:15" x14ac:dyDescent="0.2">
      <c r="A32" s="3">
        <v>1</v>
      </c>
      <c r="B32" s="230" t="s">
        <v>72</v>
      </c>
      <c r="C32" s="230"/>
      <c r="D32" s="230"/>
      <c r="E32" s="203">
        <v>93</v>
      </c>
      <c r="F32" s="6"/>
      <c r="G32" s="6"/>
      <c r="H32" s="6"/>
      <c r="I32" s="6"/>
      <c r="J32" s="6"/>
      <c r="K32" s="6"/>
      <c r="L32" s="6"/>
      <c r="M32" s="6"/>
      <c r="N32" s="6"/>
      <c r="O32" s="6"/>
    </row>
    <row r="33" spans="1:15" x14ac:dyDescent="0.2">
      <c r="A33" s="3">
        <v>1</v>
      </c>
      <c r="B33" s="230" t="s">
        <v>73</v>
      </c>
      <c r="C33" s="230"/>
      <c r="D33" s="230"/>
      <c r="E33" s="32">
        <v>9</v>
      </c>
      <c r="F33" s="6"/>
      <c r="G33" s="6"/>
      <c r="H33" s="6"/>
      <c r="I33" s="6"/>
      <c r="J33" s="6"/>
      <c r="K33" s="6"/>
      <c r="L33" s="6"/>
      <c r="M33" s="6"/>
      <c r="N33" s="6"/>
      <c r="O33" s="6"/>
    </row>
    <row r="34" spans="1:15" ht="13.8" thickBot="1" x14ac:dyDescent="0.25">
      <c r="A34" s="3">
        <v>1</v>
      </c>
      <c r="B34" s="230" t="s">
        <v>74</v>
      </c>
      <c r="C34" s="230"/>
      <c r="D34" s="230"/>
      <c r="E34" s="204">
        <v>0</v>
      </c>
      <c r="F34" s="6"/>
      <c r="G34" s="6"/>
      <c r="H34" s="6"/>
      <c r="I34" s="6"/>
      <c r="J34" s="6"/>
      <c r="K34" s="6"/>
      <c r="L34" s="6"/>
      <c r="M34" s="6"/>
      <c r="N34" s="6"/>
      <c r="O34" s="6"/>
    </row>
    <row r="35" spans="1:15" ht="13.8" thickTop="1" x14ac:dyDescent="0.2">
      <c r="A35" s="3">
        <v>1</v>
      </c>
      <c r="B35" s="259" t="s">
        <v>69</v>
      </c>
      <c r="C35" s="282"/>
      <c r="D35" s="260"/>
      <c r="E35" s="194">
        <v>103</v>
      </c>
      <c r="F35" s="6"/>
      <c r="G35" s="6"/>
      <c r="H35" s="6"/>
      <c r="I35" s="6"/>
      <c r="J35" s="6"/>
      <c r="K35" s="6"/>
      <c r="L35" s="6"/>
      <c r="M35" s="6"/>
      <c r="N35" s="6"/>
      <c r="O35" s="6"/>
    </row>
    <row r="36" spans="1:15" ht="21" customHeight="1" x14ac:dyDescent="0.2">
      <c r="A36" s="3">
        <v>1</v>
      </c>
      <c r="C36" s="6"/>
      <c r="D36" s="6"/>
      <c r="E36" s="193"/>
      <c r="F36" s="6"/>
      <c r="G36" s="6"/>
      <c r="H36" s="6"/>
      <c r="I36" s="6"/>
      <c r="J36" s="6"/>
      <c r="K36" s="6"/>
      <c r="L36" s="6"/>
      <c r="M36" s="6"/>
      <c r="N36" s="6"/>
      <c r="O36" s="6"/>
    </row>
    <row r="37" spans="1:15" ht="21" customHeight="1" x14ac:dyDescent="0.15">
      <c r="A37" s="9" t="s">
        <v>193</v>
      </c>
      <c r="B37" s="205" t="s">
        <v>75</v>
      </c>
      <c r="C37" s="6"/>
      <c r="D37" s="6"/>
      <c r="E37" s="202" t="s">
        <v>34</v>
      </c>
      <c r="F37" s="6"/>
      <c r="G37" s="6"/>
      <c r="H37" s="6"/>
      <c r="I37" s="6"/>
      <c r="J37" s="6"/>
      <c r="K37" s="6"/>
      <c r="L37" s="6"/>
      <c r="M37" s="6"/>
      <c r="N37" s="6"/>
      <c r="O37" s="6"/>
    </row>
    <row r="38" spans="1:15" x14ac:dyDescent="0.2">
      <c r="A38" s="3">
        <v>1</v>
      </c>
      <c r="B38" s="206" t="s">
        <v>76</v>
      </c>
      <c r="C38" s="207"/>
      <c r="D38" s="208"/>
      <c r="E38" s="32">
        <v>7</v>
      </c>
      <c r="F38" s="6"/>
      <c r="G38" s="6"/>
      <c r="H38" s="6"/>
      <c r="I38" s="6"/>
      <c r="J38" s="6"/>
      <c r="K38" s="6"/>
      <c r="L38" s="6"/>
      <c r="M38" s="6"/>
      <c r="N38" s="6"/>
      <c r="O38" s="6"/>
    </row>
    <row r="39" spans="1:15" ht="21" customHeight="1" x14ac:dyDescent="0.2">
      <c r="A39" s="3">
        <v>1</v>
      </c>
      <c r="C39" s="6" t="s">
        <v>77</v>
      </c>
      <c r="D39" s="6"/>
      <c r="E39" s="193"/>
      <c r="F39" s="6"/>
      <c r="G39" s="6"/>
      <c r="H39" s="6"/>
      <c r="I39" s="6"/>
      <c r="J39" s="6"/>
      <c r="K39" s="6"/>
      <c r="L39" s="6"/>
      <c r="M39" s="6"/>
      <c r="N39" s="6"/>
      <c r="O39" s="6"/>
    </row>
    <row r="40" spans="1:15" ht="21" customHeight="1" x14ac:dyDescent="0.2">
      <c r="A40" s="9" t="s">
        <v>193</v>
      </c>
      <c r="B40" s="6" t="s">
        <v>78</v>
      </c>
      <c r="C40" s="6"/>
      <c r="D40" s="6"/>
      <c r="E40" s="209"/>
      <c r="F40" s="6"/>
      <c r="G40" s="6"/>
      <c r="H40" s="6"/>
      <c r="I40" s="6"/>
      <c r="J40" s="6"/>
      <c r="K40" s="6"/>
      <c r="L40" s="6"/>
      <c r="M40" s="6"/>
      <c r="N40" s="6"/>
      <c r="O40" s="6"/>
    </row>
    <row r="41" spans="1:15" x14ac:dyDescent="0.2">
      <c r="A41" s="3">
        <v>1</v>
      </c>
      <c r="C41" s="6" t="s">
        <v>226</v>
      </c>
      <c r="E41" s="209"/>
      <c r="F41" s="6"/>
      <c r="G41" s="6"/>
      <c r="H41" s="6"/>
      <c r="I41" s="6"/>
      <c r="J41" s="6"/>
      <c r="K41" s="6"/>
      <c r="L41" s="6"/>
      <c r="M41" s="6"/>
      <c r="N41" s="6"/>
      <c r="O41" s="6"/>
    </row>
    <row r="42" spans="1:15" x14ac:dyDescent="0.2">
      <c r="A42" s="3">
        <v>1</v>
      </c>
      <c r="C42" s="6" t="s">
        <v>300</v>
      </c>
      <c r="E42" s="209"/>
      <c r="F42" s="6"/>
      <c r="G42" s="6"/>
      <c r="H42" s="6"/>
      <c r="I42" s="6"/>
      <c r="J42" s="6"/>
      <c r="K42" s="6"/>
      <c r="L42" s="6"/>
      <c r="M42" s="6"/>
      <c r="N42" s="6"/>
      <c r="O42" s="6"/>
    </row>
    <row r="43" spans="1:15" x14ac:dyDescent="0.2">
      <c r="A43" s="3">
        <v>1</v>
      </c>
      <c r="C43" s="6" t="s">
        <v>227</v>
      </c>
      <c r="E43" s="209"/>
      <c r="F43" s="6"/>
      <c r="G43" s="6"/>
      <c r="H43" s="6"/>
      <c r="I43" s="6"/>
      <c r="J43" s="6"/>
      <c r="K43" s="6"/>
      <c r="L43" s="6"/>
      <c r="M43" s="6"/>
      <c r="N43" s="6"/>
      <c r="O43" s="6"/>
    </row>
    <row r="44" spans="1:15" x14ac:dyDescent="0.2">
      <c r="A44" s="3">
        <v>1</v>
      </c>
      <c r="C44" s="6" t="s">
        <v>301</v>
      </c>
      <c r="E44" s="209"/>
      <c r="F44" s="6"/>
      <c r="G44" s="6"/>
      <c r="H44" s="6"/>
      <c r="I44" s="6"/>
      <c r="J44" s="6"/>
      <c r="K44" s="6"/>
      <c r="L44" s="6"/>
      <c r="M44" s="6"/>
      <c r="N44" s="6"/>
      <c r="O44" s="6"/>
    </row>
    <row r="45" spans="1:15" ht="21" customHeight="1" x14ac:dyDescent="0.2">
      <c r="A45" s="9" t="s">
        <v>193</v>
      </c>
      <c r="B45" s="6" t="s">
        <v>81</v>
      </c>
      <c r="C45" s="6"/>
      <c r="D45" s="6"/>
      <c r="E45" s="209"/>
    </row>
    <row r="46" spans="1:15" x14ac:dyDescent="0.2">
      <c r="A46" s="3">
        <v>1</v>
      </c>
      <c r="C46" s="6" t="s">
        <v>302</v>
      </c>
      <c r="E46" s="209"/>
    </row>
    <row r="47" spans="1:15" x14ac:dyDescent="0.2">
      <c r="A47" s="3">
        <v>1</v>
      </c>
      <c r="C47" s="6" t="s">
        <v>303</v>
      </c>
      <c r="E47" s="209"/>
    </row>
    <row r="48" spans="1:15" x14ac:dyDescent="0.2">
      <c r="A48" s="3">
        <v>1</v>
      </c>
      <c r="C48" s="6" t="s">
        <v>304</v>
      </c>
      <c r="E48" s="209"/>
    </row>
    <row r="49" spans="1:5" x14ac:dyDescent="0.2">
      <c r="A49" s="3">
        <v>1</v>
      </c>
      <c r="C49" s="6" t="s">
        <v>303</v>
      </c>
      <c r="E49" s="209"/>
    </row>
    <row r="50" spans="1:5" x14ac:dyDescent="0.2">
      <c r="A50" s="3">
        <v>1</v>
      </c>
      <c r="C50" s="6" t="s">
        <v>305</v>
      </c>
      <c r="E50" s="209"/>
    </row>
    <row r="51" spans="1:5" x14ac:dyDescent="0.2">
      <c r="A51" s="3">
        <v>1</v>
      </c>
      <c r="C51" s="6" t="s">
        <v>86</v>
      </c>
      <c r="E51" s="209"/>
    </row>
    <row r="52" spans="1:5" ht="21" customHeight="1" x14ac:dyDescent="0.2">
      <c r="A52" s="9" t="s">
        <v>193</v>
      </c>
      <c r="B52" s="6" t="s">
        <v>87</v>
      </c>
      <c r="C52" s="6"/>
      <c r="D52" s="6"/>
      <c r="E52" s="209"/>
    </row>
    <row r="53" spans="1:5" x14ac:dyDescent="0.2">
      <c r="A53" s="3">
        <v>1</v>
      </c>
      <c r="C53" s="6" t="s">
        <v>88</v>
      </c>
      <c r="E53" s="209"/>
    </row>
  </sheetData>
  <mergeCells count="16">
    <mergeCell ref="B24:D24"/>
    <mergeCell ref="B25:D25"/>
    <mergeCell ref="B26:D26"/>
    <mergeCell ref="B35:D35"/>
    <mergeCell ref="C15:D15"/>
    <mergeCell ref="B16:D16"/>
    <mergeCell ref="B18:D18"/>
    <mergeCell ref="B22:D23"/>
    <mergeCell ref="E22:E23"/>
    <mergeCell ref="G22:G23"/>
    <mergeCell ref="B9:E9"/>
    <mergeCell ref="B10:D10"/>
    <mergeCell ref="B11:D11"/>
    <mergeCell ref="B12:D12"/>
    <mergeCell ref="B13:D13"/>
    <mergeCell ref="C14:D14"/>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39"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16"/>
  <sheetViews>
    <sheetView view="pageBreakPreview" topLeftCell="B2" zoomScale="85" zoomScaleNormal="100" zoomScaleSheetLayoutView="85" workbookViewId="0">
      <selection activeCell="B2" sqref="A1:XFD1048576"/>
    </sheetView>
  </sheetViews>
  <sheetFormatPr defaultColWidth="10.109375" defaultRowHeight="13.2" x14ac:dyDescent="0.2"/>
  <cols>
    <col min="1" max="1" width="2.6640625" style="3" hidden="1" customWidth="1"/>
    <col min="2" max="2" width="2.6640625" style="6" customWidth="1"/>
    <col min="3" max="3" width="34.109375" style="3" customWidth="1"/>
    <col min="4" max="16384" width="10.109375" style="3"/>
  </cols>
  <sheetData>
    <row r="1" spans="1:5" s="1" customFormat="1" ht="18" hidden="1" customHeight="1" x14ac:dyDescent="0.2">
      <c r="A1" s="1" t="s">
        <v>193</v>
      </c>
    </row>
    <row r="2" spans="1:5" s="1" customFormat="1" ht="21" customHeight="1" x14ac:dyDescent="0.2">
      <c r="B2" s="2" t="s">
        <v>126</v>
      </c>
    </row>
    <row r="3" spans="1:5" ht="22.5" customHeight="1" x14ac:dyDescent="0.2">
      <c r="B3" s="170" t="s">
        <v>127</v>
      </c>
      <c r="C3" s="6"/>
      <c r="D3" s="6"/>
    </row>
    <row r="4" spans="1:5" ht="21" customHeight="1" x14ac:dyDescent="0.2">
      <c r="B4" s="210"/>
      <c r="C4" s="6"/>
      <c r="D4" s="171"/>
    </row>
    <row r="5" spans="1:5" s="6" customFormat="1" ht="21" customHeight="1" x14ac:dyDescent="0.2">
      <c r="A5" s="3">
        <v>1</v>
      </c>
      <c r="B5" s="211" t="s">
        <v>237</v>
      </c>
      <c r="D5" s="1"/>
      <c r="E5" s="1" t="s">
        <v>34</v>
      </c>
    </row>
    <row r="6" spans="1:5" x14ac:dyDescent="0.2">
      <c r="A6" s="3">
        <v>1</v>
      </c>
      <c r="B6" s="283" t="s">
        <v>16</v>
      </c>
      <c r="C6" s="283"/>
      <c r="D6" s="33" t="s">
        <v>2</v>
      </c>
      <c r="E6" s="303" t="s">
        <v>3</v>
      </c>
    </row>
    <row r="7" spans="1:5" ht="23.55" customHeight="1" x14ac:dyDescent="0.2">
      <c r="A7" s="3">
        <v>1</v>
      </c>
      <c r="B7" s="283"/>
      <c r="C7" s="283"/>
      <c r="D7" s="227" t="s">
        <v>37</v>
      </c>
      <c r="E7" s="304"/>
    </row>
    <row r="8" spans="1:5" x14ac:dyDescent="0.2">
      <c r="A8" s="3">
        <v>1</v>
      </c>
      <c r="B8" s="275" t="s">
        <v>5</v>
      </c>
      <c r="C8" s="275"/>
      <c r="D8" s="32">
        <v>428</v>
      </c>
      <c r="E8" s="34">
        <v>428</v>
      </c>
    </row>
    <row r="9" spans="1:5" x14ac:dyDescent="0.2">
      <c r="A9" s="3">
        <v>1</v>
      </c>
      <c r="B9" s="265" t="s">
        <v>6</v>
      </c>
      <c r="C9" s="266"/>
      <c r="D9" s="35">
        <v>45</v>
      </c>
      <c r="E9" s="36">
        <v>45</v>
      </c>
    </row>
    <row r="10" spans="1:5" x14ac:dyDescent="0.2">
      <c r="A10" s="3">
        <v>1</v>
      </c>
      <c r="B10" s="285" t="s">
        <v>229</v>
      </c>
      <c r="C10" s="305"/>
      <c r="D10" s="37">
        <v>0</v>
      </c>
      <c r="E10" s="38">
        <v>0</v>
      </c>
    </row>
    <row r="11" spans="1:5" x14ac:dyDescent="0.2">
      <c r="A11" s="3">
        <v>1</v>
      </c>
      <c r="B11" s="39" t="s">
        <v>29</v>
      </c>
      <c r="C11" s="230"/>
      <c r="D11" s="32">
        <v>23</v>
      </c>
      <c r="E11" s="34">
        <v>23</v>
      </c>
    </row>
    <row r="12" spans="1:5" ht="13.5" customHeight="1" x14ac:dyDescent="0.2">
      <c r="A12" s="3">
        <v>1</v>
      </c>
      <c r="B12" s="306"/>
      <c r="C12" s="40" t="s">
        <v>147</v>
      </c>
      <c r="D12" s="41">
        <v>11</v>
      </c>
      <c r="E12" s="42">
        <v>11</v>
      </c>
    </row>
    <row r="13" spans="1:5" ht="13.5" customHeight="1" thickBot="1" x14ac:dyDescent="0.25">
      <c r="A13" s="3">
        <v>1</v>
      </c>
      <c r="B13" s="307"/>
      <c r="C13" s="43" t="s">
        <v>148</v>
      </c>
      <c r="D13" s="44">
        <v>11</v>
      </c>
      <c r="E13" s="45">
        <v>11</v>
      </c>
    </row>
    <row r="14" spans="1:5" ht="13.8" thickTop="1" x14ac:dyDescent="0.2">
      <c r="A14" s="3">
        <v>1</v>
      </c>
      <c r="B14" s="259" t="s">
        <v>11</v>
      </c>
      <c r="C14" s="260"/>
      <c r="D14" s="46">
        <v>497</v>
      </c>
      <c r="E14" s="47">
        <v>497</v>
      </c>
    </row>
    <row r="15" spans="1:5" ht="13.5" customHeight="1" x14ac:dyDescent="0.2">
      <c r="A15" s="3">
        <v>1</v>
      </c>
    </row>
    <row r="16" spans="1:5" ht="13.5" customHeight="1" x14ac:dyDescent="0.2"/>
  </sheetData>
  <mergeCells count="7">
    <mergeCell ref="B14:C14"/>
    <mergeCell ref="B6:C7"/>
    <mergeCell ref="E6:E7"/>
    <mergeCell ref="B8:C8"/>
    <mergeCell ref="B9:C9"/>
    <mergeCell ref="B10:C10"/>
    <mergeCell ref="B12:B13"/>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Q65"/>
  <sheetViews>
    <sheetView view="pageBreakPreview" topLeftCell="B36" zoomScale="85" zoomScaleNormal="100" zoomScaleSheetLayoutView="85" workbookViewId="0">
      <selection activeCell="F34" activeCellId="2" sqref="F64 H48 F34"/>
    </sheetView>
  </sheetViews>
  <sheetFormatPr defaultColWidth="9" defaultRowHeight="13.2" outlineLevelRow="1" x14ac:dyDescent="0.2"/>
  <cols>
    <col min="1" max="1" width="5.109375" style="9" hidden="1" customWidth="1"/>
    <col min="2" max="2" width="2.6640625" style="9" customWidth="1"/>
    <col min="3" max="3" width="34.109375" style="9" customWidth="1"/>
    <col min="4" max="26" width="10.6640625" style="9" customWidth="1"/>
    <col min="27" max="16384" width="9" style="9"/>
  </cols>
  <sheetData>
    <row r="1" spans="1:15" hidden="1" x14ac:dyDescent="0.2">
      <c r="A1" s="6" t="s">
        <v>193</v>
      </c>
      <c r="B1" s="6"/>
      <c r="C1" s="6"/>
      <c r="D1" s="6"/>
      <c r="E1" s="6"/>
      <c r="F1" s="6"/>
      <c r="G1" s="6"/>
      <c r="H1" s="6"/>
    </row>
    <row r="2" spans="1:15" x14ac:dyDescent="0.2">
      <c r="A2" s="6"/>
      <c r="B2" s="2" t="s">
        <v>198</v>
      </c>
      <c r="C2" s="6"/>
      <c r="D2" s="6"/>
      <c r="E2" s="6"/>
      <c r="F2" s="6"/>
      <c r="G2" s="6"/>
      <c r="H2" s="6"/>
    </row>
    <row r="3" spans="1:15" ht="21" customHeight="1" x14ac:dyDescent="0.2">
      <c r="A3" s="6"/>
      <c r="B3" s="10" t="s">
        <v>12</v>
      </c>
      <c r="C3" s="4"/>
      <c r="D3" s="4"/>
      <c r="E3" s="4"/>
      <c r="F3" s="4"/>
      <c r="G3" s="4"/>
      <c r="H3" s="4"/>
      <c r="I3" s="4"/>
      <c r="J3" s="4"/>
      <c r="K3" s="4"/>
      <c r="L3" s="4"/>
      <c r="M3" s="4"/>
      <c r="N3" s="4"/>
      <c r="O3" s="4"/>
    </row>
    <row r="4" spans="1:15" ht="22.5" customHeight="1" x14ac:dyDescent="0.2">
      <c r="A4" s="6"/>
      <c r="B4" s="11" t="s">
        <v>13</v>
      </c>
      <c r="C4" s="4"/>
      <c r="D4" s="4"/>
      <c r="E4" s="4"/>
      <c r="F4" s="4"/>
      <c r="G4" s="4"/>
      <c r="H4" s="4"/>
      <c r="I4" s="4"/>
      <c r="J4" s="4"/>
      <c r="K4" s="4"/>
      <c r="L4" s="4"/>
      <c r="M4" s="4"/>
      <c r="N4" s="4"/>
      <c r="O4" s="4"/>
    </row>
    <row r="5" spans="1:15" ht="21" customHeight="1" x14ac:dyDescent="0.2">
      <c r="A5" s="6" t="s">
        <v>193</v>
      </c>
      <c r="B5" s="11" t="s">
        <v>14</v>
      </c>
      <c r="C5" s="4"/>
      <c r="D5" s="4"/>
      <c r="E5" s="4"/>
      <c r="F5" s="4"/>
      <c r="G5" s="4"/>
      <c r="H5" s="4"/>
      <c r="I5" s="4"/>
      <c r="J5" s="4"/>
      <c r="K5" s="4"/>
      <c r="L5" s="4"/>
      <c r="M5" s="4"/>
      <c r="N5" s="4"/>
      <c r="O5" s="5" t="s">
        <v>15</v>
      </c>
    </row>
    <row r="6" spans="1:15" ht="21" customHeight="1" x14ac:dyDescent="0.2">
      <c r="A6" s="6">
        <v>1</v>
      </c>
      <c r="B6" s="261" t="s">
        <v>199</v>
      </c>
      <c r="C6" s="262"/>
      <c r="D6" s="236" t="s">
        <v>17</v>
      </c>
      <c r="E6" s="236" t="s">
        <v>18</v>
      </c>
      <c r="F6" s="236" t="s">
        <v>19</v>
      </c>
      <c r="G6" s="236" t="s">
        <v>20</v>
      </c>
      <c r="H6" s="236" t="s">
        <v>21</v>
      </c>
      <c r="I6" s="236" t="s">
        <v>22</v>
      </c>
      <c r="J6" s="236" t="s">
        <v>200</v>
      </c>
      <c r="K6" s="236" t="s">
        <v>23</v>
      </c>
      <c r="L6" s="236" t="s">
        <v>24</v>
      </c>
      <c r="M6" s="236" t="s">
        <v>25</v>
      </c>
      <c r="N6" s="236" t="s">
        <v>26</v>
      </c>
      <c r="O6" s="236" t="s">
        <v>257</v>
      </c>
    </row>
    <row r="7" spans="1:15" ht="24" customHeight="1" x14ac:dyDescent="0.2">
      <c r="A7" s="6">
        <v>1</v>
      </c>
      <c r="B7" s="263" t="s">
        <v>5</v>
      </c>
      <c r="C7" s="264"/>
      <c r="D7" s="237">
        <v>1771</v>
      </c>
      <c r="E7" s="237">
        <v>1446</v>
      </c>
      <c r="F7" s="237">
        <v>2907</v>
      </c>
      <c r="G7" s="237">
        <v>2367</v>
      </c>
      <c r="H7" s="237">
        <v>1258</v>
      </c>
      <c r="I7" s="237">
        <v>952</v>
      </c>
      <c r="J7" s="237">
        <v>1880</v>
      </c>
      <c r="K7" s="237">
        <v>3479</v>
      </c>
      <c r="L7" s="237">
        <v>4117</v>
      </c>
      <c r="M7" s="237">
        <v>5181</v>
      </c>
      <c r="N7" s="237">
        <v>2280</v>
      </c>
      <c r="O7" s="237">
        <v>271</v>
      </c>
    </row>
    <row r="8" spans="1:15" x14ac:dyDescent="0.2">
      <c r="A8" s="6">
        <v>1</v>
      </c>
      <c r="B8" s="265" t="s">
        <v>6</v>
      </c>
      <c r="C8" s="266"/>
      <c r="D8" s="127">
        <v>91666</v>
      </c>
      <c r="E8" s="127">
        <v>74882</v>
      </c>
      <c r="F8" s="127">
        <v>150487</v>
      </c>
      <c r="G8" s="127">
        <v>121770</v>
      </c>
      <c r="H8" s="127">
        <v>65150</v>
      </c>
      <c r="I8" s="127">
        <v>49303</v>
      </c>
      <c r="J8" s="127">
        <v>97348</v>
      </c>
      <c r="K8" s="127">
        <v>180074</v>
      </c>
      <c r="L8" s="127">
        <v>184141</v>
      </c>
      <c r="M8" s="127">
        <v>268169</v>
      </c>
      <c r="N8" s="127">
        <v>86657</v>
      </c>
      <c r="O8" s="127">
        <v>14074</v>
      </c>
    </row>
    <row r="9" spans="1:15" x14ac:dyDescent="0.2">
      <c r="A9" s="6">
        <v>1</v>
      </c>
      <c r="B9" s="267" t="s">
        <v>28</v>
      </c>
      <c r="C9" s="268"/>
      <c r="D9" s="128">
        <v>125</v>
      </c>
      <c r="E9" s="128">
        <v>102</v>
      </c>
      <c r="F9" s="128">
        <v>205</v>
      </c>
      <c r="G9" s="128">
        <v>166</v>
      </c>
      <c r="H9" s="128">
        <v>88</v>
      </c>
      <c r="I9" s="128">
        <v>67</v>
      </c>
      <c r="J9" s="128">
        <v>132</v>
      </c>
      <c r="K9" s="128">
        <v>245</v>
      </c>
      <c r="L9" s="128">
        <v>251</v>
      </c>
      <c r="M9" s="128">
        <v>365</v>
      </c>
      <c r="N9" s="128">
        <v>118</v>
      </c>
      <c r="O9" s="128">
        <v>19</v>
      </c>
    </row>
    <row r="10" spans="1:15" x14ac:dyDescent="0.2">
      <c r="A10" s="6">
        <v>1</v>
      </c>
      <c r="B10" s="269" t="s">
        <v>29</v>
      </c>
      <c r="C10" s="270"/>
      <c r="D10" s="129">
        <v>2799</v>
      </c>
      <c r="E10" s="129">
        <v>71405</v>
      </c>
      <c r="F10" s="129">
        <v>7713</v>
      </c>
      <c r="G10" s="129">
        <v>66238</v>
      </c>
      <c r="H10" s="129">
        <v>15375537</v>
      </c>
      <c r="I10" s="129">
        <v>2502</v>
      </c>
      <c r="J10" s="129">
        <v>45643</v>
      </c>
      <c r="K10" s="129">
        <v>17702</v>
      </c>
      <c r="L10" s="129">
        <v>68555</v>
      </c>
      <c r="M10" s="129">
        <v>50041</v>
      </c>
      <c r="N10" s="129">
        <v>12420</v>
      </c>
      <c r="O10" s="129">
        <v>703</v>
      </c>
    </row>
    <row r="11" spans="1:15" x14ac:dyDescent="0.2">
      <c r="A11" s="6">
        <v>1</v>
      </c>
      <c r="B11" s="130"/>
      <c r="C11" s="12" t="s">
        <v>178</v>
      </c>
      <c r="D11" s="131">
        <v>0</v>
      </c>
      <c r="E11" s="131">
        <v>98</v>
      </c>
      <c r="F11" s="131">
        <v>203</v>
      </c>
      <c r="G11" s="131">
        <v>0</v>
      </c>
      <c r="H11" s="131">
        <v>0</v>
      </c>
      <c r="I11" s="131">
        <v>0</v>
      </c>
      <c r="J11" s="131">
        <v>0</v>
      </c>
      <c r="K11" s="131">
        <v>0</v>
      </c>
      <c r="L11" s="131">
        <v>0</v>
      </c>
      <c r="M11" s="131">
        <v>0</v>
      </c>
      <c r="N11" s="131">
        <v>0</v>
      </c>
      <c r="O11" s="131">
        <v>0</v>
      </c>
    </row>
    <row r="12" spans="1:15" x14ac:dyDescent="0.2">
      <c r="A12" s="6">
        <v>1</v>
      </c>
      <c r="B12" s="130"/>
      <c r="C12" s="13" t="s">
        <v>179</v>
      </c>
      <c r="D12" s="132">
        <v>0</v>
      </c>
      <c r="E12" s="132">
        <v>0</v>
      </c>
      <c r="F12" s="132">
        <v>0</v>
      </c>
      <c r="G12" s="132">
        <v>2356</v>
      </c>
      <c r="H12" s="132">
        <v>15372284</v>
      </c>
      <c r="I12" s="132">
        <v>40</v>
      </c>
      <c r="J12" s="132">
        <v>0</v>
      </c>
      <c r="K12" s="132">
        <v>0</v>
      </c>
      <c r="L12" s="132">
        <v>0</v>
      </c>
      <c r="M12" s="132">
        <v>0</v>
      </c>
      <c r="N12" s="132">
        <v>0</v>
      </c>
      <c r="O12" s="132">
        <v>0</v>
      </c>
    </row>
    <row r="13" spans="1:15" x14ac:dyDescent="0.2">
      <c r="A13" s="6">
        <v>1</v>
      </c>
      <c r="B13" s="130"/>
      <c r="C13" s="14" t="s">
        <v>180</v>
      </c>
      <c r="D13" s="132">
        <v>0</v>
      </c>
      <c r="E13" s="132">
        <v>0</v>
      </c>
      <c r="F13" s="132">
        <v>0</v>
      </c>
      <c r="G13" s="132">
        <v>57810</v>
      </c>
      <c r="H13" s="132">
        <v>0</v>
      </c>
      <c r="I13" s="132">
        <v>0</v>
      </c>
      <c r="J13" s="132">
        <v>0</v>
      </c>
      <c r="K13" s="132">
        <v>0</v>
      </c>
      <c r="L13" s="132">
        <v>0</v>
      </c>
      <c r="M13" s="132">
        <v>0</v>
      </c>
      <c r="N13" s="132">
        <v>0</v>
      </c>
      <c r="O13" s="132">
        <v>0</v>
      </c>
    </row>
    <row r="14" spans="1:15" x14ac:dyDescent="0.2">
      <c r="A14" s="6">
        <v>1</v>
      </c>
      <c r="B14" s="130"/>
      <c r="C14" s="14" t="s">
        <v>181</v>
      </c>
      <c r="D14" s="132">
        <v>0</v>
      </c>
      <c r="E14" s="132">
        <v>67560</v>
      </c>
      <c r="F14" s="132">
        <v>0</v>
      </c>
      <c r="G14" s="132">
        <v>0</v>
      </c>
      <c r="H14" s="132">
        <v>0</v>
      </c>
      <c r="I14" s="132">
        <v>0</v>
      </c>
      <c r="J14" s="132">
        <v>0</v>
      </c>
      <c r="K14" s="132">
        <v>0</v>
      </c>
      <c r="L14" s="132">
        <v>0</v>
      </c>
      <c r="M14" s="132">
        <v>0</v>
      </c>
      <c r="N14" s="132">
        <v>0</v>
      </c>
      <c r="O14" s="132">
        <v>0</v>
      </c>
    </row>
    <row r="15" spans="1:15" x14ac:dyDescent="0.2">
      <c r="A15" s="6">
        <v>1</v>
      </c>
      <c r="B15" s="130"/>
      <c r="C15" s="14" t="s">
        <v>182</v>
      </c>
      <c r="D15" s="132">
        <v>0</v>
      </c>
      <c r="E15" s="132">
        <v>0</v>
      </c>
      <c r="F15" s="132">
        <v>0</v>
      </c>
      <c r="G15" s="132">
        <v>0</v>
      </c>
      <c r="H15" s="132">
        <v>0</v>
      </c>
      <c r="I15" s="132">
        <v>0</v>
      </c>
      <c r="J15" s="132">
        <v>40781</v>
      </c>
      <c r="K15" s="132">
        <v>8190</v>
      </c>
      <c r="L15" s="132">
        <v>59357</v>
      </c>
      <c r="M15" s="132">
        <v>0</v>
      </c>
      <c r="N15" s="132">
        <v>0</v>
      </c>
      <c r="O15" s="132">
        <v>0</v>
      </c>
    </row>
    <row r="16" spans="1:15" x14ac:dyDescent="0.2">
      <c r="A16" s="6">
        <v>1</v>
      </c>
      <c r="B16" s="130"/>
      <c r="C16" s="14" t="s">
        <v>183</v>
      </c>
      <c r="D16" s="132">
        <v>0</v>
      </c>
      <c r="E16" s="132">
        <v>0</v>
      </c>
      <c r="F16" s="132">
        <v>0</v>
      </c>
      <c r="G16" s="132">
        <v>0</v>
      </c>
      <c r="H16" s="132">
        <v>0</v>
      </c>
      <c r="I16" s="132">
        <v>0</v>
      </c>
      <c r="J16" s="132">
        <v>0</v>
      </c>
      <c r="K16" s="132">
        <v>500</v>
      </c>
      <c r="L16" s="132">
        <v>0</v>
      </c>
      <c r="M16" s="132">
        <v>0</v>
      </c>
      <c r="N16" s="132">
        <v>0</v>
      </c>
      <c r="O16" s="132">
        <v>0</v>
      </c>
    </row>
    <row r="17" spans="1:16" x14ac:dyDescent="0.2">
      <c r="A17" s="6">
        <v>1</v>
      </c>
      <c r="B17" s="130"/>
      <c r="C17" s="14" t="s">
        <v>184</v>
      </c>
      <c r="D17" s="132">
        <v>538</v>
      </c>
      <c r="E17" s="132">
        <v>0</v>
      </c>
      <c r="F17" s="132">
        <v>0</v>
      </c>
      <c r="G17" s="132">
        <v>0</v>
      </c>
      <c r="H17" s="132">
        <v>0</v>
      </c>
      <c r="I17" s="132">
        <v>0</v>
      </c>
      <c r="J17" s="132">
        <v>0</v>
      </c>
      <c r="K17" s="132">
        <v>0</v>
      </c>
      <c r="L17" s="132">
        <v>0</v>
      </c>
      <c r="M17" s="132">
        <v>36606</v>
      </c>
      <c r="N17" s="132">
        <v>8078</v>
      </c>
      <c r="O17" s="132">
        <v>0</v>
      </c>
    </row>
    <row r="18" spans="1:16" ht="13.8" thickBot="1" x14ac:dyDescent="0.25">
      <c r="A18" s="6">
        <v>1</v>
      </c>
      <c r="B18" s="130"/>
      <c r="C18" s="14" t="s">
        <v>30</v>
      </c>
      <c r="D18" s="133">
        <v>2260</v>
      </c>
      <c r="E18" s="133">
        <v>3746</v>
      </c>
      <c r="F18" s="133">
        <v>7510</v>
      </c>
      <c r="G18" s="133">
        <v>6071</v>
      </c>
      <c r="H18" s="133">
        <v>3253</v>
      </c>
      <c r="I18" s="133">
        <v>2461</v>
      </c>
      <c r="J18" s="133">
        <v>4862</v>
      </c>
      <c r="K18" s="133">
        <v>9011</v>
      </c>
      <c r="L18" s="133">
        <v>9197</v>
      </c>
      <c r="M18" s="133">
        <v>13435</v>
      </c>
      <c r="N18" s="133">
        <v>4341</v>
      </c>
      <c r="O18" s="133">
        <v>703</v>
      </c>
    </row>
    <row r="19" spans="1:16" ht="13.8" thickTop="1" x14ac:dyDescent="0.2">
      <c r="A19" s="4">
        <v>1</v>
      </c>
      <c r="B19" s="259" t="s">
        <v>31</v>
      </c>
      <c r="C19" s="260"/>
      <c r="D19" s="134">
        <v>96361</v>
      </c>
      <c r="E19" s="134">
        <v>147836</v>
      </c>
      <c r="F19" s="134">
        <v>161314</v>
      </c>
      <c r="G19" s="134">
        <v>190543</v>
      </c>
      <c r="H19" s="134">
        <v>15442035</v>
      </c>
      <c r="I19" s="134">
        <v>52825</v>
      </c>
      <c r="J19" s="134">
        <v>145006</v>
      </c>
      <c r="K19" s="134">
        <v>201502</v>
      </c>
      <c r="L19" s="134">
        <v>257065</v>
      </c>
      <c r="M19" s="134">
        <v>323758</v>
      </c>
      <c r="N19" s="134">
        <v>101476</v>
      </c>
      <c r="O19" s="134">
        <v>15068</v>
      </c>
    </row>
    <row r="20" spans="1:16" x14ac:dyDescent="0.2">
      <c r="A20" s="6" t="s">
        <v>193</v>
      </c>
      <c r="B20" s="6"/>
      <c r="C20" s="6"/>
      <c r="E20" s="6"/>
      <c r="F20" s="1" t="s">
        <v>15</v>
      </c>
      <c r="G20" s="6"/>
      <c r="H20" s="6"/>
    </row>
    <row r="21" spans="1:16" ht="29.55" customHeight="1" x14ac:dyDescent="0.2">
      <c r="A21" s="6">
        <v>1</v>
      </c>
      <c r="B21" s="261" t="s">
        <v>199</v>
      </c>
      <c r="C21" s="262"/>
      <c r="D21" s="236" t="s">
        <v>27</v>
      </c>
      <c r="E21" s="236" t="s">
        <v>32</v>
      </c>
      <c r="F21" s="16" t="s">
        <v>3</v>
      </c>
      <c r="G21" s="6"/>
      <c r="H21" s="6"/>
      <c r="I21" s="6"/>
      <c r="J21" s="6"/>
    </row>
    <row r="22" spans="1:16" ht="24" customHeight="1" x14ac:dyDescent="0.2">
      <c r="A22" s="6">
        <v>1</v>
      </c>
      <c r="B22" s="263" t="s">
        <v>5</v>
      </c>
      <c r="C22" s="264"/>
      <c r="D22" s="237">
        <v>112</v>
      </c>
      <c r="E22" s="237">
        <v>452</v>
      </c>
      <c r="F22" s="135">
        <f>IF(円単位!H22=0,"-",IF((円単位!H22&lt;0)*(円単位!H22&gt;-1000000),CONCATENATE("△ ",ROUNDDOWN(円単位!H22/1000000,0)),ROUNDDOWN(円単位!H22/1000000,0)))</f>
        <v>28481</v>
      </c>
      <c r="G22" s="6"/>
      <c r="H22" s="6"/>
      <c r="I22" s="6"/>
      <c r="J22" s="6"/>
      <c r="P22" s="178">
        <f>SUM(D7:O7,D22:E22)-F22</f>
        <v>-8</v>
      </c>
    </row>
    <row r="23" spans="1:16" x14ac:dyDescent="0.2">
      <c r="A23" s="6">
        <v>1</v>
      </c>
      <c r="B23" s="265" t="s">
        <v>6</v>
      </c>
      <c r="C23" s="266"/>
      <c r="D23" s="127">
        <v>5823</v>
      </c>
      <c r="E23" s="127">
        <v>23420</v>
      </c>
      <c r="F23" s="136">
        <f>IF(円単位!H23=0,"-",IF((円単位!H23&lt;0)*(円単位!H23&gt;-1000000),CONCATENATE("△ ",ROUNDDOWN(円単位!H23/1000000,0)),ROUNDDOWN(円単位!H23/1000000,0)))</f>
        <v>1412970</v>
      </c>
      <c r="G23" s="6"/>
      <c r="H23" s="6"/>
      <c r="I23" s="6"/>
      <c r="J23" s="6"/>
      <c r="P23" s="178">
        <f t="shared" ref="P23:P35" si="0">SUM(D8:O8,D23:E23)-F23</f>
        <v>-6</v>
      </c>
    </row>
    <row r="24" spans="1:16" x14ac:dyDescent="0.2">
      <c r="A24" s="6">
        <v>1</v>
      </c>
      <c r="B24" s="267" t="s">
        <v>28</v>
      </c>
      <c r="C24" s="268"/>
      <c r="D24" s="128">
        <v>7</v>
      </c>
      <c r="E24" s="128">
        <v>31</v>
      </c>
      <c r="F24" s="137">
        <f>IF(円単位!H24=0,"-",IF((円単位!H24&lt;0)*(円単位!H24&gt;-1000000),CONCATENATE("△ ",ROUNDDOWN(円単位!H24/1000000,0)),ROUNDDOWN(円単位!H24/1000000,0)))</f>
        <v>1928</v>
      </c>
      <c r="G24" s="6"/>
      <c r="H24" s="6"/>
      <c r="I24" s="6"/>
      <c r="J24" s="6"/>
      <c r="P24" s="178">
        <f t="shared" si="0"/>
        <v>-7</v>
      </c>
    </row>
    <row r="25" spans="1:16" x14ac:dyDescent="0.2">
      <c r="A25" s="6">
        <v>1</v>
      </c>
      <c r="B25" s="269" t="s">
        <v>29</v>
      </c>
      <c r="C25" s="270"/>
      <c r="D25" s="129">
        <v>288</v>
      </c>
      <c r="E25" s="129">
        <v>1173</v>
      </c>
      <c r="F25" s="138">
        <f>IF(円単位!H25=0,"-",IF((円単位!H25&lt;0)*(円単位!H25&gt;-1000000),CONCATENATE("△ ",ROUNDDOWN(円単位!H25/1000000,0)),ROUNDDOWN(円単位!H25/1000000,0)))</f>
        <v>15722725</v>
      </c>
      <c r="G25" s="6"/>
      <c r="H25" s="6"/>
      <c r="I25" s="6"/>
      <c r="J25" s="6"/>
      <c r="P25" s="178">
        <f t="shared" si="0"/>
        <v>-6</v>
      </c>
    </row>
    <row r="26" spans="1:16" x14ac:dyDescent="0.2">
      <c r="A26" s="6">
        <v>1</v>
      </c>
      <c r="B26" s="130"/>
      <c r="C26" s="12" t="s">
        <v>178</v>
      </c>
      <c r="D26" s="131">
        <v>0</v>
      </c>
      <c r="E26" s="131">
        <v>0</v>
      </c>
      <c r="F26" s="139">
        <f>IF(円単位!H26=0,"-",IF((円単位!H26&lt;0)*(円単位!H26&gt;-1000000),CONCATENATE("△ ",ROUNDDOWN(円単位!H26/1000000,0)),ROUNDDOWN(円単位!H26/1000000,0)))</f>
        <v>302</v>
      </c>
      <c r="G26" s="6"/>
      <c r="H26" s="6"/>
      <c r="I26" s="6"/>
      <c r="J26" s="6"/>
      <c r="P26" s="178">
        <f t="shared" si="0"/>
        <v>-1</v>
      </c>
    </row>
    <row r="27" spans="1:16" x14ac:dyDescent="0.2">
      <c r="A27" s="6">
        <v>1</v>
      </c>
      <c r="B27" s="130"/>
      <c r="C27" s="13" t="s">
        <v>179</v>
      </c>
      <c r="D27" s="132">
        <v>0</v>
      </c>
      <c r="E27" s="132">
        <v>0</v>
      </c>
      <c r="F27" s="140">
        <f>IF(円単位!H27=0,"-",IF((円単位!H27&lt;0)*(円単位!H27&gt;-1000000),CONCATENATE("△ ",ROUNDDOWN(円単位!H27/1000000,0)),ROUNDDOWN(円単位!H27/1000000,0)))</f>
        <v>15374681</v>
      </c>
      <c r="G27" s="6"/>
      <c r="H27" s="6"/>
      <c r="I27" s="6"/>
      <c r="J27" s="6"/>
      <c r="P27" s="178">
        <f t="shared" si="0"/>
        <v>-1</v>
      </c>
    </row>
    <row r="28" spans="1:16" x14ac:dyDescent="0.2">
      <c r="A28" s="6">
        <v>1</v>
      </c>
      <c r="B28" s="130"/>
      <c r="C28" s="14" t="s">
        <v>180</v>
      </c>
      <c r="D28" s="132">
        <v>0</v>
      </c>
      <c r="E28" s="132">
        <v>0</v>
      </c>
      <c r="F28" s="140">
        <f>IF(円単位!H28=0,"-",IF((円単位!H28&lt;0)*(円単位!H28&gt;-1000000),CONCATENATE("△ ",ROUNDDOWN(円単位!H28/1000000,0)),ROUNDDOWN(円単位!H28/1000000,0)))</f>
        <v>57810</v>
      </c>
      <c r="G28" s="6"/>
      <c r="H28" s="6"/>
      <c r="I28" s="6"/>
      <c r="J28" s="6"/>
      <c r="P28" s="178">
        <f t="shared" si="0"/>
        <v>0</v>
      </c>
    </row>
    <row r="29" spans="1:16" x14ac:dyDescent="0.2">
      <c r="A29" s="6">
        <v>1</v>
      </c>
      <c r="B29" s="130"/>
      <c r="C29" s="14" t="s">
        <v>181</v>
      </c>
      <c r="D29" s="132">
        <v>0</v>
      </c>
      <c r="E29" s="132">
        <v>0</v>
      </c>
      <c r="F29" s="140">
        <f>IF(円単位!H29=0,"-",IF((円単位!H29&lt;0)*(円単位!H29&gt;-1000000),CONCATENATE("△ ",ROUNDDOWN(円単位!H29/1000000,0)),ROUNDDOWN(円単位!H29/1000000,0)))</f>
        <v>67560</v>
      </c>
      <c r="G29" s="6"/>
      <c r="H29" s="6"/>
      <c r="I29" s="6"/>
      <c r="J29" s="6"/>
      <c r="P29" s="178">
        <f t="shared" si="0"/>
        <v>0</v>
      </c>
    </row>
    <row r="30" spans="1:16" x14ac:dyDescent="0.2">
      <c r="A30" s="6">
        <v>1</v>
      </c>
      <c r="B30" s="130"/>
      <c r="C30" s="14" t="s">
        <v>182</v>
      </c>
      <c r="D30" s="132">
        <v>0</v>
      </c>
      <c r="E30" s="132">
        <v>0</v>
      </c>
      <c r="F30" s="140">
        <f>IF(円単位!H30=0,"-",IF((円単位!H30&lt;0)*(円単位!H30&gt;-1000000),CONCATENATE("△ ",ROUNDDOWN(円単位!H30/1000000,0)),ROUNDDOWN(円単位!H30/1000000,0)))</f>
        <v>108328</v>
      </c>
      <c r="G30" s="6"/>
      <c r="H30" s="6"/>
      <c r="I30" s="6"/>
      <c r="J30" s="6"/>
      <c r="P30" s="178">
        <f t="shared" si="0"/>
        <v>0</v>
      </c>
    </row>
    <row r="31" spans="1:16" x14ac:dyDescent="0.2">
      <c r="A31" s="6">
        <v>1</v>
      </c>
      <c r="B31" s="130"/>
      <c r="C31" s="14" t="s">
        <v>183</v>
      </c>
      <c r="D31" s="132">
        <v>0</v>
      </c>
      <c r="E31" s="132">
        <v>0</v>
      </c>
      <c r="F31" s="140">
        <f>IF(円単位!H31=0,"-",IF((円単位!H31&lt;0)*(円単位!H31&gt;-1000000),CONCATENATE("△ ",ROUNDDOWN(円単位!H31/1000000,0)),ROUNDDOWN(円単位!H31/1000000,0)))</f>
        <v>500</v>
      </c>
      <c r="G31" s="6"/>
      <c r="H31" s="6"/>
      <c r="I31" s="6"/>
      <c r="J31" s="6"/>
      <c r="P31" s="178">
        <f t="shared" si="0"/>
        <v>0</v>
      </c>
    </row>
    <row r="32" spans="1:16" x14ac:dyDescent="0.2">
      <c r="A32" s="6">
        <v>1</v>
      </c>
      <c r="B32" s="130"/>
      <c r="C32" s="14" t="s">
        <v>184</v>
      </c>
      <c r="D32" s="132">
        <v>0</v>
      </c>
      <c r="E32" s="132">
        <v>0</v>
      </c>
      <c r="F32" s="140">
        <f>IF(円単位!H32=0,"-",IF((円単位!H32&lt;0)*(円単位!H32&gt;-1000000),CONCATENATE("△ ",ROUNDDOWN(円単位!H32/1000000,0)),ROUNDDOWN(円単位!H32/1000000,0)))</f>
        <v>45223</v>
      </c>
      <c r="G32" s="6"/>
      <c r="H32" s="6"/>
      <c r="I32" s="6"/>
      <c r="J32" s="6"/>
      <c r="P32" s="178">
        <f t="shared" si="0"/>
        <v>-1</v>
      </c>
    </row>
    <row r="33" spans="1:17" ht="13.8" thickBot="1" x14ac:dyDescent="0.25">
      <c r="A33" s="6">
        <v>1</v>
      </c>
      <c r="B33" s="130"/>
      <c r="C33" s="14" t="s">
        <v>30</v>
      </c>
      <c r="D33" s="133">
        <v>288</v>
      </c>
      <c r="E33" s="133">
        <v>1173</v>
      </c>
      <c r="F33" s="141">
        <f>IF(円単位!H33=0,"-",IF((円単位!H33&lt;0)*(円単位!H33&gt;-1000000),CONCATENATE("△ ",ROUNDDOWN(円単位!H33/1000000,0)),ROUNDDOWN(円単位!H33/1000000,0)))</f>
        <v>68317</v>
      </c>
      <c r="G33" s="6"/>
      <c r="H33" s="6"/>
      <c r="I33" s="6"/>
      <c r="J33" s="6"/>
      <c r="P33" s="178">
        <f t="shared" si="0"/>
        <v>-6</v>
      </c>
    </row>
    <row r="34" spans="1:17" ht="13.8" thickTop="1" x14ac:dyDescent="0.2">
      <c r="A34" s="4">
        <v>1</v>
      </c>
      <c r="B34" s="259" t="s">
        <v>31</v>
      </c>
      <c r="C34" s="260"/>
      <c r="D34" s="134">
        <v>6231</v>
      </c>
      <c r="E34" s="134">
        <v>25078</v>
      </c>
      <c r="F34" s="142">
        <f>IF(円単位!H34=0,"-",IF((円単位!H34&lt;0)*(円単位!H34&gt;-1000000),CONCATENATE("△ ",ROUNDDOWN(円単位!H34/1000000,0)),ROUNDDOWN(円単位!H34/1000000,0)))</f>
        <v>17166105</v>
      </c>
      <c r="G34" s="6"/>
      <c r="H34" s="6"/>
      <c r="I34" s="6"/>
      <c r="J34" s="6"/>
      <c r="P34" s="178">
        <f t="shared" si="0"/>
        <v>-7</v>
      </c>
    </row>
    <row r="35" spans="1:17" ht="13.05" x14ac:dyDescent="0.2">
      <c r="A35" s="6">
        <v>1</v>
      </c>
      <c r="B35" s="4"/>
      <c r="C35" s="4"/>
      <c r="D35" s="4"/>
      <c r="E35" s="4"/>
      <c r="F35" s="4"/>
      <c r="G35" s="4"/>
      <c r="H35" s="4"/>
      <c r="I35" s="4"/>
      <c r="J35" s="4"/>
      <c r="K35" s="4"/>
      <c r="L35" s="4"/>
      <c r="M35" s="4"/>
      <c r="N35" s="4"/>
      <c r="O35" s="4"/>
      <c r="P35" s="178">
        <f t="shared" si="0"/>
        <v>0</v>
      </c>
    </row>
    <row r="36" spans="1:17" ht="13.05" x14ac:dyDescent="0.2">
      <c r="A36" s="6"/>
      <c r="B36" s="4"/>
      <c r="C36" s="4"/>
      <c r="D36" s="4"/>
      <c r="E36" s="4"/>
      <c r="F36" s="4"/>
      <c r="G36" s="4"/>
      <c r="H36" s="4"/>
      <c r="I36" s="4"/>
      <c r="J36" s="4"/>
      <c r="K36" s="4"/>
      <c r="L36" s="4"/>
      <c r="M36" s="4"/>
      <c r="N36" s="4"/>
      <c r="O36" s="4"/>
    </row>
    <row r="37" spans="1:17" x14ac:dyDescent="0.15">
      <c r="A37" s="6" t="s">
        <v>193</v>
      </c>
      <c r="B37" s="11" t="s">
        <v>33</v>
      </c>
      <c r="C37" s="4"/>
      <c r="D37" s="4"/>
      <c r="E37" s="4"/>
      <c r="F37" s="4"/>
      <c r="G37" s="4"/>
      <c r="H37" s="17" t="s">
        <v>34</v>
      </c>
      <c r="J37" s="6"/>
      <c r="K37" s="6"/>
      <c r="L37" s="6"/>
      <c r="M37" s="6"/>
      <c r="N37" s="6"/>
      <c r="O37" s="6"/>
      <c r="P37" s="6"/>
      <c r="Q37" s="6"/>
    </row>
    <row r="38" spans="1:17" ht="21" customHeight="1" x14ac:dyDescent="0.2">
      <c r="A38" s="6">
        <v>1</v>
      </c>
      <c r="B38" s="261" t="s">
        <v>199</v>
      </c>
      <c r="C38" s="262"/>
      <c r="D38" s="236" t="s">
        <v>35</v>
      </c>
      <c r="E38" s="236" t="s">
        <v>36</v>
      </c>
      <c r="F38" s="236" t="s">
        <v>37</v>
      </c>
      <c r="G38" s="236" t="s">
        <v>38</v>
      </c>
      <c r="H38" s="16" t="s">
        <v>3</v>
      </c>
      <c r="I38" s="6"/>
      <c r="J38" s="6"/>
      <c r="K38" s="6"/>
      <c r="L38" s="6"/>
      <c r="M38" s="6"/>
      <c r="N38" s="6"/>
      <c r="O38" s="6"/>
      <c r="P38" s="6"/>
    </row>
    <row r="39" spans="1:17" ht="24" customHeight="1" x14ac:dyDescent="0.2">
      <c r="A39" s="6">
        <v>1</v>
      </c>
      <c r="B39" s="263" t="s">
        <v>39</v>
      </c>
      <c r="C39" s="264"/>
      <c r="D39" s="237">
        <v>7206</v>
      </c>
      <c r="E39" s="237">
        <v>11899</v>
      </c>
      <c r="F39" s="237">
        <v>521</v>
      </c>
      <c r="G39" s="237">
        <v>1905</v>
      </c>
      <c r="H39" s="135">
        <f>IF(円単位!H39=0,"-",IF((円単位!H39&lt;0)*(円単位!H39&gt;-1000000),CONCATENATE("△ ",ROUNDDOWN(円単位!H39/1000000,0)),ROUNDDOWN(円単位!H39/1000000,0)))</f>
        <v>21532</v>
      </c>
      <c r="I39" s="6"/>
      <c r="J39" s="6"/>
      <c r="K39" s="6"/>
      <c r="L39" s="6"/>
      <c r="M39" s="6"/>
      <c r="N39" s="6"/>
      <c r="O39" s="6"/>
      <c r="P39" s="179">
        <f>SUM(D39:G39)-H39</f>
        <v>-1</v>
      </c>
    </row>
    <row r="40" spans="1:17" x14ac:dyDescent="0.2">
      <c r="A40" s="6">
        <v>1</v>
      </c>
      <c r="B40" s="265" t="s">
        <v>6</v>
      </c>
      <c r="C40" s="266"/>
      <c r="D40" s="127">
        <v>643</v>
      </c>
      <c r="E40" s="127">
        <v>3781</v>
      </c>
      <c r="F40" s="127">
        <v>55</v>
      </c>
      <c r="G40" s="127">
        <v>4614</v>
      </c>
      <c r="H40" s="136">
        <f>IF(円単位!H40=0,"-",IF((円単位!H40&lt;0)*(円単位!H40&gt;-1000000),CONCATENATE("△ ",ROUNDDOWN(円単位!H40/1000000,0)),ROUNDDOWN(円単位!H40/1000000,0)))</f>
        <v>9095</v>
      </c>
      <c r="I40" s="6"/>
      <c r="J40" s="6"/>
      <c r="K40" s="6"/>
      <c r="L40" s="6"/>
      <c r="M40" s="6"/>
      <c r="N40" s="6"/>
      <c r="O40" s="6"/>
      <c r="P40" s="179">
        <f t="shared" ref="P40:P48" si="1">SUM(D40:G40)-H40</f>
        <v>-2</v>
      </c>
    </row>
    <row r="41" spans="1:17" x14ac:dyDescent="0.2">
      <c r="A41" s="6">
        <v>1</v>
      </c>
      <c r="B41" s="267" t="s">
        <v>28</v>
      </c>
      <c r="C41" s="268"/>
      <c r="D41" s="128">
        <v>0</v>
      </c>
      <c r="E41" s="128">
        <v>331</v>
      </c>
      <c r="F41" s="128">
        <v>0</v>
      </c>
      <c r="G41" s="128">
        <v>356</v>
      </c>
      <c r="H41" s="137">
        <f>IF(円単位!H41=0,"-",IF((円単位!H41&lt;0)*(円単位!H41&gt;-1000000),CONCATENATE("△ ",ROUNDDOWN(円単位!H41/1000000,0)),ROUNDDOWN(円単位!H41/1000000,0)))</f>
        <v>688</v>
      </c>
      <c r="I41" s="6"/>
      <c r="J41" s="6"/>
      <c r="K41" s="6"/>
      <c r="L41" s="6"/>
      <c r="M41" s="6"/>
      <c r="N41" s="6"/>
      <c r="O41" s="6"/>
      <c r="P41" s="179">
        <f t="shared" si="1"/>
        <v>-1</v>
      </c>
    </row>
    <row r="42" spans="1:17" x14ac:dyDescent="0.2">
      <c r="A42" s="6">
        <v>1</v>
      </c>
      <c r="B42" s="271" t="s">
        <v>29</v>
      </c>
      <c r="C42" s="272"/>
      <c r="D42" s="129">
        <v>785</v>
      </c>
      <c r="E42" s="129">
        <v>1703</v>
      </c>
      <c r="F42" s="129">
        <v>23</v>
      </c>
      <c r="G42" s="129">
        <v>10903</v>
      </c>
      <c r="H42" s="138">
        <f>IF(円単位!H42=0,"-",IF((円単位!H42&lt;0)*(円単位!H42&gt;-1000000),CONCATENATE("△ ",ROUNDDOWN(円単位!H42/1000000,0)),ROUNDDOWN(円単位!H42/1000000,0)))</f>
        <v>13416</v>
      </c>
      <c r="I42" s="6"/>
      <c r="J42" s="6"/>
      <c r="K42" s="6"/>
      <c r="L42" s="6"/>
      <c r="M42" s="6"/>
      <c r="N42" s="6"/>
      <c r="O42" s="6"/>
      <c r="P42" s="179">
        <f t="shared" si="1"/>
        <v>-2</v>
      </c>
    </row>
    <row r="43" spans="1:17" x14ac:dyDescent="0.2">
      <c r="A43" s="6">
        <v>1</v>
      </c>
      <c r="B43" s="18"/>
      <c r="C43" s="12" t="s">
        <v>178</v>
      </c>
      <c r="D43" s="131">
        <v>785</v>
      </c>
      <c r="E43" s="131">
        <v>0</v>
      </c>
      <c r="F43" s="131">
        <v>0</v>
      </c>
      <c r="G43" s="131">
        <v>0</v>
      </c>
      <c r="H43" s="139">
        <f>IF(円単位!H43=0,"-",IF((円単位!H43&lt;0)*(円単位!H43&gt;-1000000),CONCATENATE("△ ",ROUNDDOWN(円単位!H43/1000000,0)),ROUNDDOWN(円単位!H43/1000000,0)))</f>
        <v>785</v>
      </c>
      <c r="I43" s="6"/>
      <c r="J43" s="6"/>
      <c r="K43" s="6"/>
      <c r="L43" s="6"/>
      <c r="M43" s="6"/>
      <c r="N43" s="6"/>
      <c r="O43" s="6"/>
      <c r="P43" s="179">
        <f t="shared" si="1"/>
        <v>0</v>
      </c>
    </row>
    <row r="44" spans="1:17" ht="13.05" hidden="1" outlineLevel="1" x14ac:dyDescent="0.2">
      <c r="A44" s="6">
        <v>1</v>
      </c>
      <c r="B44" s="18"/>
      <c r="C44" s="13" t="s">
        <v>179</v>
      </c>
      <c r="D44" s="132">
        <v>0</v>
      </c>
      <c r="E44" s="132">
        <v>0</v>
      </c>
      <c r="F44" s="132">
        <v>0</v>
      </c>
      <c r="G44" s="132">
        <v>0</v>
      </c>
      <c r="H44" s="140" t="str">
        <f>IF(円単位!H44=0,"-",IF((円単位!H44&lt;0)*(円単位!H44&gt;-1000000),CONCATENATE("△ ",ROUNDDOWN(円単位!H44/1000000,0)),ROUNDDOWN(円単位!H44/1000000,0)))</f>
        <v>-</v>
      </c>
      <c r="I44" s="6"/>
      <c r="J44" s="6"/>
      <c r="K44" s="6"/>
      <c r="L44" s="6"/>
      <c r="M44" s="6"/>
      <c r="N44" s="6"/>
      <c r="O44" s="6"/>
      <c r="P44" s="179" t="e">
        <f t="shared" si="1"/>
        <v>#VALUE!</v>
      </c>
    </row>
    <row r="45" spans="1:17" collapsed="1" x14ac:dyDescent="0.2">
      <c r="A45" s="6">
        <v>1</v>
      </c>
      <c r="B45" s="18"/>
      <c r="C45" s="14" t="s">
        <v>182</v>
      </c>
      <c r="D45" s="132">
        <v>0</v>
      </c>
      <c r="E45" s="132">
        <v>1703</v>
      </c>
      <c r="F45" s="132">
        <v>0</v>
      </c>
      <c r="G45" s="132">
        <v>0</v>
      </c>
      <c r="H45" s="140">
        <f>IF(円単位!H45=0,"-",IF((円単位!H45&lt;0)*(円単位!H45&gt;-1000000),CONCATENATE("△ ",ROUNDDOWN(円単位!H45/1000000,0)),ROUNDDOWN(円単位!H45/1000000,0)))</f>
        <v>1703</v>
      </c>
      <c r="I45" s="6"/>
      <c r="J45" s="6"/>
      <c r="K45" s="6"/>
      <c r="L45" s="6"/>
      <c r="M45" s="6"/>
      <c r="N45" s="6"/>
      <c r="O45" s="6"/>
      <c r="P45" s="179">
        <f t="shared" si="1"/>
        <v>0</v>
      </c>
    </row>
    <row r="46" spans="1:17" x14ac:dyDescent="0.2">
      <c r="A46" s="6">
        <v>1</v>
      </c>
      <c r="B46" s="18"/>
      <c r="C46" s="14" t="s">
        <v>184</v>
      </c>
      <c r="D46" s="132">
        <v>0</v>
      </c>
      <c r="E46" s="132">
        <v>0</v>
      </c>
      <c r="F46" s="132">
        <v>0</v>
      </c>
      <c r="G46" s="132">
        <v>10903</v>
      </c>
      <c r="H46" s="140">
        <f>IF(円単位!H46=0,"-",IF((円単位!H46&lt;0)*(円単位!H46&gt;-1000000),CONCATENATE("△ ",ROUNDDOWN(円単位!H46/1000000,0)),ROUNDDOWN(円単位!H46/1000000,0)))</f>
        <v>10903</v>
      </c>
      <c r="I46" s="6"/>
      <c r="J46" s="6"/>
      <c r="K46" s="6"/>
      <c r="L46" s="6"/>
      <c r="M46" s="6"/>
      <c r="N46" s="6"/>
      <c r="O46" s="6"/>
      <c r="P46" s="179">
        <f t="shared" si="1"/>
        <v>0</v>
      </c>
    </row>
    <row r="47" spans="1:17" ht="13.8" thickBot="1" x14ac:dyDescent="0.25">
      <c r="A47" s="6">
        <v>1</v>
      </c>
      <c r="B47" s="143"/>
      <c r="C47" s="144" t="s">
        <v>185</v>
      </c>
      <c r="D47" s="145">
        <v>0</v>
      </c>
      <c r="E47" s="145">
        <v>0</v>
      </c>
      <c r="F47" s="145">
        <v>23</v>
      </c>
      <c r="G47" s="145">
        <v>0</v>
      </c>
      <c r="H47" s="146">
        <f>IF(円単位!H47=0,"-",IF((円単位!H47&lt;0)*(円単位!H47&gt;-1000000),CONCATENATE("△ ",ROUNDDOWN(円単位!H47/1000000,0)),ROUNDDOWN(円単位!H47/1000000,0)))</f>
        <v>23</v>
      </c>
      <c r="I47" s="6"/>
      <c r="J47" s="6"/>
      <c r="K47" s="6"/>
      <c r="L47" s="6"/>
      <c r="M47" s="6"/>
      <c r="N47" s="6"/>
      <c r="O47" s="6"/>
      <c r="P47" s="179">
        <f t="shared" si="1"/>
        <v>0</v>
      </c>
    </row>
    <row r="48" spans="1:17" ht="13.8" thickTop="1" x14ac:dyDescent="0.2">
      <c r="A48" s="6">
        <v>1</v>
      </c>
      <c r="B48" s="259" t="s">
        <v>31</v>
      </c>
      <c r="C48" s="260"/>
      <c r="D48" s="134">
        <v>8635</v>
      </c>
      <c r="E48" s="134">
        <v>17715</v>
      </c>
      <c r="F48" s="134">
        <v>601</v>
      </c>
      <c r="G48" s="134">
        <v>17780</v>
      </c>
      <c r="H48" s="142">
        <f>IF(円単位!H48=0,"-",IF((円単位!H48&lt;0)*(円単位!H48&gt;-1000000),CONCATENATE("△ ",ROUNDDOWN(円単位!H48/1000000,0)),ROUNDDOWN(円単位!H48/1000000,0)))</f>
        <v>44732</v>
      </c>
      <c r="I48" s="6"/>
      <c r="J48" s="6"/>
      <c r="K48" s="6"/>
      <c r="L48" s="6"/>
      <c r="M48" s="6"/>
      <c r="N48" s="6"/>
      <c r="O48" s="6"/>
      <c r="P48" s="179">
        <f t="shared" si="1"/>
        <v>-1</v>
      </c>
    </row>
    <row r="49" spans="1:16" ht="13.05" x14ac:dyDescent="0.2">
      <c r="A49" s="6">
        <v>1</v>
      </c>
      <c r="B49" s="4"/>
      <c r="C49" s="4"/>
      <c r="D49" s="4"/>
      <c r="E49" s="4"/>
      <c r="F49" s="4"/>
      <c r="G49" s="4"/>
      <c r="H49" s="4"/>
      <c r="I49" s="4"/>
      <c r="J49" s="4"/>
      <c r="K49" s="4"/>
      <c r="L49" s="4"/>
      <c r="M49" s="4"/>
      <c r="N49" s="4"/>
      <c r="O49" s="4"/>
    </row>
    <row r="50" spans="1:16" s="126" customFormat="1" x14ac:dyDescent="0.2">
      <c r="B50" s="126" t="s">
        <v>252</v>
      </c>
      <c r="F50" s="122" t="s">
        <v>34</v>
      </c>
    </row>
    <row r="51" spans="1:16" s="126" customFormat="1" ht="28.8" x14ac:dyDescent="0.2">
      <c r="B51" s="252" t="s">
        <v>253</v>
      </c>
      <c r="C51" s="253"/>
      <c r="D51" s="125" t="s">
        <v>254</v>
      </c>
      <c r="E51" s="125" t="s">
        <v>255</v>
      </c>
      <c r="F51" s="124" t="s">
        <v>3</v>
      </c>
    </row>
    <row r="52" spans="1:16" s="126" customFormat="1" x14ac:dyDescent="0.2">
      <c r="B52" s="254" t="s">
        <v>5</v>
      </c>
      <c r="C52" s="254"/>
      <c r="D52" s="147" t="str">
        <f>IF(円単位!D52=0,"-",IF((円単位!D52&lt;0)*(円単位!D52&gt;-1000000),CONCATENATE("△ ",ROUNDDOWN(円単位!D52/1000000,0)),ROUNDDOWN(円単位!D52/1000000,0)))</f>
        <v>-</v>
      </c>
      <c r="E52" s="147" t="str">
        <f>IF(円単位!E52=0,"-",IF((円単位!E52&lt;0)*(円単位!E52&gt;-1000000),CONCATENATE("△ ",ROUNDDOWN(円単位!E52/1000000,0)),ROUNDDOWN(円単位!E52/1000000,0)))</f>
        <v>-</v>
      </c>
      <c r="F52" s="148" t="str">
        <f>IF(円単位!F52=0,"-",IF((円単位!F52&lt;0)*(円単位!F52&gt;-1000000),CONCATENATE("△ ",ROUNDDOWN(円単位!F52/1000000,0)),ROUNDDOWN(円単位!F52/1000000,0)))</f>
        <v>-</v>
      </c>
      <c r="P52" s="180" t="e">
        <f>SUM(D52:E52)-F52</f>
        <v>#VALUE!</v>
      </c>
    </row>
    <row r="53" spans="1:16" s="126" customFormat="1" x14ac:dyDescent="0.2">
      <c r="B53" s="255" t="s">
        <v>6</v>
      </c>
      <c r="C53" s="255"/>
      <c r="D53" s="149" t="str">
        <f>IF(円単位!D53=0,"-",IF((円単位!D53&lt;0)*(円単位!D53&gt;-1000000),CONCATENATE("△ ",ROUNDDOWN(円単位!D53/1000000,0)),ROUNDDOWN(円単位!D53/1000000,0)))</f>
        <v>-</v>
      </c>
      <c r="E53" s="149">
        <f>IF(円単位!E53=0,"-",IF((円単位!E53&lt;0)*(円単位!E53&gt;-1000000),CONCATENATE("△ ",ROUNDDOWN(円単位!E53/1000000,0)),ROUNDDOWN(円単位!E53/1000000,0)))</f>
        <v>254</v>
      </c>
      <c r="F53" s="150">
        <f>IF(円単位!F53=0,"-",IF((円単位!F53&lt;0)*(円単位!F53&gt;-1000000),CONCATENATE("△ ",ROUNDDOWN(円単位!F53/1000000,0)),ROUNDDOWN(円単位!F53/1000000,0)))</f>
        <v>254</v>
      </c>
      <c r="P53" s="180">
        <f t="shared" ref="P53:P64" si="2">SUM(D53:E53)-F53</f>
        <v>0</v>
      </c>
    </row>
    <row r="54" spans="1:16" s="126" customFormat="1" x14ac:dyDescent="0.2">
      <c r="B54" s="256" t="s">
        <v>52</v>
      </c>
      <c r="C54" s="256"/>
      <c r="D54" s="151" t="str">
        <f>IF(円単位!D54=0,"-",IF((円単位!D54&lt;0)*(円単位!D54&gt;-1000000),CONCATENATE("△ ",ROUNDDOWN(円単位!D54/1000000,0)),ROUNDDOWN(円単位!D54/1000000,0)))</f>
        <v>-</v>
      </c>
      <c r="E54" s="151" t="str">
        <f>IF(円単位!E54=0,"-",IF((円単位!E54&lt;0)*(円単位!E54&gt;-1000000),CONCATENATE("△ ",ROUNDDOWN(円単位!E54/1000000,0)),ROUNDDOWN(円単位!E54/1000000,0)))</f>
        <v>-</v>
      </c>
      <c r="F54" s="152" t="str">
        <f>IF(円単位!F54=0,"-",IF((円単位!F54&lt;0)*(円単位!F54&gt;-1000000),CONCATENATE("△ ",ROUNDDOWN(円単位!F54/1000000,0)),ROUNDDOWN(円単位!F54/1000000,0)))</f>
        <v>-</v>
      </c>
      <c r="P54" s="180" t="e">
        <f t="shared" si="2"/>
        <v>#VALUE!</v>
      </c>
    </row>
    <row r="55" spans="1:16" s="126" customFormat="1" x14ac:dyDescent="0.2">
      <c r="B55" s="257" t="s">
        <v>29</v>
      </c>
      <c r="C55" s="258"/>
      <c r="D55" s="153">
        <f>IF(円単位!D55=0,"-",IF((円単位!D55&lt;0)*(円単位!D55&gt;-1000000),CONCATENATE("△ ",ROUNDDOWN(円単位!D55/1000000,0)),ROUNDDOWN(円単位!D55/1000000,0)))</f>
        <v>375995</v>
      </c>
      <c r="E55" s="153">
        <f>IF(円単位!E55=0,"-",IF((円単位!E55&lt;0)*(円単位!E55&gt;-1000000),CONCATENATE("△ ",ROUNDDOWN(円単位!E55/1000000,0)),ROUNDDOWN(円単位!E55/1000000,0)))</f>
        <v>19821510</v>
      </c>
      <c r="F55" s="154">
        <f>IF(円単位!F55=0,"-",IF((円単位!F55&lt;0)*(円単位!F55&gt;-1000000),CONCATENATE("△ ",ROUNDDOWN(円単位!F55/1000000,0)),ROUNDDOWN(円単位!F55/1000000,0)))</f>
        <v>20197506</v>
      </c>
      <c r="P55" s="180">
        <f t="shared" si="2"/>
        <v>-1</v>
      </c>
    </row>
    <row r="56" spans="1:16" s="126" customFormat="1" ht="13.05" hidden="1" outlineLevel="1" x14ac:dyDescent="0.2">
      <c r="B56" s="155"/>
      <c r="C56" s="156" t="s">
        <v>178</v>
      </c>
      <c r="D56" s="153" t="str">
        <f>IF(円単位!D56=0,"-",IF((円単位!D56&lt;0)*(円単位!D56&gt;-1000000),CONCATENATE("△ ",ROUNDDOWN(円単位!D56/1000000,0)),ROUNDDOWN(円単位!D56/1000000,0)))</f>
        <v>-</v>
      </c>
      <c r="E56" s="153" t="str">
        <f>IF(円単位!E56=0,"-",IF((円単位!E56&lt;0)*(円単位!E56&gt;-1000000),CONCATENATE("△ ",ROUNDDOWN(円単位!E56/1000000,0)),ROUNDDOWN(円単位!E56/1000000,0)))</f>
        <v>-</v>
      </c>
      <c r="F56" s="154" t="str">
        <f>IF(円単位!F56=0,"-",IF((円単位!F56&lt;0)*(円単位!F56&gt;-1000000),CONCATENATE("△ ",ROUNDDOWN(円単位!F56/1000000,0)),ROUNDDOWN(円単位!F56/1000000,0)))</f>
        <v>-</v>
      </c>
      <c r="P56" s="180" t="e">
        <f t="shared" si="2"/>
        <v>#VALUE!</v>
      </c>
    </row>
    <row r="57" spans="1:16" s="126" customFormat="1" collapsed="1" x14ac:dyDescent="0.2">
      <c r="B57" s="155"/>
      <c r="C57" s="157" t="s">
        <v>179</v>
      </c>
      <c r="D57" s="158">
        <f>IF(円単位!D57=0,"-",IF((円単位!D57&lt;0)*(円単位!D57&gt;-1000000),CONCATENATE("△ ",ROUNDDOWN(円単位!D57/1000000,0)),ROUNDDOWN(円単位!D57/1000000,0)))</f>
        <v>375016</v>
      </c>
      <c r="E57" s="158">
        <f>IF(円単位!E57=0,"-",IF((円単位!E57&lt;0)*(円単位!E57&gt;-1000000),CONCATENATE("△ ",ROUNDDOWN(円単位!E57/1000000,0)),ROUNDDOWN(円単位!E57/1000000,0)))</f>
        <v>19821510</v>
      </c>
      <c r="F57" s="159">
        <f>IF(円単位!F57=0,"-",IF((円単位!F57&lt;0)*(円単位!F57&gt;-1000000),CONCATENATE("△ ",ROUNDDOWN(円単位!F57/1000000,0)),ROUNDDOWN(円単位!F57/1000000,0)))</f>
        <v>20196526</v>
      </c>
      <c r="P57" s="180">
        <f t="shared" si="2"/>
        <v>0</v>
      </c>
    </row>
    <row r="58" spans="1:16" s="126" customFormat="1" ht="13.05" hidden="1" outlineLevel="1" x14ac:dyDescent="0.2">
      <c r="B58" s="155"/>
      <c r="C58" s="160" t="s">
        <v>180</v>
      </c>
      <c r="D58" s="161" t="str">
        <f>IF(円単位!D58=0,"-",IF((円単位!D58&lt;0)*(円単位!D58&gt;-1000000),CONCATENATE("△ ",ROUNDDOWN(円単位!D58/1000000,0)),ROUNDDOWN(円単位!D58/1000000,0)))</f>
        <v>-</v>
      </c>
      <c r="E58" s="161" t="str">
        <f>IF(円単位!E58=0,"-",IF((円単位!E58&lt;0)*(円単位!E58&gt;-1000000),CONCATENATE("△ ",ROUNDDOWN(円単位!E58/1000000,0)),ROUNDDOWN(円単位!E58/1000000,0)))</f>
        <v>-</v>
      </c>
      <c r="F58" s="162" t="str">
        <f>IF(円単位!F58=0,"-",IF((円単位!F58&lt;0)*(円単位!F58&gt;-1000000),CONCATENATE("△ ",ROUNDDOWN(円単位!F58/1000000,0)),ROUNDDOWN(円単位!F58/1000000,0)))</f>
        <v>-</v>
      </c>
      <c r="P58" s="180" t="e">
        <f t="shared" si="2"/>
        <v>#VALUE!</v>
      </c>
    </row>
    <row r="59" spans="1:16" s="126" customFormat="1" ht="13.05" hidden="1" outlineLevel="1" x14ac:dyDescent="0.2">
      <c r="B59" s="155"/>
      <c r="C59" s="160" t="s">
        <v>181</v>
      </c>
      <c r="D59" s="161" t="str">
        <f>IF(円単位!D59=0,"-",IF((円単位!D59&lt;0)*(円単位!D59&gt;-1000000),CONCATENATE("△ ",ROUNDDOWN(円単位!D59/1000000,0)),ROUNDDOWN(円単位!D59/1000000,0)))</f>
        <v>-</v>
      </c>
      <c r="E59" s="161" t="str">
        <f>IF(円単位!E59=0,"-",IF((円単位!E59&lt;0)*(円単位!E59&gt;-1000000),CONCATENATE("△ ",ROUNDDOWN(円単位!E59/1000000,0)),ROUNDDOWN(円単位!E59/1000000,0)))</f>
        <v>-</v>
      </c>
      <c r="F59" s="162" t="str">
        <f>IF(円単位!F59=0,"-",IF((円単位!F59&lt;0)*(円単位!F59&gt;-1000000),CONCATENATE("△ ",ROUNDDOWN(円単位!F59/1000000,0)),ROUNDDOWN(円単位!F59/1000000,0)))</f>
        <v>-</v>
      </c>
      <c r="P59" s="180" t="e">
        <f t="shared" si="2"/>
        <v>#VALUE!</v>
      </c>
    </row>
    <row r="60" spans="1:16" s="126" customFormat="1" collapsed="1" x14ac:dyDescent="0.2">
      <c r="B60" s="155"/>
      <c r="C60" s="160" t="s">
        <v>182</v>
      </c>
      <c r="D60" s="161">
        <f>IF(円単位!D60=0,"-",IF((円単位!D60&lt;0)*(円単位!D60&gt;-1000000),CONCATENATE("△ ",ROUNDDOWN(円単位!D60/1000000,0)),ROUNDDOWN(円単位!D60/1000000,0)))</f>
        <v>18</v>
      </c>
      <c r="E60" s="161" t="str">
        <f>IF(円単位!E60=0,"-",IF((円単位!E60&lt;0)*(円単位!E60&gt;-1000000),CONCATENATE("△ ",ROUNDDOWN(円単位!E60/1000000,0)),ROUNDDOWN(円単位!E60/1000000,0)))</f>
        <v>-</v>
      </c>
      <c r="F60" s="162">
        <f>IF(円単位!F60=0,"-",IF((円単位!F60&lt;0)*(円単位!F60&gt;-1000000),CONCATENATE("△ ",ROUNDDOWN(円単位!F60/1000000,0)),ROUNDDOWN(円単位!F60/1000000,0)))</f>
        <v>18</v>
      </c>
      <c r="P60" s="180">
        <f t="shared" si="2"/>
        <v>0</v>
      </c>
    </row>
    <row r="61" spans="1:16" s="126" customFormat="1" ht="13.05" hidden="1" outlineLevel="1" x14ac:dyDescent="0.2">
      <c r="B61" s="155"/>
      <c r="C61" s="160" t="s">
        <v>183</v>
      </c>
      <c r="D61" s="161" t="str">
        <f>IF(円単位!D61=0,"-",IF((円単位!D61&lt;0)*(円単位!D61&gt;-1000000),CONCATENATE("△ ",ROUNDDOWN(円単位!D61/1000000,0)),ROUNDDOWN(円単位!D61/1000000,0)))</f>
        <v>-</v>
      </c>
      <c r="E61" s="161" t="str">
        <f>IF(円単位!E61=0,"-",IF((円単位!E61&lt;0)*(円単位!E61&gt;-1000000),CONCATENATE("△ ",ROUNDDOWN(円単位!E61/1000000,0)),ROUNDDOWN(円単位!E61/1000000,0)))</f>
        <v>-</v>
      </c>
      <c r="F61" s="162" t="str">
        <f>IF(円単位!F61=0,"-",IF((円単位!F61&lt;0)*(円単位!F61&gt;-1000000),CONCATENATE("△ ",ROUNDDOWN(円単位!F61/1000000,0)),ROUNDDOWN(円単位!F61/1000000,0)))</f>
        <v>-</v>
      </c>
      <c r="P61" s="180" t="e">
        <f t="shared" si="2"/>
        <v>#VALUE!</v>
      </c>
    </row>
    <row r="62" spans="1:16" s="126" customFormat="1" ht="13.8" collapsed="1" thickBot="1" x14ac:dyDescent="0.25">
      <c r="B62" s="155"/>
      <c r="C62" s="160" t="s">
        <v>184</v>
      </c>
      <c r="D62" s="161">
        <f>IF(円単位!D62=0,"-",IF((円単位!D62&lt;0)*(円単位!D62&gt;-1000000),CONCATENATE("△ ",ROUNDDOWN(円単位!D62/1000000,0)),ROUNDDOWN(円単位!D62/1000000,0)))</f>
        <v>961</v>
      </c>
      <c r="E62" s="161" t="str">
        <f>IF(円単位!E62=0,"-",IF((円単位!E62&lt;0)*(円単位!E62&gt;-1000000),CONCATENATE("△ ",ROUNDDOWN(円単位!E62/1000000,0)),ROUNDDOWN(円単位!E62/1000000,0)))</f>
        <v>-</v>
      </c>
      <c r="F62" s="162">
        <f>IF(円単位!F62=0,"-",IF((円単位!F62&lt;0)*(円単位!F62&gt;-1000000),CONCATENATE("△ ",ROUNDDOWN(円単位!F62/1000000,0)),ROUNDDOWN(円単位!F62/1000000,0)))</f>
        <v>961</v>
      </c>
      <c r="P62" s="180">
        <f t="shared" si="2"/>
        <v>0</v>
      </c>
    </row>
    <row r="63" spans="1:16" s="126" customFormat="1" ht="13.5" hidden="1" outlineLevel="1" thickBot="1" x14ac:dyDescent="0.25">
      <c r="B63" s="155"/>
      <c r="C63" s="160" t="s">
        <v>30</v>
      </c>
      <c r="D63" s="163" t="str">
        <f>IF(円単位!D63=0,"-",IF((円単位!D63&lt;0)*(円単位!D63&gt;-1000000),CONCATENATE("△ ",ROUNDDOWN(円単位!D63/1000000,0)),ROUNDDOWN(円単位!D63/1000000,0)))</f>
        <v>-</v>
      </c>
      <c r="E63" s="163" t="str">
        <f>IF(円単位!E63=0,"-",IF((円単位!E63&lt;0)*(円単位!E63&gt;-1000000),CONCATENATE("△ ",ROUNDDOWN(円単位!E63/1000000,0)),ROUNDDOWN(円単位!E63/1000000,0)))</f>
        <v>-</v>
      </c>
      <c r="F63" s="164" t="str">
        <f>IF(円単位!F63=0,"-",IF((円単位!F63&lt;0)*(円単位!F63&gt;-1000000),CONCATENATE("△ ",ROUNDDOWN(円単位!F63/1000000,0)),ROUNDDOWN(円単位!F63/1000000,0)))</f>
        <v>-</v>
      </c>
      <c r="P63" s="180" t="e">
        <f t="shared" si="2"/>
        <v>#VALUE!</v>
      </c>
    </row>
    <row r="64" spans="1:16" s="126" customFormat="1" ht="13.8" collapsed="1" thickTop="1" x14ac:dyDescent="0.2">
      <c r="B64" s="250" t="s">
        <v>188</v>
      </c>
      <c r="C64" s="251"/>
      <c r="D64" s="165">
        <f>IF(円単位!D64=0,"-",IF((円単位!D64&lt;0)*(円単位!D64&gt;-1000000),CONCATENATE("△ ",ROUNDDOWN(円単位!D64/1000000,0)),ROUNDDOWN(円単位!D64/1000000,0)))</f>
        <v>375995</v>
      </c>
      <c r="E64" s="165">
        <f>IF(円単位!E64=0,"-",IF((円単位!E64&lt;0)*(円単位!E64&gt;-1000000),CONCATENATE("△ ",ROUNDDOWN(円単位!E64/1000000,0)),ROUNDDOWN(円単位!E64/1000000,0)))</f>
        <v>19821764</v>
      </c>
      <c r="F64" s="166">
        <f>IF(円単位!F64=0,"-",IF((円単位!F64&lt;0)*(円単位!F64&gt;-1000000),CONCATENATE("△ ",ROUNDDOWN(円単位!F64/1000000,0)),ROUNDDOWN(円単位!F64/1000000,0)))</f>
        <v>20197760</v>
      </c>
      <c r="P64" s="180">
        <f t="shared" si="2"/>
        <v>-1</v>
      </c>
    </row>
    <row r="65" spans="2:2" s="126" customFormat="1" x14ac:dyDescent="0.2">
      <c r="B65" s="123" t="s">
        <v>256</v>
      </c>
    </row>
  </sheetData>
  <mergeCells count="24">
    <mergeCell ref="B48:C48"/>
    <mergeCell ref="B21:C21"/>
    <mergeCell ref="B22:C22"/>
    <mergeCell ref="B23:C23"/>
    <mergeCell ref="B24:C24"/>
    <mergeCell ref="B25:C25"/>
    <mergeCell ref="B34:C34"/>
    <mergeCell ref="B38:C38"/>
    <mergeCell ref="B39:C39"/>
    <mergeCell ref="B40:C40"/>
    <mergeCell ref="B41:C41"/>
    <mergeCell ref="B42:C42"/>
    <mergeCell ref="B19:C19"/>
    <mergeCell ref="B6:C6"/>
    <mergeCell ref="B7:C7"/>
    <mergeCell ref="B8:C8"/>
    <mergeCell ref="B9:C9"/>
    <mergeCell ref="B10:C10"/>
    <mergeCell ref="B64:C64"/>
    <mergeCell ref="B51:C51"/>
    <mergeCell ref="B52:C52"/>
    <mergeCell ref="B53:C53"/>
    <mergeCell ref="B54:C54"/>
    <mergeCell ref="B55:C55"/>
  </mergeCells>
  <phoneticPr fontId="3"/>
  <pageMargins left="0.78740157480314965" right="0.59055118110236227" top="0.59055118110236227" bottom="0.78740157480314965" header="0.31496062992125984" footer="0.31496062992125984"/>
  <pageSetup paperSize="9" scale="80" orientation="landscape" r:id="rId1"/>
  <rowBreaks count="1" manualBreakCount="1">
    <brk id="3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O71"/>
  <sheetViews>
    <sheetView view="pageBreakPreview" topLeftCell="B2" zoomScaleNormal="100" zoomScaleSheetLayoutView="100" workbookViewId="0">
      <selection activeCell="D18" sqref="A9:O28"/>
    </sheetView>
  </sheetViews>
  <sheetFormatPr defaultColWidth="10.6640625" defaultRowHeight="13.2" x14ac:dyDescent="0.2"/>
  <cols>
    <col min="1" max="1" width="4.21875" style="3" hidden="1" customWidth="1"/>
    <col min="2" max="3" width="2.6640625" style="3" customWidth="1"/>
    <col min="4" max="4" width="34.109375" style="3" customWidth="1"/>
    <col min="5" max="16384" width="10.6640625" style="3"/>
  </cols>
  <sheetData>
    <row r="1" spans="1:15" s="1" customFormat="1" ht="18" hidden="1" customHeight="1" x14ac:dyDescent="0.2">
      <c r="A1" s="1" t="s">
        <v>193</v>
      </c>
    </row>
    <row r="2" spans="1:15" s="1" customFormat="1" ht="21" customHeight="1" x14ac:dyDescent="0.2">
      <c r="B2" s="2" t="s">
        <v>238</v>
      </c>
    </row>
    <row r="3" spans="1:15" ht="22.5" customHeight="1" x14ac:dyDescent="0.2">
      <c r="B3" s="170" t="s">
        <v>149</v>
      </c>
      <c r="C3" s="6"/>
      <c r="D3" s="6"/>
      <c r="E3" s="6"/>
      <c r="G3" s="6"/>
      <c r="H3" s="6"/>
      <c r="I3" s="6"/>
      <c r="J3" s="6"/>
      <c r="K3" s="6"/>
      <c r="L3" s="6"/>
      <c r="M3" s="6"/>
      <c r="N3" s="6"/>
      <c r="O3" s="6"/>
    </row>
    <row r="4" spans="1:15" ht="21" customHeight="1" x14ac:dyDescent="0.2">
      <c r="B4" s="177"/>
      <c r="C4" s="6"/>
      <c r="D4" s="6"/>
      <c r="E4" s="6"/>
      <c r="G4" s="6"/>
      <c r="H4" s="6"/>
      <c r="I4" s="6"/>
      <c r="J4" s="6"/>
      <c r="K4" s="6"/>
      <c r="L4" s="6"/>
      <c r="M4" s="6"/>
      <c r="N4" s="6"/>
      <c r="O4" s="6"/>
    </row>
    <row r="5" spans="1:15" ht="15" customHeight="1" x14ac:dyDescent="0.2">
      <c r="B5" s="177"/>
      <c r="C5" s="6"/>
      <c r="D5" s="6"/>
      <c r="E5" s="6"/>
      <c r="F5" s="6" t="s">
        <v>239</v>
      </c>
      <c r="G5" s="6"/>
      <c r="H5" s="6"/>
      <c r="I5" s="6"/>
      <c r="J5" s="6"/>
      <c r="K5" s="6"/>
      <c r="L5" s="6"/>
      <c r="M5" s="6"/>
      <c r="N5" s="6"/>
      <c r="O5" s="6"/>
    </row>
    <row r="6" spans="1:15" ht="15" customHeight="1" thickBot="1" x14ac:dyDescent="0.25">
      <c r="B6" s="177"/>
      <c r="C6" s="6"/>
      <c r="D6" s="6"/>
      <c r="E6" s="6"/>
      <c r="F6" s="6"/>
      <c r="G6" s="6"/>
      <c r="H6" s="6"/>
      <c r="I6" s="6"/>
      <c r="J6" s="6"/>
      <c r="K6" s="6"/>
      <c r="L6" s="6"/>
      <c r="M6" s="6"/>
      <c r="N6" s="6"/>
      <c r="O6" s="6"/>
    </row>
    <row r="7" spans="1:15" s="6" customFormat="1" ht="21" customHeight="1" thickBot="1" x14ac:dyDescent="0.2">
      <c r="A7" s="3"/>
      <c r="B7" s="171" t="s">
        <v>150</v>
      </c>
      <c r="E7" s="54">
        <v>247770</v>
      </c>
      <c r="F7" s="181" t="s">
        <v>41</v>
      </c>
      <c r="G7" s="172"/>
      <c r="H7" s="172"/>
      <c r="I7" s="172"/>
      <c r="J7" s="172"/>
      <c r="K7" s="172"/>
      <c r="L7" s="172"/>
      <c r="M7" s="172"/>
      <c r="N7" s="172"/>
      <c r="O7" s="172" t="s">
        <v>15</v>
      </c>
    </row>
    <row r="8" spans="1:15" ht="3" customHeight="1" thickBot="1" x14ac:dyDescent="0.25">
      <c r="B8" s="6"/>
      <c r="C8" s="6"/>
      <c r="D8" s="6"/>
      <c r="E8" s="6"/>
      <c r="F8" s="6"/>
      <c r="G8" s="6"/>
      <c r="H8" s="6"/>
      <c r="I8" s="6"/>
      <c r="J8" s="6"/>
      <c r="K8" s="6"/>
      <c r="L8" s="6"/>
      <c r="M8" s="6"/>
      <c r="N8" s="6"/>
      <c r="O8" s="6"/>
    </row>
    <row r="9" spans="1:15" ht="22.5" customHeight="1" thickTop="1" thickBot="1" x14ac:dyDescent="0.25">
      <c r="A9" s="331">
        <v>1</v>
      </c>
      <c r="B9" s="367" t="s">
        <v>42</v>
      </c>
      <c r="C9" s="367"/>
      <c r="D9" s="367"/>
      <c r="E9" s="393"/>
      <c r="F9" s="394" t="s">
        <v>43</v>
      </c>
      <c r="G9" s="337" t="s">
        <v>44</v>
      </c>
      <c r="H9" s="338" t="s">
        <v>45</v>
      </c>
      <c r="I9" s="395" t="s">
        <v>46</v>
      </c>
      <c r="J9" s="125" t="s">
        <v>151</v>
      </c>
      <c r="K9" s="125" t="s">
        <v>47</v>
      </c>
      <c r="L9" s="125" t="s">
        <v>48</v>
      </c>
      <c r="M9" s="125" t="s">
        <v>204</v>
      </c>
      <c r="N9" s="125" t="s">
        <v>49</v>
      </c>
      <c r="O9" s="125" t="s">
        <v>50</v>
      </c>
    </row>
    <row r="10" spans="1:15" ht="14.4" thickTop="1" thickBot="1" x14ac:dyDescent="0.25">
      <c r="A10" s="331">
        <v>1</v>
      </c>
      <c r="B10" s="396" t="s">
        <v>5</v>
      </c>
      <c r="C10" s="357"/>
      <c r="D10" s="397"/>
      <c r="E10" s="342">
        <v>6844</v>
      </c>
      <c r="F10" s="343">
        <v>5986</v>
      </c>
      <c r="G10" s="343">
        <v>441</v>
      </c>
      <c r="H10" s="344">
        <v>417</v>
      </c>
      <c r="I10" s="398">
        <v>0</v>
      </c>
      <c r="J10" s="346">
        <v>0</v>
      </c>
      <c r="K10" s="346">
        <v>0</v>
      </c>
      <c r="L10" s="346">
        <v>0</v>
      </c>
      <c r="M10" s="346">
        <v>0</v>
      </c>
      <c r="N10" s="346">
        <v>0</v>
      </c>
      <c r="O10" s="346">
        <v>0</v>
      </c>
    </row>
    <row r="11" spans="1:15" ht="13.8" thickTop="1" x14ac:dyDescent="0.2">
      <c r="A11" s="331">
        <v>1</v>
      </c>
      <c r="B11" s="347" t="s">
        <v>6</v>
      </c>
      <c r="C11" s="348"/>
      <c r="D11" s="349"/>
      <c r="E11" s="350">
        <v>172269</v>
      </c>
      <c r="F11" s="350">
        <v>0</v>
      </c>
      <c r="G11" s="350">
        <v>0</v>
      </c>
      <c r="H11" s="399">
        <v>0</v>
      </c>
      <c r="I11" s="351">
        <v>1</v>
      </c>
      <c r="J11" s="351">
        <v>0</v>
      </c>
      <c r="K11" s="351">
        <v>650</v>
      </c>
      <c r="L11" s="351">
        <v>101</v>
      </c>
      <c r="M11" s="351">
        <v>2181</v>
      </c>
      <c r="N11" s="351">
        <v>7</v>
      </c>
      <c r="O11" s="351">
        <v>-0.1</v>
      </c>
    </row>
    <row r="12" spans="1:15" x14ac:dyDescent="0.2">
      <c r="A12" s="331">
        <v>1</v>
      </c>
      <c r="B12" s="256" t="s">
        <v>229</v>
      </c>
      <c r="C12" s="256"/>
      <c r="D12" s="256"/>
      <c r="E12" s="355">
        <v>338</v>
      </c>
      <c r="F12" s="355">
        <v>0</v>
      </c>
      <c r="G12" s="355">
        <v>0</v>
      </c>
      <c r="H12" s="400">
        <v>0</v>
      </c>
      <c r="I12" s="355">
        <v>0</v>
      </c>
      <c r="J12" s="355">
        <v>0</v>
      </c>
      <c r="K12" s="355">
        <v>0</v>
      </c>
      <c r="L12" s="355">
        <v>0</v>
      </c>
      <c r="M12" s="355">
        <v>338</v>
      </c>
      <c r="N12" s="355">
        <v>0</v>
      </c>
      <c r="O12" s="355">
        <v>0</v>
      </c>
    </row>
    <row r="13" spans="1:15" x14ac:dyDescent="0.2">
      <c r="A13" s="331">
        <v>1</v>
      </c>
      <c r="B13" s="356" t="s">
        <v>152</v>
      </c>
      <c r="C13" s="357"/>
      <c r="D13" s="358"/>
      <c r="E13" s="346">
        <v>68317</v>
      </c>
      <c r="F13" s="359">
        <v>0</v>
      </c>
      <c r="G13" s="359">
        <v>0</v>
      </c>
      <c r="H13" s="359">
        <v>0</v>
      </c>
      <c r="I13" s="346">
        <v>36540</v>
      </c>
      <c r="J13" s="346">
        <v>31777</v>
      </c>
      <c r="K13" s="346">
        <v>0</v>
      </c>
      <c r="L13" s="346">
        <v>0</v>
      </c>
      <c r="M13" s="346">
        <v>0</v>
      </c>
      <c r="N13" s="346">
        <v>0</v>
      </c>
      <c r="O13" s="346">
        <v>0</v>
      </c>
    </row>
    <row r="14" spans="1:15" ht="13.5" customHeight="1" x14ac:dyDescent="0.2">
      <c r="A14" s="331">
        <v>1</v>
      </c>
      <c r="B14" s="360"/>
      <c r="C14" s="401" t="s">
        <v>8</v>
      </c>
      <c r="D14" s="362"/>
      <c r="E14" s="363">
        <v>31777</v>
      </c>
      <c r="F14" s="364">
        <v>0</v>
      </c>
      <c r="G14" s="364">
        <v>0</v>
      </c>
      <c r="H14" s="402">
        <v>0</v>
      </c>
      <c r="I14" s="363">
        <v>0</v>
      </c>
      <c r="J14" s="363">
        <v>31777</v>
      </c>
      <c r="K14" s="363">
        <v>0</v>
      </c>
      <c r="L14" s="363">
        <v>0</v>
      </c>
      <c r="M14" s="363">
        <v>0</v>
      </c>
      <c r="N14" s="363">
        <v>0</v>
      </c>
      <c r="O14" s="363">
        <v>0</v>
      </c>
    </row>
    <row r="15" spans="1:15" ht="13.2" customHeight="1" x14ac:dyDescent="0.2">
      <c r="A15" s="331">
        <v>1</v>
      </c>
      <c r="B15" s="360"/>
      <c r="C15" s="403" t="s">
        <v>9</v>
      </c>
      <c r="D15" s="404"/>
      <c r="E15" s="363">
        <v>29140</v>
      </c>
      <c r="F15" s="364">
        <v>0</v>
      </c>
      <c r="G15" s="364">
        <v>0</v>
      </c>
      <c r="H15" s="402">
        <v>0</v>
      </c>
      <c r="I15" s="363">
        <v>29140</v>
      </c>
      <c r="J15" s="363">
        <v>0</v>
      </c>
      <c r="K15" s="363">
        <v>0</v>
      </c>
      <c r="L15" s="363">
        <v>0</v>
      </c>
      <c r="M15" s="363">
        <v>0</v>
      </c>
      <c r="N15" s="363">
        <v>0</v>
      </c>
      <c r="O15" s="363">
        <v>0</v>
      </c>
    </row>
    <row r="16" spans="1:15" ht="13.5" customHeight="1" thickBot="1" x14ac:dyDescent="0.25">
      <c r="A16" s="331">
        <v>1</v>
      </c>
      <c r="B16" s="360"/>
      <c r="C16" s="401" t="s">
        <v>10</v>
      </c>
      <c r="D16" s="362"/>
      <c r="E16" s="363">
        <v>7400</v>
      </c>
      <c r="F16" s="364">
        <v>0</v>
      </c>
      <c r="G16" s="364">
        <v>0</v>
      </c>
      <c r="H16" s="402">
        <v>0</v>
      </c>
      <c r="I16" s="363">
        <v>7400</v>
      </c>
      <c r="J16" s="363">
        <v>0</v>
      </c>
      <c r="K16" s="363">
        <v>0</v>
      </c>
      <c r="L16" s="363">
        <v>0</v>
      </c>
      <c r="M16" s="363">
        <v>0</v>
      </c>
      <c r="N16" s="363">
        <v>0</v>
      </c>
      <c r="O16" s="363">
        <v>0</v>
      </c>
    </row>
    <row r="17" spans="1:15" ht="14.25" customHeight="1" thickTop="1" x14ac:dyDescent="0.2">
      <c r="A17" s="331">
        <v>1</v>
      </c>
      <c r="B17" s="250" t="s">
        <v>31</v>
      </c>
      <c r="C17" s="365"/>
      <c r="D17" s="251"/>
      <c r="E17" s="366">
        <v>247770</v>
      </c>
      <c r="F17" s="366">
        <v>5986</v>
      </c>
      <c r="G17" s="366">
        <v>441</v>
      </c>
      <c r="H17" s="366">
        <v>417</v>
      </c>
      <c r="I17" s="366">
        <v>36541</v>
      </c>
      <c r="J17" s="366">
        <v>31777</v>
      </c>
      <c r="K17" s="366">
        <v>650</v>
      </c>
      <c r="L17" s="366">
        <v>101</v>
      </c>
      <c r="M17" s="366">
        <v>2520</v>
      </c>
      <c r="N17" s="366">
        <v>7</v>
      </c>
      <c r="O17" s="366">
        <v>-0.1</v>
      </c>
    </row>
    <row r="18" spans="1:15" s="1" customFormat="1" ht="18" customHeight="1" x14ac:dyDescent="0.2">
      <c r="A18" s="122" t="s">
        <v>193</v>
      </c>
      <c r="B18" s="122"/>
      <c r="C18" s="122"/>
      <c r="D18" s="122"/>
      <c r="E18" s="122"/>
      <c r="F18" s="122"/>
      <c r="G18" s="122" t="s">
        <v>15</v>
      </c>
      <c r="H18" s="122"/>
      <c r="I18" s="122"/>
      <c r="J18" s="122"/>
      <c r="K18" s="122"/>
      <c r="L18" s="122"/>
      <c r="M18" s="122"/>
      <c r="N18" s="122"/>
      <c r="O18" s="122"/>
    </row>
    <row r="19" spans="1:15" ht="22.5" customHeight="1" x14ac:dyDescent="0.2">
      <c r="A19" s="331">
        <v>1</v>
      </c>
      <c r="B19" s="367" t="s">
        <v>42</v>
      </c>
      <c r="C19" s="367"/>
      <c r="D19" s="367"/>
      <c r="E19" s="405"/>
      <c r="F19" s="125" t="s">
        <v>264</v>
      </c>
      <c r="G19" s="369" t="s">
        <v>51</v>
      </c>
      <c r="H19" s="331"/>
      <c r="I19" s="331"/>
      <c r="J19" s="331"/>
      <c r="K19" s="331"/>
      <c r="L19" s="331"/>
      <c r="M19" s="331"/>
      <c r="N19" s="331"/>
      <c r="O19" s="331"/>
    </row>
    <row r="20" spans="1:15" x14ac:dyDescent="0.2">
      <c r="A20" s="331">
        <v>1</v>
      </c>
      <c r="B20" s="396" t="s">
        <v>5</v>
      </c>
      <c r="C20" s="357"/>
      <c r="D20" s="357"/>
      <c r="E20" s="398"/>
      <c r="F20" s="346">
        <v>0</v>
      </c>
      <c r="G20" s="371">
        <v>0</v>
      </c>
      <c r="H20" s="331"/>
      <c r="I20" s="331"/>
      <c r="J20" s="331"/>
      <c r="K20" s="331"/>
      <c r="L20" s="331"/>
      <c r="M20" s="331"/>
      <c r="N20" s="331"/>
      <c r="O20" s="331"/>
    </row>
    <row r="21" spans="1:15" x14ac:dyDescent="0.2">
      <c r="A21" s="331">
        <v>1</v>
      </c>
      <c r="B21" s="347" t="s">
        <v>6</v>
      </c>
      <c r="C21" s="348"/>
      <c r="D21" s="348"/>
      <c r="E21" s="406"/>
      <c r="F21" s="351">
        <v>169327</v>
      </c>
      <c r="G21" s="373">
        <v>0</v>
      </c>
      <c r="H21" s="331"/>
      <c r="I21" s="331"/>
      <c r="J21" s="331"/>
      <c r="K21" s="331"/>
      <c r="L21" s="331"/>
      <c r="M21" s="331"/>
      <c r="N21" s="331"/>
      <c r="O21" s="331"/>
    </row>
    <row r="22" spans="1:15" x14ac:dyDescent="0.2">
      <c r="A22" s="331">
        <v>1</v>
      </c>
      <c r="B22" s="256" t="s">
        <v>229</v>
      </c>
      <c r="C22" s="256"/>
      <c r="D22" s="339"/>
      <c r="E22" s="407"/>
      <c r="F22" s="355">
        <v>0</v>
      </c>
      <c r="G22" s="375">
        <v>0</v>
      </c>
      <c r="H22" s="331"/>
      <c r="I22" s="331"/>
      <c r="J22" s="331"/>
      <c r="K22" s="331"/>
      <c r="L22" s="331"/>
      <c r="M22" s="331"/>
      <c r="N22" s="331"/>
      <c r="O22" s="331"/>
    </row>
    <row r="23" spans="1:15" x14ac:dyDescent="0.2">
      <c r="A23" s="331">
        <v>1</v>
      </c>
      <c r="B23" s="356" t="s">
        <v>152</v>
      </c>
      <c r="C23" s="357"/>
      <c r="D23" s="357"/>
      <c r="E23" s="398"/>
      <c r="F23" s="346">
        <v>0</v>
      </c>
      <c r="G23" s="376">
        <v>68317</v>
      </c>
      <c r="H23" s="331"/>
      <c r="I23" s="331"/>
      <c r="J23" s="331"/>
      <c r="K23" s="331"/>
      <c r="L23" s="331"/>
      <c r="M23" s="331"/>
      <c r="N23" s="331"/>
      <c r="O23" s="331"/>
    </row>
    <row r="24" spans="1:15" ht="13.5" customHeight="1" x14ac:dyDescent="0.2">
      <c r="A24" s="331">
        <v>1</v>
      </c>
      <c r="B24" s="360"/>
      <c r="C24" s="401" t="s">
        <v>8</v>
      </c>
      <c r="D24" s="377"/>
      <c r="E24" s="408"/>
      <c r="F24" s="363">
        <v>0</v>
      </c>
      <c r="G24" s="379">
        <v>31777</v>
      </c>
      <c r="H24" s="331"/>
      <c r="I24" s="331"/>
      <c r="J24" s="331"/>
      <c r="K24" s="331"/>
      <c r="L24" s="331"/>
      <c r="M24" s="331"/>
      <c r="N24" s="331"/>
      <c r="O24" s="331"/>
    </row>
    <row r="25" spans="1:15" ht="13.2" customHeight="1" x14ac:dyDescent="0.2">
      <c r="A25" s="331">
        <v>1</v>
      </c>
      <c r="B25" s="360"/>
      <c r="C25" s="403" t="s">
        <v>9</v>
      </c>
      <c r="D25" s="409"/>
      <c r="E25" s="408"/>
      <c r="F25" s="363">
        <v>0</v>
      </c>
      <c r="G25" s="379">
        <v>29140</v>
      </c>
      <c r="H25" s="331"/>
      <c r="I25" s="331"/>
      <c r="J25" s="331"/>
      <c r="K25" s="331"/>
      <c r="L25" s="331"/>
      <c r="M25" s="331"/>
      <c r="N25" s="331"/>
      <c r="O25" s="331"/>
    </row>
    <row r="26" spans="1:15" ht="13.5" customHeight="1" thickBot="1" x14ac:dyDescent="0.25">
      <c r="A26" s="331">
        <v>1</v>
      </c>
      <c r="B26" s="360"/>
      <c r="C26" s="401" t="s">
        <v>10</v>
      </c>
      <c r="D26" s="377"/>
      <c r="E26" s="408"/>
      <c r="F26" s="363">
        <v>0</v>
      </c>
      <c r="G26" s="379">
        <v>7400</v>
      </c>
      <c r="H26" s="331"/>
      <c r="I26" s="331" t="s">
        <v>307</v>
      </c>
      <c r="J26" s="331"/>
      <c r="K26" s="331"/>
      <c r="L26" s="331"/>
      <c r="M26" s="331"/>
      <c r="N26" s="331"/>
      <c r="O26" s="331"/>
    </row>
    <row r="27" spans="1:15" ht="14.25" customHeight="1" thickTop="1" x14ac:dyDescent="0.2">
      <c r="A27" s="331">
        <v>1</v>
      </c>
      <c r="B27" s="250" t="s">
        <v>31</v>
      </c>
      <c r="C27" s="365"/>
      <c r="D27" s="365"/>
      <c r="E27" s="410"/>
      <c r="F27" s="366">
        <v>169327</v>
      </c>
      <c r="G27" s="381">
        <v>0</v>
      </c>
      <c r="H27" s="331"/>
      <c r="I27" s="331"/>
      <c r="J27" s="331"/>
      <c r="K27" s="331"/>
      <c r="L27" s="331"/>
      <c r="M27" s="331"/>
      <c r="N27" s="331"/>
      <c r="O27" s="331"/>
    </row>
    <row r="28" spans="1:15" ht="21" customHeight="1" x14ac:dyDescent="0.2">
      <c r="A28" s="331">
        <v>1</v>
      </c>
      <c r="B28" s="123"/>
      <c r="C28" s="332"/>
      <c r="D28" s="332"/>
      <c r="E28" s="411"/>
      <c r="F28" s="411"/>
      <c r="G28" s="411"/>
      <c r="H28" s="411"/>
      <c r="I28" s="411"/>
      <c r="J28" s="411"/>
      <c r="K28" s="411"/>
      <c r="L28" s="411"/>
      <c r="M28" s="331"/>
      <c r="N28" s="331"/>
      <c r="O28" s="331"/>
    </row>
    <row r="29" spans="1:15" x14ac:dyDescent="0.2">
      <c r="B29" s="192"/>
      <c r="C29" s="192"/>
      <c r="D29" s="192"/>
      <c r="E29" s="201"/>
      <c r="F29" s="201"/>
      <c r="G29" s="201"/>
      <c r="H29" s="201"/>
      <c r="I29" s="201"/>
      <c r="J29" s="201"/>
      <c r="K29" s="201"/>
      <c r="L29" s="201"/>
      <c r="M29" s="201"/>
      <c r="N29" s="201"/>
      <c r="O29" s="201"/>
    </row>
    <row r="30" spans="1:15" s="6" customFormat="1" ht="18" customHeight="1" x14ac:dyDescent="0.2">
      <c r="A30" s="9" t="s">
        <v>193</v>
      </c>
      <c r="B30" s="171" t="s">
        <v>153</v>
      </c>
      <c r="E30" s="1"/>
      <c r="F30" s="1"/>
      <c r="G30" s="1"/>
      <c r="H30" s="1"/>
      <c r="I30" s="1"/>
      <c r="J30" s="1"/>
      <c r="K30" s="1"/>
      <c r="L30" s="1" t="s">
        <v>34</v>
      </c>
    </row>
    <row r="31" spans="1:15" x14ac:dyDescent="0.2">
      <c r="A31" s="3">
        <v>1</v>
      </c>
      <c r="B31" s="292" t="s">
        <v>57</v>
      </c>
      <c r="C31" s="293"/>
      <c r="D31" s="293"/>
      <c r="E31" s="292"/>
      <c r="F31" s="28" t="s">
        <v>58</v>
      </c>
      <c r="G31" s="7"/>
      <c r="H31" s="7"/>
      <c r="I31" s="7"/>
      <c r="J31" s="7"/>
      <c r="K31" s="29"/>
      <c r="L31" s="298" t="s">
        <v>59</v>
      </c>
    </row>
    <row r="32" spans="1:15" ht="23.55" customHeight="1" x14ac:dyDescent="0.2">
      <c r="A32" s="3">
        <v>1</v>
      </c>
      <c r="B32" s="295"/>
      <c r="C32" s="296"/>
      <c r="D32" s="296"/>
      <c r="E32" s="295"/>
      <c r="F32" s="227" t="s">
        <v>60</v>
      </c>
      <c r="G32" s="227" t="s">
        <v>61</v>
      </c>
      <c r="H32" s="227" t="s">
        <v>62</v>
      </c>
      <c r="I32" s="227" t="s">
        <v>63</v>
      </c>
      <c r="J32" s="227" t="s">
        <v>64</v>
      </c>
      <c r="K32" s="228" t="s">
        <v>65</v>
      </c>
      <c r="L32" s="299"/>
    </row>
    <row r="33" spans="1:15" x14ac:dyDescent="0.2">
      <c r="A33" s="3">
        <v>1</v>
      </c>
      <c r="B33" s="263" t="s">
        <v>66</v>
      </c>
      <c r="C33" s="290"/>
      <c r="D33" s="264"/>
      <c r="E33" s="194">
        <v>8426</v>
      </c>
      <c r="F33" s="32">
        <v>0</v>
      </c>
      <c r="G33" s="32">
        <v>0</v>
      </c>
      <c r="H33" s="32">
        <v>0</v>
      </c>
      <c r="I33" s="32">
        <v>0</v>
      </c>
      <c r="J33" s="32">
        <v>8342</v>
      </c>
      <c r="K33" s="195">
        <v>83</v>
      </c>
      <c r="L33" s="55"/>
    </row>
    <row r="34" spans="1:15" ht="13.8" thickBot="1" x14ac:dyDescent="0.25">
      <c r="A34" s="3">
        <v>1</v>
      </c>
      <c r="B34" s="263" t="s">
        <v>240</v>
      </c>
      <c r="C34" s="290"/>
      <c r="D34" s="264"/>
      <c r="E34" s="37">
        <v>19799</v>
      </c>
      <c r="F34" s="37">
        <v>15848</v>
      </c>
      <c r="G34" s="32">
        <v>13</v>
      </c>
      <c r="H34" s="32">
        <v>3147</v>
      </c>
      <c r="I34" s="32">
        <v>790</v>
      </c>
      <c r="J34" s="32">
        <v>0</v>
      </c>
      <c r="K34" s="195">
        <v>0</v>
      </c>
      <c r="L34" s="55"/>
    </row>
    <row r="35" spans="1:15" ht="13.8" thickTop="1" x14ac:dyDescent="0.2">
      <c r="A35" s="3">
        <v>1</v>
      </c>
      <c r="B35" s="259" t="s">
        <v>69</v>
      </c>
      <c r="C35" s="282"/>
      <c r="D35" s="260"/>
      <c r="E35" s="46">
        <v>28226</v>
      </c>
      <c r="F35" s="46">
        <v>15848</v>
      </c>
      <c r="G35" s="46">
        <v>13</v>
      </c>
      <c r="H35" s="46">
        <v>3147</v>
      </c>
      <c r="I35" s="46">
        <v>790</v>
      </c>
      <c r="J35" s="46">
        <v>8342</v>
      </c>
      <c r="K35" s="199">
        <v>83</v>
      </c>
      <c r="L35" s="56"/>
    </row>
    <row r="36" spans="1:15" ht="21" customHeight="1" x14ac:dyDescent="0.2">
      <c r="A36" s="3">
        <v>1</v>
      </c>
      <c r="B36" s="6" t="s">
        <v>250</v>
      </c>
      <c r="D36" s="222"/>
      <c r="E36" s="223"/>
      <c r="F36" s="6"/>
      <c r="G36" s="6"/>
      <c r="H36" s="6"/>
      <c r="I36" s="6"/>
      <c r="J36" s="6"/>
      <c r="K36" s="6"/>
      <c r="L36" s="6"/>
      <c r="M36" s="6"/>
      <c r="N36" s="6"/>
      <c r="O36" s="6"/>
    </row>
    <row r="37" spans="1:15" x14ac:dyDescent="0.2">
      <c r="B37" s="201"/>
      <c r="C37" s="201"/>
      <c r="D37" s="201"/>
      <c r="E37" s="201"/>
      <c r="F37" s="201"/>
      <c r="G37" s="201"/>
      <c r="H37" s="201"/>
      <c r="I37" s="201"/>
      <c r="J37" s="201"/>
      <c r="K37" s="201"/>
      <c r="L37" s="201"/>
      <c r="M37" s="201"/>
      <c r="N37" s="201"/>
      <c r="O37" s="201"/>
    </row>
    <row r="38" spans="1:15" ht="21" customHeight="1" x14ac:dyDescent="0.2">
      <c r="A38" s="9" t="s">
        <v>193</v>
      </c>
      <c r="B38" s="171" t="s">
        <v>70</v>
      </c>
      <c r="C38" s="6"/>
      <c r="D38" s="6"/>
      <c r="E38" s="6"/>
      <c r="F38" s="6"/>
      <c r="G38" s="6"/>
      <c r="H38" s="6"/>
      <c r="I38" s="6"/>
      <c r="J38" s="6"/>
      <c r="K38" s="6"/>
      <c r="L38" s="6"/>
      <c r="M38" s="6"/>
      <c r="N38" s="6"/>
      <c r="O38" s="6"/>
    </row>
    <row r="39" spans="1:15" ht="21" customHeight="1" x14ac:dyDescent="0.2">
      <c r="A39" s="3">
        <v>1</v>
      </c>
      <c r="B39" s="6" t="s">
        <v>154</v>
      </c>
      <c r="C39" s="6"/>
      <c r="D39" s="6"/>
      <c r="F39" s="6"/>
      <c r="G39" s="6"/>
      <c r="H39" s="6"/>
      <c r="I39" s="6"/>
      <c r="J39" s="6"/>
      <c r="K39" s="6"/>
      <c r="L39" s="6"/>
      <c r="M39" s="6"/>
      <c r="N39" s="6"/>
      <c r="O39" s="6"/>
    </row>
    <row r="40" spans="1:15" ht="18" customHeight="1" x14ac:dyDescent="0.2">
      <c r="A40" s="3">
        <v>1</v>
      </c>
      <c r="B40" s="6" t="s">
        <v>71</v>
      </c>
      <c r="C40" s="6"/>
      <c r="D40" s="6"/>
      <c r="E40" s="6"/>
      <c r="F40" s="6"/>
      <c r="G40" s="6"/>
      <c r="H40" s="6"/>
      <c r="I40" s="6"/>
      <c r="J40" s="6"/>
      <c r="K40" s="224" t="s">
        <v>34</v>
      </c>
      <c r="L40" s="1"/>
      <c r="M40" s="6"/>
      <c r="N40" s="6"/>
      <c r="O40" s="6"/>
    </row>
    <row r="41" spans="1:15" x14ac:dyDescent="0.2">
      <c r="A41" s="3">
        <v>1</v>
      </c>
      <c r="B41" s="261" t="s">
        <v>155</v>
      </c>
      <c r="C41" s="287"/>
      <c r="D41" s="262"/>
      <c r="E41" s="283" t="s">
        <v>241</v>
      </c>
      <c r="F41" s="283"/>
      <c r="G41" s="314" t="s">
        <v>242</v>
      </c>
      <c r="H41" s="315"/>
      <c r="I41" s="283" t="s">
        <v>243</v>
      </c>
      <c r="J41" s="316"/>
      <c r="K41" s="229" t="s">
        <v>3</v>
      </c>
      <c r="L41" s="201"/>
      <c r="M41" s="6"/>
      <c r="N41" s="6"/>
      <c r="O41" s="6"/>
    </row>
    <row r="42" spans="1:15" x14ac:dyDescent="0.2">
      <c r="A42" s="3">
        <v>1</v>
      </c>
      <c r="B42" s="317" t="s">
        <v>178</v>
      </c>
      <c r="C42" s="317"/>
      <c r="D42" s="317"/>
      <c r="E42" s="318">
        <v>1105</v>
      </c>
      <c r="F42" s="318"/>
      <c r="G42" s="318">
        <v>18867</v>
      </c>
      <c r="H42" s="318"/>
      <c r="I42" s="318">
        <v>10315</v>
      </c>
      <c r="J42" s="319"/>
      <c r="K42" s="57">
        <v>30288</v>
      </c>
      <c r="L42" s="225"/>
      <c r="M42" s="6"/>
      <c r="N42" s="6"/>
      <c r="O42" s="6"/>
    </row>
    <row r="43" spans="1:15" x14ac:dyDescent="0.2">
      <c r="A43" s="3">
        <v>1</v>
      </c>
      <c r="B43" s="317" t="s">
        <v>179</v>
      </c>
      <c r="C43" s="317"/>
      <c r="D43" s="317"/>
      <c r="E43" s="318">
        <v>341</v>
      </c>
      <c r="F43" s="318"/>
      <c r="G43" s="318">
        <v>17680</v>
      </c>
      <c r="H43" s="318"/>
      <c r="I43" s="318">
        <v>9701</v>
      </c>
      <c r="J43" s="319"/>
      <c r="K43" s="57">
        <v>27722</v>
      </c>
      <c r="L43" s="225"/>
      <c r="M43" s="6"/>
      <c r="N43" s="6"/>
      <c r="O43" s="6"/>
    </row>
    <row r="44" spans="1:15" x14ac:dyDescent="0.2">
      <c r="A44" s="3">
        <v>1</v>
      </c>
      <c r="B44" s="317" t="s">
        <v>180</v>
      </c>
      <c r="C44" s="317"/>
      <c r="D44" s="317"/>
      <c r="E44" s="318">
        <v>64</v>
      </c>
      <c r="F44" s="318"/>
      <c r="G44" s="318">
        <v>3361</v>
      </c>
      <c r="H44" s="318"/>
      <c r="I44" s="318">
        <v>1844</v>
      </c>
      <c r="J44" s="319"/>
      <c r="K44" s="57">
        <v>5271</v>
      </c>
      <c r="L44" s="225"/>
      <c r="M44" s="6"/>
      <c r="N44" s="6"/>
      <c r="O44" s="6"/>
    </row>
    <row r="45" spans="1:15" x14ac:dyDescent="0.2">
      <c r="A45" s="3">
        <v>1</v>
      </c>
      <c r="B45" s="317" t="s">
        <v>181</v>
      </c>
      <c r="C45" s="317"/>
      <c r="D45" s="317"/>
      <c r="E45" s="318">
        <v>74</v>
      </c>
      <c r="F45" s="318"/>
      <c r="G45" s="318">
        <v>3859</v>
      </c>
      <c r="H45" s="318"/>
      <c r="I45" s="318">
        <v>2117</v>
      </c>
      <c r="J45" s="319"/>
      <c r="K45" s="57">
        <v>6052</v>
      </c>
      <c r="L45" s="225"/>
      <c r="M45" s="6"/>
      <c r="N45" s="6"/>
      <c r="O45" s="6"/>
    </row>
    <row r="46" spans="1:15" x14ac:dyDescent="0.2">
      <c r="A46" s="3">
        <v>1</v>
      </c>
      <c r="B46" s="317" t="s">
        <v>182</v>
      </c>
      <c r="C46" s="317"/>
      <c r="D46" s="317"/>
      <c r="E46" s="318">
        <v>3419</v>
      </c>
      <c r="F46" s="318"/>
      <c r="G46" s="318">
        <v>41621</v>
      </c>
      <c r="H46" s="318"/>
      <c r="I46" s="318">
        <v>22203</v>
      </c>
      <c r="J46" s="319"/>
      <c r="K46" s="57">
        <v>67245</v>
      </c>
      <c r="L46" s="225"/>
      <c r="M46" s="6"/>
      <c r="N46" s="6"/>
      <c r="O46" s="6"/>
    </row>
    <row r="47" spans="1:15" x14ac:dyDescent="0.2">
      <c r="A47" s="3">
        <v>1</v>
      </c>
      <c r="B47" s="317" t="s">
        <v>183</v>
      </c>
      <c r="C47" s="317"/>
      <c r="D47" s="317"/>
      <c r="E47" s="318">
        <v>55</v>
      </c>
      <c r="F47" s="318"/>
      <c r="G47" s="318">
        <v>2863</v>
      </c>
      <c r="H47" s="318"/>
      <c r="I47" s="318">
        <v>1571</v>
      </c>
      <c r="J47" s="319"/>
      <c r="K47" s="57">
        <v>4490</v>
      </c>
      <c r="L47" s="225"/>
      <c r="M47" s="6"/>
      <c r="N47" s="6"/>
      <c r="O47" s="6"/>
    </row>
    <row r="48" spans="1:15" x14ac:dyDescent="0.2">
      <c r="A48" s="3">
        <v>1</v>
      </c>
      <c r="B48" s="317" t="s">
        <v>184</v>
      </c>
      <c r="C48" s="317"/>
      <c r="D48" s="317"/>
      <c r="E48" s="318">
        <v>789</v>
      </c>
      <c r="F48" s="318"/>
      <c r="G48" s="318">
        <v>37651</v>
      </c>
      <c r="H48" s="318"/>
      <c r="I48" s="318">
        <v>20563</v>
      </c>
      <c r="J48" s="319"/>
      <c r="K48" s="57">
        <v>59005</v>
      </c>
      <c r="L48" s="225"/>
      <c r="M48" s="6"/>
      <c r="N48" s="6"/>
      <c r="O48" s="6"/>
    </row>
    <row r="49" spans="1:15" x14ac:dyDescent="0.2">
      <c r="A49" s="3">
        <v>1</v>
      </c>
      <c r="B49" s="317" t="s">
        <v>185</v>
      </c>
      <c r="C49" s="317"/>
      <c r="D49" s="317"/>
      <c r="E49" s="318">
        <v>93</v>
      </c>
      <c r="F49" s="318"/>
      <c r="G49" s="318">
        <v>9</v>
      </c>
      <c r="H49" s="318"/>
      <c r="I49" s="318">
        <v>0</v>
      </c>
      <c r="J49" s="319"/>
      <c r="K49" s="57">
        <v>103</v>
      </c>
      <c r="L49" s="225"/>
      <c r="M49" s="6"/>
      <c r="N49" s="6"/>
      <c r="O49" s="6"/>
    </row>
    <row r="50" spans="1:15" ht="13.8" thickBot="1" x14ac:dyDescent="0.25">
      <c r="A50" s="3">
        <v>1</v>
      </c>
      <c r="B50" s="324" t="s">
        <v>244</v>
      </c>
      <c r="C50" s="324"/>
      <c r="D50" s="324"/>
      <c r="E50" s="325">
        <v>900</v>
      </c>
      <c r="F50" s="326"/>
      <c r="G50" s="325">
        <v>46691</v>
      </c>
      <c r="H50" s="326"/>
      <c r="I50" s="325">
        <v>0</v>
      </c>
      <c r="J50" s="327"/>
      <c r="K50" s="235">
        <v>47592</v>
      </c>
      <c r="L50" s="225"/>
      <c r="M50" s="6"/>
      <c r="N50" s="6"/>
      <c r="O50" s="6"/>
    </row>
    <row r="51" spans="1:15" ht="13.8" thickTop="1" x14ac:dyDescent="0.2">
      <c r="A51" s="3">
        <v>1</v>
      </c>
      <c r="B51" s="320" t="s">
        <v>69</v>
      </c>
      <c r="C51" s="320"/>
      <c r="D51" s="320"/>
      <c r="E51" s="321">
        <v>6844</v>
      </c>
      <c r="F51" s="322"/>
      <c r="G51" s="321">
        <v>172608</v>
      </c>
      <c r="H51" s="322"/>
      <c r="I51" s="321">
        <v>68317</v>
      </c>
      <c r="J51" s="323"/>
      <c r="K51" s="233">
        <v>247770</v>
      </c>
      <c r="L51" s="225"/>
      <c r="M51" s="6"/>
      <c r="N51" s="6"/>
      <c r="O51" s="6"/>
    </row>
    <row r="52" spans="1:15" ht="21.75" customHeight="1" x14ac:dyDescent="0.2">
      <c r="A52" s="3">
        <v>1</v>
      </c>
      <c r="B52" s="201"/>
      <c r="C52" s="6"/>
      <c r="D52" s="201"/>
      <c r="E52" s="193"/>
      <c r="F52" s="6"/>
      <c r="G52" s="6"/>
      <c r="H52" s="6"/>
      <c r="I52" s="6"/>
      <c r="J52" s="6"/>
      <c r="K52" s="6"/>
      <c r="L52" s="6"/>
      <c r="M52" s="6"/>
      <c r="N52" s="6"/>
      <c r="O52" s="6"/>
    </row>
    <row r="53" spans="1:15" x14ac:dyDescent="0.2">
      <c r="B53" s="201"/>
      <c r="C53" s="201"/>
      <c r="D53" s="201"/>
      <c r="E53" s="193"/>
      <c r="F53" s="6"/>
      <c r="G53" s="6"/>
      <c r="H53" s="6"/>
      <c r="I53" s="6"/>
      <c r="J53" s="6"/>
      <c r="K53" s="6"/>
      <c r="L53" s="6"/>
      <c r="M53" s="6"/>
      <c r="N53" s="6"/>
      <c r="O53" s="6"/>
    </row>
    <row r="54" spans="1:15" ht="18" customHeight="1" x14ac:dyDescent="0.2">
      <c r="A54" s="9" t="s">
        <v>193</v>
      </c>
      <c r="B54" s="6" t="s">
        <v>156</v>
      </c>
      <c r="C54" s="6"/>
      <c r="E54" s="224" t="s">
        <v>34</v>
      </c>
      <c r="F54" s="6"/>
      <c r="G54" s="6"/>
      <c r="H54" s="6"/>
      <c r="I54" s="6"/>
      <c r="J54" s="6"/>
      <c r="K54" s="6"/>
      <c r="L54" s="6"/>
      <c r="M54" s="6"/>
      <c r="N54" s="6"/>
      <c r="O54" s="6"/>
    </row>
    <row r="55" spans="1:15" x14ac:dyDescent="0.2">
      <c r="A55" s="3">
        <v>1</v>
      </c>
      <c r="B55" s="206" t="s">
        <v>76</v>
      </c>
      <c r="C55" s="207"/>
      <c r="D55" s="208"/>
      <c r="E55" s="32">
        <v>578</v>
      </c>
      <c r="F55" s="6"/>
      <c r="G55" s="6"/>
      <c r="H55" s="6"/>
      <c r="I55" s="6"/>
      <c r="J55" s="6"/>
      <c r="K55" s="6"/>
      <c r="L55" s="6"/>
      <c r="M55" s="6"/>
      <c r="N55" s="6"/>
      <c r="O55" s="6"/>
    </row>
    <row r="56" spans="1:15" ht="21" customHeight="1" x14ac:dyDescent="0.2">
      <c r="A56" s="3">
        <v>1</v>
      </c>
      <c r="B56" s="121"/>
      <c r="C56" s="6" t="s">
        <v>77</v>
      </c>
      <c r="D56" s="222"/>
      <c r="E56" s="223"/>
      <c r="F56" s="6"/>
      <c r="G56" s="6"/>
      <c r="H56" s="6"/>
      <c r="I56" s="6"/>
      <c r="J56" s="6"/>
      <c r="K56" s="6"/>
      <c r="L56" s="6"/>
      <c r="M56" s="6"/>
      <c r="N56" s="6"/>
      <c r="O56" s="6"/>
    </row>
    <row r="57" spans="1:15" ht="21" customHeight="1" x14ac:dyDescent="0.2">
      <c r="A57" s="9" t="s">
        <v>193</v>
      </c>
      <c r="B57" s="6" t="s">
        <v>157</v>
      </c>
      <c r="C57" s="6"/>
      <c r="D57" s="6"/>
      <c r="E57" s="6"/>
      <c r="F57" s="6"/>
      <c r="G57" s="6"/>
      <c r="H57" s="6"/>
      <c r="I57" s="6"/>
      <c r="J57" s="6"/>
      <c r="K57" s="6"/>
      <c r="L57" s="6"/>
      <c r="M57" s="6"/>
      <c r="N57" s="6"/>
      <c r="O57" s="6"/>
    </row>
    <row r="58" spans="1:15" x14ac:dyDescent="0.2">
      <c r="A58" s="3">
        <v>1</v>
      </c>
      <c r="B58" s="6"/>
      <c r="C58" s="6" t="s">
        <v>158</v>
      </c>
      <c r="D58" s="6"/>
      <c r="E58" s="6"/>
      <c r="F58" s="6"/>
      <c r="G58" s="6"/>
      <c r="H58" s="6"/>
      <c r="I58" s="6"/>
      <c r="J58" s="6"/>
      <c r="K58" s="6"/>
      <c r="L58" s="6"/>
      <c r="M58" s="6"/>
      <c r="N58" s="6"/>
      <c r="O58" s="6"/>
    </row>
    <row r="59" spans="1:15" x14ac:dyDescent="0.2">
      <c r="A59" s="3">
        <v>1</v>
      </c>
      <c r="B59" s="6"/>
      <c r="C59" s="6" t="s">
        <v>159</v>
      </c>
      <c r="D59" s="6"/>
      <c r="E59" s="6"/>
      <c r="F59" s="6"/>
      <c r="G59" s="6"/>
      <c r="H59" s="6"/>
      <c r="I59" s="6"/>
      <c r="J59" s="6"/>
      <c r="K59" s="6"/>
      <c r="L59" s="6"/>
      <c r="M59" s="6"/>
      <c r="N59" s="6"/>
      <c r="O59" s="6"/>
    </row>
    <row r="60" spans="1:15" x14ac:dyDescent="0.2">
      <c r="A60" s="3">
        <v>1</v>
      </c>
      <c r="B60" s="6"/>
      <c r="C60" s="6" t="s">
        <v>160</v>
      </c>
      <c r="D60" s="6"/>
      <c r="E60" s="6"/>
      <c r="F60" s="6"/>
      <c r="G60" s="6"/>
      <c r="H60" s="6"/>
      <c r="I60" s="6"/>
      <c r="J60" s="6"/>
      <c r="K60" s="6"/>
      <c r="L60" s="6"/>
      <c r="M60" s="6"/>
      <c r="N60" s="6"/>
      <c r="O60" s="6"/>
    </row>
    <row r="61" spans="1:15" x14ac:dyDescent="0.2">
      <c r="A61" s="3">
        <v>1</v>
      </c>
      <c r="B61" s="6"/>
      <c r="C61" s="6" t="s">
        <v>161</v>
      </c>
      <c r="D61" s="6"/>
      <c r="E61" s="6"/>
      <c r="F61" s="6"/>
      <c r="G61" s="6"/>
      <c r="H61" s="6"/>
      <c r="I61" s="6"/>
      <c r="J61" s="6"/>
      <c r="K61" s="6"/>
      <c r="L61" s="6"/>
      <c r="M61" s="6"/>
      <c r="N61" s="6"/>
      <c r="O61" s="6"/>
    </row>
    <row r="62" spans="1:15" x14ac:dyDescent="0.2">
      <c r="A62" s="3">
        <v>1</v>
      </c>
      <c r="B62" s="6"/>
      <c r="C62" s="6" t="s">
        <v>162</v>
      </c>
      <c r="D62" s="6"/>
      <c r="E62" s="6"/>
      <c r="F62" s="6"/>
      <c r="G62" s="6"/>
      <c r="H62" s="6"/>
      <c r="I62" s="6"/>
      <c r="J62" s="6"/>
      <c r="K62" s="6"/>
      <c r="L62" s="6"/>
      <c r="M62" s="6"/>
      <c r="N62" s="6"/>
      <c r="O62" s="6"/>
    </row>
    <row r="63" spans="1:15" ht="21" customHeight="1" x14ac:dyDescent="0.2">
      <c r="A63" s="9" t="s">
        <v>193</v>
      </c>
      <c r="B63" s="6" t="s">
        <v>81</v>
      </c>
      <c r="C63" s="6"/>
      <c r="D63" s="6"/>
      <c r="E63" s="6"/>
      <c r="F63" s="6"/>
      <c r="G63" s="6"/>
      <c r="H63" s="6"/>
      <c r="I63" s="6"/>
      <c r="J63" s="6"/>
      <c r="K63" s="6"/>
      <c r="L63" s="6"/>
      <c r="M63" s="6"/>
      <c r="N63" s="6"/>
      <c r="O63" s="6"/>
    </row>
    <row r="64" spans="1:15" x14ac:dyDescent="0.2">
      <c r="A64" s="3">
        <v>1</v>
      </c>
      <c r="B64" s="6"/>
      <c r="C64" s="6" t="s">
        <v>82</v>
      </c>
      <c r="D64" s="6"/>
      <c r="E64" s="6"/>
    </row>
    <row r="65" spans="1:5" x14ac:dyDescent="0.2">
      <c r="A65" s="3">
        <v>1</v>
      </c>
      <c r="B65" s="6"/>
      <c r="C65" s="6" t="s">
        <v>163</v>
      </c>
      <c r="D65" s="6"/>
      <c r="E65" s="6"/>
    </row>
    <row r="66" spans="1:5" x14ac:dyDescent="0.2">
      <c r="A66" s="3">
        <v>1</v>
      </c>
      <c r="B66" s="6"/>
      <c r="C66" s="6" t="s">
        <v>84</v>
      </c>
      <c r="D66" s="6"/>
      <c r="E66" s="6"/>
    </row>
    <row r="67" spans="1:5" x14ac:dyDescent="0.2">
      <c r="A67" s="3">
        <v>1</v>
      </c>
      <c r="B67" s="6"/>
      <c r="C67" s="6" t="s">
        <v>163</v>
      </c>
      <c r="D67" s="6"/>
      <c r="E67" s="6"/>
    </row>
    <row r="68" spans="1:5" x14ac:dyDescent="0.2">
      <c r="A68" s="3">
        <v>1</v>
      </c>
      <c r="B68" s="6"/>
      <c r="C68" s="6" t="s">
        <v>85</v>
      </c>
      <c r="D68" s="6"/>
      <c r="E68" s="6"/>
    </row>
    <row r="69" spans="1:5" x14ac:dyDescent="0.2">
      <c r="A69" s="3">
        <v>1</v>
      </c>
      <c r="B69" s="6"/>
      <c r="C69" s="6" t="s">
        <v>86</v>
      </c>
      <c r="D69" s="6"/>
      <c r="E69" s="6"/>
    </row>
    <row r="70" spans="1:5" ht="21" customHeight="1" x14ac:dyDescent="0.2">
      <c r="A70" s="9" t="s">
        <v>193</v>
      </c>
      <c r="B70" s="6" t="s">
        <v>87</v>
      </c>
      <c r="C70" s="6"/>
      <c r="D70" s="6"/>
      <c r="E70" s="6"/>
    </row>
    <row r="71" spans="1:5" x14ac:dyDescent="0.2">
      <c r="A71" s="3">
        <v>1</v>
      </c>
      <c r="B71" s="6"/>
      <c r="C71" s="6" t="s">
        <v>88</v>
      </c>
      <c r="D71" s="6"/>
      <c r="E71" s="6"/>
    </row>
  </sheetData>
  <mergeCells count="68">
    <mergeCell ref="B51:D51"/>
    <mergeCell ref="E51:F51"/>
    <mergeCell ref="G51:H51"/>
    <mergeCell ref="I51:J51"/>
    <mergeCell ref="B49:D49"/>
    <mergeCell ref="E49:F49"/>
    <mergeCell ref="G49:H49"/>
    <mergeCell ref="I49:J49"/>
    <mergeCell ref="B50:D50"/>
    <mergeCell ref="E50:F50"/>
    <mergeCell ref="G50:H50"/>
    <mergeCell ref="I50:J50"/>
    <mergeCell ref="B47:D47"/>
    <mergeCell ref="E47:F47"/>
    <mergeCell ref="G47:H47"/>
    <mergeCell ref="I47:J47"/>
    <mergeCell ref="B48:D48"/>
    <mergeCell ref="E48:F48"/>
    <mergeCell ref="G48:H48"/>
    <mergeCell ref="I48:J48"/>
    <mergeCell ref="B45:D45"/>
    <mergeCell ref="E45:F45"/>
    <mergeCell ref="G45:H45"/>
    <mergeCell ref="I45:J45"/>
    <mergeCell ref="B46:D46"/>
    <mergeCell ref="E46:F46"/>
    <mergeCell ref="G46:H46"/>
    <mergeCell ref="I46:J46"/>
    <mergeCell ref="B43:D43"/>
    <mergeCell ref="E43:F43"/>
    <mergeCell ref="G43:H43"/>
    <mergeCell ref="I43:J43"/>
    <mergeCell ref="B44:D44"/>
    <mergeCell ref="E44:F44"/>
    <mergeCell ref="G44:H44"/>
    <mergeCell ref="I44:J44"/>
    <mergeCell ref="I41:J41"/>
    <mergeCell ref="B35:D35"/>
    <mergeCell ref="B42:D42"/>
    <mergeCell ref="E42:F42"/>
    <mergeCell ref="G42:H42"/>
    <mergeCell ref="I42:J42"/>
    <mergeCell ref="B33:D33"/>
    <mergeCell ref="B34:D34"/>
    <mergeCell ref="B41:D41"/>
    <mergeCell ref="E41:F41"/>
    <mergeCell ref="G41:H41"/>
    <mergeCell ref="C26:D26"/>
    <mergeCell ref="E31:E32"/>
    <mergeCell ref="B27:D27"/>
    <mergeCell ref="B31:D32"/>
    <mergeCell ref="C25:D25"/>
    <mergeCell ref="L31:L32"/>
    <mergeCell ref="B22:D22"/>
    <mergeCell ref="B23:D23"/>
    <mergeCell ref="B21:D21"/>
    <mergeCell ref="B9:E9"/>
    <mergeCell ref="B10:D10"/>
    <mergeCell ref="B11:D11"/>
    <mergeCell ref="B12:D12"/>
    <mergeCell ref="B13:D13"/>
    <mergeCell ref="C14:D14"/>
    <mergeCell ref="C15:D15"/>
    <mergeCell ref="C16:D16"/>
    <mergeCell ref="B17:D17"/>
    <mergeCell ref="B19:E19"/>
    <mergeCell ref="B20:D20"/>
    <mergeCell ref="C24:D24"/>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37"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92D050"/>
  </sheetPr>
  <dimension ref="A1:J17"/>
  <sheetViews>
    <sheetView view="pageBreakPreview" topLeftCell="B2" zoomScale="85" zoomScaleNormal="100" zoomScaleSheetLayoutView="85" workbookViewId="0">
      <selection activeCell="F42" sqref="F42"/>
    </sheetView>
  </sheetViews>
  <sheetFormatPr defaultColWidth="10.109375" defaultRowHeight="13.2" x14ac:dyDescent="0.2"/>
  <cols>
    <col min="1" max="1" width="2.44140625" style="3" hidden="1" customWidth="1"/>
    <col min="2" max="3" width="2.6640625" style="3" customWidth="1"/>
    <col min="4" max="4" width="34.109375" style="3" customWidth="1"/>
    <col min="5" max="16384" width="10.109375" style="3"/>
  </cols>
  <sheetData>
    <row r="1" spans="1:10" s="1" customFormat="1" ht="18" hidden="1" customHeight="1" x14ac:dyDescent="0.2">
      <c r="A1" s="1" t="s">
        <v>193</v>
      </c>
    </row>
    <row r="2" spans="1:10" s="1" customFormat="1" ht="12" x14ac:dyDescent="0.2">
      <c r="B2" s="2" t="s">
        <v>245</v>
      </c>
    </row>
    <row r="3" spans="1:10" ht="16.2" x14ac:dyDescent="0.2">
      <c r="B3" s="170" t="s">
        <v>0</v>
      </c>
      <c r="C3" s="6"/>
      <c r="D3" s="6"/>
      <c r="E3" s="6"/>
      <c r="F3" s="6"/>
      <c r="G3" s="6"/>
      <c r="H3" s="6"/>
      <c r="I3" s="6"/>
    </row>
    <row r="4" spans="1:10" ht="13.2" customHeight="1" x14ac:dyDescent="0.2">
      <c r="C4" s="6"/>
      <c r="D4" s="6"/>
      <c r="E4" s="6"/>
      <c r="F4" s="6"/>
      <c r="G4" s="6"/>
      <c r="H4" s="6"/>
      <c r="I4" s="6"/>
    </row>
    <row r="5" spans="1:10" s="6" customFormat="1" x14ac:dyDescent="0.2">
      <c r="A5" s="3"/>
      <c r="E5" s="226"/>
      <c r="F5" s="226"/>
      <c r="G5" s="226"/>
      <c r="H5" s="226"/>
      <c r="I5" s="226"/>
      <c r="J5" s="1" t="s">
        <v>1</v>
      </c>
    </row>
    <row r="6" spans="1:10" x14ac:dyDescent="0.2">
      <c r="A6" s="3">
        <v>1</v>
      </c>
      <c r="B6" s="283" t="s">
        <v>16</v>
      </c>
      <c r="C6" s="283"/>
      <c r="D6" s="283"/>
      <c r="E6" s="7" t="s">
        <v>2</v>
      </c>
      <c r="F6" s="7"/>
      <c r="G6" s="7"/>
      <c r="H6" s="7"/>
      <c r="I6" s="7"/>
      <c r="J6" s="328" t="s">
        <v>3</v>
      </c>
    </row>
    <row r="7" spans="1:10" ht="19.2" x14ac:dyDescent="0.2">
      <c r="A7" s="3">
        <v>1</v>
      </c>
      <c r="B7" s="283"/>
      <c r="C7" s="283"/>
      <c r="D7" s="283"/>
      <c r="E7" s="227" t="s">
        <v>4</v>
      </c>
      <c r="F7" s="227" t="s">
        <v>246</v>
      </c>
      <c r="G7" s="227" t="s">
        <v>247</v>
      </c>
      <c r="H7" s="227" t="s">
        <v>248</v>
      </c>
      <c r="I7" s="227" t="s">
        <v>249</v>
      </c>
      <c r="J7" s="328"/>
    </row>
    <row r="8" spans="1:10" x14ac:dyDescent="0.2">
      <c r="A8" s="3">
        <v>1</v>
      </c>
      <c r="B8" s="275" t="s">
        <v>5</v>
      </c>
      <c r="C8" s="275"/>
      <c r="D8" s="275"/>
      <c r="E8" s="32">
        <v>3303</v>
      </c>
      <c r="F8" s="32">
        <v>742</v>
      </c>
      <c r="G8" s="32">
        <v>2639</v>
      </c>
      <c r="H8" s="32">
        <v>93</v>
      </c>
      <c r="I8" s="32">
        <v>66</v>
      </c>
      <c r="J8" s="34">
        <v>6844</v>
      </c>
    </row>
    <row r="9" spans="1:10" x14ac:dyDescent="0.2">
      <c r="A9" s="3">
        <v>1</v>
      </c>
      <c r="B9" s="265" t="s">
        <v>6</v>
      </c>
      <c r="C9" s="278"/>
      <c r="D9" s="266"/>
      <c r="E9" s="186">
        <v>170969</v>
      </c>
      <c r="F9" s="186">
        <v>66</v>
      </c>
      <c r="G9" s="186">
        <v>1062</v>
      </c>
      <c r="H9" s="186">
        <v>9</v>
      </c>
      <c r="I9" s="186">
        <v>161</v>
      </c>
      <c r="J9" s="36">
        <v>172269</v>
      </c>
    </row>
    <row r="10" spans="1:10" x14ac:dyDescent="0.2">
      <c r="A10" s="3">
        <v>1</v>
      </c>
      <c r="B10" s="285" t="s">
        <v>229</v>
      </c>
      <c r="C10" s="286"/>
      <c r="D10" s="305"/>
      <c r="E10" s="37">
        <v>233</v>
      </c>
      <c r="F10" s="37">
        <v>0</v>
      </c>
      <c r="G10" s="37">
        <v>93</v>
      </c>
      <c r="H10" s="37">
        <v>0</v>
      </c>
      <c r="I10" s="37">
        <v>12</v>
      </c>
      <c r="J10" s="38">
        <v>338</v>
      </c>
    </row>
    <row r="11" spans="1:10" x14ac:dyDescent="0.2">
      <c r="A11" s="3">
        <v>1</v>
      </c>
      <c r="B11" s="269" t="s">
        <v>7</v>
      </c>
      <c r="C11" s="290"/>
      <c r="D11" s="264"/>
      <c r="E11" s="32">
        <v>68317</v>
      </c>
      <c r="F11" s="32">
        <v>0</v>
      </c>
      <c r="G11" s="32">
        <v>0</v>
      </c>
      <c r="H11" s="32">
        <v>0</v>
      </c>
      <c r="I11" s="32">
        <v>0</v>
      </c>
      <c r="J11" s="34">
        <v>68317</v>
      </c>
    </row>
    <row r="12" spans="1:10" x14ac:dyDescent="0.2">
      <c r="A12" s="3">
        <v>1</v>
      </c>
      <c r="B12" s="8"/>
      <c r="C12" s="313" t="s">
        <v>8</v>
      </c>
      <c r="D12" s="281"/>
      <c r="E12" s="41">
        <v>31777</v>
      </c>
      <c r="F12" s="41">
        <v>0</v>
      </c>
      <c r="G12" s="41">
        <v>0</v>
      </c>
      <c r="H12" s="41">
        <v>0</v>
      </c>
      <c r="I12" s="41">
        <v>0</v>
      </c>
      <c r="J12" s="42">
        <v>31777</v>
      </c>
    </row>
    <row r="13" spans="1:10" ht="13.5" customHeight="1" x14ac:dyDescent="0.2">
      <c r="A13" s="3">
        <v>1</v>
      </c>
      <c r="B13" s="8"/>
      <c r="C13" s="329" t="s">
        <v>9</v>
      </c>
      <c r="D13" s="330"/>
      <c r="E13" s="41">
        <v>29140</v>
      </c>
      <c r="F13" s="41">
        <v>0</v>
      </c>
      <c r="G13" s="41">
        <v>0</v>
      </c>
      <c r="H13" s="41">
        <v>0</v>
      </c>
      <c r="I13" s="41">
        <v>0</v>
      </c>
      <c r="J13" s="42">
        <v>29140</v>
      </c>
    </row>
    <row r="14" spans="1:10" ht="13.8" thickBot="1" x14ac:dyDescent="0.25">
      <c r="A14" s="3">
        <v>1</v>
      </c>
      <c r="B14" s="8"/>
      <c r="C14" s="313" t="s">
        <v>10</v>
      </c>
      <c r="D14" s="281"/>
      <c r="E14" s="41">
        <v>7400</v>
      </c>
      <c r="F14" s="41">
        <v>0</v>
      </c>
      <c r="G14" s="41">
        <v>0</v>
      </c>
      <c r="H14" s="41">
        <v>0</v>
      </c>
      <c r="I14" s="41">
        <v>0</v>
      </c>
      <c r="J14" s="42">
        <v>7400</v>
      </c>
    </row>
    <row r="15" spans="1:10" ht="13.8" thickTop="1" x14ac:dyDescent="0.2">
      <c r="A15" s="3">
        <v>1</v>
      </c>
      <c r="B15" s="259" t="s">
        <v>11</v>
      </c>
      <c r="C15" s="282"/>
      <c r="D15" s="260"/>
      <c r="E15" s="46">
        <v>242823</v>
      </c>
      <c r="F15" s="46">
        <v>808</v>
      </c>
      <c r="G15" s="46">
        <v>3795</v>
      </c>
      <c r="H15" s="46">
        <v>103</v>
      </c>
      <c r="I15" s="46">
        <v>240</v>
      </c>
      <c r="J15" s="47">
        <v>247770</v>
      </c>
    </row>
    <row r="16" spans="1:10" ht="13.2" customHeight="1" x14ac:dyDescent="0.2">
      <c r="A16" s="3">
        <v>1</v>
      </c>
      <c r="B16" s="6"/>
    </row>
    <row r="17" ht="13.2" customHeight="1" x14ac:dyDescent="0.2"/>
  </sheetData>
  <mergeCells count="10">
    <mergeCell ref="C12:D12"/>
    <mergeCell ref="C13:D13"/>
    <mergeCell ref="C14:D14"/>
    <mergeCell ref="B15:D15"/>
    <mergeCell ref="B6:D7"/>
    <mergeCell ref="J6:J7"/>
    <mergeCell ref="B8:D8"/>
    <mergeCell ref="B9:D9"/>
    <mergeCell ref="B10:D10"/>
    <mergeCell ref="B11:D11"/>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U80"/>
  <sheetViews>
    <sheetView topLeftCell="B54" workbookViewId="0">
      <selection activeCell="E69" sqref="E69"/>
    </sheetView>
  </sheetViews>
  <sheetFormatPr defaultColWidth="9" defaultRowHeight="13.2" outlineLevelRow="1" x14ac:dyDescent="0.2"/>
  <cols>
    <col min="1" max="1" width="3.88671875" style="9" hidden="1" customWidth="1"/>
    <col min="2" max="2" width="2.6640625" style="9" customWidth="1"/>
    <col min="3" max="3" width="31.109375" style="9" customWidth="1"/>
    <col min="4" max="5" width="14.6640625" style="9" customWidth="1"/>
    <col min="6" max="13" width="14.44140625" style="9" customWidth="1"/>
    <col min="14" max="26" width="15.109375" style="9" customWidth="1"/>
    <col min="27" max="16384" width="9" style="9"/>
  </cols>
  <sheetData>
    <row r="1" spans="1:13" ht="14.1" hidden="1" customHeight="1" x14ac:dyDescent="0.2">
      <c r="A1" s="9" t="s">
        <v>193</v>
      </c>
    </row>
    <row r="2" spans="1:13" ht="21" customHeight="1" x14ac:dyDescent="0.2">
      <c r="B2" s="2" t="s">
        <v>198</v>
      </c>
    </row>
    <row r="3" spans="1:13" ht="22.5" customHeight="1" x14ac:dyDescent="0.2">
      <c r="B3" s="177" t="s">
        <v>186</v>
      </c>
      <c r="C3" s="6"/>
      <c r="D3" s="6"/>
      <c r="E3" s="6"/>
      <c r="F3" s="6"/>
      <c r="G3" s="6"/>
      <c r="H3" s="6"/>
      <c r="I3" s="6"/>
      <c r="J3" s="6"/>
      <c r="K3" s="6"/>
      <c r="L3" s="6"/>
      <c r="M3" s="6"/>
    </row>
    <row r="4" spans="1:13" x14ac:dyDescent="0.2">
      <c r="B4" s="171" t="s">
        <v>13</v>
      </c>
      <c r="C4" s="6"/>
      <c r="D4" s="6"/>
      <c r="E4" s="6"/>
      <c r="F4" s="6"/>
      <c r="G4" s="6"/>
      <c r="H4" s="6"/>
      <c r="I4" s="6"/>
      <c r="J4" s="6"/>
      <c r="K4" s="6"/>
      <c r="L4" s="6"/>
      <c r="M4" s="6"/>
    </row>
    <row r="5" spans="1:13" ht="21" customHeight="1" x14ac:dyDescent="0.2">
      <c r="A5" s="9" t="s">
        <v>193</v>
      </c>
      <c r="B5" s="171" t="s">
        <v>14</v>
      </c>
      <c r="C5" s="6"/>
      <c r="D5" s="6"/>
      <c r="E5" s="6"/>
      <c r="F5" s="6"/>
      <c r="G5" s="6"/>
      <c r="H5" s="6"/>
      <c r="I5" s="6"/>
      <c r="J5" s="6"/>
      <c r="K5" s="6"/>
      <c r="L5" s="6"/>
      <c r="M5" s="1" t="s">
        <v>187</v>
      </c>
    </row>
    <row r="6" spans="1:13" ht="24" customHeight="1" x14ac:dyDescent="0.2">
      <c r="A6" s="9">
        <v>1</v>
      </c>
      <c r="B6" s="261" t="s">
        <v>16</v>
      </c>
      <c r="C6" s="262"/>
      <c r="D6" s="236" t="s">
        <v>17</v>
      </c>
      <c r="E6" s="236" t="s">
        <v>18</v>
      </c>
      <c r="F6" s="236" t="s">
        <v>19</v>
      </c>
      <c r="G6" s="236" t="s">
        <v>20</v>
      </c>
      <c r="H6" s="236" t="s">
        <v>21</v>
      </c>
      <c r="I6" s="236" t="s">
        <v>22</v>
      </c>
      <c r="J6" s="236" t="s">
        <v>200</v>
      </c>
      <c r="K6" s="236" t="s">
        <v>23</v>
      </c>
      <c r="L6" s="236" t="s">
        <v>24</v>
      </c>
      <c r="M6" s="236" t="s">
        <v>25</v>
      </c>
    </row>
    <row r="7" spans="1:13" x14ac:dyDescent="0.2">
      <c r="A7" s="9">
        <v>1</v>
      </c>
      <c r="B7" s="275" t="s">
        <v>5</v>
      </c>
      <c r="C7" s="275"/>
      <c r="D7" s="97">
        <v>1771124382</v>
      </c>
      <c r="E7" s="97">
        <v>1446823830</v>
      </c>
      <c r="F7" s="97">
        <v>2907625398</v>
      </c>
      <c r="G7" s="97">
        <v>2367649651</v>
      </c>
      <c r="H7" s="97">
        <v>1258798980</v>
      </c>
      <c r="I7" s="97">
        <v>952604634</v>
      </c>
      <c r="J7" s="97">
        <v>1880913978</v>
      </c>
      <c r="K7" s="97">
        <v>3479292232</v>
      </c>
      <c r="L7" s="97">
        <v>4117121508</v>
      </c>
      <c r="M7" s="97">
        <v>5181398438</v>
      </c>
    </row>
    <row r="8" spans="1:13" x14ac:dyDescent="0.2">
      <c r="A8" s="9">
        <v>1</v>
      </c>
      <c r="B8" s="276" t="s">
        <v>6</v>
      </c>
      <c r="C8" s="276"/>
      <c r="D8" s="98">
        <v>91666555711</v>
      </c>
      <c r="E8" s="98">
        <v>74882011877</v>
      </c>
      <c r="F8" s="98">
        <v>150487457689</v>
      </c>
      <c r="G8" s="98">
        <v>121770635131</v>
      </c>
      <c r="H8" s="98">
        <v>65150572140</v>
      </c>
      <c r="I8" s="98">
        <v>49303135672</v>
      </c>
      <c r="J8" s="98">
        <v>97348841077</v>
      </c>
      <c r="K8" s="98">
        <v>180074724386</v>
      </c>
      <c r="L8" s="98">
        <v>184141783725</v>
      </c>
      <c r="M8" s="98">
        <v>268169166090</v>
      </c>
    </row>
    <row r="9" spans="1:13" x14ac:dyDescent="0.2">
      <c r="A9" s="9">
        <v>1</v>
      </c>
      <c r="B9" s="277" t="s">
        <v>52</v>
      </c>
      <c r="C9" s="277"/>
      <c r="D9" s="99">
        <v>125087123</v>
      </c>
      <c r="E9" s="99">
        <v>102183128</v>
      </c>
      <c r="F9" s="99">
        <v>205353446</v>
      </c>
      <c r="G9" s="99">
        <v>166166802</v>
      </c>
      <c r="H9" s="99">
        <v>88903718</v>
      </c>
      <c r="I9" s="99">
        <v>67278489</v>
      </c>
      <c r="J9" s="99">
        <v>132841104</v>
      </c>
      <c r="K9" s="99">
        <v>245727888</v>
      </c>
      <c r="L9" s="99">
        <v>251277750</v>
      </c>
      <c r="M9" s="99">
        <v>365940544</v>
      </c>
    </row>
    <row r="10" spans="1:13" x14ac:dyDescent="0.2">
      <c r="A10" s="9">
        <v>1</v>
      </c>
      <c r="B10" s="273" t="s">
        <v>29</v>
      </c>
      <c r="C10" s="274"/>
      <c r="D10" s="100">
        <v>2799016068</v>
      </c>
      <c r="E10" s="100">
        <v>71405927657</v>
      </c>
      <c r="F10" s="100">
        <v>7713864900</v>
      </c>
      <c r="G10" s="100">
        <v>66238880703</v>
      </c>
      <c r="H10" s="100">
        <v>15375537364058</v>
      </c>
      <c r="I10" s="100">
        <v>2502367977</v>
      </c>
      <c r="J10" s="100">
        <v>45643516381</v>
      </c>
      <c r="K10" s="100">
        <v>17702542080</v>
      </c>
      <c r="L10" s="100">
        <v>68555212437</v>
      </c>
      <c r="M10" s="100">
        <v>50041881174</v>
      </c>
    </row>
    <row r="11" spans="1:13" x14ac:dyDescent="0.2">
      <c r="A11" s="9">
        <v>1</v>
      </c>
      <c r="B11" s="238"/>
      <c r="C11" s="12" t="s">
        <v>178</v>
      </c>
      <c r="D11" s="101">
        <v>0</v>
      </c>
      <c r="E11" s="101">
        <v>98848589</v>
      </c>
      <c r="F11" s="101">
        <v>203420727</v>
      </c>
      <c r="G11" s="101">
        <v>0</v>
      </c>
      <c r="H11" s="101">
        <v>0</v>
      </c>
      <c r="I11" s="101">
        <v>0</v>
      </c>
      <c r="J11" s="101">
        <v>0</v>
      </c>
      <c r="K11" s="101">
        <v>0</v>
      </c>
      <c r="L11" s="101">
        <v>0</v>
      </c>
      <c r="M11" s="101">
        <v>0</v>
      </c>
    </row>
    <row r="12" spans="1:13" x14ac:dyDescent="0.2">
      <c r="A12" s="9">
        <v>1</v>
      </c>
      <c r="B12" s="238"/>
      <c r="C12" s="13" t="s">
        <v>179</v>
      </c>
      <c r="D12" s="102">
        <v>0</v>
      </c>
      <c r="E12" s="102">
        <v>0</v>
      </c>
      <c r="F12" s="102">
        <v>0</v>
      </c>
      <c r="G12" s="102">
        <v>2356442949</v>
      </c>
      <c r="H12" s="102">
        <v>15372284142913</v>
      </c>
      <c r="I12" s="102">
        <v>40470894</v>
      </c>
      <c r="J12" s="102">
        <v>0</v>
      </c>
      <c r="K12" s="102">
        <v>0</v>
      </c>
      <c r="L12" s="102">
        <v>0</v>
      </c>
      <c r="M12" s="102">
        <v>0</v>
      </c>
    </row>
    <row r="13" spans="1:13" x14ac:dyDescent="0.2">
      <c r="A13" s="9">
        <v>1</v>
      </c>
      <c r="B13" s="238"/>
      <c r="C13" s="14" t="s">
        <v>180</v>
      </c>
      <c r="D13" s="102">
        <v>0</v>
      </c>
      <c r="E13" s="102">
        <v>0</v>
      </c>
      <c r="F13" s="102">
        <v>0</v>
      </c>
      <c r="G13" s="102">
        <v>57810698678</v>
      </c>
      <c r="H13" s="102">
        <v>0</v>
      </c>
      <c r="I13" s="102">
        <v>0</v>
      </c>
      <c r="J13" s="102">
        <v>0</v>
      </c>
      <c r="K13" s="102">
        <v>0</v>
      </c>
      <c r="L13" s="102">
        <v>0</v>
      </c>
      <c r="M13" s="102">
        <v>0</v>
      </c>
    </row>
    <row r="14" spans="1:13" x14ac:dyDescent="0.2">
      <c r="A14" s="9">
        <v>1</v>
      </c>
      <c r="B14" s="238"/>
      <c r="C14" s="14" t="s">
        <v>181</v>
      </c>
      <c r="D14" s="102">
        <v>0</v>
      </c>
      <c r="E14" s="102">
        <v>67560361692</v>
      </c>
      <c r="F14" s="102">
        <v>0</v>
      </c>
      <c r="G14" s="102">
        <v>0</v>
      </c>
      <c r="H14" s="102">
        <v>0</v>
      </c>
      <c r="I14" s="102">
        <v>0</v>
      </c>
      <c r="J14" s="102">
        <v>0</v>
      </c>
      <c r="K14" s="102">
        <v>0</v>
      </c>
      <c r="L14" s="102">
        <v>0</v>
      </c>
      <c r="M14" s="102">
        <v>0</v>
      </c>
    </row>
    <row r="15" spans="1:13" x14ac:dyDescent="0.2">
      <c r="A15" s="9">
        <v>1</v>
      </c>
      <c r="B15" s="238"/>
      <c r="C15" s="14" t="s">
        <v>182</v>
      </c>
      <c r="D15" s="102">
        <v>0</v>
      </c>
      <c r="E15" s="102">
        <v>0</v>
      </c>
      <c r="F15" s="102">
        <v>0</v>
      </c>
      <c r="G15" s="102">
        <v>0</v>
      </c>
      <c r="H15" s="102">
        <v>0</v>
      </c>
      <c r="I15" s="102">
        <v>0</v>
      </c>
      <c r="J15" s="102">
        <v>40781096031</v>
      </c>
      <c r="K15" s="102">
        <v>8190180274</v>
      </c>
      <c r="L15" s="102">
        <v>59357622135</v>
      </c>
      <c r="M15" s="102">
        <v>0</v>
      </c>
    </row>
    <row r="16" spans="1:13" x14ac:dyDescent="0.2">
      <c r="A16" s="9">
        <v>1</v>
      </c>
      <c r="B16" s="238"/>
      <c r="C16" s="14" t="s">
        <v>183</v>
      </c>
      <c r="D16" s="102">
        <v>0</v>
      </c>
      <c r="E16" s="102">
        <v>0</v>
      </c>
      <c r="F16" s="102">
        <v>0</v>
      </c>
      <c r="G16" s="102">
        <v>0</v>
      </c>
      <c r="H16" s="102">
        <v>0</v>
      </c>
      <c r="I16" s="102">
        <v>0</v>
      </c>
      <c r="J16" s="102">
        <v>0</v>
      </c>
      <c r="K16" s="102">
        <v>500976517</v>
      </c>
      <c r="L16" s="102">
        <v>0</v>
      </c>
      <c r="M16" s="102">
        <v>0</v>
      </c>
    </row>
    <row r="17" spans="1:14" x14ac:dyDescent="0.2">
      <c r="A17" s="9">
        <v>1</v>
      </c>
      <c r="B17" s="238"/>
      <c r="C17" s="14" t="s">
        <v>184</v>
      </c>
      <c r="D17" s="102">
        <v>538502407</v>
      </c>
      <c r="E17" s="102">
        <v>0</v>
      </c>
      <c r="F17" s="102">
        <v>0</v>
      </c>
      <c r="G17" s="102">
        <v>0</v>
      </c>
      <c r="H17" s="102">
        <v>0</v>
      </c>
      <c r="I17" s="102">
        <v>0</v>
      </c>
      <c r="J17" s="102">
        <v>0</v>
      </c>
      <c r="K17" s="102">
        <v>0</v>
      </c>
      <c r="L17" s="102">
        <v>0</v>
      </c>
      <c r="M17" s="102">
        <v>36606678798</v>
      </c>
    </row>
    <row r="18" spans="1:14" ht="13.8" thickBot="1" x14ac:dyDescent="0.25">
      <c r="A18" s="9">
        <v>1</v>
      </c>
      <c r="B18" s="238"/>
      <c r="C18" s="14" t="s">
        <v>30</v>
      </c>
      <c r="D18" s="103">
        <v>2260513661</v>
      </c>
      <c r="E18" s="103">
        <v>3746717376</v>
      </c>
      <c r="F18" s="103">
        <v>7510444173</v>
      </c>
      <c r="G18" s="103">
        <v>6071739076</v>
      </c>
      <c r="H18" s="103">
        <v>3253221145</v>
      </c>
      <c r="I18" s="103">
        <v>2461897083</v>
      </c>
      <c r="J18" s="103">
        <v>4862420350</v>
      </c>
      <c r="K18" s="103">
        <v>9011385289</v>
      </c>
      <c r="L18" s="103">
        <v>9197590302</v>
      </c>
      <c r="M18" s="103">
        <v>13435202376</v>
      </c>
    </row>
    <row r="19" spans="1:14" ht="13.8" thickTop="1" x14ac:dyDescent="0.2">
      <c r="A19" s="9">
        <v>1</v>
      </c>
      <c r="B19" s="259" t="s">
        <v>188</v>
      </c>
      <c r="C19" s="260"/>
      <c r="D19" s="104">
        <v>96361783284</v>
      </c>
      <c r="E19" s="104">
        <v>147836946492</v>
      </c>
      <c r="F19" s="104">
        <v>161314301433</v>
      </c>
      <c r="G19" s="104">
        <v>190543332287</v>
      </c>
      <c r="H19" s="104">
        <v>15442035638896</v>
      </c>
      <c r="I19" s="104">
        <v>52825386772</v>
      </c>
      <c r="J19" s="104">
        <v>145006112540</v>
      </c>
      <c r="K19" s="104">
        <v>201502286586</v>
      </c>
      <c r="L19" s="104">
        <v>257065395420</v>
      </c>
      <c r="M19" s="104">
        <v>323758386246</v>
      </c>
    </row>
    <row r="20" spans="1:14" ht="14.1" customHeight="1" x14ac:dyDescent="0.2">
      <c r="A20" s="9" t="s">
        <v>193</v>
      </c>
      <c r="D20" s="167"/>
      <c r="E20" s="167"/>
      <c r="F20" s="167"/>
      <c r="G20" s="167"/>
      <c r="H20" s="167"/>
      <c r="I20" s="167"/>
      <c r="J20" s="167"/>
      <c r="K20" s="167"/>
      <c r="L20" s="168"/>
      <c r="M20" s="167"/>
    </row>
    <row r="21" spans="1:14" ht="24" customHeight="1" x14ac:dyDescent="0.2">
      <c r="A21" s="9">
        <v>1</v>
      </c>
      <c r="B21" s="261" t="s">
        <v>16</v>
      </c>
      <c r="C21" s="262"/>
      <c r="D21" s="236" t="s">
        <v>26</v>
      </c>
      <c r="E21" s="236" t="s">
        <v>257</v>
      </c>
      <c r="F21" s="236" t="s">
        <v>27</v>
      </c>
      <c r="G21" s="236" t="s">
        <v>32</v>
      </c>
      <c r="H21" s="16" t="s">
        <v>3</v>
      </c>
      <c r="N21" s="6"/>
    </row>
    <row r="22" spans="1:14" x14ac:dyDescent="0.2">
      <c r="A22" s="9">
        <v>1</v>
      </c>
      <c r="B22" s="263" t="s">
        <v>5</v>
      </c>
      <c r="C22" s="264"/>
      <c r="D22" s="97">
        <v>2280831953</v>
      </c>
      <c r="E22" s="97">
        <v>271939371</v>
      </c>
      <c r="F22" s="97">
        <v>112512375</v>
      </c>
      <c r="G22" s="97">
        <v>452523882</v>
      </c>
      <c r="H22" s="106">
        <f>SUM(D22:G22,D7:M7)</f>
        <v>28481160612</v>
      </c>
      <c r="N22" s="6"/>
    </row>
    <row r="23" spans="1:14" x14ac:dyDescent="0.2">
      <c r="A23" s="9">
        <v>1</v>
      </c>
      <c r="B23" s="265" t="s">
        <v>6</v>
      </c>
      <c r="C23" s="266"/>
      <c r="D23" s="98">
        <v>86657285112</v>
      </c>
      <c r="E23" s="98">
        <v>14074531239</v>
      </c>
      <c r="F23" s="98">
        <v>5823205883</v>
      </c>
      <c r="G23" s="98">
        <v>23420887870</v>
      </c>
      <c r="H23" s="108">
        <f t="shared" ref="H23:H34" si="0">SUM(D23:G23,D8:M8)</f>
        <v>1412970793602</v>
      </c>
      <c r="N23" s="6"/>
    </row>
    <row r="24" spans="1:14" x14ac:dyDescent="0.2">
      <c r="A24" s="9">
        <v>1</v>
      </c>
      <c r="B24" s="267" t="s">
        <v>52</v>
      </c>
      <c r="C24" s="268"/>
      <c r="D24" s="99">
        <v>118251531</v>
      </c>
      <c r="E24" s="99">
        <v>19205943</v>
      </c>
      <c r="F24" s="99">
        <v>7946280</v>
      </c>
      <c r="G24" s="99">
        <v>31959873</v>
      </c>
      <c r="H24" s="110">
        <f t="shared" si="0"/>
        <v>1928123619</v>
      </c>
      <c r="N24" s="6"/>
    </row>
    <row r="25" spans="1:14" x14ac:dyDescent="0.2">
      <c r="A25" s="9">
        <v>1</v>
      </c>
      <c r="B25" s="273" t="s">
        <v>29</v>
      </c>
      <c r="C25" s="274"/>
      <c r="D25" s="100">
        <v>12420228492</v>
      </c>
      <c r="E25" s="100">
        <v>703000533</v>
      </c>
      <c r="F25" s="100">
        <v>288213319</v>
      </c>
      <c r="G25" s="100">
        <v>1173380120</v>
      </c>
      <c r="H25" s="112">
        <f t="shared" si="0"/>
        <v>15722725395899</v>
      </c>
      <c r="N25" s="6"/>
    </row>
    <row r="26" spans="1:14" x14ac:dyDescent="0.2">
      <c r="A26" s="9">
        <v>1</v>
      </c>
      <c r="B26" s="238"/>
      <c r="C26" s="12" t="s">
        <v>178</v>
      </c>
      <c r="D26" s="101">
        <v>0</v>
      </c>
      <c r="E26" s="101">
        <v>0</v>
      </c>
      <c r="F26" s="101">
        <v>0</v>
      </c>
      <c r="G26" s="101">
        <v>0</v>
      </c>
      <c r="H26" s="114">
        <f t="shared" si="0"/>
        <v>302269316</v>
      </c>
      <c r="N26" s="6"/>
    </row>
    <row r="27" spans="1:14" x14ac:dyDescent="0.2">
      <c r="A27" s="9">
        <v>1</v>
      </c>
      <c r="B27" s="238"/>
      <c r="C27" s="13" t="s">
        <v>179</v>
      </c>
      <c r="D27" s="102">
        <v>0</v>
      </c>
      <c r="E27" s="102">
        <v>0</v>
      </c>
      <c r="F27" s="102">
        <v>0</v>
      </c>
      <c r="G27" s="102">
        <v>0</v>
      </c>
      <c r="H27" s="116">
        <f t="shared" si="0"/>
        <v>15374681056756</v>
      </c>
      <c r="N27" s="6"/>
    </row>
    <row r="28" spans="1:14" x14ac:dyDescent="0.2">
      <c r="A28" s="9">
        <v>1</v>
      </c>
      <c r="B28" s="238"/>
      <c r="C28" s="14" t="s">
        <v>180</v>
      </c>
      <c r="D28" s="102">
        <v>0</v>
      </c>
      <c r="E28" s="102">
        <v>0</v>
      </c>
      <c r="F28" s="102">
        <v>0</v>
      </c>
      <c r="G28" s="102">
        <v>0</v>
      </c>
      <c r="H28" s="116">
        <f t="shared" si="0"/>
        <v>57810698678</v>
      </c>
      <c r="N28" s="6"/>
    </row>
    <row r="29" spans="1:14" x14ac:dyDescent="0.2">
      <c r="A29" s="9">
        <v>1</v>
      </c>
      <c r="B29" s="238"/>
      <c r="C29" s="14" t="s">
        <v>181</v>
      </c>
      <c r="D29" s="102">
        <v>0</v>
      </c>
      <c r="E29" s="102">
        <v>0</v>
      </c>
      <c r="F29" s="102">
        <v>0</v>
      </c>
      <c r="G29" s="102">
        <v>0</v>
      </c>
      <c r="H29" s="116">
        <f t="shared" si="0"/>
        <v>67560361692</v>
      </c>
      <c r="N29" s="6"/>
    </row>
    <row r="30" spans="1:14" x14ac:dyDescent="0.2">
      <c r="A30" s="9">
        <v>1</v>
      </c>
      <c r="B30" s="238"/>
      <c r="C30" s="14" t="s">
        <v>182</v>
      </c>
      <c r="D30" s="102">
        <v>0</v>
      </c>
      <c r="E30" s="102">
        <v>0</v>
      </c>
      <c r="F30" s="102">
        <v>0</v>
      </c>
      <c r="G30" s="102">
        <v>0</v>
      </c>
      <c r="H30" s="116">
        <f t="shared" si="0"/>
        <v>108328898440</v>
      </c>
      <c r="N30" s="6"/>
    </row>
    <row r="31" spans="1:14" x14ac:dyDescent="0.2">
      <c r="A31" s="9">
        <v>1</v>
      </c>
      <c r="B31" s="238"/>
      <c r="C31" s="14" t="s">
        <v>183</v>
      </c>
      <c r="D31" s="102">
        <v>0</v>
      </c>
      <c r="E31" s="102">
        <v>0</v>
      </c>
      <c r="F31" s="102">
        <v>0</v>
      </c>
      <c r="G31" s="102">
        <v>0</v>
      </c>
      <c r="H31" s="116">
        <f t="shared" si="0"/>
        <v>500976517</v>
      </c>
      <c r="N31" s="6"/>
    </row>
    <row r="32" spans="1:14" x14ac:dyDescent="0.2">
      <c r="A32" s="9">
        <v>1</v>
      </c>
      <c r="B32" s="238"/>
      <c r="C32" s="14" t="s">
        <v>184</v>
      </c>
      <c r="D32" s="102">
        <v>8078722047</v>
      </c>
      <c r="E32" s="102">
        <v>0</v>
      </c>
      <c r="F32" s="102">
        <v>0</v>
      </c>
      <c r="G32" s="102">
        <v>0</v>
      </c>
      <c r="H32" s="116">
        <f t="shared" si="0"/>
        <v>45223903252</v>
      </c>
      <c r="N32" s="6"/>
    </row>
    <row r="33" spans="1:15" ht="13.8" thickBot="1" x14ac:dyDescent="0.25">
      <c r="A33" s="9">
        <v>1</v>
      </c>
      <c r="B33" s="238"/>
      <c r="C33" s="14" t="s">
        <v>30</v>
      </c>
      <c r="D33" s="103">
        <v>4341506445</v>
      </c>
      <c r="E33" s="103">
        <v>703000533</v>
      </c>
      <c r="F33" s="103">
        <v>288213319</v>
      </c>
      <c r="G33" s="103">
        <v>1173380120</v>
      </c>
      <c r="H33" s="118">
        <f t="shared" si="0"/>
        <v>68317231248</v>
      </c>
      <c r="N33" s="6"/>
    </row>
    <row r="34" spans="1:15" ht="13.8" thickTop="1" x14ac:dyDescent="0.2">
      <c r="A34" s="9">
        <v>1</v>
      </c>
      <c r="B34" s="259" t="s">
        <v>188</v>
      </c>
      <c r="C34" s="260"/>
      <c r="D34" s="104">
        <v>101476597088</v>
      </c>
      <c r="E34" s="104">
        <v>15068677086</v>
      </c>
      <c r="F34" s="104">
        <v>6231877857</v>
      </c>
      <c r="G34" s="104">
        <v>25078751745</v>
      </c>
      <c r="H34" s="120">
        <f t="shared" si="0"/>
        <v>17166105473732</v>
      </c>
      <c r="N34" s="6"/>
    </row>
    <row r="35" spans="1:15" ht="21" customHeight="1" x14ac:dyDescent="0.2">
      <c r="A35" s="9">
        <v>1</v>
      </c>
      <c r="B35" s="6"/>
      <c r="C35" s="6"/>
      <c r="D35" s="6"/>
      <c r="E35" s="6"/>
      <c r="F35" s="6"/>
      <c r="G35" s="6"/>
      <c r="H35" s="6"/>
      <c r="I35" s="6"/>
      <c r="J35" s="6"/>
      <c r="K35" s="6"/>
      <c r="L35" s="6"/>
      <c r="M35" s="6"/>
    </row>
    <row r="36" spans="1:15" ht="13.5" customHeight="1" x14ac:dyDescent="0.2">
      <c r="B36" s="6"/>
      <c r="C36" s="6"/>
      <c r="D36" s="6"/>
      <c r="E36" s="6"/>
      <c r="F36" s="6"/>
      <c r="G36" s="6"/>
      <c r="H36" s="6"/>
      <c r="I36" s="6"/>
      <c r="J36" s="6"/>
      <c r="K36" s="6"/>
      <c r="L36" s="6"/>
      <c r="M36" s="6"/>
    </row>
    <row r="37" spans="1:15" ht="21" customHeight="1" x14ac:dyDescent="0.15">
      <c r="A37" s="9" t="s">
        <v>193</v>
      </c>
      <c r="B37" s="171" t="s">
        <v>33</v>
      </c>
      <c r="C37" s="6"/>
      <c r="D37" s="6"/>
      <c r="E37" s="6"/>
      <c r="F37" s="6"/>
      <c r="G37" s="6"/>
      <c r="H37" s="172" t="s">
        <v>189</v>
      </c>
      <c r="J37" s="6"/>
      <c r="K37" s="6"/>
      <c r="L37" s="6"/>
      <c r="M37" s="6"/>
      <c r="N37" s="6"/>
      <c r="O37" s="6"/>
    </row>
    <row r="38" spans="1:15" x14ac:dyDescent="0.2">
      <c r="A38" s="9">
        <v>1</v>
      </c>
      <c r="B38" s="261" t="s">
        <v>16</v>
      </c>
      <c r="C38" s="262"/>
      <c r="D38" s="236" t="s">
        <v>35</v>
      </c>
      <c r="E38" s="236" t="s">
        <v>36</v>
      </c>
      <c r="F38" s="236" t="s">
        <v>37</v>
      </c>
      <c r="G38" s="236" t="s">
        <v>38</v>
      </c>
      <c r="H38" s="16" t="s">
        <v>3</v>
      </c>
      <c r="J38" s="6"/>
      <c r="K38" s="6"/>
      <c r="L38" s="6"/>
      <c r="M38" s="6"/>
      <c r="N38" s="6"/>
      <c r="O38" s="6"/>
    </row>
    <row r="39" spans="1:15" x14ac:dyDescent="0.2">
      <c r="A39" s="9">
        <v>1</v>
      </c>
      <c r="B39" s="275" t="s">
        <v>5</v>
      </c>
      <c r="C39" s="275"/>
      <c r="D39" s="97">
        <v>7206309078</v>
      </c>
      <c r="E39" s="97">
        <v>11899410844</v>
      </c>
      <c r="F39" s="97">
        <v>521460064</v>
      </c>
      <c r="G39" s="97">
        <v>1905641438</v>
      </c>
      <c r="H39" s="106">
        <f>SUM(D39:G39)</f>
        <v>21532821424</v>
      </c>
      <c r="J39" s="6"/>
      <c r="K39" s="6"/>
      <c r="L39" s="6"/>
      <c r="M39" s="6"/>
      <c r="N39" s="6"/>
      <c r="O39" s="6"/>
    </row>
    <row r="40" spans="1:15" x14ac:dyDescent="0.2">
      <c r="A40" s="9">
        <v>1</v>
      </c>
      <c r="B40" s="276" t="s">
        <v>6</v>
      </c>
      <c r="C40" s="276"/>
      <c r="D40" s="98">
        <v>643417534</v>
      </c>
      <c r="E40" s="98">
        <v>3781545454</v>
      </c>
      <c r="F40" s="98">
        <v>55770120</v>
      </c>
      <c r="G40" s="98">
        <v>4614887155</v>
      </c>
      <c r="H40" s="108">
        <f t="shared" ref="H40:H48" si="1">SUM(D40:G40)</f>
        <v>9095620263</v>
      </c>
      <c r="J40" s="6"/>
      <c r="K40" s="6"/>
      <c r="L40" s="6"/>
      <c r="M40" s="6"/>
      <c r="N40" s="6"/>
      <c r="O40" s="6"/>
    </row>
    <row r="41" spans="1:15" x14ac:dyDescent="0.2">
      <c r="A41" s="9">
        <v>1</v>
      </c>
      <c r="B41" s="277" t="s">
        <v>52</v>
      </c>
      <c r="C41" s="277"/>
      <c r="D41" s="99">
        <v>0</v>
      </c>
      <c r="E41" s="99">
        <v>331681864</v>
      </c>
      <c r="F41" s="99">
        <v>0</v>
      </c>
      <c r="G41" s="99">
        <v>356701719</v>
      </c>
      <c r="H41" s="110">
        <f t="shared" si="1"/>
        <v>688383583</v>
      </c>
      <c r="J41" s="6"/>
      <c r="K41" s="6"/>
      <c r="L41" s="6"/>
      <c r="M41" s="6"/>
      <c r="N41" s="6"/>
      <c r="O41" s="6"/>
    </row>
    <row r="42" spans="1:15" x14ac:dyDescent="0.2">
      <c r="A42" s="9">
        <v>1</v>
      </c>
      <c r="B42" s="273" t="s">
        <v>29</v>
      </c>
      <c r="C42" s="274"/>
      <c r="D42" s="100">
        <v>785470409</v>
      </c>
      <c r="E42" s="100">
        <v>1703182950</v>
      </c>
      <c r="F42" s="100">
        <v>23958713</v>
      </c>
      <c r="G42" s="100">
        <v>10903450012</v>
      </c>
      <c r="H42" s="112">
        <f t="shared" si="1"/>
        <v>13416062084</v>
      </c>
      <c r="J42" s="6"/>
      <c r="K42" s="6"/>
      <c r="L42" s="6"/>
      <c r="M42" s="6"/>
      <c r="N42" s="6"/>
      <c r="O42" s="6"/>
    </row>
    <row r="43" spans="1:15" x14ac:dyDescent="0.2">
      <c r="A43" s="9">
        <v>1</v>
      </c>
      <c r="B43" s="238"/>
      <c r="C43" s="12" t="s">
        <v>178</v>
      </c>
      <c r="D43" s="101">
        <v>785470409</v>
      </c>
      <c r="E43" s="101">
        <v>0</v>
      </c>
      <c r="F43" s="101">
        <v>0</v>
      </c>
      <c r="G43" s="101">
        <v>0</v>
      </c>
      <c r="H43" s="114">
        <f t="shared" si="1"/>
        <v>785470409</v>
      </c>
      <c r="J43" s="6"/>
      <c r="K43" s="6"/>
      <c r="L43" s="6"/>
      <c r="M43" s="6"/>
      <c r="N43" s="6"/>
      <c r="O43" s="6"/>
    </row>
    <row r="44" spans="1:15" ht="13.05" hidden="1" outlineLevel="1" x14ac:dyDescent="0.2">
      <c r="A44" s="9">
        <v>1</v>
      </c>
      <c r="B44" s="238"/>
      <c r="C44" s="13" t="s">
        <v>179</v>
      </c>
      <c r="D44" s="102">
        <v>0</v>
      </c>
      <c r="E44" s="102">
        <v>0</v>
      </c>
      <c r="F44" s="102">
        <v>0</v>
      </c>
      <c r="G44" s="102">
        <v>0</v>
      </c>
      <c r="H44" s="116">
        <f t="shared" si="1"/>
        <v>0</v>
      </c>
      <c r="J44" s="6"/>
      <c r="K44" s="6"/>
      <c r="L44" s="6"/>
      <c r="M44" s="6"/>
      <c r="N44" s="6"/>
      <c r="O44" s="6"/>
    </row>
    <row r="45" spans="1:15" collapsed="1" x14ac:dyDescent="0.2">
      <c r="A45" s="9">
        <v>1</v>
      </c>
      <c r="B45" s="238"/>
      <c r="C45" s="14" t="s">
        <v>182</v>
      </c>
      <c r="D45" s="102">
        <v>0</v>
      </c>
      <c r="E45" s="102">
        <v>1703182950</v>
      </c>
      <c r="F45" s="102">
        <v>0</v>
      </c>
      <c r="G45" s="102">
        <v>0</v>
      </c>
      <c r="H45" s="116">
        <f t="shared" si="1"/>
        <v>1703182950</v>
      </c>
      <c r="J45" s="6"/>
      <c r="K45" s="6"/>
      <c r="L45" s="6"/>
      <c r="M45" s="6"/>
      <c r="N45" s="6"/>
      <c r="O45" s="6"/>
    </row>
    <row r="46" spans="1:15" x14ac:dyDescent="0.2">
      <c r="A46" s="9">
        <v>1</v>
      </c>
      <c r="B46" s="238"/>
      <c r="C46" s="14" t="s">
        <v>184</v>
      </c>
      <c r="D46" s="102">
        <v>0</v>
      </c>
      <c r="E46" s="102">
        <v>0</v>
      </c>
      <c r="F46" s="102">
        <v>0</v>
      </c>
      <c r="G46" s="102">
        <v>10903450012</v>
      </c>
      <c r="H46" s="116">
        <f t="shared" si="1"/>
        <v>10903450012</v>
      </c>
      <c r="J46" s="6"/>
      <c r="K46" s="6"/>
      <c r="L46" s="6"/>
      <c r="M46" s="6"/>
      <c r="N46" s="6"/>
      <c r="O46" s="6"/>
    </row>
    <row r="47" spans="1:15" ht="13.8" thickBot="1" x14ac:dyDescent="0.25">
      <c r="A47" s="9">
        <v>1</v>
      </c>
      <c r="B47" s="238"/>
      <c r="C47" s="14" t="s">
        <v>185</v>
      </c>
      <c r="D47" s="103">
        <v>0</v>
      </c>
      <c r="E47" s="103">
        <v>0</v>
      </c>
      <c r="F47" s="103">
        <v>23958713</v>
      </c>
      <c r="G47" s="103">
        <v>0</v>
      </c>
      <c r="H47" s="118">
        <f t="shared" si="1"/>
        <v>23958713</v>
      </c>
      <c r="J47" s="6"/>
      <c r="K47" s="6"/>
      <c r="L47" s="6"/>
      <c r="M47" s="6"/>
      <c r="N47" s="6"/>
      <c r="O47" s="6"/>
    </row>
    <row r="48" spans="1:15" ht="13.8" thickTop="1" x14ac:dyDescent="0.2">
      <c r="A48" s="9">
        <v>1</v>
      </c>
      <c r="B48" s="259" t="s">
        <v>188</v>
      </c>
      <c r="C48" s="260"/>
      <c r="D48" s="104">
        <v>8635197021</v>
      </c>
      <c r="E48" s="104">
        <v>17715821112</v>
      </c>
      <c r="F48" s="104">
        <v>601188897</v>
      </c>
      <c r="G48" s="104">
        <v>17780680324</v>
      </c>
      <c r="H48" s="120">
        <f t="shared" si="1"/>
        <v>44732887354</v>
      </c>
      <c r="J48" s="6"/>
      <c r="K48" s="6"/>
      <c r="L48" s="6"/>
      <c r="M48" s="6"/>
      <c r="N48" s="6"/>
      <c r="O48" s="6"/>
    </row>
    <row r="49" spans="1:21" ht="21" customHeight="1" x14ac:dyDescent="0.2">
      <c r="A49" s="9">
        <v>1</v>
      </c>
      <c r="B49" s="6"/>
      <c r="C49" s="6"/>
      <c r="D49" s="6"/>
      <c r="E49" s="6"/>
      <c r="F49" s="6"/>
      <c r="G49" s="6"/>
      <c r="H49" s="6"/>
      <c r="I49" s="6"/>
      <c r="J49" s="6"/>
      <c r="K49" s="6"/>
      <c r="L49" s="6"/>
      <c r="M49" s="6"/>
    </row>
    <row r="50" spans="1:21" ht="13.5" customHeight="1" x14ac:dyDescent="0.2">
      <c r="B50" s="9" t="s">
        <v>190</v>
      </c>
      <c r="F50" s="1" t="s">
        <v>187</v>
      </c>
      <c r="N50" s="9" t="s">
        <v>191</v>
      </c>
    </row>
    <row r="51" spans="1:21" ht="31.5" customHeight="1" x14ac:dyDescent="0.2">
      <c r="B51" s="261" t="s">
        <v>16</v>
      </c>
      <c r="C51" s="262"/>
      <c r="D51" s="236" t="s">
        <v>254</v>
      </c>
      <c r="E51" s="236" t="s">
        <v>255</v>
      </c>
      <c r="F51" s="16" t="s">
        <v>3</v>
      </c>
      <c r="N51" s="261" t="s">
        <v>16</v>
      </c>
      <c r="O51" s="262"/>
      <c r="P51" s="236" t="s">
        <v>21</v>
      </c>
      <c r="Q51" s="236" t="s">
        <v>18</v>
      </c>
      <c r="S51" s="261" t="s">
        <v>16</v>
      </c>
      <c r="T51" s="262"/>
      <c r="U51" s="15" t="s">
        <v>38</v>
      </c>
    </row>
    <row r="52" spans="1:21" ht="14.1" customHeight="1" x14ac:dyDescent="0.2">
      <c r="B52" s="263" t="s">
        <v>5</v>
      </c>
      <c r="C52" s="264"/>
      <c r="D52" s="97">
        <f>P52+Q52+U52</f>
        <v>0</v>
      </c>
      <c r="E52" s="97">
        <f>P68+Q68+R68</f>
        <v>0</v>
      </c>
      <c r="F52" s="106">
        <f>SUM(D52:E52)</f>
        <v>0</v>
      </c>
      <c r="N52" s="263" t="s">
        <v>5</v>
      </c>
      <c r="O52" s="264"/>
      <c r="P52" s="97">
        <v>0</v>
      </c>
      <c r="Q52" s="97">
        <v>0</v>
      </c>
      <c r="S52" s="263" t="s">
        <v>5</v>
      </c>
      <c r="T52" s="264"/>
      <c r="U52" s="105">
        <v>0</v>
      </c>
    </row>
    <row r="53" spans="1:21" ht="14.1" customHeight="1" x14ac:dyDescent="0.2">
      <c r="B53" s="265" t="s">
        <v>6</v>
      </c>
      <c r="C53" s="266"/>
      <c r="D53" s="98">
        <f>P53+Q53+U53</f>
        <v>0</v>
      </c>
      <c r="E53" s="98">
        <f>P69+Q69+R69</f>
        <v>254454608</v>
      </c>
      <c r="F53" s="108">
        <f t="shared" ref="F53:F64" si="2">SUM(D53:E53)</f>
        <v>254454608</v>
      </c>
      <c r="N53" s="265" t="s">
        <v>6</v>
      </c>
      <c r="O53" s="266"/>
      <c r="P53" s="98">
        <v>0</v>
      </c>
      <c r="Q53" s="98">
        <v>0</v>
      </c>
      <c r="S53" s="265" t="s">
        <v>6</v>
      </c>
      <c r="T53" s="266"/>
      <c r="U53" s="107">
        <v>0</v>
      </c>
    </row>
    <row r="54" spans="1:21" ht="14.1" customHeight="1" x14ac:dyDescent="0.2">
      <c r="B54" s="267" t="s">
        <v>52</v>
      </c>
      <c r="C54" s="268"/>
      <c r="D54" s="99">
        <f t="shared" ref="D54:D63" si="3">P54+Q54+U54</f>
        <v>0</v>
      </c>
      <c r="E54" s="99">
        <f t="shared" ref="E54:E64" si="4">P70+Q70+R70</f>
        <v>0</v>
      </c>
      <c r="F54" s="110">
        <f t="shared" si="2"/>
        <v>0</v>
      </c>
      <c r="N54" s="267" t="s">
        <v>52</v>
      </c>
      <c r="O54" s="268"/>
      <c r="P54" s="99">
        <v>0</v>
      </c>
      <c r="Q54" s="99">
        <v>0</v>
      </c>
      <c r="S54" s="267" t="s">
        <v>52</v>
      </c>
      <c r="T54" s="268"/>
      <c r="U54" s="109">
        <v>0</v>
      </c>
    </row>
    <row r="55" spans="1:21" ht="14.1" customHeight="1" x14ac:dyDescent="0.2">
      <c r="B55" s="273" t="s">
        <v>29</v>
      </c>
      <c r="C55" s="274"/>
      <c r="D55" s="100">
        <f>P55+Q55+U55</f>
        <v>375995986522</v>
      </c>
      <c r="E55" s="100">
        <f>P71+Q71+R71</f>
        <v>19821510220333</v>
      </c>
      <c r="F55" s="112">
        <f>SUM(D55:E55)</f>
        <v>20197506206855</v>
      </c>
      <c r="G55" s="169"/>
      <c r="N55" s="273" t="s">
        <v>29</v>
      </c>
      <c r="O55" s="274"/>
      <c r="P55" s="100">
        <v>375016248000</v>
      </c>
      <c r="Q55" s="100">
        <v>18406378</v>
      </c>
      <c r="S55" s="273" t="s">
        <v>29</v>
      </c>
      <c r="T55" s="274"/>
      <c r="U55" s="111">
        <v>961332144</v>
      </c>
    </row>
    <row r="56" spans="1:21" ht="14.1" customHeight="1" x14ac:dyDescent="0.2">
      <c r="B56" s="238"/>
      <c r="C56" s="39" t="s">
        <v>178</v>
      </c>
      <c r="D56" s="100">
        <f t="shared" si="3"/>
        <v>0</v>
      </c>
      <c r="E56" s="100">
        <f t="shared" si="4"/>
        <v>0</v>
      </c>
      <c r="F56" s="112">
        <f t="shared" si="2"/>
        <v>0</v>
      </c>
      <c r="N56" s="238"/>
      <c r="O56" s="12" t="s">
        <v>178</v>
      </c>
      <c r="P56" s="101">
        <v>0</v>
      </c>
      <c r="Q56" s="101">
        <v>0</v>
      </c>
      <c r="S56" s="238"/>
      <c r="T56" s="12" t="s">
        <v>178</v>
      </c>
      <c r="U56" s="113">
        <v>0</v>
      </c>
    </row>
    <row r="57" spans="1:21" ht="14.1" customHeight="1" x14ac:dyDescent="0.2">
      <c r="B57" s="238"/>
      <c r="C57" s="12" t="s">
        <v>179</v>
      </c>
      <c r="D57" s="101">
        <f t="shared" si="3"/>
        <v>375016248000</v>
      </c>
      <c r="E57" s="101">
        <f t="shared" si="4"/>
        <v>19821510220333</v>
      </c>
      <c r="F57" s="114">
        <f t="shared" si="2"/>
        <v>20196526468333</v>
      </c>
      <c r="N57" s="238"/>
      <c r="O57" s="13" t="s">
        <v>179</v>
      </c>
      <c r="P57" s="102">
        <v>375016248000</v>
      </c>
      <c r="Q57" s="102">
        <v>0</v>
      </c>
      <c r="S57" s="238"/>
      <c r="T57" s="13" t="s">
        <v>179</v>
      </c>
      <c r="U57" s="115">
        <v>0</v>
      </c>
    </row>
    <row r="58" spans="1:21" ht="14.1" hidden="1" customHeight="1" outlineLevel="1" x14ac:dyDescent="0.2">
      <c r="B58" s="238"/>
      <c r="C58" s="14" t="s">
        <v>180</v>
      </c>
      <c r="D58" s="102">
        <f t="shared" si="3"/>
        <v>0</v>
      </c>
      <c r="E58" s="102">
        <f t="shared" si="4"/>
        <v>0</v>
      </c>
      <c r="F58" s="116">
        <f t="shared" si="2"/>
        <v>0</v>
      </c>
      <c r="N58" s="238"/>
      <c r="O58" s="14" t="s">
        <v>180</v>
      </c>
      <c r="P58" s="102">
        <v>0</v>
      </c>
      <c r="Q58" s="102">
        <v>0</v>
      </c>
      <c r="S58" s="238"/>
      <c r="T58" s="14"/>
      <c r="U58" s="115">
        <v>0</v>
      </c>
    </row>
    <row r="59" spans="1:21" ht="14.1" hidden="1" customHeight="1" outlineLevel="1" x14ac:dyDescent="0.2">
      <c r="B59" s="238"/>
      <c r="C59" s="14" t="s">
        <v>181</v>
      </c>
      <c r="D59" s="102">
        <f t="shared" si="3"/>
        <v>0</v>
      </c>
      <c r="E59" s="102">
        <f t="shared" si="4"/>
        <v>0</v>
      </c>
      <c r="F59" s="116">
        <f t="shared" si="2"/>
        <v>0</v>
      </c>
      <c r="N59" s="238"/>
      <c r="O59" s="14" t="s">
        <v>181</v>
      </c>
      <c r="P59" s="102">
        <v>0</v>
      </c>
      <c r="Q59" s="102">
        <v>0</v>
      </c>
      <c r="S59" s="238"/>
      <c r="T59" s="14"/>
      <c r="U59" s="115">
        <v>0</v>
      </c>
    </row>
    <row r="60" spans="1:21" ht="14.1" customHeight="1" collapsed="1" x14ac:dyDescent="0.2">
      <c r="B60" s="238"/>
      <c r="C60" s="14" t="s">
        <v>182</v>
      </c>
      <c r="D60" s="102">
        <f t="shared" si="3"/>
        <v>18406378</v>
      </c>
      <c r="E60" s="102">
        <f t="shared" si="4"/>
        <v>0</v>
      </c>
      <c r="F60" s="116">
        <f t="shared" si="2"/>
        <v>18406378</v>
      </c>
      <c r="N60" s="238"/>
      <c r="O60" s="14" t="s">
        <v>182</v>
      </c>
      <c r="P60" s="102">
        <v>0</v>
      </c>
      <c r="Q60" s="102">
        <v>18406378</v>
      </c>
      <c r="S60" s="238"/>
      <c r="T60" s="14" t="s">
        <v>182</v>
      </c>
      <c r="U60" s="115">
        <v>0</v>
      </c>
    </row>
    <row r="61" spans="1:21" ht="14.1" hidden="1" customHeight="1" outlineLevel="1" x14ac:dyDescent="0.2">
      <c r="B61" s="238"/>
      <c r="C61" s="14" t="s">
        <v>183</v>
      </c>
      <c r="D61" s="102">
        <f t="shared" si="3"/>
        <v>0</v>
      </c>
      <c r="E61" s="102">
        <f t="shared" si="4"/>
        <v>0</v>
      </c>
      <c r="F61" s="116">
        <f t="shared" si="2"/>
        <v>0</v>
      </c>
      <c r="N61" s="238"/>
      <c r="O61" s="14" t="s">
        <v>183</v>
      </c>
      <c r="P61" s="102">
        <v>0</v>
      </c>
      <c r="Q61" s="102">
        <v>0</v>
      </c>
      <c r="S61" s="238"/>
      <c r="T61" s="14"/>
      <c r="U61" s="115">
        <v>0</v>
      </c>
    </row>
    <row r="62" spans="1:21" ht="14.1" customHeight="1" collapsed="1" thickBot="1" x14ac:dyDescent="0.25">
      <c r="B62" s="238"/>
      <c r="C62" s="14" t="s">
        <v>184</v>
      </c>
      <c r="D62" s="102">
        <f t="shared" si="3"/>
        <v>961332144</v>
      </c>
      <c r="E62" s="102">
        <f t="shared" si="4"/>
        <v>0</v>
      </c>
      <c r="F62" s="116">
        <f t="shared" si="2"/>
        <v>961332144</v>
      </c>
      <c r="N62" s="238"/>
      <c r="O62" s="14" t="s">
        <v>184</v>
      </c>
      <c r="P62" s="102">
        <v>0</v>
      </c>
      <c r="Q62" s="102">
        <v>0</v>
      </c>
      <c r="S62" s="238"/>
      <c r="T62" s="14" t="s">
        <v>184</v>
      </c>
      <c r="U62" s="115">
        <v>961332144</v>
      </c>
    </row>
    <row r="63" spans="1:21" ht="14.1" hidden="1" customHeight="1" outlineLevel="1" x14ac:dyDescent="0.2">
      <c r="B63" s="238"/>
      <c r="C63" s="14" t="s">
        <v>30</v>
      </c>
      <c r="D63" s="103">
        <f t="shared" si="3"/>
        <v>0</v>
      </c>
      <c r="E63" s="103">
        <f t="shared" si="4"/>
        <v>0</v>
      </c>
      <c r="F63" s="118">
        <f t="shared" si="2"/>
        <v>0</v>
      </c>
      <c r="N63" s="238"/>
      <c r="O63" s="14" t="s">
        <v>30</v>
      </c>
      <c r="P63" s="103">
        <v>0</v>
      </c>
      <c r="Q63" s="103">
        <v>0</v>
      </c>
      <c r="S63" s="238"/>
      <c r="T63" s="14" t="s">
        <v>185</v>
      </c>
      <c r="U63" s="117">
        <v>0</v>
      </c>
    </row>
    <row r="64" spans="1:21" ht="14.1" customHeight="1" collapsed="1" thickTop="1" x14ac:dyDescent="0.2">
      <c r="B64" s="259" t="s">
        <v>188</v>
      </c>
      <c r="C64" s="260"/>
      <c r="D64" s="104">
        <f>SUM(D52:D54,D55)</f>
        <v>375995986522</v>
      </c>
      <c r="E64" s="104">
        <f t="shared" si="4"/>
        <v>19821764674941</v>
      </c>
      <c r="F64" s="120">
        <f t="shared" si="2"/>
        <v>20197760661463</v>
      </c>
      <c r="H64" s="121"/>
      <c r="N64" s="259" t="s">
        <v>188</v>
      </c>
      <c r="O64" s="260"/>
      <c r="P64" s="104">
        <v>375016248000</v>
      </c>
      <c r="Q64" s="104">
        <v>18406378</v>
      </c>
      <c r="S64" s="259" t="s">
        <v>188</v>
      </c>
      <c r="T64" s="260"/>
      <c r="U64" s="119">
        <v>961332144</v>
      </c>
    </row>
    <row r="65" spans="2:18" ht="14.1" customHeight="1" x14ac:dyDescent="0.2">
      <c r="B65" s="6" t="s">
        <v>256</v>
      </c>
      <c r="N65" s="201"/>
      <c r="O65" s="201"/>
      <c r="P65" s="225"/>
      <c r="Q65" s="225"/>
      <c r="R65" s="225"/>
    </row>
    <row r="66" spans="2:18" x14ac:dyDescent="0.2">
      <c r="N66" s="9" t="s">
        <v>192</v>
      </c>
    </row>
    <row r="67" spans="2:18" x14ac:dyDescent="0.2">
      <c r="N67" s="261" t="s">
        <v>16</v>
      </c>
      <c r="O67" s="262"/>
      <c r="P67" s="236" t="s">
        <v>17</v>
      </c>
      <c r="Q67" s="236" t="s">
        <v>21</v>
      </c>
      <c r="R67" s="15" t="s">
        <v>22</v>
      </c>
    </row>
    <row r="68" spans="2:18" ht="14.1" customHeight="1" x14ac:dyDescent="0.2">
      <c r="N68" s="263" t="s">
        <v>5</v>
      </c>
      <c r="O68" s="264"/>
      <c r="P68" s="97">
        <v>0</v>
      </c>
      <c r="Q68" s="97">
        <v>0</v>
      </c>
      <c r="R68" s="105">
        <v>0</v>
      </c>
    </row>
    <row r="69" spans="2:18" ht="14.1" customHeight="1" x14ac:dyDescent="0.2">
      <c r="N69" s="265" t="s">
        <v>6</v>
      </c>
      <c r="O69" s="266"/>
      <c r="P69" s="98">
        <v>254454608</v>
      </c>
      <c r="Q69" s="98">
        <v>0</v>
      </c>
      <c r="R69" s="107">
        <v>0</v>
      </c>
    </row>
    <row r="70" spans="2:18" ht="14.1" customHeight="1" x14ac:dyDescent="0.2">
      <c r="N70" s="267" t="s">
        <v>52</v>
      </c>
      <c r="O70" s="268"/>
      <c r="P70" s="99">
        <v>0</v>
      </c>
      <c r="Q70" s="99">
        <v>0</v>
      </c>
      <c r="R70" s="109">
        <v>0</v>
      </c>
    </row>
    <row r="71" spans="2:18" ht="14.1" customHeight="1" x14ac:dyDescent="0.2">
      <c r="N71" s="273" t="s">
        <v>29</v>
      </c>
      <c r="O71" s="274"/>
      <c r="P71" s="100">
        <v>0</v>
      </c>
      <c r="Q71" s="100">
        <v>17207668587173</v>
      </c>
      <c r="R71" s="111">
        <v>2613841633160</v>
      </c>
    </row>
    <row r="72" spans="2:18" ht="14.1" customHeight="1" x14ac:dyDescent="0.2">
      <c r="N72" s="238"/>
      <c r="O72" s="12" t="s">
        <v>178</v>
      </c>
      <c r="P72" s="101">
        <v>0</v>
      </c>
      <c r="Q72" s="101">
        <v>0</v>
      </c>
      <c r="R72" s="113">
        <v>0</v>
      </c>
    </row>
    <row r="73" spans="2:18" ht="14.1" customHeight="1" x14ac:dyDescent="0.2">
      <c r="H73" s="121">
        <f>F64+H48+H34</f>
        <v>37408599022549</v>
      </c>
      <c r="N73" s="238"/>
      <c r="O73" s="13" t="s">
        <v>179</v>
      </c>
      <c r="P73" s="102">
        <v>0</v>
      </c>
      <c r="Q73" s="102">
        <v>17207668587173</v>
      </c>
      <c r="R73" s="115">
        <v>2613841633160</v>
      </c>
    </row>
    <row r="74" spans="2:18" x14ac:dyDescent="0.2">
      <c r="N74" s="238"/>
      <c r="O74" s="14" t="s">
        <v>180</v>
      </c>
      <c r="P74" s="102">
        <v>0</v>
      </c>
      <c r="Q74" s="102">
        <v>0</v>
      </c>
      <c r="R74" s="115">
        <v>0</v>
      </c>
    </row>
    <row r="75" spans="2:18" x14ac:dyDescent="0.2">
      <c r="N75" s="238"/>
      <c r="O75" s="14" t="s">
        <v>181</v>
      </c>
      <c r="P75" s="102">
        <v>0</v>
      </c>
      <c r="Q75" s="102">
        <v>0</v>
      </c>
      <c r="R75" s="115">
        <v>0</v>
      </c>
    </row>
    <row r="76" spans="2:18" x14ac:dyDescent="0.2">
      <c r="N76" s="238"/>
      <c r="O76" s="14" t="s">
        <v>182</v>
      </c>
      <c r="P76" s="102">
        <v>0</v>
      </c>
      <c r="Q76" s="102">
        <v>0</v>
      </c>
      <c r="R76" s="115">
        <v>0</v>
      </c>
    </row>
    <row r="77" spans="2:18" x14ac:dyDescent="0.2">
      <c r="N77" s="238"/>
      <c r="O77" s="14" t="s">
        <v>183</v>
      </c>
      <c r="P77" s="102">
        <v>0</v>
      </c>
      <c r="Q77" s="102">
        <v>0</v>
      </c>
      <c r="R77" s="115">
        <v>0</v>
      </c>
    </row>
    <row r="78" spans="2:18" x14ac:dyDescent="0.2">
      <c r="N78" s="238"/>
      <c r="O78" s="14" t="s">
        <v>184</v>
      </c>
      <c r="P78" s="102">
        <v>0</v>
      </c>
      <c r="Q78" s="102">
        <v>0</v>
      </c>
      <c r="R78" s="115">
        <v>0</v>
      </c>
    </row>
    <row r="79" spans="2:18" ht="13.8" thickBot="1" x14ac:dyDescent="0.25">
      <c r="N79" s="238"/>
      <c r="O79" s="14" t="s">
        <v>30</v>
      </c>
      <c r="P79" s="103">
        <v>0</v>
      </c>
      <c r="Q79" s="103">
        <v>0</v>
      </c>
      <c r="R79" s="117">
        <v>0</v>
      </c>
    </row>
    <row r="80" spans="2:18" ht="13.8" thickTop="1" x14ac:dyDescent="0.2">
      <c r="N80" s="259" t="s">
        <v>188</v>
      </c>
      <c r="O80" s="260"/>
      <c r="P80" s="104">
        <v>254454608</v>
      </c>
      <c r="Q80" s="104">
        <v>17207668587173</v>
      </c>
      <c r="R80" s="119">
        <v>2613841633160</v>
      </c>
    </row>
  </sheetData>
  <mergeCells count="42">
    <mergeCell ref="B19:C19"/>
    <mergeCell ref="B6:C6"/>
    <mergeCell ref="B7:C7"/>
    <mergeCell ref="B8:C8"/>
    <mergeCell ref="B9:C9"/>
    <mergeCell ref="B10:C10"/>
    <mergeCell ref="B48:C48"/>
    <mergeCell ref="B21:C21"/>
    <mergeCell ref="B22:C22"/>
    <mergeCell ref="B23:C23"/>
    <mergeCell ref="B24:C24"/>
    <mergeCell ref="B25:C25"/>
    <mergeCell ref="B34:C34"/>
    <mergeCell ref="B38:C38"/>
    <mergeCell ref="B39:C39"/>
    <mergeCell ref="B40:C40"/>
    <mergeCell ref="B41:C41"/>
    <mergeCell ref="B42:C42"/>
    <mergeCell ref="B51:C51"/>
    <mergeCell ref="N51:O51"/>
    <mergeCell ref="S51:T51"/>
    <mergeCell ref="B52:C52"/>
    <mergeCell ref="N52:O52"/>
    <mergeCell ref="S52:T52"/>
    <mergeCell ref="B53:C53"/>
    <mergeCell ref="N53:O53"/>
    <mergeCell ref="S53:T53"/>
    <mergeCell ref="B54:C54"/>
    <mergeCell ref="N54:O54"/>
    <mergeCell ref="S54:T54"/>
    <mergeCell ref="N80:O80"/>
    <mergeCell ref="B55:C55"/>
    <mergeCell ref="N55:O55"/>
    <mergeCell ref="S55:T55"/>
    <mergeCell ref="B64:C64"/>
    <mergeCell ref="N64:O64"/>
    <mergeCell ref="S64:T64"/>
    <mergeCell ref="N67:O67"/>
    <mergeCell ref="N68:O68"/>
    <mergeCell ref="N69:O69"/>
    <mergeCell ref="N70:O70"/>
    <mergeCell ref="N71:O71"/>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O66"/>
  <sheetViews>
    <sheetView view="pageBreakPreview" topLeftCell="B17" zoomScaleNormal="100" zoomScaleSheetLayoutView="100" workbookViewId="0">
      <selection activeCell="B28" sqref="A28:XFD28"/>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193</v>
      </c>
    </row>
    <row r="2" spans="1:15" s="1" customFormat="1" ht="21" customHeight="1" x14ac:dyDescent="0.2">
      <c r="B2" s="2" t="s">
        <v>201</v>
      </c>
    </row>
    <row r="3" spans="1:15" ht="16.2" x14ac:dyDescent="0.2">
      <c r="B3" s="170" t="s">
        <v>202</v>
      </c>
      <c r="C3" s="177"/>
      <c r="D3" s="6"/>
      <c r="E3" s="6"/>
      <c r="F3" s="6"/>
      <c r="G3" s="6"/>
      <c r="H3" s="6"/>
      <c r="I3" s="6"/>
      <c r="J3" s="6"/>
      <c r="K3" s="6"/>
      <c r="L3" s="6"/>
      <c r="M3" s="6"/>
      <c r="N3" s="6"/>
      <c r="O3" s="6"/>
    </row>
    <row r="4" spans="1:15" ht="21" customHeight="1" x14ac:dyDescent="0.2">
      <c r="B4" s="177"/>
      <c r="C4" s="177"/>
      <c r="D4" s="6"/>
      <c r="E4" s="6"/>
      <c r="F4" s="6"/>
      <c r="G4" s="6"/>
      <c r="H4" s="6"/>
      <c r="I4" s="6"/>
      <c r="J4" s="6"/>
      <c r="K4" s="6"/>
      <c r="L4" s="6"/>
      <c r="M4" s="6"/>
      <c r="N4" s="6"/>
      <c r="O4" s="6"/>
    </row>
    <row r="5" spans="1:15" ht="15" customHeight="1" x14ac:dyDescent="0.2">
      <c r="B5" s="177"/>
      <c r="C5" s="177"/>
      <c r="D5" s="6"/>
      <c r="E5" s="6"/>
      <c r="F5" s="6" t="s">
        <v>203</v>
      </c>
      <c r="G5" s="6"/>
      <c r="H5" s="6"/>
      <c r="I5" s="6"/>
      <c r="J5" s="6"/>
      <c r="K5" s="6"/>
      <c r="L5" s="6"/>
      <c r="M5" s="6"/>
      <c r="N5" s="6"/>
      <c r="O5" s="6"/>
    </row>
    <row r="6" spans="1:15" ht="15" customHeight="1" thickBot="1" x14ac:dyDescent="0.25">
      <c r="B6" s="177"/>
      <c r="C6" s="177"/>
      <c r="D6" s="6"/>
      <c r="E6" s="6"/>
      <c r="F6" s="6"/>
      <c r="G6" s="6"/>
      <c r="H6" s="6"/>
      <c r="I6" s="6"/>
      <c r="J6" s="6"/>
      <c r="K6" s="6"/>
      <c r="L6" s="6"/>
      <c r="M6" s="6"/>
      <c r="N6" s="6"/>
      <c r="O6" s="6"/>
    </row>
    <row r="7" spans="1:15" s="6" customFormat="1" ht="21" customHeight="1" thickBot="1" x14ac:dyDescent="0.2">
      <c r="A7" s="9"/>
      <c r="B7" s="171" t="s">
        <v>40</v>
      </c>
      <c r="E7" s="54">
        <v>199941</v>
      </c>
      <c r="F7" s="181" t="s">
        <v>41</v>
      </c>
      <c r="G7" s="182"/>
      <c r="H7" s="182"/>
      <c r="I7" s="182"/>
      <c r="J7" s="182"/>
      <c r="K7" s="182"/>
      <c r="L7" s="182"/>
      <c r="M7" s="182"/>
      <c r="N7" s="182"/>
      <c r="O7" s="172" t="s">
        <v>15</v>
      </c>
    </row>
    <row r="8" spans="1:15" ht="3" customHeight="1" thickBot="1" x14ac:dyDescent="0.25">
      <c r="B8" s="6"/>
      <c r="C8" s="6"/>
      <c r="D8" s="6"/>
      <c r="E8" s="6"/>
      <c r="F8" s="6"/>
      <c r="G8" s="6"/>
      <c r="H8" s="6"/>
      <c r="I8" s="6"/>
      <c r="J8" s="6"/>
      <c r="K8" s="6"/>
      <c r="L8" s="6"/>
      <c r="M8" s="6"/>
      <c r="N8" s="6"/>
      <c r="O8" s="6"/>
    </row>
    <row r="9" spans="1:15" ht="22.5" customHeight="1" thickTop="1" thickBot="1" x14ac:dyDescent="0.25">
      <c r="A9" s="3">
        <v>1</v>
      </c>
      <c r="B9" s="261" t="s">
        <v>42</v>
      </c>
      <c r="C9" s="287"/>
      <c r="D9" s="287"/>
      <c r="E9" s="288"/>
      <c r="F9" s="20" t="s">
        <v>43</v>
      </c>
      <c r="G9" s="21" t="s">
        <v>44</v>
      </c>
      <c r="H9" s="22" t="s">
        <v>45</v>
      </c>
      <c r="I9" s="16" t="s">
        <v>46</v>
      </c>
      <c r="J9" s="227" t="s">
        <v>47</v>
      </c>
      <c r="K9" s="227" t="s">
        <v>48</v>
      </c>
      <c r="L9" s="227" t="s">
        <v>204</v>
      </c>
      <c r="M9" s="227" t="s">
        <v>49</v>
      </c>
      <c r="N9" s="227" t="s">
        <v>50</v>
      </c>
      <c r="O9" s="227" t="s">
        <v>264</v>
      </c>
    </row>
    <row r="10" spans="1:15" ht="14.4" thickTop="1" thickBot="1" x14ac:dyDescent="0.25">
      <c r="A10" s="3">
        <v>1</v>
      </c>
      <c r="B10" s="285" t="s">
        <v>5</v>
      </c>
      <c r="C10" s="286"/>
      <c r="D10" s="289"/>
      <c r="E10" s="183">
        <v>10095</v>
      </c>
      <c r="F10" s="184">
        <v>8857</v>
      </c>
      <c r="G10" s="184">
        <v>632</v>
      </c>
      <c r="H10" s="185">
        <v>605</v>
      </c>
      <c r="I10" s="34">
        <v>0</v>
      </c>
      <c r="J10" s="32">
        <v>0</v>
      </c>
      <c r="K10" s="32">
        <v>0</v>
      </c>
      <c r="L10" s="32">
        <v>0</v>
      </c>
      <c r="M10" s="32">
        <v>0</v>
      </c>
      <c r="N10" s="32">
        <v>0</v>
      </c>
      <c r="O10" s="32">
        <v>0</v>
      </c>
    </row>
    <row r="11" spans="1:15" ht="13.8" thickTop="1" x14ac:dyDescent="0.2">
      <c r="A11" s="3">
        <v>1</v>
      </c>
      <c r="B11" s="265" t="s">
        <v>6</v>
      </c>
      <c r="C11" s="278"/>
      <c r="D11" s="266"/>
      <c r="E11" s="186">
        <v>188502</v>
      </c>
      <c r="F11" s="186">
        <v>0</v>
      </c>
      <c r="G11" s="186">
        <v>0</v>
      </c>
      <c r="H11" s="186">
        <v>0</v>
      </c>
      <c r="I11" s="35">
        <v>1</v>
      </c>
      <c r="J11" s="35">
        <v>1072</v>
      </c>
      <c r="K11" s="35">
        <v>83</v>
      </c>
      <c r="L11" s="35">
        <v>1218</v>
      </c>
      <c r="M11" s="35">
        <v>6</v>
      </c>
      <c r="N11" s="35">
        <v>-0.1</v>
      </c>
      <c r="O11" s="35">
        <v>186120</v>
      </c>
    </row>
    <row r="12" spans="1:15" x14ac:dyDescent="0.2">
      <c r="A12" s="3">
        <v>1</v>
      </c>
      <c r="B12" s="267" t="s">
        <v>52</v>
      </c>
      <c r="C12" s="279"/>
      <c r="D12" s="268"/>
      <c r="E12" s="37">
        <v>256</v>
      </c>
      <c r="F12" s="37">
        <v>0</v>
      </c>
      <c r="G12" s="37">
        <v>0</v>
      </c>
      <c r="H12" s="37">
        <v>0</v>
      </c>
      <c r="I12" s="37">
        <v>0</v>
      </c>
      <c r="J12" s="37">
        <v>0</v>
      </c>
      <c r="K12" s="37">
        <v>0</v>
      </c>
      <c r="L12" s="37">
        <v>256</v>
      </c>
      <c r="M12" s="37">
        <v>0</v>
      </c>
      <c r="N12" s="37">
        <v>0</v>
      </c>
      <c r="O12" s="37">
        <v>0</v>
      </c>
    </row>
    <row r="13" spans="1:15" x14ac:dyDescent="0.2">
      <c r="A13" s="3">
        <v>1</v>
      </c>
      <c r="B13" s="269" t="s">
        <v>29</v>
      </c>
      <c r="C13" s="290"/>
      <c r="D13" s="264"/>
      <c r="E13" s="32">
        <v>1087</v>
      </c>
      <c r="F13" s="187">
        <v>0</v>
      </c>
      <c r="G13" s="187">
        <v>0</v>
      </c>
      <c r="H13" s="187">
        <v>0</v>
      </c>
      <c r="I13" s="32">
        <v>0</v>
      </c>
      <c r="J13" s="32">
        <v>667</v>
      </c>
      <c r="K13" s="32">
        <v>418</v>
      </c>
      <c r="L13" s="32">
        <v>2</v>
      </c>
      <c r="M13" s="32">
        <v>0</v>
      </c>
      <c r="N13" s="32">
        <v>0</v>
      </c>
      <c r="O13" s="32">
        <v>0</v>
      </c>
    </row>
    <row r="14" spans="1:15" x14ac:dyDescent="0.2">
      <c r="A14" s="3">
        <v>1</v>
      </c>
      <c r="B14" s="27"/>
      <c r="C14" s="280" t="s">
        <v>53</v>
      </c>
      <c r="D14" s="281"/>
      <c r="E14" s="41">
        <v>136</v>
      </c>
      <c r="F14" s="189">
        <v>0</v>
      </c>
      <c r="G14" s="189">
        <v>0</v>
      </c>
      <c r="H14" s="189">
        <v>0</v>
      </c>
      <c r="I14" s="41">
        <v>0</v>
      </c>
      <c r="J14" s="41">
        <v>114</v>
      </c>
      <c r="K14" s="41">
        <v>22</v>
      </c>
      <c r="L14" s="41">
        <v>0</v>
      </c>
      <c r="M14" s="41">
        <v>0</v>
      </c>
      <c r="N14" s="41">
        <v>0</v>
      </c>
      <c r="O14" s="41">
        <v>0</v>
      </c>
    </row>
    <row r="15" spans="1:15" ht="13.8" thickBot="1" x14ac:dyDescent="0.25">
      <c r="A15" s="3">
        <v>1</v>
      </c>
      <c r="B15" s="27"/>
      <c r="C15" s="280" t="s">
        <v>54</v>
      </c>
      <c r="D15" s="281"/>
      <c r="E15" s="41">
        <v>951</v>
      </c>
      <c r="F15" s="189">
        <v>0</v>
      </c>
      <c r="G15" s="189">
        <v>0</v>
      </c>
      <c r="H15" s="189">
        <v>0</v>
      </c>
      <c r="I15" s="41">
        <v>0</v>
      </c>
      <c r="J15" s="41">
        <v>553</v>
      </c>
      <c r="K15" s="41">
        <v>396</v>
      </c>
      <c r="L15" s="41">
        <v>2</v>
      </c>
      <c r="M15" s="41">
        <v>0</v>
      </c>
      <c r="N15" s="41">
        <v>0</v>
      </c>
      <c r="O15" s="41">
        <v>0</v>
      </c>
    </row>
    <row r="16" spans="1:15" ht="13.8" thickTop="1" x14ac:dyDescent="0.2">
      <c r="A16" s="3">
        <v>1</v>
      </c>
      <c r="B16" s="259" t="s">
        <v>31</v>
      </c>
      <c r="C16" s="282"/>
      <c r="D16" s="260"/>
      <c r="E16" s="46">
        <v>199941</v>
      </c>
      <c r="F16" s="46">
        <v>8857</v>
      </c>
      <c r="G16" s="46">
        <v>632</v>
      </c>
      <c r="H16" s="46">
        <v>605</v>
      </c>
      <c r="I16" s="46">
        <v>1</v>
      </c>
      <c r="J16" s="46">
        <v>1739</v>
      </c>
      <c r="K16" s="46">
        <v>501</v>
      </c>
      <c r="L16" s="46">
        <v>1477</v>
      </c>
      <c r="M16" s="46">
        <v>6</v>
      </c>
      <c r="N16" s="46">
        <v>-0.1</v>
      </c>
      <c r="O16" s="46">
        <v>186120</v>
      </c>
    </row>
    <row r="17" spans="1:15" s="1" customFormat="1" ht="18" customHeight="1" x14ac:dyDescent="0.2">
      <c r="A17" s="1" t="s">
        <v>193</v>
      </c>
      <c r="F17" s="1" t="s">
        <v>15</v>
      </c>
    </row>
    <row r="18" spans="1:15" ht="22.5" customHeight="1" x14ac:dyDescent="0.2">
      <c r="A18" s="3">
        <v>1</v>
      </c>
      <c r="B18" s="283" t="s">
        <v>42</v>
      </c>
      <c r="C18" s="262"/>
      <c r="D18" s="262"/>
      <c r="E18" s="284"/>
      <c r="F18" s="23" t="s">
        <v>51</v>
      </c>
    </row>
    <row r="19" spans="1:15" x14ac:dyDescent="0.2">
      <c r="A19" s="3">
        <v>1</v>
      </c>
      <c r="B19" s="285" t="s">
        <v>5</v>
      </c>
      <c r="C19" s="286"/>
      <c r="D19" s="286"/>
      <c r="E19" s="215"/>
      <c r="F19" s="24">
        <v>0</v>
      </c>
    </row>
    <row r="20" spans="1:15" x14ac:dyDescent="0.2">
      <c r="A20" s="3">
        <v>1</v>
      </c>
      <c r="B20" s="265" t="s">
        <v>6</v>
      </c>
      <c r="C20" s="278"/>
      <c r="D20" s="278"/>
      <c r="E20" s="216"/>
      <c r="F20" s="25">
        <v>0</v>
      </c>
    </row>
    <row r="21" spans="1:15" x14ac:dyDescent="0.2">
      <c r="A21" s="3">
        <v>1</v>
      </c>
      <c r="B21" s="267" t="s">
        <v>52</v>
      </c>
      <c r="C21" s="279"/>
      <c r="D21" s="279"/>
      <c r="E21" s="217"/>
      <c r="F21" s="26">
        <v>0</v>
      </c>
    </row>
    <row r="22" spans="1:15" x14ac:dyDescent="0.2">
      <c r="A22" s="3">
        <v>1</v>
      </c>
      <c r="B22" s="269" t="s">
        <v>29</v>
      </c>
      <c r="C22" s="290"/>
      <c r="D22" s="290"/>
      <c r="E22" s="215"/>
      <c r="F22" s="188">
        <v>1116</v>
      </c>
    </row>
    <row r="23" spans="1:15" x14ac:dyDescent="0.2">
      <c r="A23" s="3">
        <v>1</v>
      </c>
      <c r="B23" s="27"/>
      <c r="C23" s="280" t="s">
        <v>53</v>
      </c>
      <c r="D23" s="291"/>
      <c r="E23" s="218"/>
      <c r="F23" s="190">
        <v>147</v>
      </c>
    </row>
    <row r="24" spans="1:15" ht="13.8" thickBot="1" x14ac:dyDescent="0.25">
      <c r="A24" s="3">
        <v>1</v>
      </c>
      <c r="B24" s="27"/>
      <c r="C24" s="280" t="s">
        <v>54</v>
      </c>
      <c r="D24" s="291"/>
      <c r="E24" s="218"/>
      <c r="F24" s="190">
        <v>969</v>
      </c>
    </row>
    <row r="25" spans="1:15" ht="13.8" thickTop="1" x14ac:dyDescent="0.2">
      <c r="A25" s="3">
        <v>1</v>
      </c>
      <c r="B25" s="259" t="s">
        <v>31</v>
      </c>
      <c r="C25" s="282"/>
      <c r="D25" s="282"/>
      <c r="E25" s="219"/>
      <c r="F25" s="191">
        <v>0</v>
      </c>
    </row>
    <row r="26" spans="1:15" ht="13.05" x14ac:dyDescent="0.2">
      <c r="B26" s="6"/>
      <c r="C26" s="6"/>
      <c r="D26" s="6"/>
      <c r="E26" s="6"/>
      <c r="F26" s="6"/>
      <c r="G26" s="6"/>
      <c r="H26" s="6"/>
      <c r="I26" s="6"/>
      <c r="J26" s="6"/>
      <c r="K26" s="6"/>
      <c r="L26" s="6"/>
    </row>
    <row r="27" spans="1:15" x14ac:dyDescent="0.2">
      <c r="A27" s="9" t="s">
        <v>193</v>
      </c>
      <c r="B27" s="263" t="s">
        <v>55</v>
      </c>
      <c r="C27" s="290"/>
      <c r="D27" s="264"/>
      <c r="E27" s="32">
        <v>0</v>
      </c>
      <c r="F27" s="181" t="s">
        <v>41</v>
      </c>
      <c r="G27" s="6"/>
      <c r="H27" s="6"/>
      <c r="I27" s="6"/>
      <c r="J27" s="6"/>
      <c r="K27" s="6"/>
      <c r="L27" s="6"/>
      <c r="M27" s="6"/>
      <c r="N27" s="6"/>
      <c r="O27" s="6"/>
    </row>
    <row r="28" spans="1:15" s="331" customFormat="1" ht="21" customHeight="1" x14ac:dyDescent="0.2">
      <c r="B28" s="123"/>
      <c r="D28" s="332"/>
      <c r="E28" s="333"/>
      <c r="F28" s="123"/>
      <c r="G28" s="123"/>
      <c r="H28" s="123"/>
      <c r="I28" s="123"/>
      <c r="J28" s="123"/>
      <c r="K28" s="123"/>
      <c r="L28" s="123"/>
      <c r="M28" s="123"/>
      <c r="N28" s="123"/>
      <c r="O28" s="123"/>
    </row>
    <row r="29" spans="1:15" x14ac:dyDescent="0.2">
      <c r="B29" s="192"/>
      <c r="C29" s="192"/>
      <c r="D29" s="192"/>
      <c r="E29" s="193"/>
      <c r="F29" s="6"/>
      <c r="G29" s="6"/>
      <c r="H29" s="6"/>
      <c r="I29" s="6"/>
      <c r="J29" s="6"/>
      <c r="K29" s="6"/>
      <c r="L29" s="6"/>
      <c r="M29" s="6"/>
      <c r="N29" s="6"/>
      <c r="O29" s="6"/>
    </row>
    <row r="30" spans="1:15" s="6" customFormat="1" ht="18" customHeight="1" x14ac:dyDescent="0.2">
      <c r="A30" s="9" t="s">
        <v>193</v>
      </c>
      <c r="B30" s="171" t="s">
        <v>56</v>
      </c>
      <c r="E30" s="1"/>
      <c r="F30" s="1"/>
      <c r="G30" s="1"/>
      <c r="H30" s="1"/>
      <c r="I30" s="1"/>
      <c r="J30" s="1"/>
      <c r="K30" s="1"/>
      <c r="L30" s="1" t="s">
        <v>34</v>
      </c>
    </row>
    <row r="31" spans="1:15" x14ac:dyDescent="0.2">
      <c r="A31" s="3">
        <v>1</v>
      </c>
      <c r="B31" s="292" t="s">
        <v>57</v>
      </c>
      <c r="C31" s="293"/>
      <c r="D31" s="294"/>
      <c r="E31" s="292"/>
      <c r="F31" s="28" t="s">
        <v>58</v>
      </c>
      <c r="G31" s="7"/>
      <c r="H31" s="7"/>
      <c r="I31" s="7"/>
      <c r="J31" s="7"/>
      <c r="K31" s="29"/>
      <c r="L31" s="298" t="s">
        <v>59</v>
      </c>
    </row>
    <row r="32" spans="1:15" x14ac:dyDescent="0.2">
      <c r="A32" s="3">
        <v>1</v>
      </c>
      <c r="B32" s="295"/>
      <c r="C32" s="296"/>
      <c r="D32" s="297"/>
      <c r="E32" s="295"/>
      <c r="F32" s="227" t="s">
        <v>60</v>
      </c>
      <c r="G32" s="227" t="s">
        <v>61</v>
      </c>
      <c r="H32" s="227" t="s">
        <v>62</v>
      </c>
      <c r="I32" s="227" t="s">
        <v>63</v>
      </c>
      <c r="J32" s="227" t="s">
        <v>64</v>
      </c>
      <c r="K32" s="228" t="s">
        <v>65</v>
      </c>
      <c r="L32" s="299"/>
    </row>
    <row r="33" spans="1:15" ht="13.05" customHeight="1" x14ac:dyDescent="0.2">
      <c r="A33" s="3">
        <v>1</v>
      </c>
      <c r="B33" s="263" t="s">
        <v>66</v>
      </c>
      <c r="C33" s="290"/>
      <c r="D33" s="264"/>
      <c r="E33" s="194">
        <v>7140</v>
      </c>
      <c r="F33" s="32">
        <v>0</v>
      </c>
      <c r="G33" s="32">
        <v>0</v>
      </c>
      <c r="H33" s="32">
        <v>0</v>
      </c>
      <c r="I33" s="32">
        <v>0</v>
      </c>
      <c r="J33" s="32">
        <v>7140</v>
      </c>
      <c r="K33" s="195">
        <v>0</v>
      </c>
      <c r="L33" s="30" t="s">
        <v>67</v>
      </c>
    </row>
    <row r="34" spans="1:15" ht="13.05" customHeight="1" x14ac:dyDescent="0.2">
      <c r="A34" s="3">
        <v>1</v>
      </c>
      <c r="B34" s="263" t="s">
        <v>68</v>
      </c>
      <c r="C34" s="290"/>
      <c r="D34" s="264"/>
      <c r="E34" s="37">
        <v>19040</v>
      </c>
      <c r="F34" s="37">
        <v>15548</v>
      </c>
      <c r="G34" s="37">
        <v>13</v>
      </c>
      <c r="H34" s="37">
        <v>2978</v>
      </c>
      <c r="I34" s="37">
        <v>501</v>
      </c>
      <c r="J34" s="37">
        <v>0</v>
      </c>
      <c r="K34" s="196">
        <v>0</v>
      </c>
      <c r="L34" s="30" t="s">
        <v>67</v>
      </c>
    </row>
    <row r="35" spans="1:15" ht="13.95" customHeight="1" thickBot="1" x14ac:dyDescent="0.25">
      <c r="A35" s="3">
        <v>1</v>
      </c>
      <c r="B35" s="300" t="s">
        <v>54</v>
      </c>
      <c r="C35" s="301"/>
      <c r="D35" s="302"/>
      <c r="E35" s="197">
        <v>5</v>
      </c>
      <c r="F35" s="197">
        <v>0</v>
      </c>
      <c r="G35" s="197">
        <v>0</v>
      </c>
      <c r="H35" s="197">
        <v>0</v>
      </c>
      <c r="I35" s="197">
        <v>0</v>
      </c>
      <c r="J35" s="197">
        <v>0</v>
      </c>
      <c r="K35" s="198">
        <v>5</v>
      </c>
      <c r="L35" s="31" t="s">
        <v>67</v>
      </c>
    </row>
    <row r="36" spans="1:15" ht="13.8" thickTop="1" x14ac:dyDescent="0.2">
      <c r="A36" s="3">
        <v>1</v>
      </c>
      <c r="B36" s="259" t="s">
        <v>69</v>
      </c>
      <c r="C36" s="282"/>
      <c r="D36" s="260"/>
      <c r="E36" s="46">
        <v>26186</v>
      </c>
      <c r="F36" s="46">
        <v>15548</v>
      </c>
      <c r="G36" s="46">
        <v>13</v>
      </c>
      <c r="H36" s="46">
        <v>2978</v>
      </c>
      <c r="I36" s="46">
        <v>501</v>
      </c>
      <c r="J36" s="46">
        <v>7140</v>
      </c>
      <c r="K36" s="199">
        <v>5</v>
      </c>
      <c r="L36" s="200"/>
    </row>
    <row r="37" spans="1:15" ht="21" customHeight="1" x14ac:dyDescent="0.2">
      <c r="A37" s="3">
        <v>1</v>
      </c>
      <c r="B37" s="6" t="s">
        <v>250</v>
      </c>
      <c r="D37" s="201"/>
      <c r="E37" s="193"/>
      <c r="F37" s="193"/>
      <c r="G37" s="193"/>
      <c r="H37" s="193"/>
      <c r="I37" s="193"/>
      <c r="J37" s="193"/>
      <c r="K37" s="193"/>
      <c r="L37" s="193"/>
      <c r="M37" s="193"/>
      <c r="N37" s="193"/>
      <c r="O37" s="193"/>
    </row>
    <row r="38" spans="1:15" x14ac:dyDescent="0.2">
      <c r="B38" s="201"/>
      <c r="C38" s="201"/>
      <c r="D38" s="201"/>
      <c r="E38" s="193"/>
      <c r="F38" s="193"/>
      <c r="G38" s="193"/>
      <c r="H38" s="193"/>
      <c r="I38" s="193"/>
      <c r="J38" s="193"/>
      <c r="K38" s="193"/>
      <c r="L38" s="193"/>
      <c r="M38" s="193"/>
      <c r="N38" s="193"/>
      <c r="O38" s="193"/>
    </row>
    <row r="39" spans="1:15" x14ac:dyDescent="0.2">
      <c r="A39" s="9" t="s">
        <v>193</v>
      </c>
      <c r="B39" s="171" t="s">
        <v>70</v>
      </c>
      <c r="C39" s="6"/>
      <c r="D39" s="6"/>
      <c r="E39" s="6"/>
      <c r="F39" s="6"/>
      <c r="G39" s="6"/>
      <c r="H39" s="6"/>
      <c r="I39" s="6"/>
      <c r="J39" s="6"/>
      <c r="K39" s="6"/>
      <c r="L39" s="6"/>
      <c r="M39" s="6"/>
      <c r="N39" s="6"/>
      <c r="O39" s="6"/>
    </row>
    <row r="40" spans="1:15" ht="21" customHeight="1" x14ac:dyDescent="0.2">
      <c r="A40" s="3">
        <v>1</v>
      </c>
      <c r="B40" s="6" t="s">
        <v>205</v>
      </c>
      <c r="C40" s="6"/>
      <c r="D40" s="6"/>
      <c r="F40" s="6"/>
      <c r="G40" s="6"/>
      <c r="H40" s="6"/>
      <c r="I40" s="6"/>
      <c r="J40" s="6"/>
      <c r="K40" s="6"/>
      <c r="L40" s="6"/>
      <c r="M40" s="6"/>
      <c r="N40" s="6"/>
      <c r="O40" s="6"/>
    </row>
    <row r="41" spans="1:15" ht="21" customHeight="1" x14ac:dyDescent="0.15">
      <c r="A41" s="3">
        <v>1</v>
      </c>
      <c r="B41" s="6" t="s">
        <v>71</v>
      </c>
      <c r="C41" s="6"/>
      <c r="D41" s="6"/>
      <c r="E41" s="202" t="s">
        <v>34</v>
      </c>
      <c r="F41" s="6"/>
      <c r="G41" s="6"/>
      <c r="H41" s="6"/>
      <c r="I41" s="6"/>
      <c r="J41" s="6"/>
      <c r="K41" s="6"/>
      <c r="L41" s="6"/>
      <c r="M41" s="6"/>
      <c r="N41" s="6"/>
      <c r="O41" s="6"/>
    </row>
    <row r="42" spans="1:15" x14ac:dyDescent="0.2">
      <c r="A42" s="3">
        <v>1</v>
      </c>
      <c r="B42" s="230" t="s">
        <v>72</v>
      </c>
      <c r="C42" s="230"/>
      <c r="D42" s="230"/>
      <c r="E42" s="203">
        <v>1105</v>
      </c>
      <c r="F42" s="6"/>
      <c r="G42" s="6"/>
      <c r="H42" s="6"/>
      <c r="I42" s="6"/>
      <c r="J42" s="6"/>
      <c r="K42" s="6"/>
      <c r="L42" s="6"/>
      <c r="M42" s="6"/>
      <c r="N42" s="6"/>
      <c r="O42" s="6"/>
    </row>
    <row r="43" spans="1:15" x14ac:dyDescent="0.2">
      <c r="A43" s="3">
        <v>1</v>
      </c>
      <c r="B43" s="230" t="s">
        <v>73</v>
      </c>
      <c r="C43" s="230"/>
      <c r="D43" s="230"/>
      <c r="E43" s="32">
        <v>18867</v>
      </c>
      <c r="F43" s="6"/>
      <c r="G43" s="6"/>
      <c r="H43" s="6"/>
      <c r="I43" s="6"/>
      <c r="J43" s="6"/>
      <c r="K43" s="6"/>
      <c r="L43" s="6"/>
      <c r="M43" s="6"/>
      <c r="N43" s="6"/>
      <c r="O43" s="6"/>
    </row>
    <row r="44" spans="1:15" ht="13.8" thickBot="1" x14ac:dyDescent="0.25">
      <c r="A44" s="3">
        <v>1</v>
      </c>
      <c r="B44" s="230" t="s">
        <v>74</v>
      </c>
      <c r="C44" s="230"/>
      <c r="D44" s="230"/>
      <c r="E44" s="204">
        <v>10315</v>
      </c>
      <c r="F44" s="6"/>
      <c r="G44" s="6"/>
      <c r="H44" s="6"/>
      <c r="I44" s="6"/>
      <c r="J44" s="6"/>
      <c r="K44" s="6"/>
      <c r="L44" s="6"/>
      <c r="M44" s="6"/>
      <c r="N44" s="6"/>
      <c r="O44" s="6"/>
    </row>
    <row r="45" spans="1:15" ht="13.8" thickTop="1" x14ac:dyDescent="0.2">
      <c r="A45" s="3">
        <v>1</v>
      </c>
      <c r="B45" s="259" t="s">
        <v>69</v>
      </c>
      <c r="C45" s="282"/>
      <c r="D45" s="260"/>
      <c r="E45" s="194">
        <v>30288</v>
      </c>
      <c r="F45" s="6"/>
      <c r="G45" s="6"/>
      <c r="H45" s="6"/>
      <c r="I45" s="6"/>
      <c r="J45" s="6"/>
      <c r="K45" s="6"/>
      <c r="L45" s="6"/>
      <c r="M45" s="6"/>
      <c r="N45" s="6"/>
      <c r="O45" s="6"/>
    </row>
    <row r="46" spans="1:15" ht="21" customHeight="1" x14ac:dyDescent="0.2">
      <c r="A46" s="3">
        <v>1</v>
      </c>
      <c r="C46" s="6"/>
      <c r="D46" s="6"/>
      <c r="E46" s="193"/>
      <c r="F46" s="6"/>
      <c r="G46" s="6"/>
      <c r="H46" s="6"/>
      <c r="I46" s="6"/>
      <c r="J46" s="6"/>
      <c r="K46" s="6"/>
      <c r="L46" s="6"/>
      <c r="M46" s="6"/>
      <c r="N46" s="6"/>
      <c r="O46" s="6"/>
    </row>
    <row r="47" spans="1:15" ht="21" customHeight="1" x14ac:dyDescent="0.15">
      <c r="A47" s="9" t="s">
        <v>193</v>
      </c>
      <c r="B47" s="205" t="s">
        <v>75</v>
      </c>
      <c r="C47" s="6"/>
      <c r="D47" s="6"/>
      <c r="E47" s="202" t="s">
        <v>34</v>
      </c>
      <c r="F47" s="6"/>
      <c r="G47" s="6"/>
      <c r="H47" s="6"/>
      <c r="I47" s="6"/>
      <c r="J47" s="6"/>
      <c r="K47" s="6"/>
      <c r="L47" s="6"/>
      <c r="M47" s="6"/>
      <c r="N47" s="6"/>
      <c r="O47" s="6"/>
    </row>
    <row r="48" spans="1:15" x14ac:dyDescent="0.2">
      <c r="A48" s="3">
        <v>1</v>
      </c>
      <c r="B48" s="206" t="s">
        <v>76</v>
      </c>
      <c r="C48" s="207"/>
      <c r="D48" s="208"/>
      <c r="E48" s="32">
        <v>2797</v>
      </c>
      <c r="F48" s="6"/>
      <c r="G48" s="6"/>
      <c r="H48" s="6"/>
      <c r="I48" s="6"/>
      <c r="J48" s="6"/>
      <c r="K48" s="6"/>
      <c r="L48" s="6"/>
      <c r="M48" s="6"/>
      <c r="N48" s="6"/>
      <c r="O48" s="6"/>
    </row>
    <row r="49" spans="1:15" ht="21" customHeight="1" x14ac:dyDescent="0.2">
      <c r="A49" s="3">
        <v>1</v>
      </c>
      <c r="C49" s="6" t="s">
        <v>77</v>
      </c>
      <c r="D49" s="6"/>
      <c r="E49" s="193"/>
      <c r="F49" s="6"/>
      <c r="G49" s="6"/>
      <c r="H49" s="6"/>
      <c r="I49" s="6"/>
      <c r="J49" s="6"/>
      <c r="K49" s="6"/>
      <c r="L49" s="6"/>
      <c r="M49" s="6"/>
      <c r="N49" s="6"/>
      <c r="O49" s="6"/>
    </row>
    <row r="50" spans="1:15" ht="21" customHeight="1" x14ac:dyDescent="0.2">
      <c r="A50" s="9" t="s">
        <v>193</v>
      </c>
      <c r="B50" s="6" t="s">
        <v>78</v>
      </c>
      <c r="C50" s="6"/>
      <c r="D50" s="6"/>
      <c r="E50" s="209"/>
      <c r="F50" s="6"/>
      <c r="G50" s="6"/>
      <c r="H50" s="6"/>
      <c r="I50" s="6"/>
      <c r="J50" s="6"/>
      <c r="K50" s="6"/>
      <c r="L50" s="6"/>
      <c r="M50" s="6"/>
      <c r="N50" s="6"/>
      <c r="O50" s="6"/>
    </row>
    <row r="51" spans="1:15" x14ac:dyDescent="0.2">
      <c r="A51" s="3">
        <v>1</v>
      </c>
      <c r="C51" s="6" t="s">
        <v>79</v>
      </c>
      <c r="E51" s="209"/>
      <c r="F51" s="6"/>
      <c r="G51" s="6"/>
      <c r="H51" s="6"/>
      <c r="I51" s="6"/>
      <c r="J51" s="6"/>
      <c r="K51" s="6"/>
      <c r="L51" s="6"/>
      <c r="M51" s="6"/>
      <c r="N51" s="6"/>
      <c r="O51" s="6"/>
    </row>
    <row r="52" spans="1:15" x14ac:dyDescent="0.2">
      <c r="A52" s="3">
        <v>1</v>
      </c>
      <c r="C52" s="6" t="s">
        <v>265</v>
      </c>
      <c r="E52" s="209"/>
      <c r="F52" s="6"/>
      <c r="G52" s="6"/>
      <c r="H52" s="6"/>
      <c r="I52" s="6"/>
      <c r="J52" s="6"/>
      <c r="K52" s="6"/>
      <c r="L52" s="6"/>
      <c r="M52" s="6"/>
      <c r="N52" s="6"/>
      <c r="O52" s="6"/>
    </row>
    <row r="53" spans="1:15" x14ac:dyDescent="0.2">
      <c r="A53" s="3">
        <v>1</v>
      </c>
      <c r="C53" s="6" t="s">
        <v>80</v>
      </c>
      <c r="E53" s="209"/>
      <c r="F53" s="6"/>
      <c r="G53" s="6"/>
      <c r="H53" s="6"/>
      <c r="I53" s="6"/>
      <c r="J53" s="6"/>
      <c r="K53" s="6"/>
      <c r="L53" s="6"/>
      <c r="M53" s="6"/>
      <c r="N53" s="6"/>
      <c r="O53" s="6"/>
    </row>
    <row r="54" spans="1:15" x14ac:dyDescent="0.2">
      <c r="A54" s="3">
        <v>1</v>
      </c>
      <c r="C54" s="6" t="s">
        <v>266</v>
      </c>
      <c r="E54" s="209"/>
      <c r="F54" s="6"/>
      <c r="G54" s="6"/>
      <c r="H54" s="6"/>
      <c r="I54" s="6"/>
      <c r="J54" s="6"/>
      <c r="K54" s="6"/>
      <c r="L54" s="6"/>
      <c r="M54" s="6"/>
      <c r="N54" s="6"/>
      <c r="O54" s="6"/>
    </row>
    <row r="55" spans="1:15" x14ac:dyDescent="0.2">
      <c r="A55" s="3">
        <v>1</v>
      </c>
      <c r="C55" s="6" t="s">
        <v>267</v>
      </c>
      <c r="E55" s="209"/>
      <c r="F55" s="6"/>
      <c r="G55" s="6"/>
      <c r="H55" s="6"/>
      <c r="I55" s="6"/>
      <c r="J55" s="6"/>
      <c r="K55" s="6"/>
      <c r="L55" s="6"/>
      <c r="M55" s="6"/>
      <c r="N55" s="6"/>
      <c r="O55" s="6"/>
    </row>
    <row r="56" spans="1:15" x14ac:dyDescent="0.2">
      <c r="A56" s="3">
        <v>1</v>
      </c>
      <c r="C56" s="6" t="s">
        <v>268</v>
      </c>
      <c r="E56" s="209"/>
      <c r="F56" s="6"/>
      <c r="G56" s="6"/>
      <c r="H56" s="6"/>
      <c r="I56" s="6"/>
      <c r="J56" s="6"/>
      <c r="K56" s="6"/>
      <c r="L56" s="6"/>
      <c r="M56" s="6"/>
      <c r="N56" s="6"/>
      <c r="O56" s="6"/>
    </row>
    <row r="57" spans="1:15" x14ac:dyDescent="0.2">
      <c r="A57" s="3">
        <v>1</v>
      </c>
      <c r="C57" s="6" t="s">
        <v>269</v>
      </c>
      <c r="E57" s="209"/>
      <c r="F57" s="6"/>
      <c r="G57" s="6"/>
      <c r="H57" s="6"/>
      <c r="I57" s="6"/>
      <c r="J57" s="6"/>
      <c r="K57" s="6"/>
      <c r="L57" s="6"/>
      <c r="M57" s="6"/>
      <c r="N57" s="6"/>
      <c r="O57" s="6"/>
    </row>
    <row r="58" spans="1:15" ht="21" customHeight="1" x14ac:dyDescent="0.2">
      <c r="A58" s="9" t="s">
        <v>193</v>
      </c>
      <c r="B58" s="6" t="s">
        <v>81</v>
      </c>
      <c r="C58" s="6"/>
      <c r="D58" s="6"/>
      <c r="E58" s="209"/>
    </row>
    <row r="59" spans="1:15" x14ac:dyDescent="0.2">
      <c r="A59" s="3">
        <v>1</v>
      </c>
      <c r="C59" s="6" t="s">
        <v>82</v>
      </c>
      <c r="E59" s="209"/>
    </row>
    <row r="60" spans="1:15" x14ac:dyDescent="0.2">
      <c r="A60" s="3">
        <v>1</v>
      </c>
      <c r="C60" s="6" t="s">
        <v>83</v>
      </c>
      <c r="E60" s="209"/>
    </row>
    <row r="61" spans="1:15" x14ac:dyDescent="0.2">
      <c r="A61" s="3">
        <v>1</v>
      </c>
      <c r="C61" s="6" t="s">
        <v>84</v>
      </c>
      <c r="E61" s="209"/>
    </row>
    <row r="62" spans="1:15" x14ac:dyDescent="0.2">
      <c r="A62" s="3">
        <v>1</v>
      </c>
      <c r="C62" s="6" t="s">
        <v>83</v>
      </c>
      <c r="E62" s="209"/>
    </row>
    <row r="63" spans="1:15" x14ac:dyDescent="0.2">
      <c r="A63" s="3">
        <v>1</v>
      </c>
      <c r="C63" s="6" t="s">
        <v>85</v>
      </c>
      <c r="E63" s="209"/>
    </row>
    <row r="64" spans="1:15" x14ac:dyDescent="0.2">
      <c r="A64" s="3">
        <v>1</v>
      </c>
      <c r="C64" s="6" t="s">
        <v>86</v>
      </c>
      <c r="E64" s="209"/>
    </row>
    <row r="65" spans="1:5" ht="21" customHeight="1" x14ac:dyDescent="0.2">
      <c r="A65" s="9" t="s">
        <v>193</v>
      </c>
      <c r="B65" s="6" t="s">
        <v>87</v>
      </c>
      <c r="C65" s="6"/>
      <c r="D65" s="6"/>
      <c r="E65" s="209"/>
    </row>
    <row r="66" spans="1:5" x14ac:dyDescent="0.2">
      <c r="A66" s="3">
        <v>1</v>
      </c>
      <c r="C66" s="6" t="s">
        <v>88</v>
      </c>
      <c r="E66" s="209"/>
    </row>
  </sheetData>
  <mergeCells count="25">
    <mergeCell ref="L31:L32"/>
    <mergeCell ref="B33:D33"/>
    <mergeCell ref="B34:D34"/>
    <mergeCell ref="B36:D36"/>
    <mergeCell ref="B45:D45"/>
    <mergeCell ref="B35:D35"/>
    <mergeCell ref="B22:D22"/>
    <mergeCell ref="C23:D23"/>
    <mergeCell ref="C24:D24"/>
    <mergeCell ref="B31:D32"/>
    <mergeCell ref="E31:E32"/>
    <mergeCell ref="B25:D25"/>
    <mergeCell ref="B27:D27"/>
    <mergeCell ref="B9:E9"/>
    <mergeCell ref="B10:D10"/>
    <mergeCell ref="B11:D11"/>
    <mergeCell ref="B12:D12"/>
    <mergeCell ref="B13:D13"/>
    <mergeCell ref="B20:D20"/>
    <mergeCell ref="B21:D21"/>
    <mergeCell ref="C14:D14"/>
    <mergeCell ref="C15:D15"/>
    <mergeCell ref="B16:D16"/>
    <mergeCell ref="B18:E18"/>
    <mergeCell ref="B19:D19"/>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3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G16"/>
  <sheetViews>
    <sheetView view="pageBreakPreview" topLeftCell="B2" zoomScale="85" zoomScaleNormal="100" zoomScaleSheetLayoutView="85" workbookViewId="0">
      <selection activeCell="B2" sqref="A1:XFD1048576"/>
    </sheetView>
  </sheetViews>
  <sheetFormatPr defaultColWidth="10.109375" defaultRowHeight="13.2" x14ac:dyDescent="0.2"/>
  <cols>
    <col min="1" max="1" width="2.6640625" style="3" hidden="1" customWidth="1"/>
    <col min="2" max="2" width="2.6640625" style="6" customWidth="1"/>
    <col min="3" max="3" width="34.109375" style="3" customWidth="1"/>
    <col min="4" max="16384" width="10.109375" style="3"/>
  </cols>
  <sheetData>
    <row r="1" spans="1:7" s="1" customFormat="1" ht="18" hidden="1" customHeight="1" x14ac:dyDescent="0.2">
      <c r="A1" s="1" t="s">
        <v>193</v>
      </c>
    </row>
    <row r="2" spans="1:7" s="1" customFormat="1" ht="21" customHeight="1" x14ac:dyDescent="0.2">
      <c r="B2" s="2" t="s">
        <v>126</v>
      </c>
    </row>
    <row r="3" spans="1:7" ht="22.5" customHeight="1" x14ac:dyDescent="0.2">
      <c r="B3" s="170" t="s">
        <v>127</v>
      </c>
      <c r="C3" s="6"/>
      <c r="D3" s="6"/>
      <c r="E3" s="6"/>
      <c r="F3" s="6"/>
    </row>
    <row r="4" spans="1:7" ht="21" customHeight="1" x14ac:dyDescent="0.2">
      <c r="B4" s="210"/>
      <c r="C4" s="6"/>
      <c r="D4" s="171"/>
      <c r="E4" s="6"/>
      <c r="F4" s="6"/>
    </row>
    <row r="5" spans="1:7" s="6" customFormat="1" ht="21" customHeight="1" x14ac:dyDescent="0.2">
      <c r="A5" s="3">
        <v>1</v>
      </c>
      <c r="B5" s="211" t="s">
        <v>228</v>
      </c>
      <c r="D5" s="1"/>
      <c r="E5" s="1"/>
      <c r="F5" s="1"/>
      <c r="G5" s="1" t="s">
        <v>34</v>
      </c>
    </row>
    <row r="6" spans="1:7" x14ac:dyDescent="0.2">
      <c r="A6" s="3">
        <v>1</v>
      </c>
      <c r="B6" s="283" t="s">
        <v>16</v>
      </c>
      <c r="C6" s="283"/>
      <c r="D6" s="33" t="s">
        <v>2</v>
      </c>
      <c r="E6" s="33"/>
      <c r="F6" s="33"/>
      <c r="G6" s="303" t="s">
        <v>3</v>
      </c>
    </row>
    <row r="7" spans="1:7" ht="23.55" customHeight="1" x14ac:dyDescent="0.2">
      <c r="A7" s="3">
        <v>1</v>
      </c>
      <c r="B7" s="283"/>
      <c r="C7" s="283"/>
      <c r="D7" s="227" t="s">
        <v>18</v>
      </c>
      <c r="E7" s="227" t="s">
        <v>19</v>
      </c>
      <c r="F7" s="227" t="s">
        <v>35</v>
      </c>
      <c r="G7" s="304"/>
    </row>
    <row r="8" spans="1:7" x14ac:dyDescent="0.2">
      <c r="A8" s="3">
        <v>1</v>
      </c>
      <c r="B8" s="275" t="s">
        <v>5</v>
      </c>
      <c r="C8" s="275"/>
      <c r="D8" s="32">
        <v>987</v>
      </c>
      <c r="E8" s="32">
        <v>2643</v>
      </c>
      <c r="F8" s="32">
        <v>6464</v>
      </c>
      <c r="G8" s="34">
        <v>10095</v>
      </c>
    </row>
    <row r="9" spans="1:7" x14ac:dyDescent="0.2">
      <c r="A9" s="3">
        <v>1</v>
      </c>
      <c r="B9" s="265" t="s">
        <v>6</v>
      </c>
      <c r="C9" s="266"/>
      <c r="D9" s="35">
        <v>51107</v>
      </c>
      <c r="E9" s="35">
        <v>136818</v>
      </c>
      <c r="F9" s="35">
        <v>577</v>
      </c>
      <c r="G9" s="36">
        <v>188502</v>
      </c>
    </row>
    <row r="10" spans="1:7" x14ac:dyDescent="0.2">
      <c r="A10" s="3">
        <v>1</v>
      </c>
      <c r="B10" s="285" t="s">
        <v>229</v>
      </c>
      <c r="C10" s="305"/>
      <c r="D10" s="37">
        <v>69</v>
      </c>
      <c r="E10" s="37">
        <v>186</v>
      </c>
      <c r="F10" s="37">
        <v>0</v>
      </c>
      <c r="G10" s="38">
        <v>256</v>
      </c>
    </row>
    <row r="11" spans="1:7" x14ac:dyDescent="0.2">
      <c r="A11" s="3">
        <v>1</v>
      </c>
      <c r="B11" s="39" t="s">
        <v>29</v>
      </c>
      <c r="C11" s="230"/>
      <c r="D11" s="32">
        <v>98</v>
      </c>
      <c r="E11" s="32">
        <v>203</v>
      </c>
      <c r="F11" s="32">
        <v>785</v>
      </c>
      <c r="G11" s="34">
        <v>1087</v>
      </c>
    </row>
    <row r="12" spans="1:7" ht="13.5" customHeight="1" x14ac:dyDescent="0.2">
      <c r="A12" s="3">
        <v>1</v>
      </c>
      <c r="B12" s="306"/>
      <c r="C12" s="40" t="s">
        <v>128</v>
      </c>
      <c r="D12" s="41">
        <v>98</v>
      </c>
      <c r="E12" s="41">
        <v>0</v>
      </c>
      <c r="F12" s="41">
        <v>37</v>
      </c>
      <c r="G12" s="42">
        <v>136</v>
      </c>
    </row>
    <row r="13" spans="1:7" ht="13.5" customHeight="1" thickBot="1" x14ac:dyDescent="0.25">
      <c r="A13" s="3">
        <v>1</v>
      </c>
      <c r="B13" s="307"/>
      <c r="C13" s="43" t="s">
        <v>129</v>
      </c>
      <c r="D13" s="44">
        <v>0</v>
      </c>
      <c r="E13" s="44">
        <v>203</v>
      </c>
      <c r="F13" s="44">
        <v>747</v>
      </c>
      <c r="G13" s="45">
        <v>951</v>
      </c>
    </row>
    <row r="14" spans="1:7" ht="13.8" thickTop="1" x14ac:dyDescent="0.2">
      <c r="A14" s="3">
        <v>1</v>
      </c>
      <c r="B14" s="259" t="s">
        <v>11</v>
      </c>
      <c r="C14" s="260"/>
      <c r="D14" s="46">
        <v>52263</v>
      </c>
      <c r="E14" s="46">
        <v>139851</v>
      </c>
      <c r="F14" s="46">
        <v>7826</v>
      </c>
      <c r="G14" s="47">
        <v>199941</v>
      </c>
    </row>
    <row r="15" spans="1:7" ht="13.5" customHeight="1" x14ac:dyDescent="0.2">
      <c r="A15" s="3">
        <v>1</v>
      </c>
    </row>
    <row r="16" spans="1:7" ht="13.5" customHeight="1" x14ac:dyDescent="0.2"/>
  </sheetData>
  <mergeCells count="7">
    <mergeCell ref="B14:C14"/>
    <mergeCell ref="B6:C7"/>
    <mergeCell ref="G6:G7"/>
    <mergeCell ref="B8:C8"/>
    <mergeCell ref="B9:C9"/>
    <mergeCell ref="B10:C10"/>
    <mergeCell ref="B12:B13"/>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O74"/>
  <sheetViews>
    <sheetView view="pageBreakPreview" topLeftCell="B44" zoomScaleNormal="100" zoomScaleSheetLayoutView="100" workbookViewId="0">
      <selection activeCell="B32" sqref="A32:XFD33"/>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193</v>
      </c>
    </row>
    <row r="2" spans="1:15" s="1" customFormat="1" ht="21" customHeight="1" x14ac:dyDescent="0.2">
      <c r="B2" s="2" t="s">
        <v>201</v>
      </c>
    </row>
    <row r="3" spans="1:15" ht="16.2" x14ac:dyDescent="0.2">
      <c r="B3" s="170" t="s">
        <v>206</v>
      </c>
      <c r="C3" s="177"/>
      <c r="D3" s="6"/>
      <c r="E3" s="6"/>
      <c r="F3" s="6"/>
      <c r="G3" s="6"/>
      <c r="H3" s="6"/>
      <c r="I3" s="6"/>
      <c r="J3" s="6"/>
      <c r="K3" s="6"/>
      <c r="L3" s="6"/>
      <c r="M3" s="6"/>
      <c r="N3" s="6"/>
      <c r="O3" s="6"/>
    </row>
    <row r="4" spans="1:15" ht="21" customHeight="1" x14ac:dyDescent="0.2">
      <c r="B4" s="177"/>
      <c r="C4" s="177"/>
      <c r="D4" s="6"/>
      <c r="E4" s="6"/>
      <c r="F4" s="6"/>
      <c r="G4" s="6"/>
      <c r="H4" s="6"/>
      <c r="I4" s="6"/>
      <c r="J4" s="6"/>
      <c r="K4" s="6"/>
      <c r="L4" s="6"/>
      <c r="M4" s="6"/>
      <c r="N4" s="6"/>
      <c r="O4" s="6"/>
    </row>
    <row r="5" spans="1:15" ht="15" customHeight="1" x14ac:dyDescent="0.2">
      <c r="B5" s="177"/>
      <c r="C5" s="177"/>
      <c r="D5" s="6"/>
      <c r="E5" s="6"/>
      <c r="F5" s="6" t="s">
        <v>207</v>
      </c>
      <c r="G5" s="6"/>
      <c r="H5" s="6"/>
      <c r="I5" s="6"/>
      <c r="J5" s="6"/>
      <c r="K5" s="6"/>
      <c r="L5" s="6"/>
      <c r="M5" s="6"/>
      <c r="N5" s="6"/>
      <c r="O5" s="6"/>
    </row>
    <row r="6" spans="1:15" ht="15" customHeight="1" thickBot="1" x14ac:dyDescent="0.25">
      <c r="B6" s="177"/>
      <c r="C6" s="177"/>
      <c r="D6" s="6"/>
      <c r="E6" s="6"/>
      <c r="F6" s="6" t="s">
        <v>208</v>
      </c>
      <c r="G6" s="6"/>
      <c r="H6" s="6"/>
      <c r="I6" s="6"/>
      <c r="J6" s="6"/>
      <c r="K6" s="6"/>
      <c r="L6" s="6"/>
      <c r="M6" s="6"/>
      <c r="N6" s="6"/>
      <c r="O6" s="6"/>
    </row>
    <row r="7" spans="1:15" s="6" customFormat="1" ht="21" customHeight="1" thickBot="1" x14ac:dyDescent="0.2">
      <c r="A7" s="9"/>
      <c r="B7" s="171" t="s">
        <v>40</v>
      </c>
      <c r="E7" s="54">
        <v>20004476</v>
      </c>
      <c r="F7" s="181" t="s">
        <v>41</v>
      </c>
      <c r="G7" s="182"/>
      <c r="H7" s="182"/>
      <c r="I7" s="182"/>
      <c r="J7" s="182"/>
      <c r="K7" s="182"/>
      <c r="L7" s="182"/>
      <c r="M7" s="182"/>
      <c r="N7" s="182"/>
      <c r="O7" s="172" t="s">
        <v>15</v>
      </c>
    </row>
    <row r="8" spans="1:15" ht="3" customHeight="1" thickBot="1" x14ac:dyDescent="0.25">
      <c r="B8" s="6"/>
      <c r="C8" s="6"/>
      <c r="D8" s="6"/>
      <c r="E8" s="6"/>
      <c r="F8" s="6"/>
      <c r="G8" s="6"/>
      <c r="H8" s="6"/>
      <c r="I8" s="6"/>
      <c r="J8" s="6"/>
      <c r="K8" s="6"/>
      <c r="L8" s="6"/>
      <c r="M8" s="6"/>
      <c r="N8" s="6"/>
      <c r="O8" s="6"/>
    </row>
    <row r="9" spans="1:15" ht="22.5" customHeight="1" thickTop="1" thickBot="1" x14ac:dyDescent="0.25">
      <c r="A9" s="3">
        <v>1</v>
      </c>
      <c r="B9" s="261" t="s">
        <v>42</v>
      </c>
      <c r="C9" s="287"/>
      <c r="D9" s="287"/>
      <c r="E9" s="288"/>
      <c r="F9" s="20" t="s">
        <v>43</v>
      </c>
      <c r="G9" s="21" t="s">
        <v>44</v>
      </c>
      <c r="H9" s="22" t="s">
        <v>45</v>
      </c>
      <c r="I9" s="16" t="s">
        <v>89</v>
      </c>
      <c r="J9" s="227" t="s">
        <v>46</v>
      </c>
      <c r="K9" s="227" t="s">
        <v>90</v>
      </c>
      <c r="L9" s="227" t="s">
        <v>91</v>
      </c>
      <c r="M9" s="227" t="s">
        <v>92</v>
      </c>
      <c r="N9" s="227" t="s">
        <v>47</v>
      </c>
      <c r="O9" s="227" t="s">
        <v>48</v>
      </c>
    </row>
    <row r="10" spans="1:15" ht="14.4" thickTop="1" thickBot="1" x14ac:dyDescent="0.25">
      <c r="A10" s="3">
        <v>1</v>
      </c>
      <c r="B10" s="285" t="s">
        <v>5</v>
      </c>
      <c r="C10" s="286"/>
      <c r="D10" s="289"/>
      <c r="E10" s="183">
        <v>3412</v>
      </c>
      <c r="F10" s="184">
        <v>2967</v>
      </c>
      <c r="G10" s="184">
        <v>219</v>
      </c>
      <c r="H10" s="185">
        <v>225</v>
      </c>
      <c r="I10" s="34">
        <v>0</v>
      </c>
      <c r="J10" s="32">
        <v>0</v>
      </c>
      <c r="K10" s="32">
        <v>0</v>
      </c>
      <c r="L10" s="32">
        <v>0</v>
      </c>
      <c r="M10" s="32">
        <v>0</v>
      </c>
      <c r="N10" s="32">
        <v>0</v>
      </c>
      <c r="O10" s="32">
        <v>0</v>
      </c>
    </row>
    <row r="11" spans="1:15" ht="13.8" thickTop="1" x14ac:dyDescent="0.2">
      <c r="A11" s="3">
        <v>1</v>
      </c>
      <c r="B11" s="265" t="s">
        <v>6</v>
      </c>
      <c r="C11" s="278"/>
      <c r="D11" s="266"/>
      <c r="E11" s="186">
        <v>176875</v>
      </c>
      <c r="F11" s="186">
        <v>0</v>
      </c>
      <c r="G11" s="186">
        <v>0</v>
      </c>
      <c r="H11" s="186">
        <v>0</v>
      </c>
      <c r="I11" s="35">
        <v>0</v>
      </c>
      <c r="J11" s="35">
        <v>209</v>
      </c>
      <c r="K11" s="35">
        <v>0</v>
      </c>
      <c r="L11" s="35">
        <v>0</v>
      </c>
      <c r="M11" s="35">
        <v>0</v>
      </c>
      <c r="N11" s="35">
        <v>515</v>
      </c>
      <c r="O11" s="35">
        <v>74</v>
      </c>
    </row>
    <row r="12" spans="1:15" x14ac:dyDescent="0.2">
      <c r="A12" s="3">
        <v>1</v>
      </c>
      <c r="B12" s="267" t="s">
        <v>52</v>
      </c>
      <c r="C12" s="279"/>
      <c r="D12" s="268"/>
      <c r="E12" s="37">
        <v>241</v>
      </c>
      <c r="F12" s="37">
        <v>0</v>
      </c>
      <c r="G12" s="37">
        <v>0</v>
      </c>
      <c r="H12" s="37">
        <v>0</v>
      </c>
      <c r="I12" s="37">
        <v>0</v>
      </c>
      <c r="J12" s="37">
        <v>0</v>
      </c>
      <c r="K12" s="37">
        <v>0</v>
      </c>
      <c r="L12" s="37">
        <v>0</v>
      </c>
      <c r="M12" s="37">
        <v>0</v>
      </c>
      <c r="N12" s="37">
        <v>0</v>
      </c>
      <c r="O12" s="37">
        <v>0</v>
      </c>
    </row>
    <row r="13" spans="1:15" x14ac:dyDescent="0.2">
      <c r="A13" s="3">
        <v>1</v>
      </c>
      <c r="B13" s="269" t="s">
        <v>29</v>
      </c>
      <c r="C13" s="290"/>
      <c r="D13" s="264"/>
      <c r="E13" s="32">
        <v>19823947</v>
      </c>
      <c r="F13" s="187">
        <v>0</v>
      </c>
      <c r="G13" s="187">
        <v>0</v>
      </c>
      <c r="H13" s="187">
        <v>0</v>
      </c>
      <c r="I13" s="32">
        <v>1163</v>
      </c>
      <c r="J13" s="32">
        <v>0</v>
      </c>
      <c r="K13" s="32">
        <v>16739246</v>
      </c>
      <c r="L13" s="32">
        <v>468270</v>
      </c>
      <c r="M13" s="32">
        <v>2613841</v>
      </c>
      <c r="N13" s="32">
        <v>1205</v>
      </c>
      <c r="O13" s="32">
        <v>68</v>
      </c>
    </row>
    <row r="14" spans="1:15" x14ac:dyDescent="0.2">
      <c r="A14" s="3">
        <v>1</v>
      </c>
      <c r="B14" s="27"/>
      <c r="C14" s="280" t="s">
        <v>93</v>
      </c>
      <c r="D14" s="281"/>
      <c r="E14" s="41">
        <v>329</v>
      </c>
      <c r="F14" s="189">
        <v>0</v>
      </c>
      <c r="G14" s="189">
        <v>0</v>
      </c>
      <c r="H14" s="189">
        <v>0</v>
      </c>
      <c r="I14" s="41">
        <v>0</v>
      </c>
      <c r="J14" s="41">
        <v>0</v>
      </c>
      <c r="K14" s="41">
        <v>0</v>
      </c>
      <c r="L14" s="41">
        <v>0</v>
      </c>
      <c r="M14" s="41">
        <v>0</v>
      </c>
      <c r="N14" s="41">
        <v>309</v>
      </c>
      <c r="O14" s="41">
        <v>20</v>
      </c>
    </row>
    <row r="15" spans="1:15" x14ac:dyDescent="0.2">
      <c r="A15" s="3">
        <v>1</v>
      </c>
      <c r="B15" s="27"/>
      <c r="C15" s="280" t="s">
        <v>94</v>
      </c>
      <c r="D15" s="281"/>
      <c r="E15" s="41">
        <v>2026</v>
      </c>
      <c r="F15" s="189">
        <v>0</v>
      </c>
      <c r="G15" s="189">
        <v>0</v>
      </c>
      <c r="H15" s="189">
        <v>0</v>
      </c>
      <c r="I15" s="41">
        <v>1163</v>
      </c>
      <c r="J15" s="41">
        <v>0</v>
      </c>
      <c r="K15" s="41">
        <v>0</v>
      </c>
      <c r="L15" s="41">
        <v>0</v>
      </c>
      <c r="M15" s="41">
        <v>0</v>
      </c>
      <c r="N15" s="41">
        <v>836</v>
      </c>
      <c r="O15" s="41">
        <v>27</v>
      </c>
    </row>
    <row r="16" spans="1:15" x14ac:dyDescent="0.2">
      <c r="A16" s="3">
        <v>1</v>
      </c>
      <c r="B16" s="27"/>
      <c r="C16" s="280" t="s">
        <v>95</v>
      </c>
      <c r="D16" s="281"/>
      <c r="E16" s="41">
        <v>17207708</v>
      </c>
      <c r="F16" s="189">
        <v>0</v>
      </c>
      <c r="G16" s="189">
        <v>0</v>
      </c>
      <c r="H16" s="189">
        <v>0</v>
      </c>
      <c r="I16" s="41">
        <v>0</v>
      </c>
      <c r="J16" s="41">
        <v>0</v>
      </c>
      <c r="K16" s="41">
        <v>16739246</v>
      </c>
      <c r="L16" s="41">
        <v>468270</v>
      </c>
      <c r="M16" s="41">
        <v>0</v>
      </c>
      <c r="N16" s="41">
        <v>26</v>
      </c>
      <c r="O16" s="41">
        <v>13</v>
      </c>
    </row>
    <row r="17" spans="1:15" ht="13.8" thickBot="1" x14ac:dyDescent="0.25">
      <c r="A17" s="3">
        <v>1</v>
      </c>
      <c r="B17" s="27"/>
      <c r="C17" s="280" t="s">
        <v>96</v>
      </c>
      <c r="D17" s="281"/>
      <c r="E17" s="41">
        <v>2613882</v>
      </c>
      <c r="F17" s="189">
        <v>0</v>
      </c>
      <c r="G17" s="189">
        <v>0</v>
      </c>
      <c r="H17" s="189">
        <v>0</v>
      </c>
      <c r="I17" s="41">
        <v>0</v>
      </c>
      <c r="J17" s="41">
        <v>0</v>
      </c>
      <c r="K17" s="41">
        <v>0</v>
      </c>
      <c r="L17" s="41">
        <v>0</v>
      </c>
      <c r="M17" s="41">
        <v>2613841</v>
      </c>
      <c r="N17" s="41">
        <v>34</v>
      </c>
      <c r="O17" s="41">
        <v>6</v>
      </c>
    </row>
    <row r="18" spans="1:15" ht="13.8" thickTop="1" x14ac:dyDescent="0.2">
      <c r="A18" s="3">
        <v>1</v>
      </c>
      <c r="B18" s="259" t="s">
        <v>31</v>
      </c>
      <c r="C18" s="282"/>
      <c r="D18" s="260"/>
      <c r="E18" s="46">
        <v>20004476</v>
      </c>
      <c r="F18" s="46">
        <v>2967</v>
      </c>
      <c r="G18" s="46">
        <v>219</v>
      </c>
      <c r="H18" s="46">
        <v>225</v>
      </c>
      <c r="I18" s="46">
        <v>1163</v>
      </c>
      <c r="J18" s="46">
        <v>209</v>
      </c>
      <c r="K18" s="46">
        <v>16739246</v>
      </c>
      <c r="L18" s="46">
        <v>468270</v>
      </c>
      <c r="M18" s="46">
        <v>2613841</v>
      </c>
      <c r="N18" s="46">
        <v>1721</v>
      </c>
      <c r="O18" s="46">
        <v>142</v>
      </c>
    </row>
    <row r="19" spans="1:15" s="1" customFormat="1" ht="18" customHeight="1" x14ac:dyDescent="0.2">
      <c r="A19" s="1" t="s">
        <v>193</v>
      </c>
      <c r="K19" s="1" t="s">
        <v>15</v>
      </c>
    </row>
    <row r="20" spans="1:15" ht="22.5" customHeight="1" x14ac:dyDescent="0.2">
      <c r="A20" s="3">
        <v>1</v>
      </c>
      <c r="B20" s="283" t="s">
        <v>42</v>
      </c>
      <c r="C20" s="262"/>
      <c r="D20" s="262"/>
      <c r="E20" s="294"/>
      <c r="F20" s="227" t="s">
        <v>204</v>
      </c>
      <c r="G20" s="227" t="s">
        <v>49</v>
      </c>
      <c r="H20" s="227" t="s">
        <v>97</v>
      </c>
      <c r="I20" s="227" t="s">
        <v>50</v>
      </c>
      <c r="J20" s="227" t="s">
        <v>264</v>
      </c>
      <c r="K20" s="23" t="s">
        <v>51</v>
      </c>
    </row>
    <row r="21" spans="1:15" x14ac:dyDescent="0.2">
      <c r="A21" s="3">
        <v>1</v>
      </c>
      <c r="B21" s="285" t="s">
        <v>5</v>
      </c>
      <c r="C21" s="286"/>
      <c r="D21" s="286"/>
      <c r="E21" s="203"/>
      <c r="F21" s="32">
        <v>0</v>
      </c>
      <c r="G21" s="32">
        <v>0</v>
      </c>
      <c r="H21" s="32">
        <v>0</v>
      </c>
      <c r="I21" s="32">
        <v>0</v>
      </c>
      <c r="J21" s="32">
        <v>0</v>
      </c>
      <c r="K21" s="24">
        <v>0</v>
      </c>
    </row>
    <row r="22" spans="1:15" x14ac:dyDescent="0.2">
      <c r="A22" s="3">
        <v>1</v>
      </c>
      <c r="B22" s="265" t="s">
        <v>6</v>
      </c>
      <c r="C22" s="278"/>
      <c r="D22" s="278"/>
      <c r="E22" s="212"/>
      <c r="F22" s="35">
        <v>1144</v>
      </c>
      <c r="G22" s="35">
        <v>6</v>
      </c>
      <c r="H22" s="35">
        <v>0</v>
      </c>
      <c r="I22" s="35">
        <v>-0.1</v>
      </c>
      <c r="J22" s="35">
        <v>174925</v>
      </c>
      <c r="K22" s="25">
        <v>0</v>
      </c>
    </row>
    <row r="23" spans="1:15" x14ac:dyDescent="0.2">
      <c r="A23" s="3">
        <v>1</v>
      </c>
      <c r="B23" s="267" t="s">
        <v>52</v>
      </c>
      <c r="C23" s="279"/>
      <c r="D23" s="279"/>
      <c r="E23" s="194"/>
      <c r="F23" s="37">
        <v>241</v>
      </c>
      <c r="G23" s="37">
        <v>0</v>
      </c>
      <c r="H23" s="37">
        <v>0</v>
      </c>
      <c r="I23" s="37">
        <v>0</v>
      </c>
      <c r="J23" s="37">
        <v>0</v>
      </c>
      <c r="K23" s="26">
        <v>0</v>
      </c>
    </row>
    <row r="24" spans="1:15" x14ac:dyDescent="0.2">
      <c r="A24" s="3">
        <v>1</v>
      </c>
      <c r="B24" s="269" t="s">
        <v>29</v>
      </c>
      <c r="C24" s="290"/>
      <c r="D24" s="290"/>
      <c r="E24" s="203"/>
      <c r="F24" s="32">
        <v>0</v>
      </c>
      <c r="G24" s="32">
        <v>0</v>
      </c>
      <c r="H24" s="32">
        <v>151</v>
      </c>
      <c r="I24" s="32">
        <v>0</v>
      </c>
      <c r="J24" s="32">
        <v>0</v>
      </c>
      <c r="K24" s="188">
        <v>67848836</v>
      </c>
    </row>
    <row r="25" spans="1:15" x14ac:dyDescent="0.2">
      <c r="A25" s="3">
        <v>1</v>
      </c>
      <c r="B25" s="27"/>
      <c r="C25" s="280" t="s">
        <v>93</v>
      </c>
      <c r="D25" s="291"/>
      <c r="E25" s="213"/>
      <c r="F25" s="41">
        <v>0</v>
      </c>
      <c r="G25" s="41">
        <v>0</v>
      </c>
      <c r="H25" s="41">
        <v>0</v>
      </c>
      <c r="I25" s="41">
        <v>0</v>
      </c>
      <c r="J25" s="41">
        <v>0</v>
      </c>
      <c r="K25" s="190">
        <v>363</v>
      </c>
    </row>
    <row r="26" spans="1:15" x14ac:dyDescent="0.2">
      <c r="A26" s="3">
        <v>1</v>
      </c>
      <c r="B26" s="27"/>
      <c r="C26" s="280" t="s">
        <v>94</v>
      </c>
      <c r="D26" s="291"/>
      <c r="E26" s="213"/>
      <c r="F26" s="41">
        <v>0</v>
      </c>
      <c r="G26" s="41">
        <v>0</v>
      </c>
      <c r="H26" s="41">
        <v>0</v>
      </c>
      <c r="I26" s="41">
        <v>0</v>
      </c>
      <c r="J26" s="41">
        <v>0</v>
      </c>
      <c r="K26" s="190">
        <v>2118</v>
      </c>
    </row>
    <row r="27" spans="1:15" x14ac:dyDescent="0.2">
      <c r="A27" s="3">
        <v>1</v>
      </c>
      <c r="B27" s="27"/>
      <c r="C27" s="280" t="s">
        <v>95</v>
      </c>
      <c r="D27" s="291"/>
      <c r="E27" s="213"/>
      <c r="F27" s="41">
        <v>0</v>
      </c>
      <c r="G27" s="41">
        <v>0</v>
      </c>
      <c r="H27" s="41">
        <v>151</v>
      </c>
      <c r="I27" s="41">
        <v>0</v>
      </c>
      <c r="J27" s="41">
        <v>0</v>
      </c>
      <c r="K27" s="190">
        <v>65232468</v>
      </c>
    </row>
    <row r="28" spans="1:15" ht="13.8" thickBot="1" x14ac:dyDescent="0.25">
      <c r="A28" s="3">
        <v>1</v>
      </c>
      <c r="B28" s="27"/>
      <c r="C28" s="280" t="s">
        <v>96</v>
      </c>
      <c r="D28" s="291"/>
      <c r="E28" s="213"/>
      <c r="F28" s="41">
        <v>0</v>
      </c>
      <c r="G28" s="41">
        <v>0</v>
      </c>
      <c r="H28" s="41">
        <v>0</v>
      </c>
      <c r="I28" s="41">
        <v>0</v>
      </c>
      <c r="J28" s="41">
        <v>0</v>
      </c>
      <c r="K28" s="190">
        <v>2613885</v>
      </c>
    </row>
    <row r="29" spans="1:15" ht="13.8" thickTop="1" x14ac:dyDescent="0.2">
      <c r="A29" s="3">
        <v>1</v>
      </c>
      <c r="B29" s="259" t="s">
        <v>31</v>
      </c>
      <c r="C29" s="282"/>
      <c r="D29" s="282"/>
      <c r="E29" s="214"/>
      <c r="F29" s="46">
        <v>1385</v>
      </c>
      <c r="G29" s="46">
        <v>6</v>
      </c>
      <c r="H29" s="46">
        <v>151</v>
      </c>
      <c r="I29" s="46">
        <v>-0.1</v>
      </c>
      <c r="J29" s="46">
        <v>174925</v>
      </c>
      <c r="K29" s="191">
        <v>0</v>
      </c>
    </row>
    <row r="30" spans="1:15" ht="13.05" x14ac:dyDescent="0.2">
      <c r="B30" s="6"/>
      <c r="C30" s="6"/>
      <c r="D30" s="6"/>
      <c r="E30" s="6"/>
      <c r="F30" s="6"/>
      <c r="G30" s="6"/>
      <c r="H30" s="6"/>
      <c r="I30" s="6"/>
      <c r="J30" s="6"/>
      <c r="K30" s="6"/>
      <c r="L30" s="6"/>
    </row>
    <row r="31" spans="1:15" x14ac:dyDescent="0.2">
      <c r="A31" s="9" t="s">
        <v>193</v>
      </c>
      <c r="B31" s="263" t="s">
        <v>55</v>
      </c>
      <c r="C31" s="290"/>
      <c r="D31" s="264"/>
      <c r="E31" s="32">
        <v>0</v>
      </c>
      <c r="F31" s="181" t="s">
        <v>41</v>
      </c>
      <c r="G31" s="6"/>
      <c r="H31" s="6"/>
      <c r="I31" s="6"/>
      <c r="J31" s="6"/>
      <c r="K31" s="6"/>
      <c r="L31" s="6"/>
      <c r="M31" s="6"/>
      <c r="N31" s="6"/>
      <c r="O31" s="6"/>
    </row>
    <row r="32" spans="1:15" s="331" customFormat="1" ht="21" customHeight="1" x14ac:dyDescent="0.2">
      <c r="A32" s="331">
        <v>1</v>
      </c>
      <c r="B32" s="123" t="s">
        <v>258</v>
      </c>
      <c r="D32" s="332"/>
      <c r="E32" s="333"/>
      <c r="F32" s="123"/>
      <c r="G32" s="123"/>
      <c r="H32" s="123"/>
      <c r="I32" s="123"/>
      <c r="J32" s="123"/>
      <c r="K32" s="123"/>
      <c r="L32" s="123"/>
      <c r="M32" s="123"/>
      <c r="N32" s="123"/>
      <c r="O32" s="123"/>
    </row>
    <row r="33" spans="1:15" s="331" customFormat="1" ht="21" customHeight="1" x14ac:dyDescent="0.2">
      <c r="A33" s="331">
        <v>1</v>
      </c>
      <c r="B33" s="123" t="s">
        <v>259</v>
      </c>
      <c r="D33" s="332"/>
      <c r="E33" s="333"/>
      <c r="F33" s="123"/>
      <c r="G33" s="123"/>
      <c r="H33" s="123"/>
      <c r="I33" s="123"/>
      <c r="J33" s="123"/>
      <c r="K33" s="123"/>
      <c r="L33" s="123"/>
      <c r="M33" s="123"/>
      <c r="N33" s="123"/>
      <c r="O33" s="123"/>
    </row>
    <row r="34" spans="1:15" ht="21" customHeight="1" x14ac:dyDescent="0.2">
      <c r="A34" s="3">
        <v>1</v>
      </c>
      <c r="B34" s="6"/>
      <c r="D34" s="192"/>
      <c r="E34" s="193"/>
      <c r="F34" s="6"/>
      <c r="G34" s="6"/>
      <c r="H34" s="6"/>
      <c r="I34" s="6"/>
      <c r="J34" s="6"/>
      <c r="K34" s="6"/>
      <c r="L34" s="6"/>
      <c r="M34" s="6"/>
      <c r="N34" s="6"/>
      <c r="O34" s="6"/>
    </row>
    <row r="35" spans="1:15" x14ac:dyDescent="0.2">
      <c r="B35" s="192"/>
      <c r="C35" s="192"/>
      <c r="D35" s="192"/>
      <c r="E35" s="193"/>
      <c r="F35" s="6"/>
      <c r="G35" s="6"/>
      <c r="H35" s="6"/>
      <c r="I35" s="6"/>
      <c r="J35" s="6"/>
      <c r="K35" s="6"/>
      <c r="L35" s="6"/>
      <c r="M35" s="6"/>
      <c r="N35" s="6"/>
      <c r="O35" s="6"/>
    </row>
    <row r="36" spans="1:15" s="6" customFormat="1" ht="18" customHeight="1" x14ac:dyDescent="0.2">
      <c r="A36" s="9" t="s">
        <v>193</v>
      </c>
      <c r="B36" s="171" t="s">
        <v>56</v>
      </c>
      <c r="E36" s="1"/>
      <c r="F36" s="1"/>
      <c r="G36" s="1"/>
      <c r="H36" s="1"/>
      <c r="I36" s="1"/>
      <c r="J36" s="1"/>
      <c r="K36" s="1"/>
      <c r="L36" s="1" t="s">
        <v>34</v>
      </c>
    </row>
    <row r="37" spans="1:15" x14ac:dyDescent="0.2">
      <c r="A37" s="3">
        <v>1</v>
      </c>
      <c r="B37" s="292" t="s">
        <v>57</v>
      </c>
      <c r="C37" s="293"/>
      <c r="D37" s="294"/>
      <c r="E37" s="292"/>
      <c r="F37" s="28" t="s">
        <v>58</v>
      </c>
      <c r="G37" s="7"/>
      <c r="H37" s="7"/>
      <c r="I37" s="7"/>
      <c r="J37" s="7"/>
      <c r="K37" s="29"/>
      <c r="L37" s="298" t="s">
        <v>59</v>
      </c>
    </row>
    <row r="38" spans="1:15" x14ac:dyDescent="0.2">
      <c r="A38" s="3">
        <v>1</v>
      </c>
      <c r="B38" s="295"/>
      <c r="C38" s="296"/>
      <c r="D38" s="297"/>
      <c r="E38" s="295"/>
      <c r="F38" s="227" t="s">
        <v>60</v>
      </c>
      <c r="G38" s="227" t="s">
        <v>61</v>
      </c>
      <c r="H38" s="227" t="s">
        <v>62</v>
      </c>
      <c r="I38" s="227" t="s">
        <v>63</v>
      </c>
      <c r="J38" s="227" t="s">
        <v>64</v>
      </c>
      <c r="K38" s="228" t="s">
        <v>98</v>
      </c>
      <c r="L38" s="299"/>
    </row>
    <row r="39" spans="1:15" ht="13.05" customHeight="1" x14ac:dyDescent="0.2">
      <c r="A39" s="3">
        <v>1</v>
      </c>
      <c r="B39" s="263" t="s">
        <v>66</v>
      </c>
      <c r="C39" s="290"/>
      <c r="D39" s="264"/>
      <c r="E39" s="194">
        <v>6691</v>
      </c>
      <c r="F39" s="32">
        <v>0</v>
      </c>
      <c r="G39" s="32">
        <v>0</v>
      </c>
      <c r="H39" s="32">
        <v>0</v>
      </c>
      <c r="I39" s="32">
        <v>0</v>
      </c>
      <c r="J39" s="32">
        <v>6691</v>
      </c>
      <c r="K39" s="195">
        <v>0</v>
      </c>
      <c r="L39" s="30" t="s">
        <v>67</v>
      </c>
    </row>
    <row r="40" spans="1:15" ht="13.05" customHeight="1" x14ac:dyDescent="0.2">
      <c r="A40" s="3">
        <v>1</v>
      </c>
      <c r="B40" s="263" t="s">
        <v>68</v>
      </c>
      <c r="C40" s="290"/>
      <c r="D40" s="264"/>
      <c r="E40" s="37">
        <v>17814</v>
      </c>
      <c r="F40" s="37">
        <v>14539</v>
      </c>
      <c r="G40" s="37">
        <v>12</v>
      </c>
      <c r="H40" s="37">
        <v>2792</v>
      </c>
      <c r="I40" s="37">
        <v>470</v>
      </c>
      <c r="J40" s="37">
        <v>0</v>
      </c>
      <c r="K40" s="196">
        <v>0</v>
      </c>
      <c r="L40" s="30" t="s">
        <v>67</v>
      </c>
    </row>
    <row r="41" spans="1:15" ht="13.05" customHeight="1" thickBot="1" x14ac:dyDescent="0.25">
      <c r="A41" s="3">
        <v>1</v>
      </c>
      <c r="B41" s="300" t="s">
        <v>95</v>
      </c>
      <c r="C41" s="301"/>
      <c r="D41" s="302"/>
      <c r="E41" s="197">
        <v>-31328372</v>
      </c>
      <c r="F41" s="197">
        <v>0</v>
      </c>
      <c r="G41" s="197">
        <v>0</v>
      </c>
      <c r="H41" s="197">
        <v>0</v>
      </c>
      <c r="I41" s="197">
        <v>0</v>
      </c>
      <c r="J41" s="197">
        <v>0</v>
      </c>
      <c r="K41" s="198">
        <v>-31328372</v>
      </c>
      <c r="L41" s="31" t="s">
        <v>67</v>
      </c>
    </row>
    <row r="42" spans="1:15" ht="13.8" thickTop="1" x14ac:dyDescent="0.2">
      <c r="A42" s="3">
        <v>1</v>
      </c>
      <c r="B42" s="259" t="s">
        <v>69</v>
      </c>
      <c r="C42" s="282"/>
      <c r="D42" s="260"/>
      <c r="E42" s="46">
        <v>-31303866</v>
      </c>
      <c r="F42" s="46">
        <v>14539</v>
      </c>
      <c r="G42" s="46">
        <v>12</v>
      </c>
      <c r="H42" s="46">
        <v>2792</v>
      </c>
      <c r="I42" s="46">
        <v>470</v>
      </c>
      <c r="J42" s="46">
        <v>6691</v>
      </c>
      <c r="K42" s="199">
        <v>-31328372</v>
      </c>
      <c r="L42" s="200"/>
    </row>
    <row r="43" spans="1:15" ht="21" customHeight="1" x14ac:dyDescent="0.2">
      <c r="A43" s="3">
        <v>1</v>
      </c>
      <c r="B43" s="6" t="s">
        <v>250</v>
      </c>
      <c r="D43" s="201"/>
      <c r="E43" s="193"/>
      <c r="F43" s="193"/>
      <c r="G43" s="193"/>
      <c r="H43" s="193"/>
      <c r="I43" s="193"/>
      <c r="J43" s="193"/>
      <c r="K43" s="193"/>
      <c r="L43" s="193"/>
      <c r="M43" s="193"/>
      <c r="N43" s="193"/>
      <c r="O43" s="193"/>
    </row>
    <row r="44" spans="1:15" x14ac:dyDescent="0.2">
      <c r="B44" s="201"/>
      <c r="C44" s="201"/>
      <c r="D44" s="201"/>
      <c r="E44" s="193"/>
      <c r="F44" s="193"/>
      <c r="G44" s="193"/>
      <c r="H44" s="193"/>
      <c r="I44" s="193"/>
      <c r="J44" s="193"/>
      <c r="K44" s="193"/>
      <c r="L44" s="193"/>
      <c r="M44" s="193"/>
      <c r="N44" s="193"/>
      <c r="O44" s="193"/>
    </row>
    <row r="45" spans="1:15" x14ac:dyDescent="0.2">
      <c r="A45" s="9" t="s">
        <v>193</v>
      </c>
      <c r="B45" s="171" t="s">
        <v>70</v>
      </c>
      <c r="C45" s="6"/>
      <c r="D45" s="6"/>
      <c r="E45" s="6"/>
      <c r="F45" s="6"/>
      <c r="G45" s="6"/>
      <c r="H45" s="6"/>
      <c r="I45" s="6"/>
      <c r="J45" s="6"/>
      <c r="K45" s="6"/>
      <c r="L45" s="6"/>
      <c r="M45" s="6"/>
      <c r="N45" s="6"/>
      <c r="O45" s="6"/>
    </row>
    <row r="46" spans="1:15" ht="21" customHeight="1" x14ac:dyDescent="0.2">
      <c r="A46" s="3">
        <v>1</v>
      </c>
      <c r="B46" s="6" t="s">
        <v>205</v>
      </c>
      <c r="C46" s="6"/>
      <c r="D46" s="6"/>
      <c r="F46" s="6"/>
      <c r="G46" s="6"/>
      <c r="H46" s="6"/>
      <c r="I46" s="6"/>
      <c r="J46" s="6"/>
      <c r="K46" s="6"/>
      <c r="L46" s="6"/>
      <c r="M46" s="6"/>
      <c r="N46" s="6"/>
      <c r="O46" s="6"/>
    </row>
    <row r="47" spans="1:15" ht="21" customHeight="1" x14ac:dyDescent="0.15">
      <c r="A47" s="3">
        <v>1</v>
      </c>
      <c r="B47" s="6" t="s">
        <v>71</v>
      </c>
      <c r="C47" s="6"/>
      <c r="D47" s="6"/>
      <c r="E47" s="202" t="s">
        <v>34</v>
      </c>
      <c r="F47" s="6"/>
      <c r="G47" s="6"/>
      <c r="H47" s="6"/>
      <c r="I47" s="6"/>
      <c r="J47" s="6"/>
      <c r="K47" s="6"/>
      <c r="L47" s="6"/>
      <c r="M47" s="6"/>
      <c r="N47" s="6"/>
      <c r="O47" s="6"/>
    </row>
    <row r="48" spans="1:15" x14ac:dyDescent="0.2">
      <c r="A48" s="3">
        <v>1</v>
      </c>
      <c r="B48" s="230" t="s">
        <v>72</v>
      </c>
      <c r="C48" s="230"/>
      <c r="D48" s="230"/>
      <c r="E48" s="203">
        <v>341</v>
      </c>
      <c r="F48" s="6"/>
      <c r="G48" s="6"/>
      <c r="H48" s="6"/>
      <c r="I48" s="6"/>
      <c r="J48" s="6"/>
      <c r="K48" s="6"/>
      <c r="L48" s="6"/>
      <c r="M48" s="6"/>
      <c r="N48" s="6"/>
      <c r="O48" s="6"/>
    </row>
    <row r="49" spans="1:15" x14ac:dyDescent="0.2">
      <c r="A49" s="3">
        <v>1</v>
      </c>
      <c r="B49" s="230" t="s">
        <v>73</v>
      </c>
      <c r="C49" s="230"/>
      <c r="D49" s="230"/>
      <c r="E49" s="32">
        <v>17680</v>
      </c>
      <c r="F49" s="6"/>
      <c r="G49" s="6"/>
      <c r="H49" s="6"/>
      <c r="I49" s="6"/>
      <c r="J49" s="6"/>
      <c r="K49" s="6"/>
      <c r="L49" s="6"/>
      <c r="M49" s="6"/>
      <c r="N49" s="6"/>
      <c r="O49" s="6"/>
    </row>
    <row r="50" spans="1:15" ht="13.8" thickBot="1" x14ac:dyDescent="0.25">
      <c r="A50" s="3">
        <v>1</v>
      </c>
      <c r="B50" s="230" t="s">
        <v>74</v>
      </c>
      <c r="C50" s="230"/>
      <c r="D50" s="230"/>
      <c r="E50" s="204">
        <v>9701</v>
      </c>
      <c r="F50" s="6"/>
      <c r="G50" s="6"/>
      <c r="H50" s="6"/>
      <c r="I50" s="6"/>
      <c r="J50" s="6"/>
      <c r="K50" s="6"/>
      <c r="L50" s="6"/>
      <c r="M50" s="6"/>
      <c r="N50" s="6"/>
      <c r="O50" s="6"/>
    </row>
    <row r="51" spans="1:15" ht="13.8" thickTop="1" x14ac:dyDescent="0.2">
      <c r="A51" s="3">
        <v>1</v>
      </c>
      <c r="B51" s="259" t="s">
        <v>69</v>
      </c>
      <c r="C51" s="282"/>
      <c r="D51" s="260"/>
      <c r="E51" s="194">
        <v>27722</v>
      </c>
      <c r="F51" s="6"/>
      <c r="G51" s="6"/>
      <c r="H51" s="6"/>
      <c r="I51" s="6"/>
      <c r="J51" s="6"/>
      <c r="K51" s="6"/>
      <c r="L51" s="6"/>
      <c r="M51" s="6"/>
      <c r="N51" s="6"/>
      <c r="O51" s="6"/>
    </row>
    <row r="52" spans="1:15" ht="21" customHeight="1" x14ac:dyDescent="0.2">
      <c r="A52" s="3">
        <v>1</v>
      </c>
      <c r="C52" s="6"/>
      <c r="D52" s="6"/>
      <c r="E52" s="193"/>
      <c r="F52" s="6"/>
      <c r="G52" s="6"/>
      <c r="H52" s="6"/>
      <c r="I52" s="6"/>
      <c r="J52" s="6"/>
      <c r="K52" s="6"/>
      <c r="L52" s="6"/>
      <c r="M52" s="6"/>
      <c r="N52" s="6"/>
      <c r="O52" s="6"/>
    </row>
    <row r="53" spans="1:15" ht="21" customHeight="1" x14ac:dyDescent="0.15">
      <c r="A53" s="9" t="s">
        <v>193</v>
      </c>
      <c r="B53" s="205" t="s">
        <v>75</v>
      </c>
      <c r="C53" s="6"/>
      <c r="D53" s="6"/>
      <c r="E53" s="202" t="s">
        <v>34</v>
      </c>
      <c r="F53" s="6"/>
      <c r="G53" s="6"/>
      <c r="H53" s="6"/>
      <c r="I53" s="6"/>
      <c r="J53" s="6"/>
      <c r="K53" s="6"/>
      <c r="L53" s="6"/>
      <c r="M53" s="6"/>
      <c r="N53" s="6"/>
      <c r="O53" s="6"/>
    </row>
    <row r="54" spans="1:15" x14ac:dyDescent="0.2">
      <c r="A54" s="3">
        <v>1</v>
      </c>
      <c r="B54" s="206" t="s">
        <v>76</v>
      </c>
      <c r="C54" s="207"/>
      <c r="D54" s="208"/>
      <c r="E54" s="32">
        <v>243417</v>
      </c>
      <c r="F54" s="6"/>
      <c r="G54" s="6"/>
      <c r="H54" s="6"/>
      <c r="I54" s="6"/>
      <c r="J54" s="6"/>
      <c r="K54" s="6"/>
      <c r="L54" s="6"/>
      <c r="M54" s="6"/>
      <c r="N54" s="6"/>
      <c r="O54" s="6"/>
    </row>
    <row r="55" spans="1:15" ht="21" customHeight="1" x14ac:dyDescent="0.2">
      <c r="A55" s="3">
        <v>1</v>
      </c>
      <c r="C55" s="6" t="s">
        <v>77</v>
      </c>
      <c r="D55" s="6"/>
      <c r="E55" s="193"/>
      <c r="F55" s="6"/>
      <c r="G55" s="6"/>
      <c r="H55" s="6"/>
      <c r="I55" s="6"/>
      <c r="J55" s="6"/>
      <c r="K55" s="6"/>
      <c r="L55" s="6"/>
      <c r="M55" s="6"/>
      <c r="N55" s="6"/>
      <c r="O55" s="6"/>
    </row>
    <row r="56" spans="1:15" ht="21" customHeight="1" x14ac:dyDescent="0.2">
      <c r="A56" s="9" t="s">
        <v>193</v>
      </c>
      <c r="B56" s="6" t="s">
        <v>78</v>
      </c>
      <c r="C56" s="6"/>
      <c r="D56" s="6"/>
      <c r="E56" s="209"/>
      <c r="F56" s="6"/>
      <c r="G56" s="6"/>
      <c r="H56" s="6"/>
      <c r="I56" s="6"/>
      <c r="J56" s="6"/>
      <c r="K56" s="6"/>
      <c r="L56" s="6"/>
      <c r="M56" s="6"/>
      <c r="N56" s="6"/>
      <c r="O56" s="6"/>
    </row>
    <row r="57" spans="1:15" x14ac:dyDescent="0.2">
      <c r="A57" s="3">
        <v>1</v>
      </c>
      <c r="C57" s="6" t="s">
        <v>260</v>
      </c>
      <c r="E57" s="209"/>
      <c r="F57" s="6"/>
      <c r="G57" s="6"/>
      <c r="H57" s="6"/>
      <c r="I57" s="6"/>
      <c r="J57" s="6"/>
      <c r="K57" s="6"/>
      <c r="L57" s="6"/>
      <c r="M57" s="6"/>
      <c r="N57" s="6"/>
      <c r="O57" s="6"/>
    </row>
    <row r="58" spans="1:15" x14ac:dyDescent="0.2">
      <c r="A58" s="3">
        <v>1</v>
      </c>
      <c r="C58" s="6" t="s">
        <v>270</v>
      </c>
      <c r="E58" s="209"/>
      <c r="F58" s="6"/>
      <c r="G58" s="6"/>
      <c r="H58" s="6"/>
      <c r="I58" s="6"/>
      <c r="J58" s="6"/>
      <c r="K58" s="6"/>
      <c r="L58" s="6"/>
      <c r="M58" s="6"/>
      <c r="N58" s="6"/>
      <c r="O58" s="6"/>
    </row>
    <row r="59" spans="1:15" x14ac:dyDescent="0.2">
      <c r="A59" s="3">
        <v>1</v>
      </c>
      <c r="C59" s="6" t="s">
        <v>271</v>
      </c>
      <c r="E59" s="209"/>
      <c r="F59" s="6"/>
      <c r="G59" s="6"/>
      <c r="H59" s="6"/>
      <c r="I59" s="6"/>
      <c r="J59" s="6"/>
      <c r="K59" s="6"/>
      <c r="L59" s="6"/>
      <c r="M59" s="6"/>
      <c r="N59" s="6"/>
      <c r="O59" s="6"/>
    </row>
    <row r="60" spans="1:15" x14ac:dyDescent="0.2">
      <c r="A60" s="3">
        <v>1</v>
      </c>
      <c r="C60" s="6" t="s">
        <v>99</v>
      </c>
      <c r="E60" s="209"/>
      <c r="F60" s="6"/>
      <c r="G60" s="6"/>
      <c r="H60" s="6"/>
      <c r="I60" s="6"/>
      <c r="J60" s="6"/>
      <c r="K60" s="6"/>
      <c r="L60" s="6"/>
      <c r="M60" s="6"/>
      <c r="N60" s="6"/>
      <c r="O60" s="6"/>
    </row>
    <row r="61" spans="1:15" x14ac:dyDescent="0.2">
      <c r="A61" s="3">
        <v>1</v>
      </c>
      <c r="C61" s="6" t="s">
        <v>272</v>
      </c>
      <c r="E61" s="209"/>
      <c r="F61" s="6"/>
      <c r="G61" s="6"/>
      <c r="H61" s="6"/>
      <c r="I61" s="6"/>
      <c r="J61" s="6"/>
      <c r="K61" s="6"/>
      <c r="L61" s="6"/>
      <c r="M61" s="6"/>
      <c r="N61" s="6"/>
      <c r="O61" s="6"/>
    </row>
    <row r="62" spans="1:15" x14ac:dyDescent="0.2">
      <c r="A62" s="3">
        <v>1</v>
      </c>
      <c r="C62" s="6" t="s">
        <v>100</v>
      </c>
      <c r="E62" s="209"/>
      <c r="F62" s="6"/>
      <c r="G62" s="6"/>
      <c r="H62" s="6"/>
      <c r="I62" s="6"/>
      <c r="J62" s="6"/>
      <c r="K62" s="6"/>
      <c r="L62" s="6"/>
      <c r="M62" s="6"/>
      <c r="N62" s="6"/>
      <c r="O62" s="6"/>
    </row>
    <row r="63" spans="1:15" x14ac:dyDescent="0.2">
      <c r="A63" s="3">
        <v>1</v>
      </c>
      <c r="C63" s="6" t="s">
        <v>273</v>
      </c>
      <c r="E63" s="209"/>
      <c r="F63" s="6"/>
      <c r="G63" s="6"/>
      <c r="H63" s="6"/>
      <c r="I63" s="6"/>
      <c r="J63" s="6"/>
      <c r="K63" s="6"/>
      <c r="L63" s="6"/>
      <c r="M63" s="6"/>
      <c r="N63" s="6"/>
      <c r="O63" s="6"/>
    </row>
    <row r="64" spans="1:15" x14ac:dyDescent="0.2">
      <c r="A64" s="3">
        <v>1</v>
      </c>
      <c r="C64" s="6" t="s">
        <v>101</v>
      </c>
      <c r="E64" s="209"/>
      <c r="F64" s="6"/>
      <c r="G64" s="6"/>
      <c r="H64" s="6"/>
      <c r="I64" s="6"/>
      <c r="J64" s="6"/>
      <c r="K64" s="6"/>
      <c r="L64" s="6"/>
      <c r="M64" s="6"/>
      <c r="N64" s="6"/>
      <c r="O64" s="6"/>
    </row>
    <row r="65" spans="1:15" x14ac:dyDescent="0.2">
      <c r="A65" s="3">
        <v>1</v>
      </c>
      <c r="C65" s="6" t="s">
        <v>274</v>
      </c>
      <c r="E65" s="209"/>
      <c r="F65" s="6"/>
      <c r="G65" s="6"/>
      <c r="H65" s="6"/>
      <c r="I65" s="6"/>
      <c r="J65" s="6"/>
      <c r="K65" s="6"/>
      <c r="L65" s="6"/>
      <c r="M65" s="6"/>
      <c r="N65" s="6"/>
      <c r="O65" s="6"/>
    </row>
    <row r="66" spans="1:15" ht="21" customHeight="1" x14ac:dyDescent="0.2">
      <c r="A66" s="9" t="s">
        <v>193</v>
      </c>
      <c r="B66" s="6" t="s">
        <v>81</v>
      </c>
      <c r="C66" s="6"/>
      <c r="D66" s="6"/>
      <c r="E66" s="209"/>
    </row>
    <row r="67" spans="1:15" x14ac:dyDescent="0.2">
      <c r="A67" s="3">
        <v>1</v>
      </c>
      <c r="C67" s="6" t="s">
        <v>82</v>
      </c>
      <c r="E67" s="209"/>
    </row>
    <row r="68" spans="1:15" x14ac:dyDescent="0.2">
      <c r="A68" s="3">
        <v>1</v>
      </c>
      <c r="C68" s="6" t="s">
        <v>83</v>
      </c>
      <c r="E68" s="209"/>
    </row>
    <row r="69" spans="1:15" x14ac:dyDescent="0.2">
      <c r="A69" s="3">
        <v>1</v>
      </c>
      <c r="C69" s="6" t="s">
        <v>84</v>
      </c>
      <c r="E69" s="209"/>
    </row>
    <row r="70" spans="1:15" x14ac:dyDescent="0.2">
      <c r="A70" s="3">
        <v>1</v>
      </c>
      <c r="C70" s="6" t="s">
        <v>275</v>
      </c>
      <c r="E70" s="209"/>
    </row>
    <row r="71" spans="1:15" x14ac:dyDescent="0.2">
      <c r="A71" s="3">
        <v>1</v>
      </c>
      <c r="C71" s="6" t="s">
        <v>85</v>
      </c>
      <c r="E71" s="209"/>
    </row>
    <row r="72" spans="1:15" x14ac:dyDescent="0.2">
      <c r="A72" s="3">
        <v>1</v>
      </c>
      <c r="C72" s="6" t="s">
        <v>86</v>
      </c>
      <c r="E72" s="209"/>
    </row>
    <row r="73" spans="1:15" ht="21" customHeight="1" x14ac:dyDescent="0.2">
      <c r="A73" s="9" t="s">
        <v>193</v>
      </c>
      <c r="B73" s="6" t="s">
        <v>87</v>
      </c>
      <c r="C73" s="6"/>
      <c r="D73" s="6"/>
      <c r="E73" s="209"/>
    </row>
    <row r="74" spans="1:15" x14ac:dyDescent="0.2">
      <c r="A74" s="3">
        <v>1</v>
      </c>
      <c r="C74" s="6" t="s">
        <v>88</v>
      </c>
      <c r="E74" s="209"/>
    </row>
  </sheetData>
  <mergeCells count="29">
    <mergeCell ref="B40:D40"/>
    <mergeCell ref="B41:D41"/>
    <mergeCell ref="B42:D42"/>
    <mergeCell ref="B51:D51"/>
    <mergeCell ref="B22:D22"/>
    <mergeCell ref="B23:D23"/>
    <mergeCell ref="B24:D24"/>
    <mergeCell ref="C25:D25"/>
    <mergeCell ref="C26:D26"/>
    <mergeCell ref="C27:D27"/>
    <mergeCell ref="C28:D28"/>
    <mergeCell ref="B29:D29"/>
    <mergeCell ref="B31:D31"/>
    <mergeCell ref="B37:D38"/>
    <mergeCell ref="E37:E38"/>
    <mergeCell ref="L37:L38"/>
    <mergeCell ref="B39:D39"/>
    <mergeCell ref="B21:D21"/>
    <mergeCell ref="B9:E9"/>
    <mergeCell ref="B10:D10"/>
    <mergeCell ref="B11:D11"/>
    <mergeCell ref="B12:D12"/>
    <mergeCell ref="B13:D13"/>
    <mergeCell ref="C14:D14"/>
    <mergeCell ref="C15:D15"/>
    <mergeCell ref="C16:D16"/>
    <mergeCell ref="C17:D17"/>
    <mergeCell ref="B18:D18"/>
    <mergeCell ref="B20:E20"/>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4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L18"/>
  <sheetViews>
    <sheetView view="pageBreakPreview" topLeftCell="B2" zoomScale="85" zoomScaleNormal="100" zoomScaleSheetLayoutView="85" workbookViewId="0">
      <selection activeCell="B2" sqref="A1:XFD1048576"/>
    </sheetView>
  </sheetViews>
  <sheetFormatPr defaultColWidth="10.109375" defaultRowHeight="13.2" x14ac:dyDescent="0.2"/>
  <cols>
    <col min="1" max="1" width="2.6640625" style="3" hidden="1" customWidth="1"/>
    <col min="2" max="2" width="2.6640625" style="6" customWidth="1"/>
    <col min="3" max="3" width="34.109375" style="3" customWidth="1"/>
    <col min="4" max="16384" width="10.109375" style="3"/>
  </cols>
  <sheetData>
    <row r="1" spans="1:12" s="1" customFormat="1" ht="18" hidden="1" customHeight="1" x14ac:dyDescent="0.2">
      <c r="A1" s="1" t="s">
        <v>193</v>
      </c>
    </row>
    <row r="2" spans="1:12" s="1" customFormat="1" ht="21" customHeight="1" x14ac:dyDescent="0.2">
      <c r="B2" s="2" t="s">
        <v>126</v>
      </c>
    </row>
    <row r="3" spans="1:12" ht="22.5" customHeight="1" x14ac:dyDescent="0.2">
      <c r="B3" s="170" t="s">
        <v>127</v>
      </c>
      <c r="C3" s="6"/>
      <c r="D3" s="6"/>
      <c r="E3" s="6"/>
      <c r="F3" s="6"/>
      <c r="G3" s="6"/>
      <c r="H3" s="6"/>
      <c r="I3" s="6"/>
      <c r="J3" s="6"/>
      <c r="K3" s="6"/>
    </row>
    <row r="4" spans="1:12" ht="21" customHeight="1" x14ac:dyDescent="0.2">
      <c r="B4" s="210"/>
      <c r="C4" s="6"/>
      <c r="D4" s="171"/>
      <c r="E4" s="6"/>
      <c r="F4" s="6"/>
      <c r="G4" s="6"/>
      <c r="H4" s="6"/>
      <c r="I4" s="6"/>
      <c r="J4" s="6"/>
      <c r="K4" s="6"/>
    </row>
    <row r="5" spans="1:12" s="6" customFormat="1" ht="21" customHeight="1" x14ac:dyDescent="0.2">
      <c r="A5" s="3">
        <v>1</v>
      </c>
      <c r="B5" s="211" t="s">
        <v>230</v>
      </c>
      <c r="D5" s="1"/>
      <c r="E5" s="1"/>
      <c r="F5" s="1"/>
      <c r="G5" s="1"/>
      <c r="H5" s="1"/>
      <c r="I5" s="1"/>
      <c r="J5" s="1"/>
      <c r="K5" s="1"/>
      <c r="L5" s="1" t="s">
        <v>34</v>
      </c>
    </row>
    <row r="6" spans="1:12" ht="19.2" x14ac:dyDescent="0.2">
      <c r="A6" s="3">
        <v>1</v>
      </c>
      <c r="B6" s="292" t="s">
        <v>16</v>
      </c>
      <c r="C6" s="294"/>
      <c r="D6" s="33" t="s">
        <v>2</v>
      </c>
      <c r="E6" s="33"/>
      <c r="F6" s="33"/>
      <c r="G6" s="33" t="s">
        <v>130</v>
      </c>
      <c r="H6" s="33" t="s">
        <v>131</v>
      </c>
      <c r="I6" s="33"/>
      <c r="J6" s="33"/>
      <c r="K6" s="308" t="s">
        <v>132</v>
      </c>
      <c r="L6" s="303" t="s">
        <v>3</v>
      </c>
    </row>
    <row r="7" spans="1:12" ht="13.5" customHeight="1" x14ac:dyDescent="0.2">
      <c r="A7" s="3">
        <v>1</v>
      </c>
      <c r="B7" s="295"/>
      <c r="C7" s="297"/>
      <c r="D7" s="227" t="s">
        <v>20</v>
      </c>
      <c r="E7" s="227" t="s">
        <v>21</v>
      </c>
      <c r="F7" s="227" t="s">
        <v>22</v>
      </c>
      <c r="G7" s="227" t="s">
        <v>21</v>
      </c>
      <c r="H7" s="227" t="s">
        <v>17</v>
      </c>
      <c r="I7" s="227" t="s">
        <v>21</v>
      </c>
      <c r="J7" s="227" t="s">
        <v>22</v>
      </c>
      <c r="K7" s="309"/>
      <c r="L7" s="304"/>
    </row>
    <row r="8" spans="1:12" x14ac:dyDescent="0.2">
      <c r="A8" s="3">
        <v>1</v>
      </c>
      <c r="B8" s="263" t="s">
        <v>5</v>
      </c>
      <c r="C8" s="264"/>
      <c r="D8" s="32">
        <v>1402</v>
      </c>
      <c r="E8" s="32">
        <v>1144</v>
      </c>
      <c r="F8" s="32">
        <v>866</v>
      </c>
      <c r="G8" s="32">
        <v>0</v>
      </c>
      <c r="H8" s="32">
        <v>0</v>
      </c>
      <c r="I8" s="32">
        <v>0</v>
      </c>
      <c r="J8" s="32">
        <v>0</v>
      </c>
      <c r="K8" s="48">
        <v>0</v>
      </c>
      <c r="L8" s="34">
        <v>3412</v>
      </c>
    </row>
    <row r="9" spans="1:12" x14ac:dyDescent="0.2">
      <c r="A9" s="3">
        <v>1</v>
      </c>
      <c r="B9" s="265" t="s">
        <v>6</v>
      </c>
      <c r="C9" s="266"/>
      <c r="D9" s="35">
        <v>72569</v>
      </c>
      <c r="E9" s="35">
        <v>59229</v>
      </c>
      <c r="F9" s="35">
        <v>44822</v>
      </c>
      <c r="G9" s="35">
        <v>0</v>
      </c>
      <c r="H9" s="35">
        <v>254</v>
      </c>
      <c r="I9" s="35">
        <v>0</v>
      </c>
      <c r="J9" s="35">
        <v>0</v>
      </c>
      <c r="K9" s="49">
        <v>0</v>
      </c>
      <c r="L9" s="36">
        <v>176875</v>
      </c>
    </row>
    <row r="10" spans="1:12" x14ac:dyDescent="0.2">
      <c r="A10" s="3">
        <v>1</v>
      </c>
      <c r="B10" s="267" t="s">
        <v>229</v>
      </c>
      <c r="C10" s="268"/>
      <c r="D10" s="37">
        <v>99</v>
      </c>
      <c r="E10" s="37">
        <v>80</v>
      </c>
      <c r="F10" s="37">
        <v>61</v>
      </c>
      <c r="G10" s="37">
        <v>0</v>
      </c>
      <c r="H10" s="37">
        <v>0</v>
      </c>
      <c r="I10" s="37">
        <v>0</v>
      </c>
      <c r="J10" s="37">
        <v>0</v>
      </c>
      <c r="K10" s="50">
        <v>0</v>
      </c>
      <c r="L10" s="38">
        <v>241</v>
      </c>
    </row>
    <row r="11" spans="1:12" x14ac:dyDescent="0.2">
      <c r="A11" s="3">
        <v>1</v>
      </c>
      <c r="B11" s="39" t="s">
        <v>29</v>
      </c>
      <c r="C11" s="230"/>
      <c r="D11" s="32">
        <v>2356</v>
      </c>
      <c r="E11" s="32">
        <v>15372284</v>
      </c>
      <c r="F11" s="32">
        <v>40</v>
      </c>
      <c r="G11" s="32">
        <v>375016</v>
      </c>
      <c r="H11" s="32">
        <v>0</v>
      </c>
      <c r="I11" s="32">
        <v>17207668</v>
      </c>
      <c r="J11" s="32">
        <v>2613841</v>
      </c>
      <c r="K11" s="48">
        <v>-15747260</v>
      </c>
      <c r="L11" s="34">
        <v>19823947</v>
      </c>
    </row>
    <row r="12" spans="1:12" ht="13.5" customHeight="1" x14ac:dyDescent="0.2">
      <c r="A12" s="3">
        <v>1</v>
      </c>
      <c r="B12" s="310"/>
      <c r="C12" s="40" t="s">
        <v>133</v>
      </c>
      <c r="D12" s="41">
        <v>329</v>
      </c>
      <c r="E12" s="41">
        <v>0</v>
      </c>
      <c r="F12" s="41">
        <v>0</v>
      </c>
      <c r="G12" s="41">
        <v>0</v>
      </c>
      <c r="H12" s="41">
        <v>0</v>
      </c>
      <c r="I12" s="41">
        <v>0</v>
      </c>
      <c r="J12" s="41">
        <v>0</v>
      </c>
      <c r="K12" s="51">
        <v>0</v>
      </c>
      <c r="L12" s="42">
        <v>329</v>
      </c>
    </row>
    <row r="13" spans="1:12" ht="13.5" customHeight="1" x14ac:dyDescent="0.2">
      <c r="A13" s="3">
        <v>1</v>
      </c>
      <c r="B13" s="310"/>
      <c r="C13" s="40" t="s">
        <v>134</v>
      </c>
      <c r="D13" s="41">
        <v>2026</v>
      </c>
      <c r="E13" s="41">
        <v>0</v>
      </c>
      <c r="F13" s="41">
        <v>0</v>
      </c>
      <c r="G13" s="41">
        <v>0</v>
      </c>
      <c r="H13" s="41">
        <v>0</v>
      </c>
      <c r="I13" s="41">
        <v>0</v>
      </c>
      <c r="J13" s="41">
        <v>0</v>
      </c>
      <c r="K13" s="51">
        <v>0</v>
      </c>
      <c r="L13" s="42">
        <v>2026</v>
      </c>
    </row>
    <row r="14" spans="1:12" ht="13.5" customHeight="1" x14ac:dyDescent="0.2">
      <c r="A14" s="3">
        <v>1</v>
      </c>
      <c r="B14" s="310"/>
      <c r="C14" s="40" t="s">
        <v>135</v>
      </c>
      <c r="D14" s="41">
        <v>0</v>
      </c>
      <c r="E14" s="41">
        <v>15372284</v>
      </c>
      <c r="F14" s="41">
        <v>0</v>
      </c>
      <c r="G14" s="41">
        <v>375016</v>
      </c>
      <c r="H14" s="41">
        <v>0</v>
      </c>
      <c r="I14" s="41">
        <v>17207668</v>
      </c>
      <c r="J14" s="41">
        <v>0</v>
      </c>
      <c r="K14" s="51">
        <v>-15747260</v>
      </c>
      <c r="L14" s="42">
        <v>17207708</v>
      </c>
    </row>
    <row r="15" spans="1:12" ht="13.5" customHeight="1" thickBot="1" x14ac:dyDescent="0.25">
      <c r="A15" s="3">
        <v>1</v>
      </c>
      <c r="B15" s="311"/>
      <c r="C15" s="43" t="s">
        <v>136</v>
      </c>
      <c r="D15" s="44">
        <v>0</v>
      </c>
      <c r="E15" s="44">
        <v>0</v>
      </c>
      <c r="F15" s="44">
        <v>40</v>
      </c>
      <c r="G15" s="44">
        <v>0</v>
      </c>
      <c r="H15" s="44">
        <v>0</v>
      </c>
      <c r="I15" s="44">
        <v>0</v>
      </c>
      <c r="J15" s="44">
        <v>2613841</v>
      </c>
      <c r="K15" s="52">
        <v>0</v>
      </c>
      <c r="L15" s="45">
        <v>2613882</v>
      </c>
    </row>
    <row r="16" spans="1:12" ht="13.8" thickTop="1" x14ac:dyDescent="0.2">
      <c r="A16" s="3">
        <v>1</v>
      </c>
      <c r="B16" s="259" t="s">
        <v>11</v>
      </c>
      <c r="C16" s="260"/>
      <c r="D16" s="46">
        <v>76427</v>
      </c>
      <c r="E16" s="46">
        <v>15432738</v>
      </c>
      <c r="F16" s="46">
        <v>45790</v>
      </c>
      <c r="G16" s="46">
        <v>375016</v>
      </c>
      <c r="H16" s="46">
        <v>254</v>
      </c>
      <c r="I16" s="46">
        <v>17207668</v>
      </c>
      <c r="J16" s="46">
        <v>2613841</v>
      </c>
      <c r="K16" s="53">
        <v>-15747260</v>
      </c>
      <c r="L16" s="47">
        <v>20004476</v>
      </c>
    </row>
    <row r="17" spans="1:1" ht="13.5" customHeight="1" x14ac:dyDescent="0.2">
      <c r="A17" s="3">
        <v>1</v>
      </c>
    </row>
    <row r="18" spans="1:1" ht="13.5" customHeight="1" x14ac:dyDescent="0.2"/>
  </sheetData>
  <mergeCells count="8">
    <mergeCell ref="K6:K7"/>
    <mergeCell ref="L6:L7"/>
    <mergeCell ref="B12:B15"/>
    <mergeCell ref="B16:C16"/>
    <mergeCell ref="B6:C7"/>
    <mergeCell ref="B8:C8"/>
    <mergeCell ref="B9:C9"/>
    <mergeCell ref="B10:C10"/>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O58"/>
  <sheetViews>
    <sheetView view="pageBreakPreview" topLeftCell="B2" zoomScaleNormal="100" zoomScaleSheetLayoutView="100" workbookViewId="0">
      <selection activeCell="B2" sqref="A1:XFD1048576"/>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193</v>
      </c>
    </row>
    <row r="2" spans="1:15" s="1" customFormat="1" ht="21" customHeight="1" x14ac:dyDescent="0.2">
      <c r="B2" s="2" t="s">
        <v>201</v>
      </c>
    </row>
    <row r="3" spans="1:15" ht="16.2" x14ac:dyDescent="0.2">
      <c r="B3" s="170" t="s">
        <v>209</v>
      </c>
      <c r="C3" s="177"/>
      <c r="D3" s="6"/>
      <c r="E3" s="6"/>
      <c r="F3" s="6"/>
      <c r="G3" s="6"/>
      <c r="H3" s="6"/>
      <c r="I3" s="6"/>
      <c r="J3" s="6"/>
      <c r="K3" s="6"/>
      <c r="L3" s="6"/>
      <c r="M3" s="6"/>
      <c r="N3" s="6"/>
      <c r="O3" s="6"/>
    </row>
    <row r="4" spans="1:15" ht="21" customHeight="1" x14ac:dyDescent="0.2">
      <c r="B4" s="177"/>
      <c r="C4" s="177"/>
      <c r="D4" s="6"/>
      <c r="E4" s="6"/>
      <c r="F4" s="6"/>
      <c r="G4" s="6"/>
      <c r="H4" s="6"/>
      <c r="I4" s="6"/>
      <c r="J4" s="6"/>
      <c r="K4" s="6"/>
      <c r="L4" s="6"/>
      <c r="M4" s="6"/>
      <c r="N4" s="6"/>
      <c r="O4" s="6"/>
    </row>
    <row r="5" spans="1:15" ht="15" customHeight="1" x14ac:dyDescent="0.2">
      <c r="B5" s="177"/>
      <c r="C5" s="177"/>
      <c r="D5" s="6"/>
      <c r="E5" s="6"/>
      <c r="F5" s="6" t="s">
        <v>210</v>
      </c>
      <c r="G5" s="6"/>
      <c r="H5" s="6"/>
      <c r="I5" s="6"/>
      <c r="J5" s="6"/>
      <c r="K5" s="6"/>
      <c r="L5" s="6"/>
      <c r="M5" s="6"/>
      <c r="N5" s="6"/>
      <c r="O5" s="6"/>
    </row>
    <row r="6" spans="1:15" ht="15" customHeight="1" thickBot="1" x14ac:dyDescent="0.25">
      <c r="B6" s="177"/>
      <c r="C6" s="177"/>
      <c r="D6" s="6"/>
      <c r="E6" s="6"/>
      <c r="F6" s="6"/>
      <c r="G6" s="6"/>
      <c r="H6" s="6"/>
      <c r="I6" s="6"/>
      <c r="J6" s="6"/>
      <c r="K6" s="6"/>
      <c r="L6" s="6"/>
      <c r="M6" s="6"/>
      <c r="N6" s="6"/>
      <c r="O6" s="6"/>
    </row>
    <row r="7" spans="1:15" s="6" customFormat="1" ht="21" customHeight="1" thickBot="1" x14ac:dyDescent="0.2">
      <c r="A7" s="9"/>
      <c r="B7" s="171" t="s">
        <v>40</v>
      </c>
      <c r="E7" s="54">
        <v>92438</v>
      </c>
      <c r="F7" s="181" t="s">
        <v>41</v>
      </c>
      <c r="G7" s="182"/>
      <c r="H7" s="182"/>
      <c r="I7" s="182"/>
      <c r="J7" s="182"/>
      <c r="K7" s="182"/>
      <c r="L7" s="182"/>
      <c r="M7" s="182"/>
      <c r="N7" s="182"/>
      <c r="O7" s="172" t="s">
        <v>15</v>
      </c>
    </row>
    <row r="8" spans="1:15" ht="3" customHeight="1" thickBot="1" x14ac:dyDescent="0.25">
      <c r="B8" s="6"/>
      <c r="C8" s="6"/>
      <c r="D8" s="6"/>
      <c r="E8" s="6"/>
      <c r="F8" s="6"/>
      <c r="G8" s="6"/>
      <c r="H8" s="6"/>
      <c r="I8" s="6"/>
      <c r="J8" s="6"/>
      <c r="K8" s="6"/>
      <c r="L8" s="6"/>
      <c r="M8" s="6"/>
      <c r="N8" s="6"/>
      <c r="O8" s="6"/>
    </row>
    <row r="9" spans="1:15" ht="22.5" customHeight="1" thickTop="1" thickBot="1" x14ac:dyDescent="0.25">
      <c r="A9" s="3">
        <v>1</v>
      </c>
      <c r="B9" s="261" t="s">
        <v>42</v>
      </c>
      <c r="C9" s="287"/>
      <c r="D9" s="287"/>
      <c r="E9" s="288"/>
      <c r="F9" s="20" t="s">
        <v>43</v>
      </c>
      <c r="G9" s="21" t="s">
        <v>44</v>
      </c>
      <c r="H9" s="22" t="s">
        <v>45</v>
      </c>
      <c r="I9" s="16" t="s">
        <v>46</v>
      </c>
      <c r="J9" s="227" t="s">
        <v>47</v>
      </c>
      <c r="K9" s="227" t="s">
        <v>48</v>
      </c>
      <c r="L9" s="227" t="s">
        <v>204</v>
      </c>
      <c r="M9" s="227" t="s">
        <v>49</v>
      </c>
      <c r="N9" s="227" t="s">
        <v>50</v>
      </c>
      <c r="O9" s="227" t="s">
        <v>264</v>
      </c>
    </row>
    <row r="10" spans="1:15" ht="14.4" thickTop="1" thickBot="1" x14ac:dyDescent="0.25">
      <c r="A10" s="3">
        <v>1</v>
      </c>
      <c r="B10" s="285" t="s">
        <v>5</v>
      </c>
      <c r="C10" s="286"/>
      <c r="D10" s="289"/>
      <c r="E10" s="183">
        <v>670</v>
      </c>
      <c r="F10" s="184">
        <v>583</v>
      </c>
      <c r="G10" s="184">
        <v>43</v>
      </c>
      <c r="H10" s="185">
        <v>43</v>
      </c>
      <c r="I10" s="34">
        <v>0</v>
      </c>
      <c r="J10" s="32">
        <v>0</v>
      </c>
      <c r="K10" s="32">
        <v>0</v>
      </c>
      <c r="L10" s="32">
        <v>0</v>
      </c>
      <c r="M10" s="32">
        <v>0</v>
      </c>
      <c r="N10" s="32">
        <v>0</v>
      </c>
      <c r="O10" s="32">
        <v>0</v>
      </c>
    </row>
    <row r="11" spans="1:15" ht="13.8" thickTop="1" x14ac:dyDescent="0.2">
      <c r="A11" s="3">
        <v>1</v>
      </c>
      <c r="B11" s="265" t="s">
        <v>6</v>
      </c>
      <c r="C11" s="278"/>
      <c r="D11" s="266"/>
      <c r="E11" s="186">
        <v>33911</v>
      </c>
      <c r="F11" s="186">
        <v>0</v>
      </c>
      <c r="G11" s="186">
        <v>0</v>
      </c>
      <c r="H11" s="186">
        <v>0</v>
      </c>
      <c r="I11" s="35">
        <v>0.1</v>
      </c>
      <c r="J11" s="35">
        <v>91</v>
      </c>
      <c r="K11" s="35">
        <v>13</v>
      </c>
      <c r="L11" s="35">
        <v>219</v>
      </c>
      <c r="M11" s="35">
        <v>1</v>
      </c>
      <c r="N11" s="35">
        <v>-0.1</v>
      </c>
      <c r="O11" s="35">
        <v>33585</v>
      </c>
    </row>
    <row r="12" spans="1:15" x14ac:dyDescent="0.2">
      <c r="A12" s="3">
        <v>1</v>
      </c>
      <c r="B12" s="267" t="s">
        <v>52</v>
      </c>
      <c r="C12" s="279"/>
      <c r="D12" s="268"/>
      <c r="E12" s="37">
        <v>46</v>
      </c>
      <c r="F12" s="37">
        <v>0</v>
      </c>
      <c r="G12" s="37">
        <v>0</v>
      </c>
      <c r="H12" s="37">
        <v>0</v>
      </c>
      <c r="I12" s="37">
        <v>0</v>
      </c>
      <c r="J12" s="37">
        <v>0</v>
      </c>
      <c r="K12" s="37">
        <v>0</v>
      </c>
      <c r="L12" s="37">
        <v>46</v>
      </c>
      <c r="M12" s="37">
        <v>0</v>
      </c>
      <c r="N12" s="37">
        <v>0</v>
      </c>
      <c r="O12" s="37">
        <v>0</v>
      </c>
    </row>
    <row r="13" spans="1:15" x14ac:dyDescent="0.2">
      <c r="A13" s="3">
        <v>1</v>
      </c>
      <c r="B13" s="269" t="s">
        <v>29</v>
      </c>
      <c r="C13" s="290"/>
      <c r="D13" s="264"/>
      <c r="E13" s="32">
        <v>57810</v>
      </c>
      <c r="F13" s="187">
        <v>13</v>
      </c>
      <c r="G13" s="187">
        <v>0.1</v>
      </c>
      <c r="H13" s="187">
        <v>0</v>
      </c>
      <c r="I13" s="32">
        <v>53924</v>
      </c>
      <c r="J13" s="32">
        <v>3873</v>
      </c>
      <c r="K13" s="32">
        <v>12</v>
      </c>
      <c r="L13" s="32">
        <v>0</v>
      </c>
      <c r="M13" s="32">
        <v>0</v>
      </c>
      <c r="N13" s="32">
        <v>0</v>
      </c>
      <c r="O13" s="32">
        <v>0</v>
      </c>
    </row>
    <row r="14" spans="1:15" ht="13.8" thickBot="1" x14ac:dyDescent="0.25">
      <c r="A14" s="3">
        <v>1</v>
      </c>
      <c r="B14" s="27"/>
      <c r="C14" s="280" t="s">
        <v>211</v>
      </c>
      <c r="D14" s="281"/>
      <c r="E14" s="41">
        <v>57810</v>
      </c>
      <c r="F14" s="189">
        <v>13</v>
      </c>
      <c r="G14" s="189">
        <v>0.1</v>
      </c>
      <c r="H14" s="189">
        <v>0</v>
      </c>
      <c r="I14" s="41">
        <v>53924</v>
      </c>
      <c r="J14" s="41">
        <v>3873</v>
      </c>
      <c r="K14" s="41">
        <v>12</v>
      </c>
      <c r="L14" s="41">
        <v>0</v>
      </c>
      <c r="M14" s="41">
        <v>0</v>
      </c>
      <c r="N14" s="41">
        <v>0</v>
      </c>
      <c r="O14" s="41">
        <v>0</v>
      </c>
    </row>
    <row r="15" spans="1:15" ht="13.8" thickTop="1" x14ac:dyDescent="0.2">
      <c r="A15" s="3">
        <v>1</v>
      </c>
      <c r="B15" s="259" t="s">
        <v>31</v>
      </c>
      <c r="C15" s="282"/>
      <c r="D15" s="260"/>
      <c r="E15" s="46">
        <v>92438</v>
      </c>
      <c r="F15" s="46">
        <v>583</v>
      </c>
      <c r="G15" s="46">
        <v>43</v>
      </c>
      <c r="H15" s="46">
        <v>43</v>
      </c>
      <c r="I15" s="46">
        <v>53925</v>
      </c>
      <c r="J15" s="46">
        <v>3964</v>
      </c>
      <c r="K15" s="46">
        <v>25</v>
      </c>
      <c r="L15" s="46">
        <v>266</v>
      </c>
      <c r="M15" s="46">
        <v>1</v>
      </c>
      <c r="N15" s="46">
        <v>-0.1</v>
      </c>
      <c r="O15" s="46">
        <v>33585</v>
      </c>
    </row>
    <row r="16" spans="1:15" s="1" customFormat="1" ht="18" customHeight="1" x14ac:dyDescent="0.2">
      <c r="A16" s="1" t="s">
        <v>193</v>
      </c>
      <c r="F16" s="1" t="s">
        <v>15</v>
      </c>
    </row>
    <row r="17" spans="1:15" ht="22.5" customHeight="1" x14ac:dyDescent="0.2">
      <c r="A17" s="3">
        <v>1</v>
      </c>
      <c r="B17" s="283" t="s">
        <v>42</v>
      </c>
      <c r="C17" s="262"/>
      <c r="D17" s="262"/>
      <c r="E17" s="284"/>
      <c r="F17" s="23" t="s">
        <v>51</v>
      </c>
    </row>
    <row r="18" spans="1:15" x14ac:dyDescent="0.2">
      <c r="A18" s="3">
        <v>1</v>
      </c>
      <c r="B18" s="285" t="s">
        <v>5</v>
      </c>
      <c r="C18" s="286"/>
      <c r="D18" s="286"/>
      <c r="E18" s="215"/>
      <c r="F18" s="24">
        <v>0</v>
      </c>
    </row>
    <row r="19" spans="1:15" x14ac:dyDescent="0.2">
      <c r="A19" s="3">
        <v>1</v>
      </c>
      <c r="B19" s="265" t="s">
        <v>6</v>
      </c>
      <c r="C19" s="278"/>
      <c r="D19" s="278"/>
      <c r="E19" s="216"/>
      <c r="F19" s="25">
        <v>0</v>
      </c>
    </row>
    <row r="20" spans="1:15" x14ac:dyDescent="0.2">
      <c r="A20" s="3">
        <v>1</v>
      </c>
      <c r="B20" s="267" t="s">
        <v>52</v>
      </c>
      <c r="C20" s="279"/>
      <c r="D20" s="279"/>
      <c r="E20" s="217"/>
      <c r="F20" s="26">
        <v>0</v>
      </c>
    </row>
    <row r="21" spans="1:15" x14ac:dyDescent="0.2">
      <c r="A21" s="3">
        <v>1</v>
      </c>
      <c r="B21" s="269" t="s">
        <v>29</v>
      </c>
      <c r="C21" s="290"/>
      <c r="D21" s="290"/>
      <c r="E21" s="215"/>
      <c r="F21" s="188">
        <v>58254</v>
      </c>
    </row>
    <row r="22" spans="1:15" ht="13.8" thickBot="1" x14ac:dyDescent="0.25">
      <c r="A22" s="3">
        <v>1</v>
      </c>
      <c r="B22" s="27"/>
      <c r="C22" s="280" t="s">
        <v>211</v>
      </c>
      <c r="D22" s="291"/>
      <c r="E22" s="218"/>
      <c r="F22" s="190">
        <v>58254</v>
      </c>
    </row>
    <row r="23" spans="1:15" ht="13.8" thickTop="1" x14ac:dyDescent="0.2">
      <c r="A23" s="3">
        <v>1</v>
      </c>
      <c r="B23" s="259" t="s">
        <v>31</v>
      </c>
      <c r="C23" s="282"/>
      <c r="D23" s="282"/>
      <c r="E23" s="219"/>
      <c r="F23" s="191">
        <v>0</v>
      </c>
    </row>
    <row r="24" spans="1:15" ht="13.05" x14ac:dyDescent="0.2">
      <c r="B24" s="6"/>
      <c r="C24" s="6"/>
      <c r="D24" s="6"/>
      <c r="E24" s="6"/>
      <c r="F24" s="6"/>
      <c r="G24" s="6"/>
      <c r="H24" s="6"/>
      <c r="I24" s="6"/>
      <c r="J24" s="6"/>
      <c r="K24" s="6"/>
      <c r="L24" s="6"/>
    </row>
    <row r="25" spans="1:15" x14ac:dyDescent="0.2">
      <c r="A25" s="9" t="s">
        <v>193</v>
      </c>
      <c r="B25" s="263" t="s">
        <v>55</v>
      </c>
      <c r="C25" s="290"/>
      <c r="D25" s="264"/>
      <c r="E25" s="32">
        <v>0</v>
      </c>
      <c r="F25" s="181" t="s">
        <v>41</v>
      </c>
      <c r="G25" s="6"/>
      <c r="H25" s="6"/>
      <c r="I25" s="6"/>
      <c r="J25" s="6"/>
      <c r="K25" s="6"/>
      <c r="L25" s="6"/>
      <c r="M25" s="6"/>
      <c r="N25" s="6"/>
      <c r="O25" s="6"/>
    </row>
    <row r="26" spans="1:15" ht="21" customHeight="1" x14ac:dyDescent="0.2">
      <c r="A26" s="3">
        <v>1</v>
      </c>
      <c r="B26" s="6"/>
      <c r="D26" s="192"/>
      <c r="E26" s="193"/>
      <c r="F26" s="6"/>
      <c r="G26" s="6"/>
      <c r="H26" s="6"/>
      <c r="I26" s="6"/>
      <c r="J26" s="6"/>
      <c r="K26" s="6"/>
      <c r="L26" s="6"/>
      <c r="M26" s="6"/>
      <c r="N26" s="6"/>
      <c r="O26" s="6"/>
    </row>
    <row r="27" spans="1:15" ht="13.05" x14ac:dyDescent="0.2">
      <c r="B27" s="192"/>
      <c r="C27" s="192"/>
      <c r="D27" s="192"/>
      <c r="E27" s="193"/>
      <c r="F27" s="6"/>
      <c r="G27" s="6"/>
      <c r="H27" s="6"/>
      <c r="I27" s="6"/>
      <c r="J27" s="6"/>
      <c r="K27" s="6"/>
      <c r="L27" s="6"/>
      <c r="M27" s="6"/>
      <c r="N27" s="6"/>
      <c r="O27" s="6"/>
    </row>
    <row r="28" spans="1:15" s="6" customFormat="1" ht="18" customHeight="1" x14ac:dyDescent="0.2">
      <c r="A28" s="9" t="s">
        <v>193</v>
      </c>
      <c r="B28" s="171" t="s">
        <v>56</v>
      </c>
      <c r="E28" s="1"/>
      <c r="F28" s="1"/>
      <c r="G28" s="1"/>
      <c r="H28" s="1"/>
      <c r="I28" s="1"/>
      <c r="J28" s="1"/>
      <c r="K28" s="1" t="s">
        <v>34</v>
      </c>
    </row>
    <row r="29" spans="1:15" x14ac:dyDescent="0.2">
      <c r="A29" s="3">
        <v>1</v>
      </c>
      <c r="B29" s="292" t="s">
        <v>57</v>
      </c>
      <c r="C29" s="293"/>
      <c r="D29" s="294"/>
      <c r="E29" s="292"/>
      <c r="F29" s="28" t="s">
        <v>58</v>
      </c>
      <c r="G29" s="7"/>
      <c r="H29" s="7"/>
      <c r="I29" s="7"/>
      <c r="J29" s="29"/>
      <c r="K29" s="298" t="s">
        <v>59</v>
      </c>
    </row>
    <row r="30" spans="1:15" x14ac:dyDescent="0.2">
      <c r="A30" s="3">
        <v>1</v>
      </c>
      <c r="B30" s="295"/>
      <c r="C30" s="296"/>
      <c r="D30" s="297"/>
      <c r="E30" s="295"/>
      <c r="F30" s="227" t="s">
        <v>60</v>
      </c>
      <c r="G30" s="227" t="s">
        <v>61</v>
      </c>
      <c r="H30" s="227" t="s">
        <v>62</v>
      </c>
      <c r="I30" s="227" t="s">
        <v>63</v>
      </c>
      <c r="J30" s="228" t="s">
        <v>64</v>
      </c>
      <c r="K30" s="299"/>
    </row>
    <row r="31" spans="1:15" ht="13.05" customHeight="1" x14ac:dyDescent="0.2">
      <c r="A31" s="3">
        <v>1</v>
      </c>
      <c r="B31" s="263" t="s">
        <v>66</v>
      </c>
      <c r="C31" s="290"/>
      <c r="D31" s="264"/>
      <c r="E31" s="194">
        <v>1293</v>
      </c>
      <c r="F31" s="32">
        <v>0</v>
      </c>
      <c r="G31" s="32">
        <v>0</v>
      </c>
      <c r="H31" s="32">
        <v>0</v>
      </c>
      <c r="I31" s="32">
        <v>0</v>
      </c>
      <c r="J31" s="195">
        <v>1293</v>
      </c>
      <c r="K31" s="30" t="s">
        <v>67</v>
      </c>
    </row>
    <row r="32" spans="1:15" ht="13.05" customHeight="1" thickBot="1" x14ac:dyDescent="0.25">
      <c r="A32" s="3">
        <v>1</v>
      </c>
      <c r="B32" s="263" t="s">
        <v>68</v>
      </c>
      <c r="C32" s="290"/>
      <c r="D32" s="264"/>
      <c r="E32" s="37">
        <v>3444</v>
      </c>
      <c r="F32" s="37">
        <v>2811</v>
      </c>
      <c r="G32" s="37">
        <v>2</v>
      </c>
      <c r="H32" s="37">
        <v>539</v>
      </c>
      <c r="I32" s="37">
        <v>90</v>
      </c>
      <c r="J32" s="196">
        <v>0</v>
      </c>
      <c r="K32" s="30" t="s">
        <v>67</v>
      </c>
    </row>
    <row r="33" spans="1:15" ht="13.8" thickTop="1" x14ac:dyDescent="0.2">
      <c r="A33" s="3">
        <v>1</v>
      </c>
      <c r="B33" s="259" t="s">
        <v>69</v>
      </c>
      <c r="C33" s="282"/>
      <c r="D33" s="260"/>
      <c r="E33" s="46">
        <v>4738</v>
      </c>
      <c r="F33" s="46">
        <v>2811</v>
      </c>
      <c r="G33" s="46">
        <v>2</v>
      </c>
      <c r="H33" s="46">
        <v>539</v>
      </c>
      <c r="I33" s="46">
        <v>90</v>
      </c>
      <c r="J33" s="199">
        <v>1293</v>
      </c>
      <c r="K33" s="200"/>
    </row>
    <row r="34" spans="1:15" ht="21" customHeight="1" x14ac:dyDescent="0.2">
      <c r="A34" s="3">
        <v>1</v>
      </c>
      <c r="B34" s="6" t="s">
        <v>250</v>
      </c>
      <c r="D34" s="201"/>
      <c r="E34" s="193"/>
      <c r="F34" s="193"/>
      <c r="G34" s="193"/>
      <c r="H34" s="193"/>
      <c r="I34" s="193"/>
      <c r="J34" s="193"/>
      <c r="K34" s="193"/>
      <c r="L34" s="193"/>
      <c r="M34" s="193"/>
      <c r="N34" s="193"/>
      <c r="O34" s="193"/>
    </row>
    <row r="35" spans="1:15" x14ac:dyDescent="0.2">
      <c r="B35" s="201"/>
      <c r="C35" s="201"/>
      <c r="D35" s="201"/>
      <c r="E35" s="193"/>
      <c r="F35" s="193"/>
      <c r="G35" s="193"/>
      <c r="H35" s="193"/>
      <c r="I35" s="193"/>
      <c r="J35" s="193"/>
      <c r="K35" s="193"/>
      <c r="L35" s="193"/>
      <c r="M35" s="193"/>
      <c r="N35" s="193"/>
      <c r="O35" s="193"/>
    </row>
    <row r="36" spans="1:15" x14ac:dyDescent="0.2">
      <c r="A36" s="9" t="s">
        <v>193</v>
      </c>
      <c r="B36" s="171" t="s">
        <v>70</v>
      </c>
      <c r="C36" s="6"/>
      <c r="D36" s="6"/>
      <c r="E36" s="6"/>
      <c r="F36" s="6"/>
      <c r="G36" s="6"/>
      <c r="H36" s="6"/>
      <c r="I36" s="6"/>
      <c r="J36" s="6"/>
      <c r="K36" s="6"/>
      <c r="L36" s="6"/>
      <c r="M36" s="6"/>
      <c r="N36" s="6"/>
      <c r="O36" s="6"/>
    </row>
    <row r="37" spans="1:15" ht="21" customHeight="1" x14ac:dyDescent="0.2">
      <c r="A37" s="3">
        <v>1</v>
      </c>
      <c r="B37" s="6" t="s">
        <v>205</v>
      </c>
      <c r="C37" s="6"/>
      <c r="D37" s="6"/>
      <c r="F37" s="6"/>
      <c r="G37" s="6"/>
      <c r="H37" s="6"/>
      <c r="I37" s="6"/>
      <c r="J37" s="6"/>
      <c r="K37" s="6"/>
      <c r="L37" s="6"/>
      <c r="M37" s="6"/>
      <c r="N37" s="6"/>
      <c r="O37" s="6"/>
    </row>
    <row r="38" spans="1:15" ht="21" customHeight="1" x14ac:dyDescent="0.15">
      <c r="A38" s="3">
        <v>1</v>
      </c>
      <c r="B38" s="6" t="s">
        <v>71</v>
      </c>
      <c r="C38" s="6"/>
      <c r="D38" s="6"/>
      <c r="E38" s="202" t="s">
        <v>34</v>
      </c>
      <c r="F38" s="6"/>
      <c r="G38" s="6"/>
      <c r="H38" s="6"/>
      <c r="I38" s="6"/>
      <c r="J38" s="6"/>
      <c r="K38" s="6"/>
      <c r="L38" s="6"/>
      <c r="M38" s="6"/>
      <c r="N38" s="6"/>
      <c r="O38" s="6"/>
    </row>
    <row r="39" spans="1:15" x14ac:dyDescent="0.2">
      <c r="A39" s="3">
        <v>1</v>
      </c>
      <c r="B39" s="230" t="s">
        <v>72</v>
      </c>
      <c r="C39" s="230"/>
      <c r="D39" s="230"/>
      <c r="E39" s="203">
        <v>64</v>
      </c>
      <c r="F39" s="6"/>
      <c r="G39" s="6"/>
      <c r="H39" s="6"/>
      <c r="I39" s="6"/>
      <c r="J39" s="6"/>
      <c r="K39" s="6"/>
      <c r="L39" s="6"/>
      <c r="M39" s="6"/>
      <c r="N39" s="6"/>
      <c r="O39" s="6"/>
    </row>
    <row r="40" spans="1:15" x14ac:dyDescent="0.2">
      <c r="A40" s="3">
        <v>1</v>
      </c>
      <c r="B40" s="230" t="s">
        <v>73</v>
      </c>
      <c r="C40" s="230"/>
      <c r="D40" s="230"/>
      <c r="E40" s="32">
        <v>3361</v>
      </c>
      <c r="F40" s="6"/>
      <c r="G40" s="6"/>
      <c r="H40" s="6"/>
      <c r="I40" s="6"/>
      <c r="J40" s="6"/>
      <c r="K40" s="6"/>
      <c r="L40" s="6"/>
      <c r="M40" s="6"/>
      <c r="N40" s="6"/>
      <c r="O40" s="6"/>
    </row>
    <row r="41" spans="1:15" ht="13.8" thickBot="1" x14ac:dyDescent="0.25">
      <c r="A41" s="3">
        <v>1</v>
      </c>
      <c r="B41" s="230" t="s">
        <v>74</v>
      </c>
      <c r="C41" s="230"/>
      <c r="D41" s="230"/>
      <c r="E41" s="204">
        <v>1844</v>
      </c>
      <c r="F41" s="6"/>
      <c r="G41" s="6"/>
      <c r="H41" s="6"/>
      <c r="I41" s="6"/>
      <c r="J41" s="6"/>
      <c r="K41" s="6"/>
      <c r="L41" s="6"/>
      <c r="M41" s="6"/>
      <c r="N41" s="6"/>
      <c r="O41" s="6"/>
    </row>
    <row r="42" spans="1:15" ht="13.8" thickTop="1" x14ac:dyDescent="0.2">
      <c r="A42" s="3">
        <v>1</v>
      </c>
      <c r="B42" s="259" t="s">
        <v>69</v>
      </c>
      <c r="C42" s="282"/>
      <c r="D42" s="260"/>
      <c r="E42" s="194">
        <v>5271</v>
      </c>
      <c r="F42" s="6"/>
      <c r="G42" s="6"/>
      <c r="H42" s="6"/>
      <c r="I42" s="6"/>
      <c r="J42" s="6"/>
      <c r="K42" s="6"/>
      <c r="L42" s="6"/>
      <c r="M42" s="6"/>
      <c r="N42" s="6"/>
      <c r="O42" s="6"/>
    </row>
    <row r="43" spans="1:15" ht="21" customHeight="1" x14ac:dyDescent="0.2">
      <c r="A43" s="3">
        <v>1</v>
      </c>
      <c r="C43" s="6"/>
      <c r="D43" s="6"/>
      <c r="E43" s="193"/>
      <c r="F43" s="6"/>
      <c r="G43" s="6"/>
      <c r="H43" s="6"/>
      <c r="I43" s="6"/>
      <c r="J43" s="6"/>
      <c r="K43" s="6"/>
      <c r="L43" s="6"/>
      <c r="M43" s="6"/>
      <c r="N43" s="6"/>
      <c r="O43" s="6"/>
    </row>
    <row r="44" spans="1:15" ht="21" customHeight="1" x14ac:dyDescent="0.15">
      <c r="A44" s="9" t="s">
        <v>193</v>
      </c>
      <c r="B44" s="205" t="s">
        <v>75</v>
      </c>
      <c r="C44" s="6"/>
      <c r="D44" s="6"/>
      <c r="E44" s="202" t="s">
        <v>34</v>
      </c>
      <c r="F44" s="6"/>
      <c r="G44" s="6"/>
      <c r="H44" s="6"/>
      <c r="I44" s="6"/>
      <c r="J44" s="6"/>
      <c r="K44" s="6"/>
      <c r="L44" s="6"/>
      <c r="M44" s="6"/>
      <c r="N44" s="6"/>
      <c r="O44" s="6"/>
    </row>
    <row r="45" spans="1:15" x14ac:dyDescent="0.2">
      <c r="A45" s="3">
        <v>1</v>
      </c>
      <c r="B45" s="206" t="s">
        <v>76</v>
      </c>
      <c r="C45" s="207"/>
      <c r="D45" s="208"/>
      <c r="E45" s="32">
        <v>1187</v>
      </c>
      <c r="F45" s="6"/>
      <c r="G45" s="6"/>
      <c r="H45" s="6"/>
      <c r="I45" s="6"/>
      <c r="J45" s="6"/>
      <c r="K45" s="6"/>
      <c r="L45" s="6"/>
      <c r="M45" s="6"/>
      <c r="N45" s="6"/>
      <c r="O45" s="6"/>
    </row>
    <row r="46" spans="1:15" ht="21" customHeight="1" x14ac:dyDescent="0.2">
      <c r="A46" s="3">
        <v>1</v>
      </c>
      <c r="C46" s="6" t="s">
        <v>77</v>
      </c>
      <c r="D46" s="6"/>
      <c r="E46" s="193"/>
      <c r="F46" s="6"/>
      <c r="G46" s="6"/>
      <c r="H46" s="6"/>
      <c r="I46" s="6"/>
      <c r="J46" s="6"/>
      <c r="K46" s="6"/>
      <c r="L46" s="6"/>
      <c r="M46" s="6"/>
      <c r="N46" s="6"/>
      <c r="O46" s="6"/>
    </row>
    <row r="47" spans="1:15" ht="21" customHeight="1" x14ac:dyDescent="0.2">
      <c r="A47" s="9" t="s">
        <v>193</v>
      </c>
      <c r="B47" s="6" t="s">
        <v>78</v>
      </c>
      <c r="C47" s="6"/>
      <c r="D47" s="6"/>
      <c r="E47" s="209"/>
      <c r="F47" s="6"/>
      <c r="G47" s="6"/>
      <c r="H47" s="6"/>
      <c r="I47" s="6"/>
      <c r="J47" s="6"/>
      <c r="K47" s="6"/>
      <c r="L47" s="6"/>
      <c r="M47" s="6"/>
      <c r="N47" s="6"/>
      <c r="O47" s="6"/>
    </row>
    <row r="48" spans="1:15" x14ac:dyDescent="0.2">
      <c r="A48" s="3">
        <v>1</v>
      </c>
      <c r="C48" s="6" t="s">
        <v>212</v>
      </c>
      <c r="E48" s="209"/>
      <c r="F48" s="6"/>
      <c r="G48" s="6"/>
      <c r="H48" s="6"/>
      <c r="I48" s="6"/>
      <c r="J48" s="6"/>
      <c r="K48" s="6"/>
      <c r="L48" s="6"/>
      <c r="M48" s="6"/>
      <c r="N48" s="6"/>
      <c r="O48" s="6"/>
    </row>
    <row r="49" spans="1:15" x14ac:dyDescent="0.2">
      <c r="A49" s="3">
        <v>1</v>
      </c>
      <c r="C49" s="6" t="s">
        <v>276</v>
      </c>
      <c r="E49" s="209"/>
      <c r="F49" s="6"/>
      <c r="G49" s="6"/>
      <c r="H49" s="6"/>
      <c r="I49" s="6"/>
      <c r="J49" s="6"/>
      <c r="K49" s="6"/>
      <c r="L49" s="6"/>
      <c r="M49" s="6"/>
      <c r="N49" s="6"/>
      <c r="O49" s="6"/>
    </row>
    <row r="50" spans="1:15" ht="21" customHeight="1" x14ac:dyDescent="0.2">
      <c r="A50" s="9" t="s">
        <v>193</v>
      </c>
      <c r="B50" s="6" t="s">
        <v>81</v>
      </c>
      <c r="C50" s="6"/>
      <c r="D50" s="6"/>
      <c r="E50" s="209"/>
    </row>
    <row r="51" spans="1:15" x14ac:dyDescent="0.2">
      <c r="A51" s="3">
        <v>1</v>
      </c>
      <c r="C51" s="6" t="s">
        <v>82</v>
      </c>
      <c r="E51" s="209"/>
    </row>
    <row r="52" spans="1:15" x14ac:dyDescent="0.2">
      <c r="A52" s="3">
        <v>1</v>
      </c>
      <c r="C52" s="6" t="s">
        <v>83</v>
      </c>
      <c r="E52" s="209"/>
    </row>
    <row r="53" spans="1:15" x14ac:dyDescent="0.2">
      <c r="A53" s="3">
        <v>1</v>
      </c>
      <c r="C53" s="6" t="s">
        <v>84</v>
      </c>
      <c r="E53" s="209"/>
    </row>
    <row r="54" spans="1:15" x14ac:dyDescent="0.2">
      <c r="A54" s="3">
        <v>1</v>
      </c>
      <c r="C54" s="6" t="s">
        <v>83</v>
      </c>
      <c r="E54" s="209"/>
    </row>
    <row r="55" spans="1:15" x14ac:dyDescent="0.2">
      <c r="A55" s="3">
        <v>1</v>
      </c>
      <c r="C55" s="6" t="s">
        <v>85</v>
      </c>
      <c r="E55" s="209"/>
    </row>
    <row r="56" spans="1:15" x14ac:dyDescent="0.2">
      <c r="A56" s="3">
        <v>1</v>
      </c>
      <c r="C56" s="6" t="s">
        <v>86</v>
      </c>
      <c r="E56" s="209"/>
    </row>
    <row r="57" spans="1:15" ht="21" customHeight="1" x14ac:dyDescent="0.2">
      <c r="A57" s="9" t="s">
        <v>193</v>
      </c>
      <c r="B57" s="6" t="s">
        <v>87</v>
      </c>
      <c r="C57" s="6"/>
      <c r="D57" s="6"/>
      <c r="E57" s="209"/>
    </row>
    <row r="58" spans="1:15" x14ac:dyDescent="0.2">
      <c r="A58" s="3">
        <v>1</v>
      </c>
      <c r="C58" s="6" t="s">
        <v>88</v>
      </c>
      <c r="E58" s="209"/>
    </row>
  </sheetData>
  <mergeCells count="22">
    <mergeCell ref="K29:K30"/>
    <mergeCell ref="B31:D31"/>
    <mergeCell ref="B32:D32"/>
    <mergeCell ref="B33:D33"/>
    <mergeCell ref="B42:D42"/>
    <mergeCell ref="B29:D30"/>
    <mergeCell ref="E29:E30"/>
    <mergeCell ref="B25:D25"/>
    <mergeCell ref="B15:D15"/>
    <mergeCell ref="B17:E17"/>
    <mergeCell ref="B18:D18"/>
    <mergeCell ref="B19:D19"/>
    <mergeCell ref="B20:D20"/>
    <mergeCell ref="B21:D21"/>
    <mergeCell ref="C22:D22"/>
    <mergeCell ref="B23:D23"/>
    <mergeCell ref="C14:D14"/>
    <mergeCell ref="B9:E9"/>
    <mergeCell ref="B10:D10"/>
    <mergeCell ref="B11:D11"/>
    <mergeCell ref="B12:D12"/>
    <mergeCell ref="B13:D13"/>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3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1:F15"/>
  <sheetViews>
    <sheetView view="pageBreakPreview" topLeftCell="B2" zoomScale="85" zoomScaleNormal="100" zoomScaleSheetLayoutView="85" workbookViewId="0">
      <selection activeCell="I18" sqref="I18"/>
    </sheetView>
  </sheetViews>
  <sheetFormatPr defaultColWidth="10.109375" defaultRowHeight="13.2" x14ac:dyDescent="0.2"/>
  <cols>
    <col min="1" max="1" width="2.6640625" style="3" hidden="1" customWidth="1"/>
    <col min="2" max="2" width="2.6640625" style="6" customWidth="1"/>
    <col min="3" max="3" width="34.109375" style="3" customWidth="1"/>
    <col min="4" max="16384" width="10.109375" style="3"/>
  </cols>
  <sheetData>
    <row r="1" spans="1:6" s="1" customFormat="1" ht="18" hidden="1" customHeight="1" x14ac:dyDescent="0.2">
      <c r="A1" s="1" t="s">
        <v>193</v>
      </c>
    </row>
    <row r="2" spans="1:6" s="1" customFormat="1" ht="21" customHeight="1" x14ac:dyDescent="0.2">
      <c r="B2" s="2" t="s">
        <v>126</v>
      </c>
    </row>
    <row r="3" spans="1:6" ht="22.5" customHeight="1" x14ac:dyDescent="0.2">
      <c r="B3" s="170" t="s">
        <v>127</v>
      </c>
      <c r="C3" s="6"/>
      <c r="D3" s="6"/>
      <c r="E3" s="6"/>
    </row>
    <row r="4" spans="1:6" ht="21" customHeight="1" x14ac:dyDescent="0.2">
      <c r="B4" s="210"/>
      <c r="C4" s="6"/>
      <c r="D4" s="171"/>
      <c r="E4" s="6"/>
    </row>
    <row r="5" spans="1:6" s="6" customFormat="1" ht="21" customHeight="1" x14ac:dyDescent="0.2">
      <c r="A5" s="3">
        <v>1</v>
      </c>
      <c r="B5" s="211" t="s">
        <v>231</v>
      </c>
      <c r="D5" s="1"/>
      <c r="E5" s="1"/>
      <c r="F5" s="1" t="s">
        <v>34</v>
      </c>
    </row>
    <row r="6" spans="1:6" x14ac:dyDescent="0.2">
      <c r="A6" s="3">
        <v>1</v>
      </c>
      <c r="B6" s="283" t="s">
        <v>16</v>
      </c>
      <c r="C6" s="283"/>
      <c r="D6" s="33" t="s">
        <v>2</v>
      </c>
      <c r="E6" s="33"/>
      <c r="F6" s="303" t="s">
        <v>3</v>
      </c>
    </row>
    <row r="7" spans="1:6" ht="33.450000000000003" customHeight="1" x14ac:dyDescent="0.2">
      <c r="A7" s="3">
        <v>1</v>
      </c>
      <c r="B7" s="283"/>
      <c r="C7" s="283"/>
      <c r="D7" s="227" t="s">
        <v>20</v>
      </c>
      <c r="E7" s="227" t="s">
        <v>27</v>
      </c>
      <c r="F7" s="304"/>
    </row>
    <row r="8" spans="1:6" x14ac:dyDescent="0.2">
      <c r="A8" s="3">
        <v>1</v>
      </c>
      <c r="B8" s="275" t="s">
        <v>5</v>
      </c>
      <c r="C8" s="275"/>
      <c r="D8" s="32">
        <v>567</v>
      </c>
      <c r="E8" s="32">
        <v>102</v>
      </c>
      <c r="F8" s="34">
        <v>670</v>
      </c>
    </row>
    <row r="9" spans="1:6" x14ac:dyDescent="0.2">
      <c r="A9" s="3">
        <v>1</v>
      </c>
      <c r="B9" s="265" t="s">
        <v>6</v>
      </c>
      <c r="C9" s="266"/>
      <c r="D9" s="35">
        <v>28612</v>
      </c>
      <c r="E9" s="35">
        <v>5298</v>
      </c>
      <c r="F9" s="36">
        <v>33911</v>
      </c>
    </row>
    <row r="10" spans="1:6" x14ac:dyDescent="0.2">
      <c r="A10" s="3">
        <v>1</v>
      </c>
      <c r="B10" s="285" t="s">
        <v>229</v>
      </c>
      <c r="C10" s="305"/>
      <c r="D10" s="37">
        <v>39</v>
      </c>
      <c r="E10" s="37">
        <v>7</v>
      </c>
      <c r="F10" s="38">
        <v>46</v>
      </c>
    </row>
    <row r="11" spans="1:6" x14ac:dyDescent="0.2">
      <c r="A11" s="3">
        <v>1</v>
      </c>
      <c r="B11" s="39" t="s">
        <v>29</v>
      </c>
      <c r="C11" s="230"/>
      <c r="D11" s="32">
        <v>57810</v>
      </c>
      <c r="E11" s="32">
        <v>0</v>
      </c>
      <c r="F11" s="34">
        <v>57810</v>
      </c>
    </row>
    <row r="12" spans="1:6" ht="13.5" customHeight="1" thickBot="1" x14ac:dyDescent="0.25">
      <c r="A12" s="3">
        <v>1</v>
      </c>
      <c r="B12" s="231"/>
      <c r="C12" s="40" t="s">
        <v>232</v>
      </c>
      <c r="D12" s="41">
        <v>57810</v>
      </c>
      <c r="E12" s="41">
        <v>0</v>
      </c>
      <c r="F12" s="42">
        <v>57810</v>
      </c>
    </row>
    <row r="13" spans="1:6" ht="13.8" thickTop="1" x14ac:dyDescent="0.2">
      <c r="A13" s="3">
        <v>1</v>
      </c>
      <c r="B13" s="259" t="s">
        <v>11</v>
      </c>
      <c r="C13" s="260"/>
      <c r="D13" s="46">
        <v>87030</v>
      </c>
      <c r="E13" s="46">
        <v>5408</v>
      </c>
      <c r="F13" s="47">
        <v>92438</v>
      </c>
    </row>
    <row r="14" spans="1:6" ht="13.5" customHeight="1" x14ac:dyDescent="0.2">
      <c r="A14" s="3">
        <v>1</v>
      </c>
    </row>
    <row r="15" spans="1:6" ht="13.5" customHeight="1" x14ac:dyDescent="0.2"/>
  </sheetData>
  <mergeCells count="6">
    <mergeCell ref="B13:C13"/>
    <mergeCell ref="B6:C7"/>
    <mergeCell ref="F6:F7"/>
    <mergeCell ref="B8:C8"/>
    <mergeCell ref="B9:C9"/>
    <mergeCell ref="B10:C10"/>
  </mergeCells>
  <phoneticPr fontId="3"/>
  <pageMargins left="0.78740157480314965" right="0.78740157480314965" top="0.78740157480314965" bottom="0.78740157480314965" header="0.19685039370078741" footer="0.19685039370078741"/>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vt:i4>
      </vt:variant>
    </vt:vector>
  </HeadingPairs>
  <TitlesOfParts>
    <vt:vector size="23" baseType="lpstr">
      <vt:lpstr>【様式1-1】政策別コスト情報総括表（百万円）</vt:lpstr>
      <vt:lpstr>【様式1-2】部局別等のコスト内訳総括表（百万円）</vt:lpstr>
      <vt:lpstr>円単位</vt:lpstr>
      <vt:lpstr>【様式2-1】政策別コスト情報（百万円）（001）</vt:lpstr>
      <vt:lpstr>【様式2-2】部局別等のコスト内訳（百万円）（001）</vt:lpstr>
      <vt:lpstr>【様式2-1】政策別コスト情報（百万円）（002）</vt:lpstr>
      <vt:lpstr>【様式2-2】部局別等のコスト内訳（百万円）（002）</vt:lpstr>
      <vt:lpstr>【様式2-1】政策別コスト情報（百万円）（003）</vt:lpstr>
      <vt:lpstr>【様式2-2】部局別等のコスト内訳（百万円）（003）</vt:lpstr>
      <vt:lpstr>【様式2-1】政策別コスト情報（百万円）（004）</vt:lpstr>
      <vt:lpstr>【様式2-2】部局別等のコスト内訳（百万円）（004）</vt:lpstr>
      <vt:lpstr>【様式2-1】政策別コスト情報（百万円）（005）</vt:lpstr>
      <vt:lpstr>【様式2-2】部局別等のコスト内訳（百万円）（005）</vt:lpstr>
      <vt:lpstr>【様式2-1】政策別コスト情報（百万円）（006）</vt:lpstr>
      <vt:lpstr>【様式2-2】部局別等のコスト内訳（百万円）（006）</vt:lpstr>
      <vt:lpstr>【様式2-1】政策別コスト情報（百万円）（007）</vt:lpstr>
      <vt:lpstr>【様式2-2】部局別等のコスト内訳（百万円）（007）</vt:lpstr>
      <vt:lpstr>【様式2-1】政策別コスト情報（百万円）（008）</vt:lpstr>
      <vt:lpstr>【様式2-2】部局別等のコスト内訳（百万円）（008）</vt:lpstr>
      <vt:lpstr>【様式3-1】官房経費等の状況（百万円）</vt:lpstr>
      <vt:lpstr>【様式3-2】官房経費等の部局別等のコスト内訳（百万円）</vt:lpstr>
      <vt:lpstr>'【様式1-1】政策別コスト情報総括表（百万円）'!Print_Area</vt:lpstr>
      <vt:lpstr>'【様式1-2】部局別等のコスト内訳総括表（百万円）'!Print_Area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jimu1</dc:creator>
  <cp:lastModifiedBy>前島　健太(011272)</cp:lastModifiedBy>
  <cp:lastPrinted>2018-12-21T02:46:38Z</cp:lastPrinted>
  <dcterms:created xsi:type="dcterms:W3CDTF">2017-12-06T05:26:15Z</dcterms:created>
  <dcterms:modified xsi:type="dcterms:W3CDTF">2021-01-22T00:42:59Z</dcterms:modified>
</cp:coreProperties>
</file>